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665" windowHeight="103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'最低露点'!$A$1:$M$39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refMode="R1C1"/>
</workbook>
</file>

<file path=xl/sharedStrings.xml><?xml version="1.0" encoding="utf-8"?>
<sst xmlns="http://schemas.openxmlformats.org/spreadsheetml/2006/main" count="280" uniqueCount="34">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</sst>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  <numFmt numFmtId="185" formatCode="[hh]:mm"/>
    <numFmt numFmtId="186" formatCode="hh:mm;@"/>
    <numFmt numFmtId="187" formatCode="h:mm;@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9" fillId="0" borderId="0" xfId="61" applyAlignment="1" applyProtection="1">
      <alignment horizontal="right"/>
      <protection/>
    </xf>
    <xf numFmtId="182" fontId="9" fillId="0" borderId="0" xfId="61" applyProtection="1">
      <alignment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85" fontId="11" fillId="0" borderId="0" xfId="0" applyNumberFormat="1" applyFont="1" applyBorder="1" applyAlignment="1">
      <alignment horizontal="center"/>
    </xf>
    <xf numFmtId="185" fontId="11" fillId="0" borderId="32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11" fillId="0" borderId="30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/>
    </xf>
    <xf numFmtId="185" fontId="11" fillId="0" borderId="28" xfId="0" applyNumberFormat="1" applyFont="1" applyBorder="1" applyAlignment="1">
      <alignment horizontal="center"/>
    </xf>
    <xf numFmtId="187" fontId="11" fillId="0" borderId="30" xfId="0" applyNumberFormat="1" applyFont="1" applyBorder="1" applyAlignment="1">
      <alignment horizontal="center"/>
    </xf>
    <xf numFmtId="182" fontId="11" fillId="0" borderId="23" xfId="6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B3" sqref="B3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v>2005</v>
      </c>
      <c r="AA1" s="2" t="s">
        <v>1</v>
      </c>
      <c r="AB1" s="170">
        <v>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0.2</v>
      </c>
      <c r="C3" s="144">
        <v>-0.4</v>
      </c>
      <c r="D3" s="144">
        <v>-0.3</v>
      </c>
      <c r="E3" s="144">
        <v>0</v>
      </c>
      <c r="F3" s="144">
        <v>-0.2</v>
      </c>
      <c r="G3" s="144">
        <v>-0.4</v>
      </c>
      <c r="H3" s="144">
        <v>-0.7</v>
      </c>
      <c r="I3" s="144">
        <v>-0.8</v>
      </c>
      <c r="J3" s="144">
        <v>1.3</v>
      </c>
      <c r="K3" s="144">
        <v>-0.5</v>
      </c>
      <c r="L3" s="144">
        <v>-1.5</v>
      </c>
      <c r="M3" s="144">
        <v>0</v>
      </c>
      <c r="N3" s="144">
        <v>-1.9</v>
      </c>
      <c r="O3" s="144">
        <v>-2.1</v>
      </c>
      <c r="P3" s="144">
        <v>-3.7</v>
      </c>
      <c r="Q3" s="144">
        <v>-3.6</v>
      </c>
      <c r="R3" s="144">
        <v>-3.9</v>
      </c>
      <c r="S3" s="144">
        <v>-5.4</v>
      </c>
      <c r="T3" s="144">
        <v>-7.8</v>
      </c>
      <c r="U3" s="144">
        <v>-7.8</v>
      </c>
      <c r="V3" s="144">
        <v>-8</v>
      </c>
      <c r="W3" s="144">
        <v>-8.5</v>
      </c>
      <c r="X3" s="144">
        <v>-9</v>
      </c>
      <c r="Y3" s="144">
        <v>-8.6</v>
      </c>
      <c r="Z3" s="176">
        <f>AVERAGE(B3:Y3)</f>
        <v>-3.0666666666666664</v>
      </c>
      <c r="AA3" s="144">
        <v>4.1</v>
      </c>
      <c r="AB3" s="198">
        <v>0.4083333333333334</v>
      </c>
      <c r="AC3" s="195">
        <v>1</v>
      </c>
      <c r="AD3" s="144">
        <v>-9.3</v>
      </c>
      <c r="AE3" s="198">
        <v>0.9479166666666666</v>
      </c>
      <c r="AF3" s="2"/>
    </row>
    <row r="4" spans="1:32" ht="13.5" customHeight="1">
      <c r="A4" s="175">
        <v>2</v>
      </c>
      <c r="B4" s="144">
        <v>-7.9</v>
      </c>
      <c r="C4" s="144">
        <v>-6.7</v>
      </c>
      <c r="D4" s="144">
        <v>-6.5</v>
      </c>
      <c r="E4" s="144">
        <v>-6.9</v>
      </c>
      <c r="F4" s="144">
        <v>-7.1</v>
      </c>
      <c r="G4" s="144">
        <v>-7.1</v>
      </c>
      <c r="H4" s="144">
        <v>-7</v>
      </c>
      <c r="I4" s="144">
        <v>-5.7</v>
      </c>
      <c r="J4" s="144">
        <v>-5.2</v>
      </c>
      <c r="K4" s="144">
        <v>-8.8</v>
      </c>
      <c r="L4" s="144">
        <v>-8.7</v>
      </c>
      <c r="M4" s="144">
        <v>-7.8</v>
      </c>
      <c r="N4" s="144">
        <v>-9.5</v>
      </c>
      <c r="O4" s="144">
        <v>-9.2</v>
      </c>
      <c r="P4" s="144">
        <v>-7.4</v>
      </c>
      <c r="Q4" s="144">
        <v>-6.4</v>
      </c>
      <c r="R4" s="144">
        <v>-4.1</v>
      </c>
      <c r="S4" s="150">
        <v>-4.5</v>
      </c>
      <c r="T4" s="144">
        <v>-5</v>
      </c>
      <c r="U4" s="144">
        <v>-4.9</v>
      </c>
      <c r="V4" s="144">
        <v>-5.5</v>
      </c>
      <c r="W4" s="144">
        <v>-6.6</v>
      </c>
      <c r="X4" s="144">
        <v>-6.6</v>
      </c>
      <c r="Y4" s="144">
        <v>-6.7</v>
      </c>
      <c r="Z4" s="176">
        <f aca="true" t="shared" si="0" ref="Z4:Z19">AVERAGE(B4:Y4)</f>
        <v>-6.741666666666666</v>
      </c>
      <c r="AA4" s="144">
        <v>-3.7</v>
      </c>
      <c r="AB4" s="198">
        <v>0.6944444444444445</v>
      </c>
      <c r="AC4" s="195">
        <v>2</v>
      </c>
      <c r="AD4" s="144">
        <v>-10.7</v>
      </c>
      <c r="AE4" s="198">
        <v>0.56875</v>
      </c>
      <c r="AF4" s="2"/>
    </row>
    <row r="5" spans="1:32" ht="13.5" customHeight="1">
      <c r="A5" s="175">
        <v>3</v>
      </c>
      <c r="B5" s="144">
        <v>-4.9</v>
      </c>
      <c r="C5" s="144">
        <v>-4.1</v>
      </c>
      <c r="D5" s="144">
        <v>-3.4</v>
      </c>
      <c r="E5" s="144">
        <v>-2.8</v>
      </c>
      <c r="F5" s="144">
        <v>-3</v>
      </c>
      <c r="G5" s="144">
        <v>-3.3</v>
      </c>
      <c r="H5" s="144">
        <v>-2.9</v>
      </c>
      <c r="I5" s="144">
        <v>-3.3</v>
      </c>
      <c r="J5" s="144">
        <v>-4.8</v>
      </c>
      <c r="K5" s="144">
        <v>-5.7</v>
      </c>
      <c r="L5" s="144">
        <v>-5.5</v>
      </c>
      <c r="M5" s="144">
        <v>-3.9</v>
      </c>
      <c r="N5" s="144">
        <v>-2.6</v>
      </c>
      <c r="O5" s="144">
        <v>-1.1</v>
      </c>
      <c r="P5" s="144">
        <v>-0.2</v>
      </c>
      <c r="Q5" s="144">
        <v>0</v>
      </c>
      <c r="R5" s="144">
        <v>0.7</v>
      </c>
      <c r="S5" s="144">
        <v>1.1</v>
      </c>
      <c r="T5" s="144">
        <v>1.1</v>
      </c>
      <c r="U5" s="144">
        <v>0.8</v>
      </c>
      <c r="V5" s="144">
        <v>-0.2</v>
      </c>
      <c r="W5" s="144">
        <v>-1.6</v>
      </c>
      <c r="X5" s="144">
        <v>-2.5</v>
      </c>
      <c r="Y5" s="144">
        <v>-2.2</v>
      </c>
      <c r="Z5" s="176">
        <f t="shared" si="0"/>
        <v>-2.2625000000000006</v>
      </c>
      <c r="AA5" s="144">
        <v>1.7</v>
      </c>
      <c r="AB5" s="198">
        <v>0.7875</v>
      </c>
      <c r="AC5" s="195">
        <v>3</v>
      </c>
      <c r="AD5" s="144">
        <v>-7.3</v>
      </c>
      <c r="AE5" s="198">
        <v>0.0020833333333333333</v>
      </c>
      <c r="AF5" s="2"/>
    </row>
    <row r="6" spans="1:32" ht="13.5" customHeight="1">
      <c r="A6" s="175">
        <v>4</v>
      </c>
      <c r="B6" s="144">
        <v>-3.2</v>
      </c>
      <c r="C6" s="144">
        <v>-4.6</v>
      </c>
      <c r="D6" s="144">
        <v>-3.1</v>
      </c>
      <c r="E6" s="144">
        <v>0.1</v>
      </c>
      <c r="F6" s="144">
        <v>1.1</v>
      </c>
      <c r="G6" s="144">
        <v>2.7</v>
      </c>
      <c r="H6" s="144">
        <v>3.2</v>
      </c>
      <c r="I6" s="144">
        <v>3.9</v>
      </c>
      <c r="J6" s="144">
        <v>4.5</v>
      </c>
      <c r="K6" s="144">
        <v>5.4</v>
      </c>
      <c r="L6" s="144">
        <v>4.6</v>
      </c>
      <c r="M6" s="144">
        <v>5.1</v>
      </c>
      <c r="N6" s="144">
        <v>4.8</v>
      </c>
      <c r="O6" s="144">
        <v>1.7</v>
      </c>
      <c r="P6" s="144">
        <v>2.9</v>
      </c>
      <c r="Q6" s="144">
        <v>-0.9</v>
      </c>
      <c r="R6" s="144">
        <v>-1.9</v>
      </c>
      <c r="S6" s="144">
        <v>-2.3</v>
      </c>
      <c r="T6" s="144">
        <v>-3.3</v>
      </c>
      <c r="U6" s="144">
        <v>-5</v>
      </c>
      <c r="V6" s="144">
        <v>-4.9</v>
      </c>
      <c r="W6" s="144">
        <v>-6.1</v>
      </c>
      <c r="X6" s="144">
        <v>-6.5</v>
      </c>
      <c r="Y6" s="144">
        <v>-6.4</v>
      </c>
      <c r="Z6" s="176">
        <f t="shared" si="0"/>
        <v>-0.34166666666666673</v>
      </c>
      <c r="AA6" s="144">
        <v>5.8</v>
      </c>
      <c r="AB6" s="198">
        <v>0.4277777777777778</v>
      </c>
      <c r="AC6" s="195">
        <v>4</v>
      </c>
      <c r="AD6" s="144">
        <v>-6.9</v>
      </c>
      <c r="AE6" s="198">
        <v>0.9611111111111111</v>
      </c>
      <c r="AF6" s="2"/>
    </row>
    <row r="7" spans="1:32" ht="13.5" customHeight="1">
      <c r="A7" s="175">
        <v>5</v>
      </c>
      <c r="B7" s="144">
        <v>-6.6</v>
      </c>
      <c r="C7" s="144">
        <v>-8.3</v>
      </c>
      <c r="D7" s="144">
        <v>-9.7</v>
      </c>
      <c r="E7" s="144">
        <v>-9.5</v>
      </c>
      <c r="F7" s="144">
        <v>-7.2</v>
      </c>
      <c r="G7" s="144">
        <v>-6.9</v>
      </c>
      <c r="H7" s="144">
        <v>-7.7</v>
      </c>
      <c r="I7" s="144">
        <v>-6.9</v>
      </c>
      <c r="J7" s="144">
        <v>-8.2</v>
      </c>
      <c r="K7" s="144">
        <v>-8.7</v>
      </c>
      <c r="L7" s="144">
        <v>-9</v>
      </c>
      <c r="M7" s="144">
        <v>-8.2</v>
      </c>
      <c r="N7" s="144">
        <v>-9.9</v>
      </c>
      <c r="O7" s="144">
        <v>-9.9</v>
      </c>
      <c r="P7" s="144">
        <v>-10</v>
      </c>
      <c r="Q7" s="144">
        <v>-8.7</v>
      </c>
      <c r="R7" s="144">
        <v>-8</v>
      </c>
      <c r="S7" s="144">
        <v>-6.8</v>
      </c>
      <c r="T7" s="144">
        <v>-6.6</v>
      </c>
      <c r="U7" s="144">
        <v>-6.1</v>
      </c>
      <c r="V7" s="144">
        <v>-5.9</v>
      </c>
      <c r="W7" s="144">
        <v>-5.9</v>
      </c>
      <c r="X7" s="144">
        <v>-6</v>
      </c>
      <c r="Y7" s="144">
        <v>-6.4</v>
      </c>
      <c r="Z7" s="176">
        <f t="shared" si="0"/>
        <v>-7.795833333333334</v>
      </c>
      <c r="AA7" s="144">
        <v>-5.4</v>
      </c>
      <c r="AB7" s="198">
        <v>0.9493055555555556</v>
      </c>
      <c r="AC7" s="195">
        <v>5</v>
      </c>
      <c r="AD7" s="144">
        <v>-10.9</v>
      </c>
      <c r="AE7" s="198">
        <v>0.5319444444444444</v>
      </c>
      <c r="AF7" s="2"/>
    </row>
    <row r="8" spans="1:32" ht="13.5" customHeight="1">
      <c r="A8" s="175">
        <v>6</v>
      </c>
      <c r="B8" s="144">
        <v>-6.3</v>
      </c>
      <c r="C8" s="144">
        <v>-6.5</v>
      </c>
      <c r="D8" s="144">
        <v>-6.6</v>
      </c>
      <c r="E8" s="144">
        <v>-6.7</v>
      </c>
      <c r="F8" s="144">
        <v>-7.2</v>
      </c>
      <c r="G8" s="144">
        <v>-7.1</v>
      </c>
      <c r="H8" s="144">
        <v>-6.3</v>
      </c>
      <c r="I8" s="144">
        <v>-5.2</v>
      </c>
      <c r="J8" s="144">
        <v>-2.6</v>
      </c>
      <c r="K8" s="144">
        <v>-0.8</v>
      </c>
      <c r="L8" s="144">
        <v>-1</v>
      </c>
      <c r="M8" s="144">
        <v>-0.7</v>
      </c>
      <c r="N8" s="144">
        <v>0.2</v>
      </c>
      <c r="O8" s="144">
        <v>0.9</v>
      </c>
      <c r="P8" s="144">
        <v>0.8</v>
      </c>
      <c r="Q8" s="144">
        <v>1</v>
      </c>
      <c r="R8" s="144">
        <v>3.4</v>
      </c>
      <c r="S8" s="144">
        <v>4.5</v>
      </c>
      <c r="T8" s="144">
        <v>4.7</v>
      </c>
      <c r="U8" s="144">
        <v>4.8</v>
      </c>
      <c r="V8" s="144">
        <v>4.9</v>
      </c>
      <c r="W8" s="144">
        <v>5</v>
      </c>
      <c r="X8" s="144">
        <v>5.5</v>
      </c>
      <c r="Y8" s="144">
        <v>5.9</v>
      </c>
      <c r="Z8" s="176">
        <f t="shared" si="0"/>
        <v>-0.6416666666666668</v>
      </c>
      <c r="AA8" s="144">
        <v>6.1</v>
      </c>
      <c r="AB8" s="198">
        <v>0.9798611111111111</v>
      </c>
      <c r="AC8" s="195">
        <v>6</v>
      </c>
      <c r="AD8" s="144">
        <v>-7.3</v>
      </c>
      <c r="AE8" s="198">
        <v>0.24166666666666667</v>
      </c>
      <c r="AF8" s="2"/>
    </row>
    <row r="9" spans="1:32" ht="13.5" customHeight="1">
      <c r="A9" s="175">
        <v>7</v>
      </c>
      <c r="B9" s="144">
        <v>5.2</v>
      </c>
      <c r="C9" s="144">
        <v>4.6</v>
      </c>
      <c r="D9" s="144">
        <v>3.5</v>
      </c>
      <c r="E9" s="144">
        <v>3.4</v>
      </c>
      <c r="F9" s="144">
        <v>3.3</v>
      </c>
      <c r="G9" s="144">
        <v>3.1</v>
      </c>
      <c r="H9" s="144">
        <v>3</v>
      </c>
      <c r="I9" s="144">
        <v>5.7</v>
      </c>
      <c r="J9" s="144">
        <v>6.5</v>
      </c>
      <c r="K9" s="144">
        <v>6.4</v>
      </c>
      <c r="L9" s="144">
        <v>3.9</v>
      </c>
      <c r="M9" s="144">
        <v>1.8</v>
      </c>
      <c r="N9" s="144">
        <v>0.9</v>
      </c>
      <c r="O9" s="144">
        <v>1.9</v>
      </c>
      <c r="P9" s="144">
        <v>2.2</v>
      </c>
      <c r="Q9" s="144">
        <v>0.9</v>
      </c>
      <c r="R9" s="144">
        <v>0.9</v>
      </c>
      <c r="S9" s="144">
        <v>-1.9</v>
      </c>
      <c r="T9" s="144">
        <v>-0.8</v>
      </c>
      <c r="U9" s="144">
        <v>-2.7</v>
      </c>
      <c r="V9" s="144">
        <v>-4.5</v>
      </c>
      <c r="W9" s="144">
        <v>-4.5</v>
      </c>
      <c r="X9" s="144">
        <v>-4.6</v>
      </c>
      <c r="Y9" s="144">
        <v>-4.6</v>
      </c>
      <c r="Z9" s="176">
        <f t="shared" si="0"/>
        <v>1.3999999999999995</v>
      </c>
      <c r="AA9" s="144">
        <v>7.7</v>
      </c>
      <c r="AB9" s="198">
        <v>0.35625</v>
      </c>
      <c r="AC9" s="195">
        <v>7</v>
      </c>
      <c r="AD9" s="144">
        <v>-5.5</v>
      </c>
      <c r="AE9" s="198">
        <v>0.9055555555555556</v>
      </c>
      <c r="AF9" s="2"/>
    </row>
    <row r="10" spans="1:32" ht="13.5" customHeight="1">
      <c r="A10" s="175">
        <v>8</v>
      </c>
      <c r="B10" s="144">
        <v>-5.6</v>
      </c>
      <c r="C10" s="144">
        <v>-6.3</v>
      </c>
      <c r="D10" s="144">
        <v>-7</v>
      </c>
      <c r="E10" s="144">
        <v>-7.2</v>
      </c>
      <c r="F10" s="144">
        <v>-7</v>
      </c>
      <c r="G10" s="144">
        <v>-6</v>
      </c>
      <c r="H10" s="144">
        <v>-6</v>
      </c>
      <c r="I10" s="144">
        <v>-4.2</v>
      </c>
      <c r="J10" s="144">
        <v>-6.6</v>
      </c>
      <c r="K10" s="144">
        <v>-6.9</v>
      </c>
      <c r="L10" s="144">
        <v>-8.9</v>
      </c>
      <c r="M10" s="144">
        <v>-9.7</v>
      </c>
      <c r="N10" s="144">
        <v>-10.2</v>
      </c>
      <c r="O10" s="144">
        <v>-7.7</v>
      </c>
      <c r="P10" s="144">
        <v>-8.7</v>
      </c>
      <c r="Q10" s="144">
        <v>-9.4</v>
      </c>
      <c r="R10" s="144">
        <v>-9.2</v>
      </c>
      <c r="S10" s="144">
        <v>-8.6</v>
      </c>
      <c r="T10" s="144">
        <v>-8.8</v>
      </c>
      <c r="U10" s="144">
        <v>-8</v>
      </c>
      <c r="V10" s="144">
        <v>-9.8</v>
      </c>
      <c r="W10" s="144">
        <v>-8.6</v>
      </c>
      <c r="X10" s="144">
        <v>-8.7</v>
      </c>
      <c r="Y10" s="144">
        <v>-9.1</v>
      </c>
      <c r="Z10" s="176">
        <f t="shared" si="0"/>
        <v>-7.841666666666668</v>
      </c>
      <c r="AA10" s="144">
        <v>-4</v>
      </c>
      <c r="AB10" s="198">
        <v>0.3347222222222222</v>
      </c>
      <c r="AC10" s="195">
        <v>8</v>
      </c>
      <c r="AD10" s="144">
        <v>-10.9</v>
      </c>
      <c r="AE10" s="198">
        <v>0.5402777777777777</v>
      </c>
      <c r="AF10" s="2"/>
    </row>
    <row r="11" spans="1:32" ht="13.5" customHeight="1">
      <c r="A11" s="175">
        <v>9</v>
      </c>
      <c r="B11" s="144">
        <v>-8.2</v>
      </c>
      <c r="C11" s="144">
        <v>-8.4</v>
      </c>
      <c r="D11" s="144">
        <v>-8.8</v>
      </c>
      <c r="E11" s="144">
        <v>-9</v>
      </c>
      <c r="F11" s="144">
        <v>-8.9</v>
      </c>
      <c r="G11" s="144">
        <v>-10</v>
      </c>
      <c r="H11" s="144">
        <v>-9</v>
      </c>
      <c r="I11" s="144">
        <v>-7.7</v>
      </c>
      <c r="J11" s="144">
        <v>-7</v>
      </c>
      <c r="K11" s="144">
        <v>-6.8</v>
      </c>
      <c r="L11" s="144">
        <v>-6.2</v>
      </c>
      <c r="M11" s="144">
        <v>-6.3</v>
      </c>
      <c r="N11" s="144">
        <v>-6</v>
      </c>
      <c r="O11" s="144">
        <v>-8.4</v>
      </c>
      <c r="P11" s="144">
        <v>-8.8</v>
      </c>
      <c r="Q11" s="144">
        <v>-8.7</v>
      </c>
      <c r="R11" s="144">
        <v>-9.8</v>
      </c>
      <c r="S11" s="144">
        <v>-11</v>
      </c>
      <c r="T11" s="144">
        <v>-12</v>
      </c>
      <c r="U11" s="144">
        <v>-12.2</v>
      </c>
      <c r="V11" s="144">
        <v>-12.2</v>
      </c>
      <c r="W11" s="144">
        <v>-12.1</v>
      </c>
      <c r="X11" s="144">
        <v>-11.2</v>
      </c>
      <c r="Y11" s="144">
        <v>-10.5</v>
      </c>
      <c r="Z11" s="176">
        <f t="shared" si="0"/>
        <v>-9.133333333333331</v>
      </c>
      <c r="AA11" s="144">
        <v>-4.8</v>
      </c>
      <c r="AB11" s="198">
        <v>0.5166666666666667</v>
      </c>
      <c r="AC11" s="195">
        <v>9</v>
      </c>
      <c r="AD11" s="144">
        <v>-12.8</v>
      </c>
      <c r="AE11" s="198">
        <v>0.8486111111111111</v>
      </c>
      <c r="AF11" s="2"/>
    </row>
    <row r="12" spans="1:32" ht="13.5" customHeight="1">
      <c r="A12" s="177">
        <v>10</v>
      </c>
      <c r="B12" s="167">
        <v>-10.2</v>
      </c>
      <c r="C12" s="167">
        <v>-9.4</v>
      </c>
      <c r="D12" s="167">
        <v>-9.3</v>
      </c>
      <c r="E12" s="167">
        <v>-9.6</v>
      </c>
      <c r="F12" s="167">
        <v>-9.6</v>
      </c>
      <c r="G12" s="167">
        <v>-9.7</v>
      </c>
      <c r="H12" s="167">
        <v>-9.4</v>
      </c>
      <c r="I12" s="167">
        <v>-6.8</v>
      </c>
      <c r="J12" s="167">
        <v>-8.2</v>
      </c>
      <c r="K12" s="167">
        <v>-6.9</v>
      </c>
      <c r="L12" s="167">
        <v>-9.8</v>
      </c>
      <c r="M12" s="167">
        <v>-8.4</v>
      </c>
      <c r="N12" s="167">
        <v>-10.5</v>
      </c>
      <c r="O12" s="167">
        <v>-11.7</v>
      </c>
      <c r="P12" s="167">
        <v>-12</v>
      </c>
      <c r="Q12" s="167">
        <v>-11.5</v>
      </c>
      <c r="R12" s="167">
        <v>-8</v>
      </c>
      <c r="S12" s="167">
        <v>-7</v>
      </c>
      <c r="T12" s="167">
        <v>-5.8</v>
      </c>
      <c r="U12" s="167">
        <v>-5.2</v>
      </c>
      <c r="V12" s="167">
        <v>-4.5</v>
      </c>
      <c r="W12" s="167">
        <v>-5.9</v>
      </c>
      <c r="X12" s="167">
        <v>-7</v>
      </c>
      <c r="Y12" s="167">
        <v>-7.2</v>
      </c>
      <c r="Z12" s="178">
        <f t="shared" si="0"/>
        <v>-8.483333333333333</v>
      </c>
      <c r="AA12" s="167">
        <v>-4.2</v>
      </c>
      <c r="AB12" s="199">
        <v>0.8909722222222222</v>
      </c>
      <c r="AC12" s="196">
        <v>10</v>
      </c>
      <c r="AD12" s="167">
        <v>-12.8</v>
      </c>
      <c r="AE12" s="199">
        <v>0.5791666666666667</v>
      </c>
      <c r="AF12" s="2"/>
    </row>
    <row r="13" spans="1:32" ht="13.5" customHeight="1">
      <c r="A13" s="175">
        <v>11</v>
      </c>
      <c r="B13" s="144">
        <v>-7.6</v>
      </c>
      <c r="C13" s="144">
        <v>-7.5</v>
      </c>
      <c r="D13" s="144">
        <v>-7.3</v>
      </c>
      <c r="E13" s="144">
        <v>-7</v>
      </c>
      <c r="F13" s="144">
        <v>-7.2</v>
      </c>
      <c r="G13" s="144">
        <v>-6.6</v>
      </c>
      <c r="H13" s="144">
        <v>-5.8</v>
      </c>
      <c r="I13" s="144">
        <v>-4.2</v>
      </c>
      <c r="J13" s="144">
        <v>-3.7</v>
      </c>
      <c r="K13" s="144">
        <v>-5.1</v>
      </c>
      <c r="L13" s="144">
        <v>-4.7</v>
      </c>
      <c r="M13" s="144">
        <v>-3.7</v>
      </c>
      <c r="N13" s="144">
        <v>-4.1</v>
      </c>
      <c r="O13" s="144">
        <v>-4.4</v>
      </c>
      <c r="P13" s="144">
        <v>-4.4</v>
      </c>
      <c r="Q13" s="144">
        <v>-4.3</v>
      </c>
      <c r="R13" s="144">
        <v>-5.7</v>
      </c>
      <c r="S13" s="144">
        <v>-5.8</v>
      </c>
      <c r="T13" s="144">
        <v>-5.9</v>
      </c>
      <c r="U13" s="144">
        <v>-6.3</v>
      </c>
      <c r="V13" s="144">
        <v>-6.6</v>
      </c>
      <c r="W13" s="144">
        <v>-7</v>
      </c>
      <c r="X13" s="144">
        <v>-6.8</v>
      </c>
      <c r="Y13" s="144">
        <v>-6.9</v>
      </c>
      <c r="Z13" s="176">
        <f t="shared" si="0"/>
        <v>-5.775000000000001</v>
      </c>
      <c r="AA13" s="144">
        <v>-2</v>
      </c>
      <c r="AB13" s="198">
        <v>0.579861111111111</v>
      </c>
      <c r="AC13" s="195">
        <v>11</v>
      </c>
      <c r="AD13" s="144">
        <v>-8</v>
      </c>
      <c r="AE13" s="198">
        <v>0.04513888888888889</v>
      </c>
      <c r="AF13" s="2"/>
    </row>
    <row r="14" spans="1:32" ht="13.5" customHeight="1">
      <c r="A14" s="175">
        <v>12</v>
      </c>
      <c r="B14" s="144">
        <v>-7.2</v>
      </c>
      <c r="C14" s="144">
        <v>-7</v>
      </c>
      <c r="D14" s="144">
        <v>-6.8</v>
      </c>
      <c r="E14" s="144">
        <v>-6.5</v>
      </c>
      <c r="F14" s="144">
        <v>-5.9</v>
      </c>
      <c r="G14" s="144">
        <v>-5.8</v>
      </c>
      <c r="H14" s="144">
        <v>-5.6</v>
      </c>
      <c r="I14" s="144">
        <v>-5.3</v>
      </c>
      <c r="J14" s="144">
        <v>-5.4</v>
      </c>
      <c r="K14" s="144">
        <v>-3.4</v>
      </c>
      <c r="L14" s="144">
        <v>-4.6</v>
      </c>
      <c r="M14" s="144">
        <v>-5.2</v>
      </c>
      <c r="N14" s="144">
        <v>-7.6</v>
      </c>
      <c r="O14" s="144">
        <v>-8.6</v>
      </c>
      <c r="P14" s="144">
        <v>-8.9</v>
      </c>
      <c r="Q14" s="144">
        <v>-11.1</v>
      </c>
      <c r="R14" s="144">
        <v>-10.3</v>
      </c>
      <c r="S14" s="144">
        <v>-10</v>
      </c>
      <c r="T14" s="144">
        <v>-10.1</v>
      </c>
      <c r="U14" s="144">
        <v>-10.8</v>
      </c>
      <c r="V14" s="144">
        <v>-10</v>
      </c>
      <c r="W14" s="144">
        <v>-9</v>
      </c>
      <c r="X14" s="144">
        <v>-8.9</v>
      </c>
      <c r="Y14" s="144">
        <v>-8.5</v>
      </c>
      <c r="Z14" s="176">
        <f t="shared" si="0"/>
        <v>-7.604166666666667</v>
      </c>
      <c r="AA14" s="144">
        <v>-3.1</v>
      </c>
      <c r="AB14" s="198">
        <v>0.4152777777777778</v>
      </c>
      <c r="AC14" s="195">
        <v>12</v>
      </c>
      <c r="AD14" s="144">
        <v>-11.6</v>
      </c>
      <c r="AE14" s="198">
        <v>0.7194444444444444</v>
      </c>
      <c r="AF14" s="2"/>
    </row>
    <row r="15" spans="1:32" ht="13.5" customHeight="1">
      <c r="A15" s="175">
        <v>13</v>
      </c>
      <c r="B15" s="144">
        <v>-8.4</v>
      </c>
      <c r="C15" s="144">
        <v>-8.3</v>
      </c>
      <c r="D15" s="144">
        <v>-7.9</v>
      </c>
      <c r="E15" s="144">
        <v>-8.1</v>
      </c>
      <c r="F15" s="144">
        <v>-7.7</v>
      </c>
      <c r="G15" s="144">
        <v>-7.9</v>
      </c>
      <c r="H15" s="144">
        <v>-7.5</v>
      </c>
      <c r="I15" s="144">
        <v>-5.4</v>
      </c>
      <c r="J15" s="144">
        <v>-7.3</v>
      </c>
      <c r="K15" s="144">
        <v>-7.8</v>
      </c>
      <c r="L15" s="144">
        <v>-6.5</v>
      </c>
      <c r="M15" s="144">
        <v>-7.3</v>
      </c>
      <c r="N15" s="144">
        <v>-6.8</v>
      </c>
      <c r="O15" s="144">
        <v>-6.8</v>
      </c>
      <c r="P15" s="144">
        <v>-4.5</v>
      </c>
      <c r="Q15" s="144">
        <v>-5.1</v>
      </c>
      <c r="R15" s="144">
        <v>-4.4</v>
      </c>
      <c r="S15" s="144">
        <v>-4.4</v>
      </c>
      <c r="T15" s="144">
        <v>-6.5</v>
      </c>
      <c r="U15" s="144">
        <v>-4.8</v>
      </c>
      <c r="V15" s="144">
        <v>-5.2</v>
      </c>
      <c r="W15" s="144">
        <v>-4.8</v>
      </c>
      <c r="X15" s="144">
        <v>-4.8</v>
      </c>
      <c r="Y15" s="144">
        <v>-5</v>
      </c>
      <c r="Z15" s="176">
        <f t="shared" si="0"/>
        <v>-6.383333333333334</v>
      </c>
      <c r="AA15" s="144">
        <v>-3.8</v>
      </c>
      <c r="AB15" s="198">
        <v>0.7756944444444445</v>
      </c>
      <c r="AC15" s="195">
        <v>13</v>
      </c>
      <c r="AD15" s="144">
        <v>-8.9</v>
      </c>
      <c r="AE15" s="198">
        <v>0.02361111111111111</v>
      </c>
      <c r="AF15" s="2"/>
    </row>
    <row r="16" spans="1:32" ht="13.5" customHeight="1">
      <c r="A16" s="175">
        <v>14</v>
      </c>
      <c r="B16" s="144">
        <v>-4.5</v>
      </c>
      <c r="C16" s="144">
        <v>-4.6</v>
      </c>
      <c r="D16" s="144">
        <v>-4.7</v>
      </c>
      <c r="E16" s="144">
        <v>-5.9</v>
      </c>
      <c r="F16" s="144">
        <v>-6.1</v>
      </c>
      <c r="G16" s="144">
        <v>-6.6</v>
      </c>
      <c r="H16" s="144">
        <v>-6</v>
      </c>
      <c r="I16" s="144">
        <v>-4.6</v>
      </c>
      <c r="J16" s="144">
        <v>-4.5</v>
      </c>
      <c r="K16" s="144">
        <v>-4.7</v>
      </c>
      <c r="L16" s="144">
        <v>-3.8</v>
      </c>
      <c r="M16" s="144">
        <v>-1.9</v>
      </c>
      <c r="N16" s="144">
        <v>-1.7</v>
      </c>
      <c r="O16" s="144">
        <v>-2.2</v>
      </c>
      <c r="P16" s="144">
        <v>-3.2</v>
      </c>
      <c r="Q16" s="144">
        <v>-3.1</v>
      </c>
      <c r="R16" s="144">
        <v>-3.2</v>
      </c>
      <c r="S16" s="144">
        <v>-3.3</v>
      </c>
      <c r="T16" s="144">
        <v>-3.8</v>
      </c>
      <c r="U16" s="144">
        <v>-3.4</v>
      </c>
      <c r="V16" s="144">
        <v>-2.5</v>
      </c>
      <c r="W16" s="144">
        <v>-1.9</v>
      </c>
      <c r="X16" s="144">
        <v>-2.5</v>
      </c>
      <c r="Y16" s="144">
        <v>-1.4</v>
      </c>
      <c r="Z16" s="176">
        <f t="shared" si="0"/>
        <v>-3.7541666666666678</v>
      </c>
      <c r="AA16" s="144">
        <v>-0.9</v>
      </c>
      <c r="AB16" s="198">
        <v>0.5402777777777777</v>
      </c>
      <c r="AC16" s="195">
        <v>14</v>
      </c>
      <c r="AD16" s="144">
        <v>-6.8</v>
      </c>
      <c r="AE16" s="198">
        <v>0.2569444444444445</v>
      </c>
      <c r="AF16" s="2"/>
    </row>
    <row r="17" spans="1:32" ht="13.5" customHeight="1">
      <c r="A17" s="175">
        <v>15</v>
      </c>
      <c r="B17" s="144">
        <v>-1.1</v>
      </c>
      <c r="C17" s="144">
        <v>-0.1</v>
      </c>
      <c r="D17" s="144">
        <v>0.6</v>
      </c>
      <c r="E17" s="144">
        <v>1.3</v>
      </c>
      <c r="F17" s="144">
        <v>1.2</v>
      </c>
      <c r="G17" s="144">
        <v>1.5</v>
      </c>
      <c r="H17" s="144">
        <v>1.9</v>
      </c>
      <c r="I17" s="144">
        <v>2.1</v>
      </c>
      <c r="J17" s="144">
        <v>2.7</v>
      </c>
      <c r="K17" s="144">
        <v>3.3</v>
      </c>
      <c r="L17" s="144">
        <v>3</v>
      </c>
      <c r="M17" s="144">
        <v>3.8</v>
      </c>
      <c r="N17" s="144">
        <v>4.2</v>
      </c>
      <c r="O17" s="144">
        <v>3.8</v>
      </c>
      <c r="P17" s="144">
        <v>3.2</v>
      </c>
      <c r="Q17" s="144">
        <v>3.5</v>
      </c>
      <c r="R17" s="144">
        <v>3.7</v>
      </c>
      <c r="S17" s="144">
        <v>3.8</v>
      </c>
      <c r="T17" s="144">
        <v>4</v>
      </c>
      <c r="U17" s="144">
        <v>5.7</v>
      </c>
      <c r="V17" s="144">
        <v>6</v>
      </c>
      <c r="W17" s="144">
        <v>6.1</v>
      </c>
      <c r="X17" s="144">
        <v>6.1</v>
      </c>
      <c r="Y17" s="144">
        <v>6.2</v>
      </c>
      <c r="Z17" s="176">
        <f t="shared" si="0"/>
        <v>3.1875</v>
      </c>
      <c r="AA17" s="144">
        <v>6.8</v>
      </c>
      <c r="AB17" s="198">
        <v>0.9840277777777778</v>
      </c>
      <c r="AC17" s="195">
        <v>15</v>
      </c>
      <c r="AD17" s="144">
        <v>-1.7</v>
      </c>
      <c r="AE17" s="198">
        <v>0.008333333333333333</v>
      </c>
      <c r="AF17" s="2"/>
    </row>
    <row r="18" spans="1:32" ht="13.5" customHeight="1">
      <c r="A18" s="175">
        <v>16</v>
      </c>
      <c r="B18" s="144">
        <v>6.9</v>
      </c>
      <c r="C18" s="144">
        <v>6.7</v>
      </c>
      <c r="D18" s="144">
        <v>7.4</v>
      </c>
      <c r="E18" s="144">
        <v>8.1</v>
      </c>
      <c r="F18" s="144">
        <v>8.5</v>
      </c>
      <c r="G18" s="144">
        <v>8.2</v>
      </c>
      <c r="H18" s="144">
        <v>8</v>
      </c>
      <c r="I18" s="144">
        <v>7.4</v>
      </c>
      <c r="J18" s="144">
        <v>7.7</v>
      </c>
      <c r="K18" s="144">
        <v>7.6</v>
      </c>
      <c r="L18" s="144">
        <v>6.7</v>
      </c>
      <c r="M18" s="144">
        <v>6.1</v>
      </c>
      <c r="N18" s="144">
        <v>5.7</v>
      </c>
      <c r="O18" s="144">
        <v>4.3</v>
      </c>
      <c r="P18" s="144">
        <v>4.1</v>
      </c>
      <c r="Q18" s="144">
        <v>2.1</v>
      </c>
      <c r="R18" s="144">
        <v>2.1</v>
      </c>
      <c r="S18" s="144">
        <v>1.5</v>
      </c>
      <c r="T18" s="144">
        <v>0.4</v>
      </c>
      <c r="U18" s="144">
        <v>-0.4</v>
      </c>
      <c r="V18" s="144">
        <v>-1</v>
      </c>
      <c r="W18" s="144">
        <v>-1.2</v>
      </c>
      <c r="X18" s="144">
        <v>-1.1</v>
      </c>
      <c r="Y18" s="144">
        <v>-1.7</v>
      </c>
      <c r="Z18" s="176">
        <f t="shared" si="0"/>
        <v>4.337499999999999</v>
      </c>
      <c r="AA18" s="144">
        <v>8.5</v>
      </c>
      <c r="AB18" s="198">
        <v>0.22083333333333333</v>
      </c>
      <c r="AC18" s="195">
        <v>16</v>
      </c>
      <c r="AD18" s="144">
        <v>-2.2</v>
      </c>
      <c r="AE18" s="198">
        <v>0.9958333333333332</v>
      </c>
      <c r="AF18" s="2"/>
    </row>
    <row r="19" spans="1:32" ht="13.5" customHeight="1">
      <c r="A19" s="175">
        <v>17</v>
      </c>
      <c r="B19" s="144">
        <v>-0.7</v>
      </c>
      <c r="C19" s="144">
        <v>-0.7</v>
      </c>
      <c r="D19" s="144">
        <v>-0.3</v>
      </c>
      <c r="E19" s="144">
        <v>-1.2</v>
      </c>
      <c r="F19" s="144">
        <v>-1.3</v>
      </c>
      <c r="G19" s="144">
        <v>-1.7</v>
      </c>
      <c r="H19" s="144">
        <v>-2.8</v>
      </c>
      <c r="I19" s="144">
        <v>-2.7</v>
      </c>
      <c r="J19" s="144">
        <v>-1.8</v>
      </c>
      <c r="K19" s="144">
        <v>-2.9</v>
      </c>
      <c r="L19" s="144">
        <v>-1.2</v>
      </c>
      <c r="M19" s="144">
        <v>-1.4</v>
      </c>
      <c r="N19" s="144">
        <v>-2.5</v>
      </c>
      <c r="O19" s="144">
        <v>-1.6</v>
      </c>
      <c r="P19" s="144">
        <v>-1.3</v>
      </c>
      <c r="Q19" s="144">
        <v>-1.4</v>
      </c>
      <c r="R19" s="144">
        <v>-1.1</v>
      </c>
      <c r="S19" s="144">
        <v>-0.9</v>
      </c>
      <c r="T19" s="144">
        <v>-0.7</v>
      </c>
      <c r="U19" s="144">
        <v>-0.8</v>
      </c>
      <c r="V19" s="144">
        <v>-0.7</v>
      </c>
      <c r="W19" s="144">
        <v>-0.7</v>
      </c>
      <c r="X19" s="144">
        <v>-1.3</v>
      </c>
      <c r="Y19" s="144">
        <v>-1.1</v>
      </c>
      <c r="Z19" s="176">
        <f t="shared" si="0"/>
        <v>-1.3666666666666665</v>
      </c>
      <c r="AA19" s="144">
        <v>0.1</v>
      </c>
      <c r="AB19" s="198">
        <v>0.125</v>
      </c>
      <c r="AC19" s="195">
        <v>17</v>
      </c>
      <c r="AD19" s="144">
        <v>-3.2</v>
      </c>
      <c r="AE19" s="198">
        <v>0.3361111111111111</v>
      </c>
      <c r="AF19" s="2"/>
    </row>
    <row r="20" spans="1:32" ht="13.5" customHeight="1">
      <c r="A20" s="175">
        <v>18</v>
      </c>
      <c r="B20" s="144">
        <v>-1.7</v>
      </c>
      <c r="C20" s="144">
        <v>-1.9</v>
      </c>
      <c r="D20" s="144">
        <v>-1.9</v>
      </c>
      <c r="E20" s="144">
        <v>-2.1</v>
      </c>
      <c r="F20" s="144">
        <v>-2.7</v>
      </c>
      <c r="G20" s="144">
        <v>-3.1</v>
      </c>
      <c r="H20" s="144">
        <v>-4.9</v>
      </c>
      <c r="I20" s="144">
        <v>-4.7</v>
      </c>
      <c r="J20" s="144">
        <v>-3.8</v>
      </c>
      <c r="K20" s="144">
        <v>-4.8</v>
      </c>
      <c r="L20" s="144">
        <v>-3.3</v>
      </c>
      <c r="M20" s="144">
        <v>-4.7</v>
      </c>
      <c r="N20" s="144">
        <v>-3.4</v>
      </c>
      <c r="O20" s="144">
        <v>-4.6</v>
      </c>
      <c r="P20" s="144">
        <v>-4</v>
      </c>
      <c r="Q20" s="144">
        <v>-4.4</v>
      </c>
      <c r="R20" s="144">
        <v>-3.8</v>
      </c>
      <c r="S20" s="144">
        <v>-4.9</v>
      </c>
      <c r="T20" s="144">
        <v>-5.1</v>
      </c>
      <c r="U20" s="144">
        <v>-4.8</v>
      </c>
      <c r="V20" s="144">
        <v>-4.6</v>
      </c>
      <c r="W20" s="144">
        <v>-3.4</v>
      </c>
      <c r="X20" s="144">
        <v>-3</v>
      </c>
      <c r="Y20" s="144">
        <v>-2.4</v>
      </c>
      <c r="Z20" s="176">
        <f aca="true" t="shared" si="1" ref="Z20:Z33">AVERAGE(B20:Y20)</f>
        <v>-3.6666666666666665</v>
      </c>
      <c r="AA20" s="144">
        <v>-1.1</v>
      </c>
      <c r="AB20" s="198">
        <v>0.008333333333333333</v>
      </c>
      <c r="AC20" s="195">
        <v>18</v>
      </c>
      <c r="AD20" s="144">
        <v>-5.5</v>
      </c>
      <c r="AE20" s="198">
        <v>0.8548611111111111</v>
      </c>
      <c r="AF20" s="2"/>
    </row>
    <row r="21" spans="1:32" ht="13.5" customHeight="1">
      <c r="A21" s="175">
        <v>19</v>
      </c>
      <c r="B21" s="144">
        <v>-1.8</v>
      </c>
      <c r="C21" s="144">
        <v>-2.3</v>
      </c>
      <c r="D21" s="144">
        <v>-2</v>
      </c>
      <c r="E21" s="144">
        <v>-1.8</v>
      </c>
      <c r="F21" s="144">
        <v>-1</v>
      </c>
      <c r="G21" s="144">
        <v>-1.5</v>
      </c>
      <c r="H21" s="144">
        <v>0.1</v>
      </c>
      <c r="I21" s="144">
        <v>0.2</v>
      </c>
      <c r="J21" s="144">
        <v>0</v>
      </c>
      <c r="K21" s="144">
        <v>0.4</v>
      </c>
      <c r="L21" s="144">
        <v>2.4</v>
      </c>
      <c r="M21" s="144">
        <v>3.8</v>
      </c>
      <c r="N21" s="144">
        <v>3.2</v>
      </c>
      <c r="O21" s="144">
        <v>3.4</v>
      </c>
      <c r="P21" s="144">
        <v>2.9</v>
      </c>
      <c r="Q21" s="144">
        <v>2.6</v>
      </c>
      <c r="R21" s="144">
        <v>2.5</v>
      </c>
      <c r="S21" s="144">
        <v>2.9</v>
      </c>
      <c r="T21" s="144">
        <v>2.5</v>
      </c>
      <c r="U21" s="144">
        <v>2.2</v>
      </c>
      <c r="V21" s="144">
        <v>1.7</v>
      </c>
      <c r="W21" s="144">
        <v>1.9</v>
      </c>
      <c r="X21" s="144">
        <v>1.8</v>
      </c>
      <c r="Y21" s="144">
        <v>2.2</v>
      </c>
      <c r="Z21" s="176">
        <f t="shared" si="1"/>
        <v>1.0958333333333332</v>
      </c>
      <c r="AA21" s="144">
        <v>4.2</v>
      </c>
      <c r="AB21" s="198">
        <v>0.5305555555555556</v>
      </c>
      <c r="AC21" s="195">
        <v>19</v>
      </c>
      <c r="AD21" s="144">
        <v>-2.7</v>
      </c>
      <c r="AE21" s="198">
        <v>0.05</v>
      </c>
      <c r="AF21" s="2"/>
    </row>
    <row r="22" spans="1:32" ht="13.5" customHeight="1">
      <c r="A22" s="177">
        <v>20</v>
      </c>
      <c r="B22" s="167">
        <v>2.3</v>
      </c>
      <c r="C22" s="167">
        <v>2.6</v>
      </c>
      <c r="D22" s="167">
        <v>3.6</v>
      </c>
      <c r="E22" s="167">
        <v>2.9</v>
      </c>
      <c r="F22" s="167">
        <v>2.1</v>
      </c>
      <c r="G22" s="167">
        <v>0.9</v>
      </c>
      <c r="H22" s="167">
        <v>0.8</v>
      </c>
      <c r="I22" s="167">
        <v>1.8</v>
      </c>
      <c r="J22" s="167">
        <v>1.6</v>
      </c>
      <c r="K22" s="167">
        <v>1.3</v>
      </c>
      <c r="L22" s="167">
        <v>-4.3</v>
      </c>
      <c r="M22" s="167">
        <v>-5.5</v>
      </c>
      <c r="N22" s="167">
        <v>-6.3</v>
      </c>
      <c r="O22" s="167">
        <v>-7.4</v>
      </c>
      <c r="P22" s="167">
        <v>-2.6</v>
      </c>
      <c r="Q22" s="167">
        <v>-5.1</v>
      </c>
      <c r="R22" s="167">
        <v>-5.6</v>
      </c>
      <c r="S22" s="167">
        <v>-8.6</v>
      </c>
      <c r="T22" s="167">
        <v>-7.3</v>
      </c>
      <c r="U22" s="167">
        <v>-6.9</v>
      </c>
      <c r="V22" s="167">
        <v>-6.6</v>
      </c>
      <c r="W22" s="167">
        <v>-5.6</v>
      </c>
      <c r="X22" s="167">
        <v>-4.6</v>
      </c>
      <c r="Y22" s="167">
        <v>-4.5</v>
      </c>
      <c r="Z22" s="178">
        <f t="shared" si="1"/>
        <v>-2.5416666666666665</v>
      </c>
      <c r="AA22" s="167">
        <v>3.6</v>
      </c>
      <c r="AB22" s="199">
        <v>0.13541666666666666</v>
      </c>
      <c r="AC22" s="196">
        <v>20</v>
      </c>
      <c r="AD22" s="167">
        <v>-9</v>
      </c>
      <c r="AE22" s="199">
        <v>0.7618055555555556</v>
      </c>
      <c r="AF22" s="2"/>
    </row>
    <row r="23" spans="1:32" ht="13.5" customHeight="1">
      <c r="A23" s="175">
        <v>21</v>
      </c>
      <c r="B23" s="144">
        <v>-4.7</v>
      </c>
      <c r="C23" s="144">
        <v>-4.6</v>
      </c>
      <c r="D23" s="144">
        <v>-5.1</v>
      </c>
      <c r="E23" s="144">
        <v>-5.1</v>
      </c>
      <c r="F23" s="144">
        <v>-4.8</v>
      </c>
      <c r="G23" s="144">
        <v>-4.8</v>
      </c>
      <c r="H23" s="144">
        <v>-5.1</v>
      </c>
      <c r="I23" s="144">
        <v>-5</v>
      </c>
      <c r="J23" s="144">
        <v>-4.1</v>
      </c>
      <c r="K23" s="144">
        <v>-5.6</v>
      </c>
      <c r="L23" s="144">
        <v>-6.2</v>
      </c>
      <c r="M23" s="144">
        <v>-7.5</v>
      </c>
      <c r="N23" s="144">
        <v>-6.2</v>
      </c>
      <c r="O23" s="144">
        <v>-6.9</v>
      </c>
      <c r="P23" s="144">
        <v>-7.5</v>
      </c>
      <c r="Q23" s="144">
        <v>-7.3</v>
      </c>
      <c r="R23" s="144">
        <v>-6.8</v>
      </c>
      <c r="S23" s="144">
        <v>-6</v>
      </c>
      <c r="T23" s="144">
        <v>-5.9</v>
      </c>
      <c r="U23" s="144">
        <v>-5.5</v>
      </c>
      <c r="V23" s="144">
        <v>-5.6</v>
      </c>
      <c r="W23" s="144">
        <v>-5.4</v>
      </c>
      <c r="X23" s="144">
        <v>-5.6</v>
      </c>
      <c r="Y23" s="144">
        <v>-5.9</v>
      </c>
      <c r="Z23" s="176">
        <f t="shared" si="1"/>
        <v>-5.716666666666668</v>
      </c>
      <c r="AA23" s="144">
        <v>-3.1</v>
      </c>
      <c r="AB23" s="198">
        <v>0.3958333333333333</v>
      </c>
      <c r="AC23" s="195">
        <v>21</v>
      </c>
      <c r="AD23" s="144">
        <v>-8.4</v>
      </c>
      <c r="AE23" s="198">
        <v>0.48125</v>
      </c>
      <c r="AF23" s="2"/>
    </row>
    <row r="24" spans="1:32" ht="13.5" customHeight="1">
      <c r="A24" s="175">
        <v>22</v>
      </c>
      <c r="B24" s="144">
        <v>-6.2</v>
      </c>
      <c r="C24" s="144">
        <v>-6.7</v>
      </c>
      <c r="D24" s="144">
        <v>-6.9</v>
      </c>
      <c r="E24" s="144">
        <v>-7.1</v>
      </c>
      <c r="F24" s="144">
        <v>-7.7</v>
      </c>
      <c r="G24" s="144">
        <v>-8.7</v>
      </c>
      <c r="H24" s="144">
        <v>-7.4</v>
      </c>
      <c r="I24" s="144">
        <v>-7.9</v>
      </c>
      <c r="J24" s="144">
        <v>-9.4</v>
      </c>
      <c r="K24" s="144">
        <v>-8.9</v>
      </c>
      <c r="L24" s="144">
        <v>-8.9</v>
      </c>
      <c r="M24" s="144">
        <v>-9.1</v>
      </c>
      <c r="N24" s="144">
        <v>-9.6</v>
      </c>
      <c r="O24" s="144">
        <v>-9.9</v>
      </c>
      <c r="P24" s="144">
        <v>-9.6</v>
      </c>
      <c r="Q24" s="144">
        <v>-10.3</v>
      </c>
      <c r="R24" s="144">
        <v>-10.1</v>
      </c>
      <c r="S24" s="144">
        <v>-7.9</v>
      </c>
      <c r="T24" s="144">
        <v>-7.5</v>
      </c>
      <c r="U24" s="144">
        <v>-7.2</v>
      </c>
      <c r="V24" s="144">
        <v>-7.2</v>
      </c>
      <c r="W24" s="144">
        <v>-7.2</v>
      </c>
      <c r="X24" s="144">
        <v>-7.1</v>
      </c>
      <c r="Y24" s="144">
        <v>-6.8</v>
      </c>
      <c r="Z24" s="176">
        <f t="shared" si="1"/>
        <v>-8.1375</v>
      </c>
      <c r="AA24" s="144">
        <v>-5.1</v>
      </c>
      <c r="AB24" s="198">
        <v>0.325</v>
      </c>
      <c r="AC24" s="195">
        <v>22</v>
      </c>
      <c r="AD24" s="144">
        <v>-11</v>
      </c>
      <c r="AE24" s="198">
        <v>0.6645833333333333</v>
      </c>
      <c r="AF24" s="2"/>
    </row>
    <row r="25" spans="1:32" ht="13.5" customHeight="1">
      <c r="A25" s="175">
        <v>23</v>
      </c>
      <c r="B25" s="144">
        <v>-6.8</v>
      </c>
      <c r="C25" s="144">
        <v>-6.6</v>
      </c>
      <c r="D25" s="144">
        <v>-6.8</v>
      </c>
      <c r="E25" s="144">
        <v>-7</v>
      </c>
      <c r="F25" s="144">
        <v>-7</v>
      </c>
      <c r="G25" s="144">
        <v>-6.5</v>
      </c>
      <c r="H25" s="144">
        <v>-6.3</v>
      </c>
      <c r="I25" s="144">
        <v>-4.9</v>
      </c>
      <c r="J25" s="144">
        <v>-5.4</v>
      </c>
      <c r="K25" s="144">
        <v>-6</v>
      </c>
      <c r="L25" s="144">
        <v>-5.9</v>
      </c>
      <c r="M25" s="144">
        <v>-5.3</v>
      </c>
      <c r="N25" s="144">
        <v>-4.9</v>
      </c>
      <c r="O25" s="144">
        <v>-5.2</v>
      </c>
      <c r="P25" s="144">
        <v>-6</v>
      </c>
      <c r="Q25" s="144">
        <v>-4.1</v>
      </c>
      <c r="R25" s="144">
        <v>-4.5</v>
      </c>
      <c r="S25" s="144">
        <v>-3.8</v>
      </c>
      <c r="T25" s="144">
        <v>-3.9</v>
      </c>
      <c r="U25" s="144">
        <v>-3.2</v>
      </c>
      <c r="V25" s="144">
        <v>-4.6</v>
      </c>
      <c r="W25" s="144">
        <v>-4.3</v>
      </c>
      <c r="X25" s="144">
        <v>-3.6</v>
      </c>
      <c r="Y25" s="144">
        <v>-3.9</v>
      </c>
      <c r="Z25" s="176">
        <f t="shared" si="1"/>
        <v>-5.270833333333333</v>
      </c>
      <c r="AA25" s="144">
        <v>-3</v>
      </c>
      <c r="AB25" s="198">
        <v>0.8340277777777777</v>
      </c>
      <c r="AC25" s="195">
        <v>23</v>
      </c>
      <c r="AD25" s="144">
        <v>-7.5</v>
      </c>
      <c r="AE25" s="198">
        <v>0.02013888888888889</v>
      </c>
      <c r="AF25" s="2"/>
    </row>
    <row r="26" spans="1:32" ht="13.5" customHeight="1">
      <c r="A26" s="175">
        <v>24</v>
      </c>
      <c r="B26" s="144">
        <v>-4</v>
      </c>
      <c r="C26" s="144">
        <v>-4.2</v>
      </c>
      <c r="D26" s="144">
        <v>-4.5</v>
      </c>
      <c r="E26" s="144">
        <v>-5</v>
      </c>
      <c r="F26" s="144">
        <v>-5.2</v>
      </c>
      <c r="G26" s="144">
        <v>-5.4</v>
      </c>
      <c r="H26" s="144">
        <v>-5</v>
      </c>
      <c r="I26" s="144">
        <v>-2.8</v>
      </c>
      <c r="J26" s="144">
        <v>-1</v>
      </c>
      <c r="K26" s="144">
        <v>-0.8</v>
      </c>
      <c r="L26" s="144">
        <v>-1.3</v>
      </c>
      <c r="M26" s="144">
        <v>-1.3</v>
      </c>
      <c r="N26" s="144">
        <v>-1.3</v>
      </c>
      <c r="O26" s="144">
        <v>-0.6</v>
      </c>
      <c r="P26" s="144">
        <v>-0.2</v>
      </c>
      <c r="Q26" s="144">
        <v>0</v>
      </c>
      <c r="R26" s="144">
        <v>0.1</v>
      </c>
      <c r="S26" s="144">
        <v>0.4</v>
      </c>
      <c r="T26" s="144">
        <v>0.6</v>
      </c>
      <c r="U26" s="144">
        <v>0.2</v>
      </c>
      <c r="V26" s="144">
        <v>-0.4</v>
      </c>
      <c r="W26" s="144">
        <v>-0.5</v>
      </c>
      <c r="X26" s="144">
        <v>0.6</v>
      </c>
      <c r="Y26" s="144">
        <v>0.7</v>
      </c>
      <c r="Z26" s="176">
        <f t="shared" si="1"/>
        <v>-1.7041666666666657</v>
      </c>
      <c r="AA26" s="144">
        <v>1.2</v>
      </c>
      <c r="AB26" s="198">
        <v>0.9472222222222223</v>
      </c>
      <c r="AC26" s="195">
        <v>24</v>
      </c>
      <c r="AD26" s="144">
        <v>-5.7</v>
      </c>
      <c r="AE26" s="198">
        <v>0.20694444444444446</v>
      </c>
      <c r="AF26" s="2"/>
    </row>
    <row r="27" spans="1:32" ht="13.5" customHeight="1">
      <c r="A27" s="175">
        <v>25</v>
      </c>
      <c r="B27" s="144">
        <v>0.5</v>
      </c>
      <c r="C27" s="144">
        <v>-0.7</v>
      </c>
      <c r="D27" s="144">
        <v>-1.2</v>
      </c>
      <c r="E27" s="144">
        <v>-1.4</v>
      </c>
      <c r="F27" s="144">
        <v>-2.4</v>
      </c>
      <c r="G27" s="144">
        <v>-2.6</v>
      </c>
      <c r="H27" s="144">
        <v>-2.7</v>
      </c>
      <c r="I27" s="144">
        <v>-1.5</v>
      </c>
      <c r="J27" s="144">
        <v>-4.4</v>
      </c>
      <c r="K27" s="144">
        <v>-6</v>
      </c>
      <c r="L27" s="144">
        <v>-5.5</v>
      </c>
      <c r="M27" s="144">
        <v>-3.1</v>
      </c>
      <c r="N27" s="144">
        <v>-2.8</v>
      </c>
      <c r="O27" s="144">
        <v>-2.6</v>
      </c>
      <c r="P27" s="144">
        <v>-2.9</v>
      </c>
      <c r="Q27" s="144">
        <v>-2.4</v>
      </c>
      <c r="R27" s="144">
        <v>-7.1</v>
      </c>
      <c r="S27" s="144">
        <v>-7</v>
      </c>
      <c r="T27" s="144">
        <v>-7.4</v>
      </c>
      <c r="U27" s="144">
        <v>-6.7</v>
      </c>
      <c r="V27" s="144">
        <v>-6.6</v>
      </c>
      <c r="W27" s="144">
        <v>-6.4</v>
      </c>
      <c r="X27" s="144">
        <v>-5.3</v>
      </c>
      <c r="Y27" s="144">
        <v>-5.1</v>
      </c>
      <c r="Z27" s="176">
        <f t="shared" si="1"/>
        <v>-3.8874999999999993</v>
      </c>
      <c r="AA27" s="144">
        <v>0.8</v>
      </c>
      <c r="AB27" s="198">
        <v>0.0006944444444444445</v>
      </c>
      <c r="AC27" s="195">
        <v>25</v>
      </c>
      <c r="AD27" s="144">
        <v>-7.6</v>
      </c>
      <c r="AE27" s="198">
        <v>0.7319444444444444</v>
      </c>
      <c r="AF27" s="2"/>
    </row>
    <row r="28" spans="1:32" ht="13.5" customHeight="1">
      <c r="A28" s="175">
        <v>26</v>
      </c>
      <c r="B28" s="144">
        <v>-5.1</v>
      </c>
      <c r="C28" s="144">
        <v>-3.1</v>
      </c>
      <c r="D28" s="144">
        <v>-0.4</v>
      </c>
      <c r="E28" s="144">
        <v>-0.6</v>
      </c>
      <c r="F28" s="144">
        <v>0</v>
      </c>
      <c r="G28" s="144">
        <v>-0.1</v>
      </c>
      <c r="H28" s="144">
        <v>-1</v>
      </c>
      <c r="I28" s="144">
        <v>-1.8</v>
      </c>
      <c r="J28" s="144">
        <v>-1.7</v>
      </c>
      <c r="K28" s="144">
        <v>-1.7</v>
      </c>
      <c r="L28" s="144">
        <v>-2.1</v>
      </c>
      <c r="M28" s="144">
        <v>-2.4</v>
      </c>
      <c r="N28" s="144">
        <v>-3.1</v>
      </c>
      <c r="O28" s="144">
        <v>-2.9</v>
      </c>
      <c r="P28" s="144">
        <v>-2.4</v>
      </c>
      <c r="Q28" s="144">
        <v>-2.4</v>
      </c>
      <c r="R28" s="144">
        <v>-1.1</v>
      </c>
      <c r="S28" s="144">
        <v>-1.7</v>
      </c>
      <c r="T28" s="144">
        <v>-3.2</v>
      </c>
      <c r="U28" s="144">
        <v>-4</v>
      </c>
      <c r="V28" s="144">
        <v>-4.4</v>
      </c>
      <c r="W28" s="144">
        <v>-4.2</v>
      </c>
      <c r="X28" s="144">
        <v>-3.9</v>
      </c>
      <c r="Y28" s="144">
        <v>-4.8</v>
      </c>
      <c r="Z28" s="176">
        <f t="shared" si="1"/>
        <v>-2.420833333333333</v>
      </c>
      <c r="AA28" s="144">
        <v>0.3</v>
      </c>
      <c r="AB28" s="198">
        <v>0.25625</v>
      </c>
      <c r="AC28" s="195">
        <v>26</v>
      </c>
      <c r="AD28" s="144">
        <v>-5.6</v>
      </c>
      <c r="AE28" s="198">
        <v>0.03125</v>
      </c>
      <c r="AF28" s="2"/>
    </row>
    <row r="29" spans="1:32" ht="13.5" customHeight="1">
      <c r="A29" s="175">
        <v>27</v>
      </c>
      <c r="B29" s="144">
        <v>-4.2</v>
      </c>
      <c r="C29" s="144">
        <v>-3.4</v>
      </c>
      <c r="D29" s="144">
        <v>-5.3</v>
      </c>
      <c r="E29" s="144">
        <v>-6</v>
      </c>
      <c r="F29" s="144">
        <v>-6.1</v>
      </c>
      <c r="G29" s="144">
        <v>-6.5</v>
      </c>
      <c r="H29" s="144">
        <v>-6.4</v>
      </c>
      <c r="I29" s="144">
        <v>-6.1</v>
      </c>
      <c r="J29" s="144">
        <v>-5.1</v>
      </c>
      <c r="K29" s="144">
        <v>-3.4</v>
      </c>
      <c r="L29" s="144">
        <v>-7.2</v>
      </c>
      <c r="M29" s="144">
        <v>-4.9</v>
      </c>
      <c r="N29" s="144">
        <v>-2.1</v>
      </c>
      <c r="O29" s="144">
        <v>-0.9</v>
      </c>
      <c r="P29" s="144">
        <v>0.1</v>
      </c>
      <c r="Q29" s="144">
        <v>-2.4</v>
      </c>
      <c r="R29" s="144">
        <v>-4.2</v>
      </c>
      <c r="S29" s="144">
        <v>-4</v>
      </c>
      <c r="T29" s="144">
        <v>-4.3</v>
      </c>
      <c r="U29" s="144">
        <v>-3.7</v>
      </c>
      <c r="V29" s="144">
        <v>-2</v>
      </c>
      <c r="W29" s="144">
        <v>-1.8</v>
      </c>
      <c r="X29" s="144">
        <v>-1.9</v>
      </c>
      <c r="Y29" s="144">
        <v>-2.3</v>
      </c>
      <c r="Z29" s="176">
        <f t="shared" si="1"/>
        <v>-3.9208333333333343</v>
      </c>
      <c r="AA29" s="144">
        <v>0.7</v>
      </c>
      <c r="AB29" s="198">
        <v>0.6208333333333333</v>
      </c>
      <c r="AC29" s="195">
        <v>27</v>
      </c>
      <c r="AD29" s="144">
        <v>-7.6</v>
      </c>
      <c r="AE29" s="198">
        <v>0.4451388888888889</v>
      </c>
      <c r="AF29" s="2"/>
    </row>
    <row r="30" spans="1:32" ht="13.5" customHeight="1">
      <c r="A30" s="175">
        <v>28</v>
      </c>
      <c r="B30" s="144">
        <v>-3.2</v>
      </c>
      <c r="C30" s="144">
        <v>-3.6</v>
      </c>
      <c r="D30" s="144">
        <v>-2.8</v>
      </c>
      <c r="E30" s="144">
        <v>-2.7</v>
      </c>
      <c r="F30" s="144">
        <v>-2.9</v>
      </c>
      <c r="G30" s="144">
        <v>-3.1</v>
      </c>
      <c r="H30" s="144">
        <v>-3.1</v>
      </c>
      <c r="I30" s="144">
        <v>-1.7</v>
      </c>
      <c r="J30" s="144">
        <v>-3.2</v>
      </c>
      <c r="K30" s="144">
        <v>-2.4</v>
      </c>
      <c r="L30" s="144">
        <v>-2.5</v>
      </c>
      <c r="M30" s="144">
        <v>-1.6</v>
      </c>
      <c r="N30" s="144">
        <v>-1.6</v>
      </c>
      <c r="O30" s="144">
        <v>-1.1</v>
      </c>
      <c r="P30" s="144">
        <v>-0.8</v>
      </c>
      <c r="Q30" s="144">
        <v>-0.9</v>
      </c>
      <c r="R30" s="144">
        <v>-1</v>
      </c>
      <c r="S30" s="144">
        <v>0</v>
      </c>
      <c r="T30" s="144">
        <v>-0.1</v>
      </c>
      <c r="U30" s="144">
        <v>0</v>
      </c>
      <c r="V30" s="144">
        <v>-0.1</v>
      </c>
      <c r="W30" s="144">
        <v>0.6</v>
      </c>
      <c r="X30" s="144">
        <v>-0.1</v>
      </c>
      <c r="Y30" s="144">
        <v>0.4</v>
      </c>
      <c r="Z30" s="176">
        <f t="shared" si="1"/>
        <v>-1.5625</v>
      </c>
      <c r="AA30" s="144">
        <v>0.7</v>
      </c>
      <c r="AB30" s="198">
        <v>0.7743055555555555</v>
      </c>
      <c r="AC30" s="195">
        <v>28</v>
      </c>
      <c r="AD30" s="144">
        <v>-4.1</v>
      </c>
      <c r="AE30" s="198">
        <v>0.08958333333333333</v>
      </c>
      <c r="AF30" s="2"/>
    </row>
    <row r="31" spans="1:32" ht="13.5" customHeight="1">
      <c r="A31" s="175">
        <v>29</v>
      </c>
      <c r="B31" s="144">
        <v>0.3</v>
      </c>
      <c r="C31" s="144">
        <v>0.4</v>
      </c>
      <c r="D31" s="144">
        <v>0.7</v>
      </c>
      <c r="E31" s="144">
        <v>1.1</v>
      </c>
      <c r="F31" s="144">
        <v>0.2</v>
      </c>
      <c r="G31" s="144">
        <v>-0.6</v>
      </c>
      <c r="H31" s="144">
        <v>0</v>
      </c>
      <c r="I31" s="144">
        <v>1.2</v>
      </c>
      <c r="J31" s="144">
        <v>0.7</v>
      </c>
      <c r="K31" s="144">
        <v>1.2</v>
      </c>
      <c r="L31" s="144">
        <v>2.2</v>
      </c>
      <c r="M31" s="144">
        <v>2.8</v>
      </c>
      <c r="N31" s="144">
        <v>2.9</v>
      </c>
      <c r="O31" s="144">
        <v>3</v>
      </c>
      <c r="P31" s="144">
        <v>4.1</v>
      </c>
      <c r="Q31" s="144">
        <v>4.4</v>
      </c>
      <c r="R31" s="144">
        <v>4.5</v>
      </c>
      <c r="S31" s="144">
        <v>4.8</v>
      </c>
      <c r="T31" s="144">
        <v>4.7</v>
      </c>
      <c r="U31" s="144">
        <v>5.2</v>
      </c>
      <c r="V31" s="144">
        <v>5.1</v>
      </c>
      <c r="W31" s="144">
        <v>5.6</v>
      </c>
      <c r="X31" s="144">
        <v>7.4</v>
      </c>
      <c r="Y31" s="144">
        <v>6.9</v>
      </c>
      <c r="Z31" s="176">
        <f t="shared" si="1"/>
        <v>2.866666666666667</v>
      </c>
      <c r="AA31" s="144">
        <v>8.4</v>
      </c>
      <c r="AB31" s="198">
        <v>0.9847222222222222</v>
      </c>
      <c r="AC31" s="195">
        <v>29</v>
      </c>
      <c r="AD31" s="144">
        <v>-0.9</v>
      </c>
      <c r="AE31" s="198">
        <v>0.2576388888888889</v>
      </c>
      <c r="AF31" s="2"/>
    </row>
    <row r="32" spans="1:32" ht="13.5" customHeight="1">
      <c r="A32" s="175">
        <v>30</v>
      </c>
      <c r="B32" s="144">
        <v>7.7</v>
      </c>
      <c r="C32" s="144">
        <v>5.8</v>
      </c>
      <c r="D32" s="144">
        <v>4</v>
      </c>
      <c r="E32" s="144">
        <v>-1.5</v>
      </c>
      <c r="F32" s="144">
        <v>-2.9</v>
      </c>
      <c r="G32" s="144">
        <v>-4</v>
      </c>
      <c r="H32" s="144">
        <v>-6.6</v>
      </c>
      <c r="I32" s="144">
        <v>-6.5</v>
      </c>
      <c r="J32" s="144">
        <v>-7.6</v>
      </c>
      <c r="K32" s="144">
        <v>-9.4</v>
      </c>
      <c r="L32" s="144">
        <v>-11.1</v>
      </c>
      <c r="M32" s="144">
        <v>-11.2</v>
      </c>
      <c r="N32" s="144">
        <v>-10.4</v>
      </c>
      <c r="O32" s="144">
        <v>-9.9</v>
      </c>
      <c r="P32" s="144">
        <v>-9.7</v>
      </c>
      <c r="Q32" s="144">
        <v>-11.9</v>
      </c>
      <c r="R32" s="144">
        <v>-10.7</v>
      </c>
      <c r="S32" s="144">
        <v>-10.4</v>
      </c>
      <c r="T32" s="144">
        <v>-9.7</v>
      </c>
      <c r="U32" s="144">
        <v>-9.7</v>
      </c>
      <c r="V32" s="144">
        <v>-10</v>
      </c>
      <c r="W32" s="144">
        <v>-10</v>
      </c>
      <c r="X32" s="144">
        <v>-10.4</v>
      </c>
      <c r="Y32" s="144">
        <v>-9.3</v>
      </c>
      <c r="Z32" s="176">
        <f t="shared" si="1"/>
        <v>-6.891666666666668</v>
      </c>
      <c r="AA32" s="144">
        <v>8.6</v>
      </c>
      <c r="AB32" s="198">
        <v>0.03263888888888889</v>
      </c>
      <c r="AC32" s="195">
        <v>30</v>
      </c>
      <c r="AD32" s="144">
        <v>-12</v>
      </c>
      <c r="AE32" s="198">
        <v>0.6652777777777777</v>
      </c>
      <c r="AF32" s="2"/>
    </row>
    <row r="33" spans="1:32" ht="13.5" customHeight="1">
      <c r="A33" s="175">
        <v>31</v>
      </c>
      <c r="B33" s="144">
        <v>-8.7</v>
      </c>
      <c r="C33" s="144">
        <v>-9.2</v>
      </c>
      <c r="D33" s="144">
        <v>-9.3</v>
      </c>
      <c r="E33" s="144">
        <v>-9</v>
      </c>
      <c r="F33" s="144">
        <v>-7.9</v>
      </c>
      <c r="G33" s="144">
        <v>-7.7</v>
      </c>
      <c r="H33" s="144">
        <v>-8.3</v>
      </c>
      <c r="I33" s="144">
        <v>-8</v>
      </c>
      <c r="J33" s="144">
        <v>-8.5</v>
      </c>
      <c r="K33" s="144">
        <v>-7.9</v>
      </c>
      <c r="L33" s="144">
        <v>-10.1</v>
      </c>
      <c r="M33" s="144">
        <v>-9.4</v>
      </c>
      <c r="N33" s="144">
        <v>-9.8</v>
      </c>
      <c r="O33" s="144">
        <v>-8</v>
      </c>
      <c r="P33" s="144">
        <v>-7.7</v>
      </c>
      <c r="Q33" s="144">
        <v>-6.9</v>
      </c>
      <c r="R33" s="144">
        <v>-5</v>
      </c>
      <c r="S33" s="144">
        <v>-4.1</v>
      </c>
      <c r="T33" s="144">
        <v>-4.3</v>
      </c>
      <c r="U33" s="144">
        <v>-4</v>
      </c>
      <c r="V33" s="144">
        <v>-5.3</v>
      </c>
      <c r="W33" s="144">
        <v>-5.6</v>
      </c>
      <c r="X33" s="144">
        <v>-5.9</v>
      </c>
      <c r="Y33" s="144">
        <v>-5.6</v>
      </c>
      <c r="Z33" s="176">
        <f t="shared" si="1"/>
        <v>-7.341666666666668</v>
      </c>
      <c r="AA33" s="144">
        <v>-3.6</v>
      </c>
      <c r="AB33" s="198">
        <v>0.8458333333333333</v>
      </c>
      <c r="AC33" s="195">
        <v>31</v>
      </c>
      <c r="AD33" s="144">
        <v>-11</v>
      </c>
      <c r="AE33" s="198">
        <v>0.004166666666666667</v>
      </c>
      <c r="AF33" s="2"/>
    </row>
    <row r="34" spans="1:32" ht="13.5" customHeight="1">
      <c r="A34" s="179" t="s">
        <v>9</v>
      </c>
      <c r="B34" s="180">
        <f>AVERAGE(B3:B33)</f>
        <v>-3.4096774193548387</v>
      </c>
      <c r="C34" s="180">
        <f aca="true" t="shared" si="2" ref="C34:R34">AVERAGE(C3:C33)</f>
        <v>-3.5193548387096767</v>
      </c>
      <c r="D34" s="180">
        <f t="shared" si="2"/>
        <v>-3.4870967741935486</v>
      </c>
      <c r="E34" s="180">
        <f t="shared" si="2"/>
        <v>-3.638709677419355</v>
      </c>
      <c r="F34" s="180">
        <f t="shared" si="2"/>
        <v>-3.63225806451613</v>
      </c>
      <c r="G34" s="180">
        <f t="shared" si="2"/>
        <v>-3.7838709677419344</v>
      </c>
      <c r="H34" s="180">
        <f t="shared" si="2"/>
        <v>-3.7580645161290316</v>
      </c>
      <c r="I34" s="180">
        <f t="shared" si="2"/>
        <v>-2.9483870967741934</v>
      </c>
      <c r="J34" s="180">
        <f t="shared" si="2"/>
        <v>-3.048387096774193</v>
      </c>
      <c r="K34" s="180">
        <f t="shared" si="2"/>
        <v>-3.2354838709677427</v>
      </c>
      <c r="L34" s="180">
        <f t="shared" si="2"/>
        <v>-3.774193548387097</v>
      </c>
      <c r="M34" s="180">
        <f t="shared" si="2"/>
        <v>-3.4548387096774196</v>
      </c>
      <c r="N34" s="180">
        <f t="shared" si="2"/>
        <v>-3.6419354838709666</v>
      </c>
      <c r="O34" s="180">
        <f t="shared" si="2"/>
        <v>-3.700000000000001</v>
      </c>
      <c r="P34" s="180">
        <f t="shared" si="2"/>
        <v>-3.4258064516129036</v>
      </c>
      <c r="Q34" s="180">
        <f t="shared" si="2"/>
        <v>-3.8000000000000007</v>
      </c>
      <c r="R34" s="180">
        <f t="shared" si="2"/>
        <v>-3.5999999999999996</v>
      </c>
      <c r="S34" s="180">
        <f aca="true" t="shared" si="3" ref="S34:X34">AVERAGE(S3:S33)</f>
        <v>-3.5903225806451617</v>
      </c>
      <c r="T34" s="180">
        <f t="shared" si="3"/>
        <v>-3.8</v>
      </c>
      <c r="U34" s="180">
        <f t="shared" si="3"/>
        <v>-3.7161290322580647</v>
      </c>
      <c r="V34" s="180">
        <f t="shared" si="3"/>
        <v>-3.9096774193548387</v>
      </c>
      <c r="W34" s="180">
        <f t="shared" si="3"/>
        <v>-3.858064516129033</v>
      </c>
      <c r="X34" s="180">
        <f t="shared" si="3"/>
        <v>-3.7903225806451615</v>
      </c>
      <c r="Y34" s="180">
        <f>AVERAGE(Y3:Y33)</f>
        <v>-3.6967741935483867</v>
      </c>
      <c r="Z34" s="180">
        <f>AVERAGE(B3:Y33)</f>
        <v>-3.5924731182795706</v>
      </c>
      <c r="AA34" s="181">
        <f>AVERAGE(最高)</f>
        <v>0.6935483870967739</v>
      </c>
      <c r="AB34" s="182"/>
      <c r="AC34" s="197"/>
      <c r="AD34" s="181">
        <f>AVERAGE(最低)</f>
        <v>-7.593548387096772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6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8.6</v>
      </c>
      <c r="C38" s="147">
        <v>30</v>
      </c>
      <c r="D38" s="204">
        <v>0.03263888888888889</v>
      </c>
      <c r="F38" s="146"/>
      <c r="G38" s="167">
        <f>MIN(最低)</f>
        <v>-12.8</v>
      </c>
      <c r="H38" s="147">
        <v>9</v>
      </c>
      <c r="I38" s="148">
        <v>0.8486111111111111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47">
        <v>10</v>
      </c>
      <c r="I39" s="148">
        <v>0.5791666666666667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10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14.9</v>
      </c>
      <c r="C3" s="144">
        <v>15.3</v>
      </c>
      <c r="D3" s="144">
        <v>14.6</v>
      </c>
      <c r="E3" s="144">
        <v>14.5</v>
      </c>
      <c r="F3" s="144">
        <v>14.3</v>
      </c>
      <c r="G3" s="144">
        <v>14.8</v>
      </c>
      <c r="H3" s="144">
        <v>16</v>
      </c>
      <c r="I3" s="144">
        <v>15.1</v>
      </c>
      <c r="J3" s="144">
        <v>15.6</v>
      </c>
      <c r="K3" s="144">
        <v>14.8</v>
      </c>
      <c r="L3" s="144">
        <v>14.4</v>
      </c>
      <c r="M3" s="144">
        <v>14.5</v>
      </c>
      <c r="N3" s="144">
        <v>15.5</v>
      </c>
      <c r="O3" s="144">
        <v>16.5</v>
      </c>
      <c r="P3" s="144">
        <v>14.2</v>
      </c>
      <c r="Q3" s="144">
        <v>15.2</v>
      </c>
      <c r="R3" s="144">
        <v>16</v>
      </c>
      <c r="S3" s="144">
        <v>15.7</v>
      </c>
      <c r="T3" s="144">
        <v>15.5</v>
      </c>
      <c r="U3" s="144">
        <v>15.6</v>
      </c>
      <c r="V3" s="144">
        <v>15.5</v>
      </c>
      <c r="W3" s="144">
        <v>15.9</v>
      </c>
      <c r="X3" s="144">
        <v>15.9</v>
      </c>
      <c r="Y3" s="144">
        <v>16.2</v>
      </c>
      <c r="Z3" s="176">
        <f aca="true" t="shared" si="0" ref="Z3:Z33">AVERAGE(B3:Y3)</f>
        <v>15.27083333333333</v>
      </c>
      <c r="AA3" s="144">
        <v>17.8</v>
      </c>
      <c r="AB3" s="198">
        <v>0.5819444444444445</v>
      </c>
      <c r="AC3" s="195">
        <v>1</v>
      </c>
      <c r="AD3" s="144">
        <v>13.7</v>
      </c>
      <c r="AE3" s="198">
        <v>0.6243055555555556</v>
      </c>
      <c r="AF3" s="2"/>
    </row>
    <row r="4" spans="1:32" ht="13.5" customHeight="1">
      <c r="A4" s="175">
        <v>2</v>
      </c>
      <c r="B4" s="144">
        <v>16.3</v>
      </c>
      <c r="C4" s="144">
        <v>16.2</v>
      </c>
      <c r="D4" s="144">
        <v>16.4</v>
      </c>
      <c r="E4" s="144">
        <v>16.9</v>
      </c>
      <c r="F4" s="144">
        <v>16.9</v>
      </c>
      <c r="G4" s="144">
        <v>16.6</v>
      </c>
      <c r="H4" s="144">
        <v>18.4</v>
      </c>
      <c r="I4" s="144">
        <v>17.9</v>
      </c>
      <c r="J4" s="144">
        <v>18.6</v>
      </c>
      <c r="K4" s="144">
        <v>20</v>
      </c>
      <c r="L4" s="144">
        <v>19</v>
      </c>
      <c r="M4" s="144">
        <v>20.1</v>
      </c>
      <c r="N4" s="144">
        <v>20</v>
      </c>
      <c r="O4" s="144">
        <v>20.3</v>
      </c>
      <c r="P4" s="144">
        <v>20</v>
      </c>
      <c r="Q4" s="144">
        <v>20.2</v>
      </c>
      <c r="R4" s="144">
        <v>20.4</v>
      </c>
      <c r="S4" s="150">
        <v>21.1</v>
      </c>
      <c r="T4" s="144">
        <v>20.7</v>
      </c>
      <c r="U4" s="144">
        <v>20</v>
      </c>
      <c r="V4" s="144">
        <v>20.1</v>
      </c>
      <c r="W4" s="144">
        <v>18.1</v>
      </c>
      <c r="X4" s="144">
        <v>20.1</v>
      </c>
      <c r="Y4" s="144">
        <v>14.8</v>
      </c>
      <c r="Z4" s="176">
        <f t="shared" si="0"/>
        <v>18.712500000000002</v>
      </c>
      <c r="AA4" s="144">
        <v>21.8</v>
      </c>
      <c r="AB4" s="198">
        <v>0.7381944444444444</v>
      </c>
      <c r="AC4" s="195">
        <v>2</v>
      </c>
      <c r="AD4" s="144">
        <v>14.2</v>
      </c>
      <c r="AE4" s="198">
        <v>0.998611111111111</v>
      </c>
      <c r="AF4" s="2"/>
    </row>
    <row r="5" spans="1:32" ht="13.5" customHeight="1">
      <c r="A5" s="175">
        <v>3</v>
      </c>
      <c r="B5" s="144">
        <v>15.1</v>
      </c>
      <c r="C5" s="144">
        <v>16.5</v>
      </c>
      <c r="D5" s="144">
        <v>17.5</v>
      </c>
      <c r="E5" s="144">
        <v>17.7</v>
      </c>
      <c r="F5" s="144">
        <v>15.4</v>
      </c>
      <c r="G5" s="144">
        <v>15</v>
      </c>
      <c r="H5" s="144">
        <v>15.2</v>
      </c>
      <c r="I5" s="144">
        <v>14.8</v>
      </c>
      <c r="J5" s="144">
        <v>14.8</v>
      </c>
      <c r="K5" s="144">
        <v>13.8</v>
      </c>
      <c r="L5" s="144">
        <v>16.1</v>
      </c>
      <c r="M5" s="144">
        <v>14.5</v>
      </c>
      <c r="N5" s="144">
        <v>14</v>
      </c>
      <c r="O5" s="144">
        <v>14.3</v>
      </c>
      <c r="P5" s="144">
        <v>13.5</v>
      </c>
      <c r="Q5" s="144">
        <v>13.3</v>
      </c>
      <c r="R5" s="144">
        <v>12.8</v>
      </c>
      <c r="S5" s="144">
        <v>12.9</v>
      </c>
      <c r="T5" s="144">
        <v>12.6</v>
      </c>
      <c r="U5" s="144">
        <v>12.5</v>
      </c>
      <c r="V5" s="144">
        <v>12.9</v>
      </c>
      <c r="W5" s="144">
        <v>12.7</v>
      </c>
      <c r="X5" s="144">
        <v>12.6</v>
      </c>
      <c r="Y5" s="144">
        <v>14.1</v>
      </c>
      <c r="Z5" s="176">
        <f t="shared" si="0"/>
        <v>14.358333333333336</v>
      </c>
      <c r="AA5" s="144">
        <v>18.1</v>
      </c>
      <c r="AB5" s="198">
        <v>0.1125</v>
      </c>
      <c r="AC5" s="195">
        <v>3</v>
      </c>
      <c r="AD5" s="144">
        <v>12</v>
      </c>
      <c r="AE5" s="198">
        <v>0.9354166666666667</v>
      </c>
      <c r="AF5" s="2"/>
    </row>
    <row r="6" spans="1:32" ht="13.5" customHeight="1">
      <c r="A6" s="175">
        <v>4</v>
      </c>
      <c r="B6" s="144">
        <v>14.2</v>
      </c>
      <c r="C6" s="144">
        <v>14.4</v>
      </c>
      <c r="D6" s="144">
        <v>14.2</v>
      </c>
      <c r="E6" s="144">
        <v>14.4</v>
      </c>
      <c r="F6" s="144">
        <v>16</v>
      </c>
      <c r="G6" s="144">
        <v>15.9</v>
      </c>
      <c r="H6" s="144">
        <v>16.6</v>
      </c>
      <c r="I6" s="144">
        <v>16.9</v>
      </c>
      <c r="J6" s="144">
        <v>17.8</v>
      </c>
      <c r="K6" s="144">
        <v>18.5</v>
      </c>
      <c r="L6" s="144">
        <v>18.3</v>
      </c>
      <c r="M6" s="144">
        <v>18.2</v>
      </c>
      <c r="N6" s="144">
        <v>18.7</v>
      </c>
      <c r="O6" s="144">
        <v>18.3</v>
      </c>
      <c r="P6" s="144">
        <v>18</v>
      </c>
      <c r="Q6" s="144">
        <v>18.3</v>
      </c>
      <c r="R6" s="144">
        <v>17.7</v>
      </c>
      <c r="S6" s="144">
        <v>17.6</v>
      </c>
      <c r="T6" s="144">
        <v>17.6</v>
      </c>
      <c r="U6" s="144">
        <v>18</v>
      </c>
      <c r="V6" s="144">
        <v>18</v>
      </c>
      <c r="W6" s="144">
        <v>17.6</v>
      </c>
      <c r="X6" s="144">
        <v>17.4</v>
      </c>
      <c r="Y6" s="144">
        <v>17</v>
      </c>
      <c r="Z6" s="176">
        <f t="shared" si="0"/>
        <v>17.066666666666666</v>
      </c>
      <c r="AA6" s="144">
        <v>19.1</v>
      </c>
      <c r="AB6" s="198">
        <v>0.5131944444444444</v>
      </c>
      <c r="AC6" s="195">
        <v>4</v>
      </c>
      <c r="AD6" s="144">
        <v>12.6</v>
      </c>
      <c r="AE6" s="198">
        <v>0.1375</v>
      </c>
      <c r="AF6" s="2"/>
    </row>
    <row r="7" spans="1:32" ht="13.5" customHeight="1">
      <c r="A7" s="175">
        <v>5</v>
      </c>
      <c r="B7" s="144">
        <v>17.3</v>
      </c>
      <c r="C7" s="144">
        <v>17.2</v>
      </c>
      <c r="D7" s="144">
        <v>17.5</v>
      </c>
      <c r="E7" s="144">
        <v>17</v>
      </c>
      <c r="F7" s="144">
        <v>17.2</v>
      </c>
      <c r="G7" s="144">
        <v>17.4</v>
      </c>
      <c r="H7" s="144">
        <v>17.2</v>
      </c>
      <c r="I7" s="144">
        <v>18</v>
      </c>
      <c r="J7" s="144">
        <v>17.4</v>
      </c>
      <c r="K7" s="144">
        <v>17.4</v>
      </c>
      <c r="L7" s="144">
        <v>17</v>
      </c>
      <c r="M7" s="144">
        <v>18.4</v>
      </c>
      <c r="N7" s="144">
        <v>17.3</v>
      </c>
      <c r="O7" s="144">
        <v>18</v>
      </c>
      <c r="P7" s="144">
        <v>17.7</v>
      </c>
      <c r="Q7" s="144">
        <v>17.8</v>
      </c>
      <c r="R7" s="144">
        <v>17.8</v>
      </c>
      <c r="S7" s="144">
        <v>17</v>
      </c>
      <c r="T7" s="144">
        <v>18.1</v>
      </c>
      <c r="U7" s="144">
        <v>17.6</v>
      </c>
      <c r="V7" s="144">
        <v>17.4</v>
      </c>
      <c r="W7" s="144">
        <v>17</v>
      </c>
      <c r="X7" s="144">
        <v>17.3</v>
      </c>
      <c r="Y7" s="144">
        <v>17</v>
      </c>
      <c r="Z7" s="176">
        <f t="shared" si="0"/>
        <v>17.45833333333334</v>
      </c>
      <c r="AA7" s="144">
        <v>18.8</v>
      </c>
      <c r="AB7" s="198">
        <v>0.5194444444444445</v>
      </c>
      <c r="AC7" s="195">
        <v>5</v>
      </c>
      <c r="AD7" s="144">
        <v>16.6</v>
      </c>
      <c r="AE7" s="198">
        <v>0.4604166666666667</v>
      </c>
      <c r="AF7" s="2"/>
    </row>
    <row r="8" spans="1:32" ht="13.5" customHeight="1">
      <c r="A8" s="175">
        <v>6</v>
      </c>
      <c r="B8" s="144">
        <v>17.1</v>
      </c>
      <c r="C8" s="144">
        <v>16.4</v>
      </c>
      <c r="D8" s="144">
        <v>16.5</v>
      </c>
      <c r="E8" s="144">
        <v>16.5</v>
      </c>
      <c r="F8" s="144">
        <v>16.7</v>
      </c>
      <c r="G8" s="144">
        <v>16.5</v>
      </c>
      <c r="H8" s="144">
        <v>16.6</v>
      </c>
      <c r="I8" s="144">
        <v>16.6</v>
      </c>
      <c r="J8" s="144">
        <v>17</v>
      </c>
      <c r="K8" s="144">
        <v>17.1</v>
      </c>
      <c r="L8" s="144">
        <v>17.1</v>
      </c>
      <c r="M8" s="144">
        <v>16.1</v>
      </c>
      <c r="N8" s="144">
        <v>17.4</v>
      </c>
      <c r="O8" s="144">
        <v>17.2</v>
      </c>
      <c r="P8" s="144">
        <v>16.5</v>
      </c>
      <c r="Q8" s="144">
        <v>16.1</v>
      </c>
      <c r="R8" s="144">
        <v>15.5</v>
      </c>
      <c r="S8" s="144">
        <v>15.5</v>
      </c>
      <c r="T8" s="144">
        <v>15.1</v>
      </c>
      <c r="U8" s="144">
        <v>15</v>
      </c>
      <c r="V8" s="144">
        <v>15</v>
      </c>
      <c r="W8" s="144">
        <v>15.2</v>
      </c>
      <c r="X8" s="144">
        <v>15.4</v>
      </c>
      <c r="Y8" s="144">
        <v>15.1</v>
      </c>
      <c r="Z8" s="176">
        <f t="shared" si="0"/>
        <v>16.216666666666665</v>
      </c>
      <c r="AA8" s="144">
        <v>18.5</v>
      </c>
      <c r="AB8" s="198">
        <v>0.44166666666666665</v>
      </c>
      <c r="AC8" s="195">
        <v>6</v>
      </c>
      <c r="AD8" s="144">
        <v>14.7</v>
      </c>
      <c r="AE8" s="198">
        <v>0.9972222222222222</v>
      </c>
      <c r="AF8" s="2"/>
    </row>
    <row r="9" spans="1:32" ht="13.5" customHeight="1">
      <c r="A9" s="175">
        <v>7</v>
      </c>
      <c r="B9" s="144">
        <v>14.8</v>
      </c>
      <c r="C9" s="144">
        <v>15.5</v>
      </c>
      <c r="D9" s="144">
        <v>15.7</v>
      </c>
      <c r="E9" s="144">
        <v>15.6</v>
      </c>
      <c r="F9" s="144">
        <v>15.3</v>
      </c>
      <c r="G9" s="144">
        <v>15.6</v>
      </c>
      <c r="H9" s="144">
        <v>17.3</v>
      </c>
      <c r="I9" s="144">
        <v>18.3</v>
      </c>
      <c r="J9" s="144">
        <v>17.8</v>
      </c>
      <c r="K9" s="144">
        <v>17.8</v>
      </c>
      <c r="L9" s="144">
        <v>17.3</v>
      </c>
      <c r="M9" s="144">
        <v>16.1</v>
      </c>
      <c r="N9" s="144">
        <v>16</v>
      </c>
      <c r="O9" s="144">
        <v>16</v>
      </c>
      <c r="P9" s="144">
        <v>17.5</v>
      </c>
      <c r="Q9" s="144">
        <v>17.4</v>
      </c>
      <c r="R9" s="144">
        <v>17.3</v>
      </c>
      <c r="S9" s="144">
        <v>18.1</v>
      </c>
      <c r="T9" s="144">
        <v>17.8</v>
      </c>
      <c r="U9" s="144">
        <v>18</v>
      </c>
      <c r="V9" s="144">
        <v>18.6</v>
      </c>
      <c r="W9" s="144">
        <v>18.8</v>
      </c>
      <c r="X9" s="144">
        <v>19.5</v>
      </c>
      <c r="Y9" s="144">
        <v>19.5</v>
      </c>
      <c r="Z9" s="176">
        <f t="shared" si="0"/>
        <v>17.150000000000002</v>
      </c>
      <c r="AA9" s="144">
        <v>20</v>
      </c>
      <c r="AB9" s="198">
        <v>1</v>
      </c>
      <c r="AC9" s="195">
        <v>7</v>
      </c>
      <c r="AD9" s="144">
        <v>14.7</v>
      </c>
      <c r="AE9" s="198">
        <v>0.044444444444444446</v>
      </c>
      <c r="AF9" s="2"/>
    </row>
    <row r="10" spans="1:32" ht="13.5" customHeight="1">
      <c r="A10" s="175">
        <v>8</v>
      </c>
      <c r="B10" s="144">
        <v>20.2</v>
      </c>
      <c r="C10" s="144">
        <v>21.1</v>
      </c>
      <c r="D10" s="144">
        <v>21.5</v>
      </c>
      <c r="E10" s="144">
        <v>21.5</v>
      </c>
      <c r="F10" s="144">
        <v>21.9</v>
      </c>
      <c r="G10" s="144">
        <v>22.1</v>
      </c>
      <c r="H10" s="144">
        <v>22.4</v>
      </c>
      <c r="I10" s="144">
        <v>22.3</v>
      </c>
      <c r="J10" s="144">
        <v>22.3</v>
      </c>
      <c r="K10" s="144">
        <v>22.2</v>
      </c>
      <c r="L10" s="144">
        <v>22.2</v>
      </c>
      <c r="M10" s="144">
        <v>22.1</v>
      </c>
      <c r="N10" s="144">
        <v>22.1</v>
      </c>
      <c r="O10" s="144">
        <v>21.6</v>
      </c>
      <c r="P10" s="144">
        <v>21.7</v>
      </c>
      <c r="Q10" s="144">
        <v>22.4</v>
      </c>
      <c r="R10" s="144">
        <v>21.7</v>
      </c>
      <c r="S10" s="144">
        <v>21.2</v>
      </c>
      <c r="T10" s="144">
        <v>19.9</v>
      </c>
      <c r="U10" s="144">
        <v>17.7</v>
      </c>
      <c r="V10" s="144">
        <v>17.1</v>
      </c>
      <c r="W10" s="144">
        <v>16.9</v>
      </c>
      <c r="X10" s="144">
        <v>16</v>
      </c>
      <c r="Y10" s="144">
        <v>16.7</v>
      </c>
      <c r="Z10" s="176">
        <f t="shared" si="0"/>
        <v>20.7</v>
      </c>
      <c r="AA10" s="144">
        <v>23.3</v>
      </c>
      <c r="AB10" s="198">
        <v>0.5243055555555556</v>
      </c>
      <c r="AC10" s="195">
        <v>8</v>
      </c>
      <c r="AD10" s="144">
        <v>16</v>
      </c>
      <c r="AE10" s="198">
        <v>0.9590277777777777</v>
      </c>
      <c r="AF10" s="2"/>
    </row>
    <row r="11" spans="1:32" ht="13.5" customHeight="1">
      <c r="A11" s="175">
        <v>9</v>
      </c>
      <c r="B11" s="144">
        <v>16.1</v>
      </c>
      <c r="C11" s="144">
        <v>16.5</v>
      </c>
      <c r="D11" s="144">
        <v>16.2</v>
      </c>
      <c r="E11" s="144">
        <v>16.7</v>
      </c>
      <c r="F11" s="144">
        <v>16.8</v>
      </c>
      <c r="G11" s="144">
        <v>16.5</v>
      </c>
      <c r="H11" s="144">
        <v>16.4</v>
      </c>
      <c r="I11" s="144">
        <v>16.8</v>
      </c>
      <c r="J11" s="144">
        <v>16.5</v>
      </c>
      <c r="K11" s="144">
        <v>17.2</v>
      </c>
      <c r="L11" s="144">
        <v>17.1</v>
      </c>
      <c r="M11" s="144">
        <v>17</v>
      </c>
      <c r="N11" s="144">
        <v>16.8</v>
      </c>
      <c r="O11" s="144">
        <v>17.1</v>
      </c>
      <c r="P11" s="144">
        <v>15.8</v>
      </c>
      <c r="Q11" s="144">
        <v>16.1</v>
      </c>
      <c r="R11" s="144">
        <v>16.5</v>
      </c>
      <c r="S11" s="144">
        <v>16</v>
      </c>
      <c r="T11" s="144">
        <v>15.8</v>
      </c>
      <c r="U11" s="144">
        <v>16.7</v>
      </c>
      <c r="V11" s="144">
        <v>16.8</v>
      </c>
      <c r="W11" s="144">
        <v>16.8</v>
      </c>
      <c r="X11" s="144">
        <v>16.9</v>
      </c>
      <c r="Y11" s="144">
        <v>16.9</v>
      </c>
      <c r="Z11" s="176">
        <f t="shared" si="0"/>
        <v>16.583333333333332</v>
      </c>
      <c r="AA11" s="144">
        <v>17.9</v>
      </c>
      <c r="AB11" s="198">
        <v>0.45</v>
      </c>
      <c r="AC11" s="195">
        <v>9</v>
      </c>
      <c r="AD11" s="144">
        <v>15.7</v>
      </c>
      <c r="AE11" s="198">
        <v>0.8069444444444445</v>
      </c>
      <c r="AF11" s="2"/>
    </row>
    <row r="12" spans="1:32" ht="13.5" customHeight="1">
      <c r="A12" s="177">
        <v>10</v>
      </c>
      <c r="B12" s="167">
        <v>16.6</v>
      </c>
      <c r="C12" s="167">
        <v>17</v>
      </c>
      <c r="D12" s="167">
        <v>16.3</v>
      </c>
      <c r="E12" s="167">
        <v>16.3</v>
      </c>
      <c r="F12" s="167">
        <v>15.7</v>
      </c>
      <c r="G12" s="167">
        <v>15.4</v>
      </c>
      <c r="H12" s="167">
        <v>15.2</v>
      </c>
      <c r="I12" s="167">
        <v>15.9</v>
      </c>
      <c r="J12" s="167">
        <v>15.7</v>
      </c>
      <c r="K12" s="167">
        <v>17.7</v>
      </c>
      <c r="L12" s="167">
        <v>16.5</v>
      </c>
      <c r="M12" s="167">
        <v>16.9</v>
      </c>
      <c r="N12" s="167">
        <v>15.4</v>
      </c>
      <c r="O12" s="167">
        <v>15.9</v>
      </c>
      <c r="P12" s="167">
        <v>16</v>
      </c>
      <c r="Q12" s="167">
        <v>15.6</v>
      </c>
      <c r="R12" s="167">
        <v>15.2</v>
      </c>
      <c r="S12" s="167">
        <v>15.4</v>
      </c>
      <c r="T12" s="167">
        <v>15.7</v>
      </c>
      <c r="U12" s="167">
        <v>16.6</v>
      </c>
      <c r="V12" s="167">
        <v>16.1</v>
      </c>
      <c r="W12" s="167">
        <v>15.6</v>
      </c>
      <c r="X12" s="167">
        <v>15.3</v>
      </c>
      <c r="Y12" s="167">
        <v>15.2</v>
      </c>
      <c r="Z12" s="178">
        <f t="shared" si="0"/>
        <v>15.966666666666669</v>
      </c>
      <c r="AA12" s="167">
        <v>18.5</v>
      </c>
      <c r="AB12" s="199">
        <v>0.48819444444444443</v>
      </c>
      <c r="AC12" s="196">
        <v>10</v>
      </c>
      <c r="AD12" s="167">
        <v>14.9</v>
      </c>
      <c r="AE12" s="199">
        <v>0.9993055555555556</v>
      </c>
      <c r="AF12" s="2"/>
    </row>
    <row r="13" spans="1:32" ht="13.5" customHeight="1">
      <c r="A13" s="175">
        <v>11</v>
      </c>
      <c r="B13" s="144">
        <v>15.5</v>
      </c>
      <c r="C13" s="144">
        <v>15.6</v>
      </c>
      <c r="D13" s="144">
        <v>14.9</v>
      </c>
      <c r="E13" s="144">
        <v>15.2</v>
      </c>
      <c r="F13" s="144">
        <v>15.2</v>
      </c>
      <c r="G13" s="144">
        <v>15.8</v>
      </c>
      <c r="H13" s="144">
        <v>16.1</v>
      </c>
      <c r="I13" s="144">
        <v>15.9</v>
      </c>
      <c r="J13" s="144">
        <v>16</v>
      </c>
      <c r="K13" s="144">
        <v>16.5</v>
      </c>
      <c r="L13" s="144">
        <v>14.9</v>
      </c>
      <c r="M13" s="144">
        <v>15.4</v>
      </c>
      <c r="N13" s="144">
        <v>15.2</v>
      </c>
      <c r="O13" s="144">
        <v>14.9</v>
      </c>
      <c r="P13" s="144">
        <v>15.1</v>
      </c>
      <c r="Q13" s="144">
        <v>14.4</v>
      </c>
      <c r="R13" s="144">
        <v>14.3</v>
      </c>
      <c r="S13" s="144">
        <v>14.3</v>
      </c>
      <c r="T13" s="144">
        <v>14.6</v>
      </c>
      <c r="U13" s="144">
        <v>14.5</v>
      </c>
      <c r="V13" s="144">
        <v>14.8</v>
      </c>
      <c r="W13" s="144">
        <v>14.6</v>
      </c>
      <c r="X13" s="144">
        <v>14.2</v>
      </c>
      <c r="Y13" s="144">
        <v>14</v>
      </c>
      <c r="Z13" s="176">
        <f t="shared" si="0"/>
        <v>15.079166666666671</v>
      </c>
      <c r="AA13" s="144">
        <v>16.6</v>
      </c>
      <c r="AB13" s="198">
        <v>0.4201388888888889</v>
      </c>
      <c r="AC13" s="195">
        <v>11</v>
      </c>
      <c r="AD13" s="144">
        <v>13.8</v>
      </c>
      <c r="AE13" s="198">
        <v>0.7</v>
      </c>
      <c r="AF13" s="2"/>
    </row>
    <row r="14" spans="1:32" ht="13.5" customHeight="1">
      <c r="A14" s="175">
        <v>12</v>
      </c>
      <c r="B14" s="144">
        <v>14.8</v>
      </c>
      <c r="C14" s="144">
        <v>14.4</v>
      </c>
      <c r="D14" s="144">
        <v>14.1</v>
      </c>
      <c r="E14" s="144">
        <v>13.5</v>
      </c>
      <c r="F14" s="144">
        <v>13.3</v>
      </c>
      <c r="G14" s="144">
        <v>12.8</v>
      </c>
      <c r="H14" s="144">
        <v>13.7</v>
      </c>
      <c r="I14" s="144">
        <v>13.9</v>
      </c>
      <c r="J14" s="144">
        <v>13.9</v>
      </c>
      <c r="K14" s="144">
        <v>12.9</v>
      </c>
      <c r="L14" s="144">
        <v>13.3</v>
      </c>
      <c r="M14" s="144">
        <v>14.4</v>
      </c>
      <c r="N14" s="144">
        <v>13.8</v>
      </c>
      <c r="O14" s="144">
        <v>13.8</v>
      </c>
      <c r="P14" s="144">
        <v>12.4</v>
      </c>
      <c r="Q14" s="144">
        <v>11.9</v>
      </c>
      <c r="R14" s="144">
        <v>10.4</v>
      </c>
      <c r="S14" s="144">
        <v>10.3</v>
      </c>
      <c r="T14" s="144">
        <v>10.1</v>
      </c>
      <c r="U14" s="144">
        <v>11.4</v>
      </c>
      <c r="V14" s="144">
        <v>12.5</v>
      </c>
      <c r="W14" s="144">
        <v>12.2</v>
      </c>
      <c r="X14" s="144">
        <v>11.8</v>
      </c>
      <c r="Y14" s="144">
        <v>12.3</v>
      </c>
      <c r="Z14" s="176">
        <f t="shared" si="0"/>
        <v>12.829166666666671</v>
      </c>
      <c r="AA14" s="144">
        <v>15.1</v>
      </c>
      <c r="AB14" s="198">
        <v>0.03680555555555556</v>
      </c>
      <c r="AC14" s="195">
        <v>12</v>
      </c>
      <c r="AD14" s="144">
        <v>9.4</v>
      </c>
      <c r="AE14" s="198">
        <v>0.7847222222222222</v>
      </c>
      <c r="AF14" s="2"/>
    </row>
    <row r="15" spans="1:32" ht="13.5" customHeight="1">
      <c r="A15" s="175">
        <v>13</v>
      </c>
      <c r="B15" s="144">
        <v>12.3</v>
      </c>
      <c r="C15" s="144">
        <v>11.8</v>
      </c>
      <c r="D15" s="144">
        <v>10.6</v>
      </c>
      <c r="E15" s="144">
        <v>10.7</v>
      </c>
      <c r="F15" s="144">
        <v>11</v>
      </c>
      <c r="G15" s="144">
        <v>10.6</v>
      </c>
      <c r="H15" s="144">
        <v>12.5</v>
      </c>
      <c r="I15" s="144">
        <v>12.4</v>
      </c>
      <c r="J15" s="144">
        <v>14</v>
      </c>
      <c r="K15" s="144">
        <v>14.4</v>
      </c>
      <c r="L15" s="144">
        <v>13.8</v>
      </c>
      <c r="M15" s="144">
        <v>14.8</v>
      </c>
      <c r="N15" s="144">
        <v>14.8</v>
      </c>
      <c r="O15" s="144">
        <v>14.9</v>
      </c>
      <c r="P15" s="144">
        <v>15.3</v>
      </c>
      <c r="Q15" s="144">
        <v>15.8</v>
      </c>
      <c r="R15" s="144">
        <v>15.8</v>
      </c>
      <c r="S15" s="144">
        <v>15.8</v>
      </c>
      <c r="T15" s="144">
        <v>15.8</v>
      </c>
      <c r="U15" s="144">
        <v>15.6</v>
      </c>
      <c r="V15" s="144">
        <v>15.4</v>
      </c>
      <c r="W15" s="144">
        <v>14.5</v>
      </c>
      <c r="X15" s="144">
        <v>13.8</v>
      </c>
      <c r="Y15" s="144">
        <v>13.9</v>
      </c>
      <c r="Z15" s="176">
        <f t="shared" si="0"/>
        <v>13.762500000000003</v>
      </c>
      <c r="AA15" s="144">
        <v>16.3</v>
      </c>
      <c r="AB15" s="198">
        <v>0.7819444444444444</v>
      </c>
      <c r="AC15" s="195">
        <v>13</v>
      </c>
      <c r="AD15" s="144">
        <v>10.3</v>
      </c>
      <c r="AE15" s="198">
        <v>0.2354166666666667</v>
      </c>
      <c r="AF15" s="2"/>
    </row>
    <row r="16" spans="1:32" ht="13.5" customHeight="1">
      <c r="A16" s="175">
        <v>14</v>
      </c>
      <c r="B16" s="144">
        <v>14.6</v>
      </c>
      <c r="C16" s="144">
        <v>14.8</v>
      </c>
      <c r="D16" s="144">
        <v>14.9</v>
      </c>
      <c r="E16" s="144">
        <v>13.8</v>
      </c>
      <c r="F16" s="144">
        <v>13.6</v>
      </c>
      <c r="G16" s="144">
        <v>13.8</v>
      </c>
      <c r="H16" s="144">
        <v>16.1</v>
      </c>
      <c r="I16" s="144">
        <v>15.3</v>
      </c>
      <c r="J16" s="144">
        <v>16.5</v>
      </c>
      <c r="K16" s="144">
        <v>16.9</v>
      </c>
      <c r="L16" s="144">
        <v>16.7</v>
      </c>
      <c r="M16" s="144">
        <v>16</v>
      </c>
      <c r="N16" s="144">
        <v>15.1</v>
      </c>
      <c r="O16" s="144">
        <v>15.4</v>
      </c>
      <c r="P16" s="144">
        <v>16.2</v>
      </c>
      <c r="Q16" s="144">
        <v>17.4</v>
      </c>
      <c r="R16" s="144">
        <v>17.6</v>
      </c>
      <c r="S16" s="144">
        <v>18.3</v>
      </c>
      <c r="T16" s="144">
        <v>17.9</v>
      </c>
      <c r="U16" s="144">
        <v>17.7</v>
      </c>
      <c r="V16" s="144">
        <v>19.4</v>
      </c>
      <c r="W16" s="144">
        <v>19.4</v>
      </c>
      <c r="X16" s="144">
        <v>19.9</v>
      </c>
      <c r="Y16" s="144">
        <v>19.3</v>
      </c>
      <c r="Z16" s="176">
        <f t="shared" si="0"/>
        <v>16.524999999999995</v>
      </c>
      <c r="AA16" s="144">
        <v>20.1</v>
      </c>
      <c r="AB16" s="198">
        <v>0.98125</v>
      </c>
      <c r="AC16" s="195">
        <v>14</v>
      </c>
      <c r="AD16" s="144">
        <v>13.3</v>
      </c>
      <c r="AE16" s="198">
        <v>0.24444444444444446</v>
      </c>
      <c r="AF16" s="2"/>
    </row>
    <row r="17" spans="1:32" ht="13.5" customHeight="1">
      <c r="A17" s="175">
        <v>15</v>
      </c>
      <c r="B17" s="144">
        <v>19.7</v>
      </c>
      <c r="C17" s="144">
        <v>19.1</v>
      </c>
      <c r="D17" s="144">
        <v>19.1</v>
      </c>
      <c r="E17" s="144">
        <v>19.6</v>
      </c>
      <c r="F17" s="144">
        <v>19.5</v>
      </c>
      <c r="G17" s="144">
        <v>19.6</v>
      </c>
      <c r="H17" s="144">
        <v>20.1</v>
      </c>
      <c r="I17" s="144">
        <v>20.5</v>
      </c>
      <c r="J17" s="144">
        <v>20.2</v>
      </c>
      <c r="K17" s="144">
        <v>20.6</v>
      </c>
      <c r="L17" s="144">
        <v>20.2</v>
      </c>
      <c r="M17" s="144">
        <v>20.8</v>
      </c>
      <c r="N17" s="144">
        <v>20.4</v>
      </c>
      <c r="O17" s="144">
        <v>20.2</v>
      </c>
      <c r="P17" s="144">
        <v>20.5</v>
      </c>
      <c r="Q17" s="144">
        <v>19.8</v>
      </c>
      <c r="R17" s="144">
        <v>19.8</v>
      </c>
      <c r="S17" s="144">
        <v>20</v>
      </c>
      <c r="T17" s="144">
        <v>20.6</v>
      </c>
      <c r="U17" s="144">
        <v>20.6</v>
      </c>
      <c r="V17" s="144">
        <v>20.8</v>
      </c>
      <c r="W17" s="144">
        <v>21.2</v>
      </c>
      <c r="X17" s="144">
        <v>20.1</v>
      </c>
      <c r="Y17" s="144">
        <v>20.9</v>
      </c>
      <c r="Z17" s="176">
        <f t="shared" si="0"/>
        <v>20.1625</v>
      </c>
      <c r="AA17" s="144">
        <v>21.6</v>
      </c>
      <c r="AB17" s="198">
        <v>0.5131944444444444</v>
      </c>
      <c r="AC17" s="195">
        <v>15</v>
      </c>
      <c r="AD17" s="144">
        <v>18.6</v>
      </c>
      <c r="AE17" s="198">
        <v>0.11458333333333333</v>
      </c>
      <c r="AF17" s="2"/>
    </row>
    <row r="18" spans="1:32" ht="13.5" customHeight="1">
      <c r="A18" s="175">
        <v>16</v>
      </c>
      <c r="B18" s="144">
        <v>20.4</v>
      </c>
      <c r="C18" s="144">
        <v>20.5</v>
      </c>
      <c r="D18" s="144">
        <v>20.2</v>
      </c>
      <c r="E18" s="144">
        <v>17.6</v>
      </c>
      <c r="F18" s="144">
        <v>17.5</v>
      </c>
      <c r="G18" s="144">
        <v>17.4</v>
      </c>
      <c r="H18" s="144">
        <v>17</v>
      </c>
      <c r="I18" s="144">
        <v>16.6</v>
      </c>
      <c r="J18" s="144">
        <v>17.1</v>
      </c>
      <c r="K18" s="144">
        <v>17.1</v>
      </c>
      <c r="L18" s="144">
        <v>17.5</v>
      </c>
      <c r="M18" s="144">
        <v>17.1</v>
      </c>
      <c r="N18" s="144">
        <v>17.6</v>
      </c>
      <c r="O18" s="144">
        <v>16</v>
      </c>
      <c r="P18" s="144">
        <v>16.4</v>
      </c>
      <c r="Q18" s="144">
        <v>15.9</v>
      </c>
      <c r="R18" s="144">
        <v>14.5</v>
      </c>
      <c r="S18" s="144">
        <v>14.2</v>
      </c>
      <c r="T18" s="144">
        <v>14.3</v>
      </c>
      <c r="U18" s="144">
        <v>14.9</v>
      </c>
      <c r="V18" s="144">
        <v>15.2</v>
      </c>
      <c r="W18" s="144">
        <v>14.6</v>
      </c>
      <c r="X18" s="144">
        <v>14.6</v>
      </c>
      <c r="Y18" s="144">
        <v>14.1</v>
      </c>
      <c r="Z18" s="176">
        <f t="shared" si="0"/>
        <v>16.59583333333333</v>
      </c>
      <c r="AA18" s="144">
        <v>21.1</v>
      </c>
      <c r="AB18" s="198">
        <v>0.013888888888888888</v>
      </c>
      <c r="AC18" s="195">
        <v>16</v>
      </c>
      <c r="AD18" s="144">
        <v>13.9</v>
      </c>
      <c r="AE18" s="198">
        <v>0.9958333333333332</v>
      </c>
      <c r="AF18" s="2"/>
    </row>
    <row r="19" spans="1:32" ht="13.5" customHeight="1">
      <c r="A19" s="175">
        <v>17</v>
      </c>
      <c r="B19" s="144">
        <v>14.9</v>
      </c>
      <c r="C19" s="144">
        <v>14.8</v>
      </c>
      <c r="D19" s="144">
        <v>14.2</v>
      </c>
      <c r="E19" s="144">
        <v>14.2</v>
      </c>
      <c r="F19" s="144">
        <v>13.9</v>
      </c>
      <c r="G19" s="144">
        <v>14</v>
      </c>
      <c r="H19" s="144">
        <v>15.1</v>
      </c>
      <c r="I19" s="144">
        <v>15.3</v>
      </c>
      <c r="J19" s="144">
        <v>16.1</v>
      </c>
      <c r="K19" s="144">
        <v>17.1</v>
      </c>
      <c r="L19" s="144">
        <v>17.5</v>
      </c>
      <c r="M19" s="144">
        <v>17.4</v>
      </c>
      <c r="N19" s="144">
        <v>18</v>
      </c>
      <c r="O19" s="144">
        <v>17.5</v>
      </c>
      <c r="P19" s="144">
        <v>17</v>
      </c>
      <c r="Q19" s="144">
        <v>17.3</v>
      </c>
      <c r="R19" s="144">
        <v>16.8</v>
      </c>
      <c r="S19" s="144">
        <v>16.7</v>
      </c>
      <c r="T19" s="144">
        <v>16.4</v>
      </c>
      <c r="U19" s="144">
        <v>16</v>
      </c>
      <c r="V19" s="144">
        <v>15.9</v>
      </c>
      <c r="W19" s="144">
        <v>16</v>
      </c>
      <c r="X19" s="144">
        <v>16.3</v>
      </c>
      <c r="Y19" s="144">
        <v>15.7</v>
      </c>
      <c r="Z19" s="176">
        <f t="shared" si="0"/>
        <v>16.004166666666666</v>
      </c>
      <c r="AA19" s="144">
        <v>18.2</v>
      </c>
      <c r="AB19" s="198">
        <v>0.5590277777777778</v>
      </c>
      <c r="AC19" s="195">
        <v>17</v>
      </c>
      <c r="AD19" s="144">
        <v>13.5</v>
      </c>
      <c r="AE19" s="198">
        <v>0.21319444444444444</v>
      </c>
      <c r="AF19" s="2"/>
    </row>
    <row r="20" spans="1:32" ht="13.5" customHeight="1">
      <c r="A20" s="175">
        <v>18</v>
      </c>
      <c r="B20" s="144">
        <v>16.1</v>
      </c>
      <c r="C20" s="144">
        <v>16.1</v>
      </c>
      <c r="D20" s="144">
        <v>15.9</v>
      </c>
      <c r="E20" s="144">
        <v>15.2</v>
      </c>
      <c r="F20" s="144">
        <v>15.1</v>
      </c>
      <c r="G20" s="144">
        <v>15.2</v>
      </c>
      <c r="H20" s="144">
        <v>15.4</v>
      </c>
      <c r="I20" s="144">
        <v>15.8</v>
      </c>
      <c r="J20" s="144">
        <v>15.5</v>
      </c>
      <c r="K20" s="144">
        <v>14.2</v>
      </c>
      <c r="L20" s="144">
        <v>13.7</v>
      </c>
      <c r="M20" s="144">
        <v>14.2</v>
      </c>
      <c r="N20" s="144">
        <v>13.9</v>
      </c>
      <c r="O20" s="144">
        <v>13.8</v>
      </c>
      <c r="P20" s="144">
        <v>13.8</v>
      </c>
      <c r="Q20" s="144">
        <v>12.4</v>
      </c>
      <c r="R20" s="144">
        <v>13.5</v>
      </c>
      <c r="S20" s="144">
        <v>13.8</v>
      </c>
      <c r="T20" s="144">
        <v>14.1</v>
      </c>
      <c r="U20" s="144">
        <v>14.1</v>
      </c>
      <c r="V20" s="144">
        <v>14.2</v>
      </c>
      <c r="W20" s="144">
        <v>13.6</v>
      </c>
      <c r="X20" s="144">
        <v>13.7</v>
      </c>
      <c r="Y20" s="144">
        <v>13.8</v>
      </c>
      <c r="Z20" s="176">
        <f t="shared" si="0"/>
        <v>14.462500000000004</v>
      </c>
      <c r="AA20" s="144">
        <v>16.4</v>
      </c>
      <c r="AB20" s="198">
        <v>0.0625</v>
      </c>
      <c r="AC20" s="195">
        <v>18</v>
      </c>
      <c r="AD20" s="144">
        <v>12.1</v>
      </c>
      <c r="AE20" s="198">
        <v>0.6590277777777778</v>
      </c>
      <c r="AF20" s="2"/>
    </row>
    <row r="21" spans="1:32" ht="13.5" customHeight="1">
      <c r="A21" s="175">
        <v>19</v>
      </c>
      <c r="B21" s="144">
        <v>14.1</v>
      </c>
      <c r="C21" s="144">
        <v>14.4</v>
      </c>
      <c r="D21" s="144">
        <v>13.6</v>
      </c>
      <c r="E21" s="144">
        <v>13.3</v>
      </c>
      <c r="F21" s="144">
        <v>13.2</v>
      </c>
      <c r="G21" s="144">
        <v>12.7</v>
      </c>
      <c r="H21" s="144">
        <v>12.8</v>
      </c>
      <c r="I21" s="144">
        <v>12.4</v>
      </c>
      <c r="J21" s="144">
        <v>12.3</v>
      </c>
      <c r="K21" s="144">
        <v>12.3</v>
      </c>
      <c r="L21" s="144">
        <v>12.6</v>
      </c>
      <c r="M21" s="144">
        <v>12.9</v>
      </c>
      <c r="N21" s="144">
        <v>12.4</v>
      </c>
      <c r="O21" s="144">
        <v>12.4</v>
      </c>
      <c r="P21" s="144">
        <v>12.3</v>
      </c>
      <c r="Q21" s="144">
        <v>12.3</v>
      </c>
      <c r="R21" s="144">
        <v>12.1</v>
      </c>
      <c r="S21" s="144">
        <v>12.7</v>
      </c>
      <c r="T21" s="144">
        <v>12.8</v>
      </c>
      <c r="U21" s="144">
        <v>12.5</v>
      </c>
      <c r="V21" s="144">
        <v>12.1</v>
      </c>
      <c r="W21" s="144">
        <v>10.7</v>
      </c>
      <c r="X21" s="144">
        <v>10.7</v>
      </c>
      <c r="Y21" s="144">
        <v>10.1</v>
      </c>
      <c r="Z21" s="176">
        <f t="shared" si="0"/>
        <v>12.487500000000002</v>
      </c>
      <c r="AA21" s="144">
        <v>14.6</v>
      </c>
      <c r="AB21" s="198">
        <v>0.0798611111111111</v>
      </c>
      <c r="AC21" s="195">
        <v>19</v>
      </c>
      <c r="AD21" s="144">
        <v>9.6</v>
      </c>
      <c r="AE21" s="198">
        <v>0.9979166666666667</v>
      </c>
      <c r="AF21" s="2"/>
    </row>
    <row r="22" spans="1:32" ht="13.5" customHeight="1">
      <c r="A22" s="177">
        <v>20</v>
      </c>
      <c r="B22" s="167">
        <v>9</v>
      </c>
      <c r="C22" s="167">
        <v>9.2</v>
      </c>
      <c r="D22" s="167">
        <v>9.1</v>
      </c>
      <c r="E22" s="167">
        <v>8.2</v>
      </c>
      <c r="F22" s="167">
        <v>7.6</v>
      </c>
      <c r="G22" s="167">
        <v>7.5</v>
      </c>
      <c r="H22" s="167">
        <v>8</v>
      </c>
      <c r="I22" s="167">
        <v>10</v>
      </c>
      <c r="J22" s="167">
        <v>10.9</v>
      </c>
      <c r="K22" s="167">
        <v>9</v>
      </c>
      <c r="L22" s="167">
        <v>9.7</v>
      </c>
      <c r="M22" s="167">
        <v>10.1</v>
      </c>
      <c r="N22" s="167">
        <v>11.3</v>
      </c>
      <c r="O22" s="167">
        <v>11.3</v>
      </c>
      <c r="P22" s="167">
        <v>13.6</v>
      </c>
      <c r="Q22" s="167">
        <v>14.1</v>
      </c>
      <c r="R22" s="167">
        <v>13.6</v>
      </c>
      <c r="S22" s="167">
        <v>13.8</v>
      </c>
      <c r="T22" s="167">
        <v>13.7</v>
      </c>
      <c r="U22" s="167">
        <v>13.5</v>
      </c>
      <c r="V22" s="167">
        <v>13.1</v>
      </c>
      <c r="W22" s="167">
        <v>13.7</v>
      </c>
      <c r="X22" s="167">
        <v>13.9</v>
      </c>
      <c r="Y22" s="167">
        <v>13.7</v>
      </c>
      <c r="Z22" s="178">
        <f t="shared" si="0"/>
        <v>11.149999999999999</v>
      </c>
      <c r="AA22" s="167">
        <v>14.6</v>
      </c>
      <c r="AB22" s="199">
        <v>0.6722222222222222</v>
      </c>
      <c r="AC22" s="196">
        <v>20</v>
      </c>
      <c r="AD22" s="167">
        <v>6.7</v>
      </c>
      <c r="AE22" s="199">
        <v>0.24583333333333335</v>
      </c>
      <c r="AF22" s="2"/>
    </row>
    <row r="23" spans="1:32" ht="13.5" customHeight="1">
      <c r="A23" s="175">
        <v>21</v>
      </c>
      <c r="B23" s="144">
        <v>13.3</v>
      </c>
      <c r="C23" s="144">
        <v>13.3</v>
      </c>
      <c r="D23" s="144">
        <v>12.8</v>
      </c>
      <c r="E23" s="144">
        <v>12.7</v>
      </c>
      <c r="F23" s="144">
        <v>12.3</v>
      </c>
      <c r="G23" s="144">
        <v>12.1</v>
      </c>
      <c r="H23" s="144">
        <v>13.4</v>
      </c>
      <c r="I23" s="144">
        <v>13.5</v>
      </c>
      <c r="J23" s="144">
        <v>13.8</v>
      </c>
      <c r="K23" s="144">
        <v>13.1</v>
      </c>
      <c r="L23" s="144">
        <v>13.1</v>
      </c>
      <c r="M23" s="144">
        <v>13.5</v>
      </c>
      <c r="N23" s="144">
        <v>13.3</v>
      </c>
      <c r="O23" s="144">
        <v>13.8</v>
      </c>
      <c r="P23" s="144">
        <v>13.6</v>
      </c>
      <c r="Q23" s="144">
        <v>14</v>
      </c>
      <c r="R23" s="144">
        <v>14.1</v>
      </c>
      <c r="S23" s="144">
        <v>14</v>
      </c>
      <c r="T23" s="144">
        <v>13.9</v>
      </c>
      <c r="U23" s="144">
        <v>13.7</v>
      </c>
      <c r="V23" s="144">
        <v>14.1</v>
      </c>
      <c r="W23" s="144">
        <v>14</v>
      </c>
      <c r="X23" s="144">
        <v>13.4</v>
      </c>
      <c r="Y23" s="144">
        <v>13.5</v>
      </c>
      <c r="Z23" s="176">
        <f t="shared" si="0"/>
        <v>13.429166666666667</v>
      </c>
      <c r="AA23" s="144">
        <v>14.7</v>
      </c>
      <c r="AB23" s="198">
        <v>0.73125</v>
      </c>
      <c r="AC23" s="195">
        <v>21</v>
      </c>
      <c r="AD23" s="144">
        <v>11.8</v>
      </c>
      <c r="AE23" s="198">
        <v>0.2555555555555556</v>
      </c>
      <c r="AF23" s="2"/>
    </row>
    <row r="24" spans="1:32" ht="13.5" customHeight="1">
      <c r="A24" s="175">
        <v>22</v>
      </c>
      <c r="B24" s="144">
        <v>14</v>
      </c>
      <c r="C24" s="144">
        <v>13.9</v>
      </c>
      <c r="D24" s="144">
        <v>13.5</v>
      </c>
      <c r="E24" s="144">
        <v>13.7</v>
      </c>
      <c r="F24" s="144">
        <v>14.2</v>
      </c>
      <c r="G24" s="144">
        <v>14.3</v>
      </c>
      <c r="H24" s="144">
        <v>14.8</v>
      </c>
      <c r="I24" s="144">
        <v>15</v>
      </c>
      <c r="J24" s="144">
        <v>14.9</v>
      </c>
      <c r="K24" s="144">
        <v>16.1</v>
      </c>
      <c r="L24" s="144">
        <v>16.6</v>
      </c>
      <c r="M24" s="144">
        <v>17.2</v>
      </c>
      <c r="N24" s="144">
        <v>17</v>
      </c>
      <c r="O24" s="144">
        <v>16.7</v>
      </c>
      <c r="P24" s="144">
        <v>16.8</v>
      </c>
      <c r="Q24" s="144">
        <v>15.9</v>
      </c>
      <c r="R24" s="144">
        <v>15.5</v>
      </c>
      <c r="S24" s="144">
        <v>15</v>
      </c>
      <c r="T24" s="144">
        <v>15.3</v>
      </c>
      <c r="U24" s="144">
        <v>15.2</v>
      </c>
      <c r="V24" s="144">
        <v>15.1</v>
      </c>
      <c r="W24" s="144">
        <v>11.3</v>
      </c>
      <c r="X24" s="144">
        <v>10.8</v>
      </c>
      <c r="Y24" s="144">
        <v>10.7</v>
      </c>
      <c r="Z24" s="176">
        <f t="shared" si="0"/>
        <v>14.729166666666666</v>
      </c>
      <c r="AA24" s="144">
        <v>17.6</v>
      </c>
      <c r="AB24" s="198">
        <v>0.5083333333333333</v>
      </c>
      <c r="AC24" s="195">
        <v>22</v>
      </c>
      <c r="AD24" s="144">
        <v>10.3</v>
      </c>
      <c r="AE24" s="198">
        <v>0.9479166666666666</v>
      </c>
      <c r="AF24" s="2"/>
    </row>
    <row r="25" spans="1:32" ht="13.5" customHeight="1">
      <c r="A25" s="175">
        <v>23</v>
      </c>
      <c r="B25" s="144">
        <v>10.5</v>
      </c>
      <c r="C25" s="144">
        <v>11.2</v>
      </c>
      <c r="D25" s="144">
        <v>11.2</v>
      </c>
      <c r="E25" s="144">
        <v>10</v>
      </c>
      <c r="F25" s="144">
        <v>9.6</v>
      </c>
      <c r="G25" s="144">
        <v>8.9</v>
      </c>
      <c r="H25" s="144">
        <v>9.1</v>
      </c>
      <c r="I25" s="144">
        <v>8.1</v>
      </c>
      <c r="J25" s="144">
        <v>8.9</v>
      </c>
      <c r="K25" s="144">
        <v>10.4</v>
      </c>
      <c r="L25" s="144">
        <v>9.4</v>
      </c>
      <c r="M25" s="144">
        <v>10.2</v>
      </c>
      <c r="N25" s="144">
        <v>9</v>
      </c>
      <c r="O25" s="144">
        <v>10</v>
      </c>
      <c r="P25" s="144">
        <v>8.2</v>
      </c>
      <c r="Q25" s="144">
        <v>11.1</v>
      </c>
      <c r="R25" s="144">
        <v>9.7</v>
      </c>
      <c r="S25" s="144">
        <v>9.2</v>
      </c>
      <c r="T25" s="144">
        <v>9.7</v>
      </c>
      <c r="U25" s="144">
        <v>9.6</v>
      </c>
      <c r="V25" s="144">
        <v>9.4</v>
      </c>
      <c r="W25" s="144">
        <v>9.9</v>
      </c>
      <c r="X25" s="144">
        <v>10.1</v>
      </c>
      <c r="Y25" s="144">
        <v>9.7</v>
      </c>
      <c r="Z25" s="176">
        <f t="shared" si="0"/>
        <v>9.712499999999997</v>
      </c>
      <c r="AA25" s="144">
        <v>11.6</v>
      </c>
      <c r="AB25" s="198">
        <v>0.08402777777777777</v>
      </c>
      <c r="AC25" s="195">
        <v>23</v>
      </c>
      <c r="AD25" s="144">
        <v>7.3</v>
      </c>
      <c r="AE25" s="198">
        <v>0.638888888888889</v>
      </c>
      <c r="AF25" s="2"/>
    </row>
    <row r="26" spans="1:32" ht="13.5" customHeight="1">
      <c r="A26" s="175">
        <v>24</v>
      </c>
      <c r="B26" s="144">
        <v>10</v>
      </c>
      <c r="C26" s="144">
        <v>9.6</v>
      </c>
      <c r="D26" s="144">
        <v>9.5</v>
      </c>
      <c r="E26" s="144">
        <v>9.5</v>
      </c>
      <c r="F26" s="144">
        <v>9.7</v>
      </c>
      <c r="G26" s="144">
        <v>9.5</v>
      </c>
      <c r="H26" s="144">
        <v>11.6</v>
      </c>
      <c r="I26" s="144">
        <v>11.6</v>
      </c>
      <c r="J26" s="144">
        <v>12.8</v>
      </c>
      <c r="K26" s="144">
        <v>12.4</v>
      </c>
      <c r="L26" s="144">
        <v>12.7</v>
      </c>
      <c r="M26" s="144">
        <v>12.2</v>
      </c>
      <c r="N26" s="144">
        <v>12.2</v>
      </c>
      <c r="O26" s="144">
        <v>11.1</v>
      </c>
      <c r="P26" s="144">
        <v>12.4</v>
      </c>
      <c r="Q26" s="144">
        <v>12</v>
      </c>
      <c r="R26" s="144">
        <v>12.9</v>
      </c>
      <c r="S26" s="144">
        <v>12.5</v>
      </c>
      <c r="T26" s="144">
        <v>12.8</v>
      </c>
      <c r="U26" s="144">
        <v>12.3</v>
      </c>
      <c r="V26" s="144">
        <v>11.5</v>
      </c>
      <c r="W26" s="144">
        <v>11.1</v>
      </c>
      <c r="X26" s="144">
        <v>11.4</v>
      </c>
      <c r="Y26" s="144">
        <v>11.2</v>
      </c>
      <c r="Z26" s="176">
        <f t="shared" si="0"/>
        <v>11.4375</v>
      </c>
      <c r="AA26" s="144">
        <v>13.6</v>
      </c>
      <c r="AB26" s="198">
        <v>0.4527777777777778</v>
      </c>
      <c r="AC26" s="195">
        <v>24</v>
      </c>
      <c r="AD26" s="144">
        <v>9.1</v>
      </c>
      <c r="AE26" s="198">
        <v>0.13819444444444443</v>
      </c>
      <c r="AF26" s="2"/>
    </row>
    <row r="27" spans="1:32" ht="13.5" customHeight="1">
      <c r="A27" s="175">
        <v>25</v>
      </c>
      <c r="B27" s="144">
        <v>11.1</v>
      </c>
      <c r="C27" s="144">
        <v>10</v>
      </c>
      <c r="D27" s="144">
        <v>8.7</v>
      </c>
      <c r="E27" s="144">
        <v>9.3</v>
      </c>
      <c r="F27" s="144">
        <v>9.5</v>
      </c>
      <c r="G27" s="144">
        <v>9.6</v>
      </c>
      <c r="H27" s="144">
        <v>11.9</v>
      </c>
      <c r="I27" s="144">
        <v>12.2</v>
      </c>
      <c r="J27" s="144">
        <v>10.8</v>
      </c>
      <c r="K27" s="144">
        <v>6.9</v>
      </c>
      <c r="L27" s="144">
        <v>10</v>
      </c>
      <c r="M27" s="144">
        <v>9.1</v>
      </c>
      <c r="N27" s="144">
        <v>9.1</v>
      </c>
      <c r="O27" s="144">
        <v>8.7</v>
      </c>
      <c r="P27" s="144">
        <v>8.2</v>
      </c>
      <c r="Q27" s="144">
        <v>11</v>
      </c>
      <c r="R27" s="144">
        <v>11.8</v>
      </c>
      <c r="S27" s="144">
        <v>11.7</v>
      </c>
      <c r="T27" s="144">
        <v>9.2</v>
      </c>
      <c r="U27" s="144">
        <v>8.6</v>
      </c>
      <c r="V27" s="144">
        <v>8.6</v>
      </c>
      <c r="W27" s="144">
        <v>7.7</v>
      </c>
      <c r="X27" s="144">
        <v>7.6</v>
      </c>
      <c r="Y27" s="144">
        <v>8</v>
      </c>
      <c r="Z27" s="176">
        <f t="shared" si="0"/>
        <v>9.554166666666665</v>
      </c>
      <c r="AA27" s="144">
        <v>13</v>
      </c>
      <c r="AB27" s="198">
        <v>0.3534722222222222</v>
      </c>
      <c r="AC27" s="195">
        <v>25</v>
      </c>
      <c r="AD27" s="144">
        <v>6.6</v>
      </c>
      <c r="AE27" s="198">
        <v>0.4166666666666667</v>
      </c>
      <c r="AF27" s="2"/>
    </row>
    <row r="28" spans="1:32" ht="13.5" customHeight="1">
      <c r="A28" s="175">
        <v>26</v>
      </c>
      <c r="B28" s="144">
        <v>7.7</v>
      </c>
      <c r="C28" s="144">
        <v>7.6</v>
      </c>
      <c r="D28" s="144">
        <v>7.5</v>
      </c>
      <c r="E28" s="144">
        <v>7.8</v>
      </c>
      <c r="F28" s="144">
        <v>7.4</v>
      </c>
      <c r="G28" s="144">
        <v>7.3</v>
      </c>
      <c r="H28" s="144">
        <v>8</v>
      </c>
      <c r="I28" s="144">
        <v>8.5</v>
      </c>
      <c r="J28" s="144">
        <v>8.5</v>
      </c>
      <c r="K28" s="144">
        <v>9.3</v>
      </c>
      <c r="L28" s="144">
        <v>9.7</v>
      </c>
      <c r="M28" s="144">
        <v>9</v>
      </c>
      <c r="N28" s="144">
        <v>9.6</v>
      </c>
      <c r="O28" s="144">
        <v>9.7</v>
      </c>
      <c r="P28" s="144">
        <v>9.5</v>
      </c>
      <c r="Q28" s="144">
        <v>9</v>
      </c>
      <c r="R28" s="144">
        <v>9.4</v>
      </c>
      <c r="S28" s="144">
        <v>10.4</v>
      </c>
      <c r="T28" s="144">
        <v>11.3</v>
      </c>
      <c r="U28" s="144">
        <v>11.2</v>
      </c>
      <c r="V28" s="144">
        <v>10.5</v>
      </c>
      <c r="W28" s="144">
        <v>11</v>
      </c>
      <c r="X28" s="144">
        <v>10.9</v>
      </c>
      <c r="Y28" s="144">
        <v>10.5</v>
      </c>
      <c r="Z28" s="176">
        <f t="shared" si="0"/>
        <v>9.220833333333333</v>
      </c>
      <c r="AA28" s="144">
        <v>11.6</v>
      </c>
      <c r="AB28" s="198">
        <v>0.8055555555555555</v>
      </c>
      <c r="AC28" s="195">
        <v>26</v>
      </c>
      <c r="AD28" s="144">
        <v>6.7</v>
      </c>
      <c r="AE28" s="198">
        <v>0.10486111111111111</v>
      </c>
      <c r="AF28" s="2"/>
    </row>
    <row r="29" spans="1:32" ht="13.5" customHeight="1">
      <c r="A29" s="175">
        <v>27</v>
      </c>
      <c r="B29" s="144">
        <v>10.7</v>
      </c>
      <c r="C29" s="144">
        <v>10.1</v>
      </c>
      <c r="D29" s="144">
        <v>10.6</v>
      </c>
      <c r="E29" s="144">
        <v>11</v>
      </c>
      <c r="F29" s="144">
        <v>9.8</v>
      </c>
      <c r="G29" s="144">
        <v>9.6</v>
      </c>
      <c r="H29" s="144">
        <v>10</v>
      </c>
      <c r="I29" s="144">
        <v>11.2</v>
      </c>
      <c r="J29" s="144">
        <v>11.6</v>
      </c>
      <c r="K29" s="144">
        <v>11.1</v>
      </c>
      <c r="L29" s="144">
        <v>11.2</v>
      </c>
      <c r="M29" s="144">
        <v>11.3</v>
      </c>
      <c r="N29" s="144">
        <v>10.1</v>
      </c>
      <c r="O29" s="144">
        <v>11</v>
      </c>
      <c r="P29" s="144">
        <v>12.1</v>
      </c>
      <c r="Q29" s="144">
        <v>12.1</v>
      </c>
      <c r="R29" s="144">
        <v>11.8</v>
      </c>
      <c r="S29" s="144">
        <v>11.6</v>
      </c>
      <c r="T29" s="144">
        <v>11.4</v>
      </c>
      <c r="U29" s="144">
        <v>11.2</v>
      </c>
      <c r="V29" s="144">
        <v>11</v>
      </c>
      <c r="W29" s="144">
        <v>11.1</v>
      </c>
      <c r="X29" s="144">
        <v>10.6</v>
      </c>
      <c r="Y29" s="144">
        <v>10.9</v>
      </c>
      <c r="Z29" s="176">
        <f t="shared" si="0"/>
        <v>10.962499999999999</v>
      </c>
      <c r="AA29" s="144">
        <v>12.3</v>
      </c>
      <c r="AB29" s="198">
        <v>0.6756944444444444</v>
      </c>
      <c r="AC29" s="195">
        <v>27</v>
      </c>
      <c r="AD29" s="144">
        <v>9.2</v>
      </c>
      <c r="AE29" s="198">
        <v>0.2</v>
      </c>
      <c r="AF29" s="2"/>
    </row>
    <row r="30" spans="1:32" ht="13.5" customHeight="1">
      <c r="A30" s="175">
        <v>28</v>
      </c>
      <c r="B30" s="144">
        <v>11.1</v>
      </c>
      <c r="C30" s="144">
        <v>11.5</v>
      </c>
      <c r="D30" s="144">
        <v>11.3</v>
      </c>
      <c r="E30" s="144">
        <v>11.4</v>
      </c>
      <c r="F30" s="144">
        <v>12.5</v>
      </c>
      <c r="G30" s="144">
        <v>12.1</v>
      </c>
      <c r="H30" s="144">
        <v>13.7</v>
      </c>
      <c r="I30" s="144">
        <v>14.2</v>
      </c>
      <c r="J30" s="144">
        <v>13.9</v>
      </c>
      <c r="K30" s="144">
        <v>13.5</v>
      </c>
      <c r="L30" s="144">
        <v>12.4</v>
      </c>
      <c r="M30" s="144">
        <v>13.7</v>
      </c>
      <c r="N30" s="144">
        <v>14</v>
      </c>
      <c r="O30" s="144">
        <v>14</v>
      </c>
      <c r="P30" s="144">
        <v>13.8</v>
      </c>
      <c r="Q30" s="144">
        <v>14</v>
      </c>
      <c r="R30" s="144">
        <v>14.2</v>
      </c>
      <c r="S30" s="144">
        <v>14.9</v>
      </c>
      <c r="T30" s="144">
        <v>15</v>
      </c>
      <c r="U30" s="144">
        <v>14.9</v>
      </c>
      <c r="V30" s="144">
        <v>15.1</v>
      </c>
      <c r="W30" s="144">
        <v>15</v>
      </c>
      <c r="X30" s="144">
        <v>15.3</v>
      </c>
      <c r="Y30" s="144">
        <v>15.1</v>
      </c>
      <c r="Z30" s="176">
        <f t="shared" si="0"/>
        <v>13.608333333333336</v>
      </c>
      <c r="AA30" s="144">
        <v>15.6</v>
      </c>
      <c r="AB30" s="198">
        <v>0.9993055555555556</v>
      </c>
      <c r="AC30" s="195">
        <v>28</v>
      </c>
      <c r="AD30" s="144">
        <v>10.8</v>
      </c>
      <c r="AE30" s="198">
        <v>0.0125</v>
      </c>
      <c r="AF30" s="2"/>
    </row>
    <row r="31" spans="1:32" ht="13.5" customHeight="1">
      <c r="A31" s="175">
        <v>29</v>
      </c>
      <c r="B31" s="144">
        <v>14.8</v>
      </c>
      <c r="C31" s="144">
        <v>14.5</v>
      </c>
      <c r="D31" s="144">
        <v>14.3</v>
      </c>
      <c r="E31" s="144">
        <v>14.2</v>
      </c>
      <c r="F31" s="144">
        <v>13.8</v>
      </c>
      <c r="G31" s="144">
        <v>14.1</v>
      </c>
      <c r="H31" s="144">
        <v>14.3</v>
      </c>
      <c r="I31" s="144">
        <v>14.4</v>
      </c>
      <c r="J31" s="144">
        <v>14.8</v>
      </c>
      <c r="K31" s="144">
        <v>13.9</v>
      </c>
      <c r="L31" s="144">
        <v>14.5</v>
      </c>
      <c r="M31" s="144">
        <v>15.2</v>
      </c>
      <c r="N31" s="144">
        <v>15.3</v>
      </c>
      <c r="O31" s="144">
        <v>15.1</v>
      </c>
      <c r="P31" s="144">
        <v>15.5</v>
      </c>
      <c r="Q31" s="144">
        <v>15.3</v>
      </c>
      <c r="R31" s="144">
        <v>14.6</v>
      </c>
      <c r="S31" s="144">
        <v>13.5</v>
      </c>
      <c r="T31" s="144">
        <v>12.7</v>
      </c>
      <c r="U31" s="144">
        <v>12.3</v>
      </c>
      <c r="V31" s="144">
        <v>12.1</v>
      </c>
      <c r="W31" s="144">
        <v>11.6</v>
      </c>
      <c r="X31" s="144">
        <v>10.6</v>
      </c>
      <c r="Y31" s="144">
        <v>10.7</v>
      </c>
      <c r="Z31" s="176">
        <f t="shared" si="0"/>
        <v>13.837500000000004</v>
      </c>
      <c r="AA31" s="144">
        <v>15.6</v>
      </c>
      <c r="AB31" s="198">
        <v>0.6659722222222222</v>
      </c>
      <c r="AC31" s="195">
        <v>29</v>
      </c>
      <c r="AD31" s="144">
        <v>9.7</v>
      </c>
      <c r="AE31" s="198">
        <v>0.99375</v>
      </c>
      <c r="AF31" s="2"/>
    </row>
    <row r="32" spans="1:32" ht="13.5" customHeight="1">
      <c r="A32" s="175">
        <v>30</v>
      </c>
      <c r="B32" s="144">
        <v>10.2</v>
      </c>
      <c r="C32" s="144">
        <v>9.4</v>
      </c>
      <c r="D32" s="144">
        <v>9.3</v>
      </c>
      <c r="E32" s="144">
        <v>9</v>
      </c>
      <c r="F32" s="144">
        <v>9.1</v>
      </c>
      <c r="G32" s="144">
        <v>9</v>
      </c>
      <c r="H32" s="144">
        <v>9.2</v>
      </c>
      <c r="I32" s="144">
        <v>9.3</v>
      </c>
      <c r="J32" s="144">
        <v>9.1</v>
      </c>
      <c r="K32" s="144">
        <v>9.1</v>
      </c>
      <c r="L32" s="144">
        <v>9</v>
      </c>
      <c r="M32" s="144">
        <v>9</v>
      </c>
      <c r="N32" s="144">
        <v>9.2</v>
      </c>
      <c r="O32" s="144">
        <v>9.9</v>
      </c>
      <c r="P32" s="144">
        <v>10.4</v>
      </c>
      <c r="Q32" s="144">
        <v>9.1</v>
      </c>
      <c r="R32" s="144">
        <v>10.8</v>
      </c>
      <c r="S32" s="144">
        <v>10.9</v>
      </c>
      <c r="T32" s="144">
        <v>10.6</v>
      </c>
      <c r="U32" s="144">
        <v>10.4</v>
      </c>
      <c r="V32" s="144">
        <v>9.5</v>
      </c>
      <c r="W32" s="144">
        <v>11.6</v>
      </c>
      <c r="X32" s="144">
        <v>10</v>
      </c>
      <c r="Y32" s="144">
        <v>9.2</v>
      </c>
      <c r="Z32" s="176">
        <f t="shared" si="0"/>
        <v>9.679166666666665</v>
      </c>
      <c r="AA32" s="144">
        <v>11.7</v>
      </c>
      <c r="AB32" s="198">
        <v>0.91875</v>
      </c>
      <c r="AC32" s="195">
        <v>30</v>
      </c>
      <c r="AD32" s="144">
        <v>8.4</v>
      </c>
      <c r="AE32" s="198">
        <v>0.38680555555555557</v>
      </c>
      <c r="AF32" s="2"/>
    </row>
    <row r="33" spans="1:32" ht="13.5" customHeight="1">
      <c r="A33" s="175">
        <v>31</v>
      </c>
      <c r="B33" s="144">
        <v>7.1</v>
      </c>
      <c r="C33" s="144">
        <v>6.1</v>
      </c>
      <c r="D33" s="144">
        <v>5.4</v>
      </c>
      <c r="E33" s="144">
        <v>3.4</v>
      </c>
      <c r="F33" s="144">
        <v>3.2</v>
      </c>
      <c r="G33" s="144">
        <v>6.4</v>
      </c>
      <c r="H33" s="144">
        <v>7.1</v>
      </c>
      <c r="I33" s="144">
        <v>6.3</v>
      </c>
      <c r="J33" s="144">
        <v>5.9</v>
      </c>
      <c r="K33" s="144">
        <v>6.5</v>
      </c>
      <c r="L33" s="144">
        <v>6.6</v>
      </c>
      <c r="M33" s="144">
        <v>6.9</v>
      </c>
      <c r="N33" s="144">
        <v>7.5</v>
      </c>
      <c r="O33" s="144">
        <v>7.5</v>
      </c>
      <c r="P33" s="144">
        <v>7.3</v>
      </c>
      <c r="Q33" s="144">
        <v>7.6</v>
      </c>
      <c r="R33" s="144">
        <v>8.5</v>
      </c>
      <c r="S33" s="144">
        <v>6.6</v>
      </c>
      <c r="T33" s="144">
        <v>6.6</v>
      </c>
      <c r="U33" s="144">
        <v>5.9</v>
      </c>
      <c r="V33" s="144">
        <v>3.8</v>
      </c>
      <c r="W33" s="144">
        <v>3.6</v>
      </c>
      <c r="X33" s="144">
        <v>2.2</v>
      </c>
      <c r="Y33" s="144">
        <v>3.4</v>
      </c>
      <c r="Z33" s="176">
        <f t="shared" si="0"/>
        <v>5.891666666666666</v>
      </c>
      <c r="AA33" s="144">
        <v>9.5</v>
      </c>
      <c r="AB33" s="198">
        <v>0.0020833333333333333</v>
      </c>
      <c r="AC33" s="195">
        <v>31</v>
      </c>
      <c r="AD33" s="144">
        <v>2</v>
      </c>
      <c r="AE33" s="198">
        <v>0.9777777777777777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14.016129032258066</v>
      </c>
      <c r="C34" s="180">
        <f t="shared" si="1"/>
        <v>14.000000000000002</v>
      </c>
      <c r="D34" s="180">
        <f t="shared" si="1"/>
        <v>13.77741935483871</v>
      </c>
      <c r="E34" s="180">
        <f t="shared" si="1"/>
        <v>13.561290322580643</v>
      </c>
      <c r="F34" s="180">
        <f t="shared" si="1"/>
        <v>13.458064516129031</v>
      </c>
      <c r="G34" s="180">
        <f t="shared" si="1"/>
        <v>13.487096774193553</v>
      </c>
      <c r="H34" s="180">
        <f t="shared" si="1"/>
        <v>14.23225806451613</v>
      </c>
      <c r="I34" s="180">
        <f t="shared" si="1"/>
        <v>14.354838709677422</v>
      </c>
      <c r="J34" s="180">
        <f t="shared" si="1"/>
        <v>14.548387096774194</v>
      </c>
      <c r="K34" s="180">
        <f t="shared" si="1"/>
        <v>14.50967741935484</v>
      </c>
      <c r="L34" s="180">
        <f t="shared" si="1"/>
        <v>14.519354838709676</v>
      </c>
      <c r="M34" s="180">
        <f t="shared" si="1"/>
        <v>14.654838709677417</v>
      </c>
      <c r="N34" s="180">
        <f t="shared" si="1"/>
        <v>14.580645161290324</v>
      </c>
      <c r="O34" s="180">
        <f t="shared" si="1"/>
        <v>14.609677419354838</v>
      </c>
      <c r="P34" s="180">
        <f t="shared" si="1"/>
        <v>14.558064516129035</v>
      </c>
      <c r="Q34" s="180">
        <f t="shared" si="1"/>
        <v>14.670967741935488</v>
      </c>
      <c r="R34" s="180">
        <f aca="true" t="shared" si="2" ref="R34:X34">AVERAGE(R3:R33)</f>
        <v>14.600000000000003</v>
      </c>
      <c r="S34" s="180">
        <f t="shared" si="2"/>
        <v>14.538709677419355</v>
      </c>
      <c r="T34" s="180">
        <f t="shared" si="2"/>
        <v>14.438709677419354</v>
      </c>
      <c r="U34" s="180">
        <f t="shared" si="2"/>
        <v>14.316129032258061</v>
      </c>
      <c r="V34" s="180">
        <f t="shared" si="2"/>
        <v>14.245161290322585</v>
      </c>
      <c r="W34" s="180">
        <f t="shared" si="2"/>
        <v>13.967741935483875</v>
      </c>
      <c r="X34" s="180">
        <f t="shared" si="2"/>
        <v>13.816129032258065</v>
      </c>
      <c r="Y34" s="180">
        <f>AVERAGE(Y3:Y33)</f>
        <v>13.651612903225804</v>
      </c>
      <c r="Z34" s="180">
        <f>AVERAGE(B3:Y33)</f>
        <v>14.213037634408627</v>
      </c>
      <c r="AA34" s="181">
        <f>AVERAGE(最高)</f>
        <v>16.619354838709686</v>
      </c>
      <c r="AB34" s="182"/>
      <c r="AC34" s="197"/>
      <c r="AD34" s="181">
        <f>AVERAGE(最低)</f>
        <v>11.554838709677421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23.3</v>
      </c>
      <c r="C38" s="147">
        <v>8</v>
      </c>
      <c r="D38" s="204">
        <v>0.5243055555555556</v>
      </c>
      <c r="F38" s="146"/>
      <c r="G38" s="167">
        <f>MIN(最低)</f>
        <v>2</v>
      </c>
      <c r="H38" s="147">
        <v>31</v>
      </c>
      <c r="I38" s="201">
        <v>0.9777777777777777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11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2.7</v>
      </c>
      <c r="C3" s="144">
        <v>2.6</v>
      </c>
      <c r="D3" s="144">
        <v>2.5</v>
      </c>
      <c r="E3" s="144">
        <v>3</v>
      </c>
      <c r="F3" s="144">
        <v>3.4</v>
      </c>
      <c r="G3" s="144">
        <v>3.7</v>
      </c>
      <c r="H3" s="144">
        <v>4.7</v>
      </c>
      <c r="I3" s="144">
        <v>5.5</v>
      </c>
      <c r="J3" s="144">
        <v>4.2</v>
      </c>
      <c r="K3" s="144">
        <v>3.7</v>
      </c>
      <c r="L3" s="144">
        <v>4.6</v>
      </c>
      <c r="M3" s="144">
        <v>4.7</v>
      </c>
      <c r="N3" s="144">
        <v>5.3</v>
      </c>
      <c r="O3" s="144">
        <v>6.3</v>
      </c>
      <c r="P3" s="144">
        <v>5</v>
      </c>
      <c r="Q3" s="144">
        <v>5.6</v>
      </c>
      <c r="R3" s="144">
        <v>7.2</v>
      </c>
      <c r="S3" s="144">
        <v>6.9</v>
      </c>
      <c r="T3" s="144">
        <v>6.5</v>
      </c>
      <c r="U3" s="144">
        <v>5.9</v>
      </c>
      <c r="V3" s="144">
        <v>6</v>
      </c>
      <c r="W3" s="144">
        <v>6.5</v>
      </c>
      <c r="X3" s="144">
        <v>6.6</v>
      </c>
      <c r="Y3" s="144">
        <v>6.4</v>
      </c>
      <c r="Z3" s="176">
        <f aca="true" t="shared" si="0" ref="Z3:Z32">AVERAGE(B3:Y3)</f>
        <v>4.979166666666667</v>
      </c>
      <c r="AA3" s="144">
        <v>7.6</v>
      </c>
      <c r="AB3" s="198">
        <v>0.6826388888888889</v>
      </c>
      <c r="AC3" s="195">
        <v>1</v>
      </c>
      <c r="AD3" s="144">
        <v>1.9</v>
      </c>
      <c r="AE3" s="198">
        <v>0.09375</v>
      </c>
      <c r="AF3" s="2"/>
    </row>
    <row r="4" spans="1:32" ht="13.5" customHeight="1">
      <c r="A4" s="175">
        <v>2</v>
      </c>
      <c r="B4" s="144">
        <v>6.8</v>
      </c>
      <c r="C4" s="144">
        <v>6.8</v>
      </c>
      <c r="D4" s="144">
        <v>6.8</v>
      </c>
      <c r="E4" s="144">
        <v>6.9</v>
      </c>
      <c r="F4" s="144">
        <v>6.2</v>
      </c>
      <c r="G4" s="144">
        <v>6</v>
      </c>
      <c r="H4" s="144">
        <v>8.4</v>
      </c>
      <c r="I4" s="144">
        <v>9.7</v>
      </c>
      <c r="J4" s="144">
        <v>9.3</v>
      </c>
      <c r="K4" s="144">
        <v>9.6</v>
      </c>
      <c r="L4" s="144">
        <v>9.4</v>
      </c>
      <c r="M4" s="144">
        <v>8.2</v>
      </c>
      <c r="N4" s="144">
        <v>8.2</v>
      </c>
      <c r="O4" s="144">
        <v>7.1</v>
      </c>
      <c r="P4" s="144">
        <v>8.5</v>
      </c>
      <c r="Q4" s="144">
        <v>8.2</v>
      </c>
      <c r="R4" s="144">
        <v>9.5</v>
      </c>
      <c r="S4" s="150">
        <v>10.3</v>
      </c>
      <c r="T4" s="144">
        <v>10.8</v>
      </c>
      <c r="U4" s="144">
        <v>10.6</v>
      </c>
      <c r="V4" s="144">
        <v>11.1</v>
      </c>
      <c r="W4" s="144">
        <v>10.8</v>
      </c>
      <c r="X4" s="144">
        <v>10.4</v>
      </c>
      <c r="Y4" s="144">
        <v>10.4</v>
      </c>
      <c r="Z4" s="176">
        <f t="shared" si="0"/>
        <v>8.750000000000002</v>
      </c>
      <c r="AA4" s="144">
        <v>11.2</v>
      </c>
      <c r="AB4" s="198">
        <v>0.86875</v>
      </c>
      <c r="AC4" s="195">
        <v>2</v>
      </c>
      <c r="AD4" s="144">
        <v>5.8</v>
      </c>
      <c r="AE4" s="198">
        <v>0.24583333333333335</v>
      </c>
      <c r="AF4" s="2"/>
    </row>
    <row r="5" spans="1:32" ht="13.5" customHeight="1">
      <c r="A5" s="175">
        <v>3</v>
      </c>
      <c r="B5" s="144">
        <v>10.1</v>
      </c>
      <c r="C5" s="144">
        <v>10</v>
      </c>
      <c r="D5" s="144">
        <v>9.8</v>
      </c>
      <c r="E5" s="144">
        <v>9.8</v>
      </c>
      <c r="F5" s="144">
        <v>9.6</v>
      </c>
      <c r="G5" s="144">
        <v>9.9</v>
      </c>
      <c r="H5" s="144">
        <v>11</v>
      </c>
      <c r="I5" s="144">
        <v>12.6</v>
      </c>
      <c r="J5" s="144">
        <v>11.5</v>
      </c>
      <c r="K5" s="144">
        <v>7.7</v>
      </c>
      <c r="L5" s="144">
        <v>7.5</v>
      </c>
      <c r="M5" s="144">
        <v>5.8</v>
      </c>
      <c r="N5" s="144">
        <v>6.5</v>
      </c>
      <c r="O5" s="144">
        <v>6.4</v>
      </c>
      <c r="P5" s="144">
        <v>5.7</v>
      </c>
      <c r="Q5" s="144">
        <v>9.2</v>
      </c>
      <c r="R5" s="144">
        <v>8.7</v>
      </c>
      <c r="S5" s="144">
        <v>10.1</v>
      </c>
      <c r="T5" s="144">
        <v>10.4</v>
      </c>
      <c r="U5" s="144">
        <v>11.5</v>
      </c>
      <c r="V5" s="144">
        <v>10.7</v>
      </c>
      <c r="W5" s="144">
        <v>10.8</v>
      </c>
      <c r="X5" s="144">
        <v>10.5</v>
      </c>
      <c r="Y5" s="144">
        <v>9.6</v>
      </c>
      <c r="Z5" s="176">
        <f t="shared" si="0"/>
        <v>9.391666666666664</v>
      </c>
      <c r="AA5" s="144">
        <v>12.9</v>
      </c>
      <c r="AB5" s="198">
        <v>0.34375</v>
      </c>
      <c r="AC5" s="195">
        <v>3</v>
      </c>
      <c r="AD5" s="144">
        <v>3.5</v>
      </c>
      <c r="AE5" s="198">
        <v>0.61875</v>
      </c>
      <c r="AF5" s="2"/>
    </row>
    <row r="6" spans="1:32" ht="13.5" customHeight="1">
      <c r="A6" s="175">
        <v>4</v>
      </c>
      <c r="B6" s="144">
        <v>9.5</v>
      </c>
      <c r="C6" s="144">
        <v>9</v>
      </c>
      <c r="D6" s="144">
        <v>9.2</v>
      </c>
      <c r="E6" s="144">
        <v>8.6</v>
      </c>
      <c r="F6" s="144">
        <v>8.3</v>
      </c>
      <c r="G6" s="144">
        <v>8.5</v>
      </c>
      <c r="H6" s="144">
        <v>10.4</v>
      </c>
      <c r="I6" s="144">
        <v>11.4</v>
      </c>
      <c r="J6" s="144">
        <v>11.1</v>
      </c>
      <c r="K6" s="144">
        <v>10.8</v>
      </c>
      <c r="L6" s="144">
        <v>9.3</v>
      </c>
      <c r="M6" s="144">
        <v>9.9</v>
      </c>
      <c r="N6" s="144">
        <v>10.7</v>
      </c>
      <c r="O6" s="144">
        <v>11.1</v>
      </c>
      <c r="P6" s="144">
        <v>11.1</v>
      </c>
      <c r="Q6" s="144">
        <v>10.3</v>
      </c>
      <c r="R6" s="144">
        <v>11</v>
      </c>
      <c r="S6" s="144">
        <v>10.9</v>
      </c>
      <c r="T6" s="144">
        <v>10.2</v>
      </c>
      <c r="U6" s="144">
        <v>10.5</v>
      </c>
      <c r="V6" s="144">
        <v>10.7</v>
      </c>
      <c r="W6" s="144">
        <v>10.4</v>
      </c>
      <c r="X6" s="144">
        <v>10</v>
      </c>
      <c r="Y6" s="144">
        <v>9.8</v>
      </c>
      <c r="Z6" s="176">
        <f t="shared" si="0"/>
        <v>10.112499999999999</v>
      </c>
      <c r="AA6" s="144">
        <v>12.5</v>
      </c>
      <c r="AB6" s="198">
        <v>0.325</v>
      </c>
      <c r="AC6" s="195">
        <v>4</v>
      </c>
      <c r="AD6" s="144">
        <v>8.1</v>
      </c>
      <c r="AE6" s="198">
        <v>0.2125</v>
      </c>
      <c r="AF6" s="2"/>
    </row>
    <row r="7" spans="1:32" ht="13.5" customHeight="1">
      <c r="A7" s="175">
        <v>5</v>
      </c>
      <c r="B7" s="144">
        <v>9.8</v>
      </c>
      <c r="C7" s="144">
        <v>10</v>
      </c>
      <c r="D7" s="144">
        <v>9.9</v>
      </c>
      <c r="E7" s="144">
        <v>10</v>
      </c>
      <c r="F7" s="144">
        <v>10.3</v>
      </c>
      <c r="G7" s="144">
        <v>9.3</v>
      </c>
      <c r="H7" s="144">
        <v>9.8</v>
      </c>
      <c r="I7" s="144">
        <v>10.6</v>
      </c>
      <c r="J7" s="144">
        <v>9.5</v>
      </c>
      <c r="K7" s="144">
        <v>9.5</v>
      </c>
      <c r="L7" s="144">
        <v>11</v>
      </c>
      <c r="M7" s="144">
        <v>10.9</v>
      </c>
      <c r="N7" s="144">
        <v>9.5</v>
      </c>
      <c r="O7" s="144">
        <v>10.3</v>
      </c>
      <c r="P7" s="144">
        <v>10.1</v>
      </c>
      <c r="Q7" s="144">
        <v>11</v>
      </c>
      <c r="R7" s="144">
        <v>10.6</v>
      </c>
      <c r="S7" s="144">
        <v>9.9</v>
      </c>
      <c r="T7" s="144">
        <v>10.2</v>
      </c>
      <c r="U7" s="144">
        <v>10.3</v>
      </c>
      <c r="V7" s="144">
        <v>10.5</v>
      </c>
      <c r="W7" s="144">
        <v>10.5</v>
      </c>
      <c r="X7" s="144">
        <v>10.5</v>
      </c>
      <c r="Y7" s="144">
        <v>10.7</v>
      </c>
      <c r="Z7" s="176">
        <f t="shared" si="0"/>
        <v>10.195833333333333</v>
      </c>
      <c r="AA7" s="144">
        <v>11.7</v>
      </c>
      <c r="AB7" s="198">
        <v>0.4680555555555555</v>
      </c>
      <c r="AC7" s="195">
        <v>5</v>
      </c>
      <c r="AD7" s="144">
        <v>8.7</v>
      </c>
      <c r="AE7" s="198">
        <v>0.4055555555555555</v>
      </c>
      <c r="AF7" s="2"/>
    </row>
    <row r="8" spans="1:32" ht="13.5" customHeight="1">
      <c r="A8" s="175">
        <v>6</v>
      </c>
      <c r="B8" s="144">
        <v>10.1</v>
      </c>
      <c r="C8" s="144">
        <v>10</v>
      </c>
      <c r="D8" s="144">
        <v>9.9</v>
      </c>
      <c r="E8" s="144">
        <v>10.2</v>
      </c>
      <c r="F8" s="144">
        <v>10.1</v>
      </c>
      <c r="G8" s="144">
        <v>9.9</v>
      </c>
      <c r="H8" s="144">
        <v>10.5</v>
      </c>
      <c r="I8" s="144">
        <v>11.6</v>
      </c>
      <c r="J8" s="144">
        <v>12.1</v>
      </c>
      <c r="K8" s="144">
        <v>11</v>
      </c>
      <c r="L8" s="144">
        <v>10.7</v>
      </c>
      <c r="M8" s="144">
        <v>11.1</v>
      </c>
      <c r="N8" s="144">
        <v>10.7</v>
      </c>
      <c r="O8" s="144">
        <v>10.7</v>
      </c>
      <c r="P8" s="144">
        <v>11.2</v>
      </c>
      <c r="Q8" s="144">
        <v>11.9</v>
      </c>
      <c r="R8" s="144">
        <v>12.2</v>
      </c>
      <c r="S8" s="144">
        <v>13.1</v>
      </c>
      <c r="T8" s="144">
        <v>13.9</v>
      </c>
      <c r="U8" s="144">
        <v>14.4</v>
      </c>
      <c r="V8" s="144">
        <v>14.7</v>
      </c>
      <c r="W8" s="144">
        <v>16</v>
      </c>
      <c r="X8" s="144">
        <v>16</v>
      </c>
      <c r="Y8" s="144">
        <v>15.8</v>
      </c>
      <c r="Z8" s="176">
        <f t="shared" si="0"/>
        <v>11.991666666666665</v>
      </c>
      <c r="AA8" s="144">
        <v>16.4</v>
      </c>
      <c r="AB8" s="198">
        <v>0.9909722222222223</v>
      </c>
      <c r="AC8" s="195">
        <v>6</v>
      </c>
      <c r="AD8" s="144">
        <v>9.4</v>
      </c>
      <c r="AE8" s="198">
        <v>0.12916666666666668</v>
      </c>
      <c r="AF8" s="2"/>
    </row>
    <row r="9" spans="1:32" ht="13.5" customHeight="1">
      <c r="A9" s="175">
        <v>7</v>
      </c>
      <c r="B9" s="144">
        <v>15.7</v>
      </c>
      <c r="C9" s="144">
        <v>15.4</v>
      </c>
      <c r="D9" s="144">
        <v>15.6</v>
      </c>
      <c r="E9" s="144">
        <v>15.7</v>
      </c>
      <c r="F9" s="144">
        <v>15.3</v>
      </c>
      <c r="G9" s="144">
        <v>15.6</v>
      </c>
      <c r="H9" s="144">
        <v>15.3</v>
      </c>
      <c r="I9" s="144">
        <v>15.6</v>
      </c>
      <c r="J9" s="144">
        <v>15.5</v>
      </c>
      <c r="K9" s="144">
        <v>11.6</v>
      </c>
      <c r="L9" s="144">
        <v>11.1</v>
      </c>
      <c r="M9" s="144">
        <v>10.7</v>
      </c>
      <c r="N9" s="144">
        <v>9.4</v>
      </c>
      <c r="O9" s="144">
        <v>8.7</v>
      </c>
      <c r="P9" s="144">
        <v>6.7</v>
      </c>
      <c r="Q9" s="144">
        <v>14.3</v>
      </c>
      <c r="R9" s="144">
        <v>11</v>
      </c>
      <c r="S9" s="144">
        <v>9.6</v>
      </c>
      <c r="T9" s="144">
        <v>7.4</v>
      </c>
      <c r="U9" s="144">
        <v>7.3</v>
      </c>
      <c r="V9" s="144">
        <v>5.7</v>
      </c>
      <c r="W9" s="144">
        <v>5.3</v>
      </c>
      <c r="X9" s="144">
        <v>4.6</v>
      </c>
      <c r="Y9" s="144">
        <v>6</v>
      </c>
      <c r="Z9" s="176">
        <f t="shared" si="0"/>
        <v>11.212499999999999</v>
      </c>
      <c r="AA9" s="144">
        <v>17.3</v>
      </c>
      <c r="AB9" s="198">
        <v>0.36875</v>
      </c>
      <c r="AC9" s="195">
        <v>7</v>
      </c>
      <c r="AD9" s="144">
        <v>4.5</v>
      </c>
      <c r="AE9" s="198">
        <v>0.9590277777777777</v>
      </c>
      <c r="AF9" s="2"/>
    </row>
    <row r="10" spans="1:32" ht="13.5" customHeight="1">
      <c r="A10" s="175">
        <v>8</v>
      </c>
      <c r="B10" s="144">
        <v>6.6</v>
      </c>
      <c r="C10" s="144">
        <v>4.3</v>
      </c>
      <c r="D10" s="144">
        <v>6.1</v>
      </c>
      <c r="E10" s="144">
        <v>4.1</v>
      </c>
      <c r="F10" s="144">
        <v>5.8</v>
      </c>
      <c r="G10" s="144">
        <v>4.7</v>
      </c>
      <c r="H10" s="144">
        <v>6.1</v>
      </c>
      <c r="I10" s="144">
        <v>7.9</v>
      </c>
      <c r="J10" s="144">
        <v>6</v>
      </c>
      <c r="K10" s="144">
        <v>5</v>
      </c>
      <c r="L10" s="144">
        <v>4.7</v>
      </c>
      <c r="M10" s="144">
        <v>7.5</v>
      </c>
      <c r="N10" s="144">
        <v>8.3</v>
      </c>
      <c r="O10" s="144">
        <v>11.4</v>
      </c>
      <c r="P10" s="144">
        <v>9.2</v>
      </c>
      <c r="Q10" s="144">
        <v>9.9</v>
      </c>
      <c r="R10" s="144">
        <v>10.5</v>
      </c>
      <c r="S10" s="144">
        <v>6</v>
      </c>
      <c r="T10" s="144">
        <v>4</v>
      </c>
      <c r="U10" s="144">
        <v>3.3</v>
      </c>
      <c r="V10" s="144">
        <v>1.2</v>
      </c>
      <c r="W10" s="144">
        <v>0.6</v>
      </c>
      <c r="X10" s="144">
        <v>1.6</v>
      </c>
      <c r="Y10" s="144">
        <v>1.3</v>
      </c>
      <c r="Z10" s="176">
        <f t="shared" si="0"/>
        <v>5.670833333333334</v>
      </c>
      <c r="AA10" s="144">
        <v>12.6</v>
      </c>
      <c r="AB10" s="198">
        <v>0.6020833333333333</v>
      </c>
      <c r="AC10" s="195">
        <v>8</v>
      </c>
      <c r="AD10" s="144">
        <v>-0.1</v>
      </c>
      <c r="AE10" s="198">
        <v>0.9284722222222223</v>
      </c>
      <c r="AF10" s="2"/>
    </row>
    <row r="11" spans="1:32" ht="13.5" customHeight="1">
      <c r="A11" s="175">
        <v>9</v>
      </c>
      <c r="B11" s="144">
        <v>1.3</v>
      </c>
      <c r="C11" s="144">
        <v>1.7</v>
      </c>
      <c r="D11" s="144">
        <v>1.4</v>
      </c>
      <c r="E11" s="144">
        <v>0.9</v>
      </c>
      <c r="F11" s="144">
        <v>1.1</v>
      </c>
      <c r="G11" s="144">
        <v>0.7</v>
      </c>
      <c r="H11" s="144">
        <v>0.6</v>
      </c>
      <c r="I11" s="144">
        <v>0.6</v>
      </c>
      <c r="J11" s="144">
        <v>0</v>
      </c>
      <c r="K11" s="144">
        <v>0.7</v>
      </c>
      <c r="L11" s="144">
        <v>2</v>
      </c>
      <c r="M11" s="144">
        <v>0</v>
      </c>
      <c r="N11" s="144">
        <v>1.3</v>
      </c>
      <c r="O11" s="144">
        <v>4.8</v>
      </c>
      <c r="P11" s="144">
        <v>4.7</v>
      </c>
      <c r="Q11" s="144">
        <v>4.8</v>
      </c>
      <c r="R11" s="144">
        <v>6.4</v>
      </c>
      <c r="S11" s="144">
        <v>3.9</v>
      </c>
      <c r="T11" s="144">
        <v>3.2</v>
      </c>
      <c r="U11" s="144">
        <v>3.3</v>
      </c>
      <c r="V11" s="144">
        <v>3.7</v>
      </c>
      <c r="W11" s="144">
        <v>4</v>
      </c>
      <c r="X11" s="144">
        <v>4.1</v>
      </c>
      <c r="Y11" s="144">
        <v>4.1</v>
      </c>
      <c r="Z11" s="176">
        <f t="shared" si="0"/>
        <v>2.4708333333333337</v>
      </c>
      <c r="AA11" s="144">
        <v>7.4</v>
      </c>
      <c r="AB11" s="198">
        <v>0.6930555555555555</v>
      </c>
      <c r="AC11" s="195">
        <v>9</v>
      </c>
      <c r="AD11" s="144">
        <v>-0.9</v>
      </c>
      <c r="AE11" s="198">
        <v>0.3576388888888889</v>
      </c>
      <c r="AF11" s="2"/>
    </row>
    <row r="12" spans="1:32" ht="13.5" customHeight="1">
      <c r="A12" s="177">
        <v>10</v>
      </c>
      <c r="B12" s="167">
        <v>3.4</v>
      </c>
      <c r="C12" s="167">
        <v>3.3</v>
      </c>
      <c r="D12" s="167">
        <v>3.5</v>
      </c>
      <c r="E12" s="167">
        <v>3.9</v>
      </c>
      <c r="F12" s="167">
        <v>3.8</v>
      </c>
      <c r="G12" s="167">
        <v>3.4</v>
      </c>
      <c r="H12" s="167">
        <v>4.2</v>
      </c>
      <c r="I12" s="167">
        <v>4.7</v>
      </c>
      <c r="J12" s="167">
        <v>5.1</v>
      </c>
      <c r="K12" s="167">
        <v>6.1</v>
      </c>
      <c r="L12" s="167">
        <v>5.5</v>
      </c>
      <c r="M12" s="167">
        <v>6.3</v>
      </c>
      <c r="N12" s="167">
        <v>7.3</v>
      </c>
      <c r="O12" s="167">
        <v>6.5</v>
      </c>
      <c r="P12" s="167">
        <v>6.3</v>
      </c>
      <c r="Q12" s="167">
        <v>6.8</v>
      </c>
      <c r="R12" s="167">
        <v>7.8</v>
      </c>
      <c r="S12" s="167">
        <v>7.7</v>
      </c>
      <c r="T12" s="167">
        <v>7.7</v>
      </c>
      <c r="U12" s="167">
        <v>7.7</v>
      </c>
      <c r="V12" s="167">
        <v>7.8</v>
      </c>
      <c r="W12" s="167">
        <v>7.7</v>
      </c>
      <c r="X12" s="167">
        <v>8</v>
      </c>
      <c r="Y12" s="167">
        <v>7.3</v>
      </c>
      <c r="Z12" s="178">
        <f t="shared" si="0"/>
        <v>5.908333333333334</v>
      </c>
      <c r="AA12" s="167">
        <v>8.3</v>
      </c>
      <c r="AB12" s="199">
        <v>0.9604166666666667</v>
      </c>
      <c r="AC12" s="196">
        <v>10</v>
      </c>
      <c r="AD12" s="167">
        <v>2.8</v>
      </c>
      <c r="AE12" s="199">
        <v>0.11180555555555556</v>
      </c>
      <c r="AF12" s="2"/>
    </row>
    <row r="13" spans="1:32" ht="13.5" customHeight="1">
      <c r="A13" s="175">
        <v>11</v>
      </c>
      <c r="B13" s="144">
        <v>7.6</v>
      </c>
      <c r="C13" s="144">
        <v>8</v>
      </c>
      <c r="D13" s="144">
        <v>8.4</v>
      </c>
      <c r="E13" s="144">
        <v>8.2</v>
      </c>
      <c r="F13" s="144">
        <v>7.6</v>
      </c>
      <c r="G13" s="144">
        <v>7</v>
      </c>
      <c r="H13" s="144">
        <v>8.7</v>
      </c>
      <c r="I13" s="144">
        <v>8.6</v>
      </c>
      <c r="J13" s="144">
        <v>8.1</v>
      </c>
      <c r="K13" s="144">
        <v>6.4</v>
      </c>
      <c r="L13" s="144">
        <v>5.9</v>
      </c>
      <c r="M13" s="144">
        <v>4</v>
      </c>
      <c r="N13" s="144">
        <v>3.5</v>
      </c>
      <c r="O13" s="144">
        <v>8.2</v>
      </c>
      <c r="P13" s="144">
        <v>9.2</v>
      </c>
      <c r="Q13" s="144">
        <v>9</v>
      </c>
      <c r="R13" s="144">
        <v>9.4</v>
      </c>
      <c r="S13" s="144">
        <v>8.8</v>
      </c>
      <c r="T13" s="144">
        <v>8</v>
      </c>
      <c r="U13" s="144">
        <v>8.6</v>
      </c>
      <c r="V13" s="144">
        <v>8</v>
      </c>
      <c r="W13" s="144">
        <v>8</v>
      </c>
      <c r="X13" s="144">
        <v>9.2</v>
      </c>
      <c r="Y13" s="144">
        <v>3.8</v>
      </c>
      <c r="Z13" s="176">
        <f t="shared" si="0"/>
        <v>7.591666666666668</v>
      </c>
      <c r="AA13" s="144">
        <v>9.9</v>
      </c>
      <c r="AB13" s="198">
        <v>0.7076388888888889</v>
      </c>
      <c r="AC13" s="195">
        <v>11</v>
      </c>
      <c r="AD13" s="144">
        <v>0</v>
      </c>
      <c r="AE13" s="198">
        <v>0.5638888888888889</v>
      </c>
      <c r="AF13" s="2"/>
    </row>
    <row r="14" spans="1:32" ht="13.5" customHeight="1">
      <c r="A14" s="175">
        <v>12</v>
      </c>
      <c r="B14" s="144">
        <v>7.6</v>
      </c>
      <c r="C14" s="144">
        <v>5.5</v>
      </c>
      <c r="D14" s="144">
        <v>8</v>
      </c>
      <c r="E14" s="144">
        <v>9.9</v>
      </c>
      <c r="F14" s="144">
        <v>9.6</v>
      </c>
      <c r="G14" s="144">
        <v>9.6</v>
      </c>
      <c r="H14" s="144">
        <v>9.3</v>
      </c>
      <c r="I14" s="144">
        <v>9.6</v>
      </c>
      <c r="J14" s="144">
        <v>9.5</v>
      </c>
      <c r="K14" s="144">
        <v>10.3</v>
      </c>
      <c r="L14" s="144">
        <v>11.3</v>
      </c>
      <c r="M14" s="144">
        <v>8.9</v>
      </c>
      <c r="N14" s="144">
        <v>6.7</v>
      </c>
      <c r="O14" s="144">
        <v>5.7</v>
      </c>
      <c r="P14" s="144">
        <v>3.3</v>
      </c>
      <c r="Q14" s="144">
        <v>2</v>
      </c>
      <c r="R14" s="144">
        <v>1.1</v>
      </c>
      <c r="S14" s="144">
        <v>0.3</v>
      </c>
      <c r="T14" s="144">
        <v>2.8</v>
      </c>
      <c r="U14" s="144">
        <v>1.1</v>
      </c>
      <c r="V14" s="144">
        <v>1.9</v>
      </c>
      <c r="W14" s="144">
        <v>-0.1</v>
      </c>
      <c r="X14" s="144">
        <v>-0.5</v>
      </c>
      <c r="Y14" s="144">
        <v>-0.4</v>
      </c>
      <c r="Z14" s="176">
        <f t="shared" si="0"/>
        <v>5.541666666666667</v>
      </c>
      <c r="AA14" s="144">
        <v>12.9</v>
      </c>
      <c r="AB14" s="198">
        <v>0.4291666666666667</v>
      </c>
      <c r="AC14" s="195">
        <v>12</v>
      </c>
      <c r="AD14" s="144">
        <v>-1.1</v>
      </c>
      <c r="AE14" s="198">
        <v>0.9993055555555556</v>
      </c>
      <c r="AF14" s="2"/>
    </row>
    <row r="15" spans="1:32" ht="13.5" customHeight="1">
      <c r="A15" s="175">
        <v>13</v>
      </c>
      <c r="B15" s="144">
        <v>-0.3</v>
      </c>
      <c r="C15" s="144">
        <v>1.1</v>
      </c>
      <c r="D15" s="144">
        <v>1</v>
      </c>
      <c r="E15" s="144">
        <v>1.2</v>
      </c>
      <c r="F15" s="144">
        <v>1</v>
      </c>
      <c r="G15" s="144">
        <v>1.6</v>
      </c>
      <c r="H15" s="144">
        <v>3</v>
      </c>
      <c r="I15" s="144">
        <v>3</v>
      </c>
      <c r="J15" s="144">
        <v>4.5</v>
      </c>
      <c r="K15" s="144">
        <v>0.2</v>
      </c>
      <c r="L15" s="144">
        <v>1.4</v>
      </c>
      <c r="M15" s="144">
        <v>1.8</v>
      </c>
      <c r="N15" s="144">
        <v>2.7</v>
      </c>
      <c r="O15" s="144">
        <v>3.3</v>
      </c>
      <c r="P15" s="144">
        <v>4.2</v>
      </c>
      <c r="Q15" s="144">
        <v>7</v>
      </c>
      <c r="R15" s="144">
        <v>7.2</v>
      </c>
      <c r="S15" s="144">
        <v>6.7</v>
      </c>
      <c r="T15" s="144">
        <v>6.6</v>
      </c>
      <c r="U15" s="144">
        <v>6</v>
      </c>
      <c r="V15" s="144">
        <v>5</v>
      </c>
      <c r="W15" s="144">
        <v>4.8</v>
      </c>
      <c r="X15" s="144">
        <v>5.5</v>
      </c>
      <c r="Y15" s="144">
        <v>5.6</v>
      </c>
      <c r="Z15" s="176">
        <f t="shared" si="0"/>
        <v>3.504166666666667</v>
      </c>
      <c r="AA15" s="144">
        <v>7.7</v>
      </c>
      <c r="AB15" s="198">
        <v>0.6819444444444445</v>
      </c>
      <c r="AC15" s="195">
        <v>13</v>
      </c>
      <c r="AD15" s="144">
        <v>-1.4</v>
      </c>
      <c r="AE15" s="198">
        <v>0.004861111111111111</v>
      </c>
      <c r="AF15" s="2"/>
    </row>
    <row r="16" spans="1:32" ht="13.5" customHeight="1">
      <c r="A16" s="175">
        <v>14</v>
      </c>
      <c r="B16" s="144">
        <v>6.2</v>
      </c>
      <c r="C16" s="144">
        <v>5.8</v>
      </c>
      <c r="D16" s="144">
        <v>5.2</v>
      </c>
      <c r="E16" s="144">
        <v>6.3</v>
      </c>
      <c r="F16" s="144">
        <v>6.6</v>
      </c>
      <c r="G16" s="144">
        <v>7.3</v>
      </c>
      <c r="H16" s="144">
        <v>8.4</v>
      </c>
      <c r="I16" s="144">
        <v>9.9</v>
      </c>
      <c r="J16" s="144">
        <v>9.1</v>
      </c>
      <c r="K16" s="144">
        <v>9.3</v>
      </c>
      <c r="L16" s="144">
        <v>9.2</v>
      </c>
      <c r="M16" s="144">
        <v>8.7</v>
      </c>
      <c r="N16" s="144">
        <v>7.9</v>
      </c>
      <c r="O16" s="144">
        <v>7.7</v>
      </c>
      <c r="P16" s="144">
        <v>7</v>
      </c>
      <c r="Q16" s="144">
        <v>6.2</v>
      </c>
      <c r="R16" s="144">
        <v>6.6</v>
      </c>
      <c r="S16" s="144">
        <v>6.1</v>
      </c>
      <c r="T16" s="144">
        <v>6.1</v>
      </c>
      <c r="U16" s="144">
        <v>6</v>
      </c>
      <c r="V16" s="144">
        <v>5.6</v>
      </c>
      <c r="W16" s="144">
        <v>6.2</v>
      </c>
      <c r="X16" s="144">
        <v>6.1</v>
      </c>
      <c r="Y16" s="144">
        <v>5</v>
      </c>
      <c r="Z16" s="176">
        <f t="shared" si="0"/>
        <v>7.020833333333332</v>
      </c>
      <c r="AA16" s="144">
        <v>10.6</v>
      </c>
      <c r="AB16" s="198">
        <v>0.3263888888888889</v>
      </c>
      <c r="AC16" s="195">
        <v>14</v>
      </c>
      <c r="AD16" s="144">
        <v>4.9</v>
      </c>
      <c r="AE16" s="198">
        <v>0.998611111111111</v>
      </c>
      <c r="AF16" s="2"/>
    </row>
    <row r="17" spans="1:32" ht="13.5" customHeight="1">
      <c r="A17" s="175">
        <v>15</v>
      </c>
      <c r="B17" s="144">
        <v>5</v>
      </c>
      <c r="C17" s="144">
        <v>4.7</v>
      </c>
      <c r="D17" s="144">
        <v>3.5</v>
      </c>
      <c r="E17" s="144">
        <v>2.6</v>
      </c>
      <c r="F17" s="144">
        <v>2.1</v>
      </c>
      <c r="G17" s="144">
        <v>2</v>
      </c>
      <c r="H17" s="144">
        <v>3.6</v>
      </c>
      <c r="I17" s="144">
        <v>3.5</v>
      </c>
      <c r="J17" s="144">
        <v>2.5</v>
      </c>
      <c r="K17" s="144">
        <v>2.9</v>
      </c>
      <c r="L17" s="144">
        <v>2.4</v>
      </c>
      <c r="M17" s="144">
        <v>4.1</v>
      </c>
      <c r="N17" s="144">
        <v>4.5</v>
      </c>
      <c r="O17" s="144">
        <v>3.7</v>
      </c>
      <c r="P17" s="144">
        <v>4.2</v>
      </c>
      <c r="Q17" s="144">
        <v>5.1</v>
      </c>
      <c r="R17" s="144">
        <v>3.1</v>
      </c>
      <c r="S17" s="144">
        <v>2.3</v>
      </c>
      <c r="T17" s="144">
        <v>1.1</v>
      </c>
      <c r="U17" s="144">
        <v>1.5</v>
      </c>
      <c r="V17" s="144">
        <v>1.9</v>
      </c>
      <c r="W17" s="144">
        <v>2.2</v>
      </c>
      <c r="X17" s="144">
        <v>2.1</v>
      </c>
      <c r="Y17" s="144">
        <v>2.2</v>
      </c>
      <c r="Z17" s="176">
        <f t="shared" si="0"/>
        <v>3.0333333333333337</v>
      </c>
      <c r="AA17" s="144">
        <v>5.5</v>
      </c>
      <c r="AB17" s="198">
        <v>0.07152777777777779</v>
      </c>
      <c r="AC17" s="195">
        <v>15</v>
      </c>
      <c r="AD17" s="144">
        <v>-0.4</v>
      </c>
      <c r="AE17" s="198">
        <v>0.81875</v>
      </c>
      <c r="AF17" s="2"/>
    </row>
    <row r="18" spans="1:32" ht="13.5" customHeight="1">
      <c r="A18" s="175">
        <v>16</v>
      </c>
      <c r="B18" s="144">
        <v>1.5</v>
      </c>
      <c r="C18" s="144">
        <v>2.9</v>
      </c>
      <c r="D18" s="144">
        <v>2.1</v>
      </c>
      <c r="E18" s="144">
        <v>2.4</v>
      </c>
      <c r="F18" s="144">
        <v>1.8</v>
      </c>
      <c r="G18" s="144">
        <v>2.6</v>
      </c>
      <c r="H18" s="144">
        <v>3.1</v>
      </c>
      <c r="I18" s="144">
        <v>1.5</v>
      </c>
      <c r="J18" s="144">
        <v>1.4</v>
      </c>
      <c r="K18" s="144">
        <v>1.8</v>
      </c>
      <c r="L18" s="144">
        <v>0.1</v>
      </c>
      <c r="M18" s="144">
        <v>1</v>
      </c>
      <c r="N18" s="144">
        <v>0.7</v>
      </c>
      <c r="O18" s="144">
        <v>0.4</v>
      </c>
      <c r="P18" s="144">
        <v>0.4</v>
      </c>
      <c r="Q18" s="144">
        <v>0</v>
      </c>
      <c r="R18" s="144">
        <v>1.6</v>
      </c>
      <c r="S18" s="144">
        <v>0.9</v>
      </c>
      <c r="T18" s="144">
        <v>0.1</v>
      </c>
      <c r="U18" s="144">
        <v>0.3</v>
      </c>
      <c r="V18" s="144">
        <v>0.5</v>
      </c>
      <c r="W18" s="144">
        <v>0.9</v>
      </c>
      <c r="X18" s="144">
        <v>-0.1</v>
      </c>
      <c r="Y18" s="144">
        <v>-0.4</v>
      </c>
      <c r="Z18" s="176">
        <f t="shared" si="0"/>
        <v>1.1458333333333333</v>
      </c>
      <c r="AA18" s="144">
        <v>3.6</v>
      </c>
      <c r="AB18" s="198">
        <v>0.31666666666666665</v>
      </c>
      <c r="AC18" s="195">
        <v>16</v>
      </c>
      <c r="AD18" s="144">
        <v>-1.1</v>
      </c>
      <c r="AE18" s="198">
        <v>0.9979166666666667</v>
      </c>
      <c r="AF18" s="2"/>
    </row>
    <row r="19" spans="1:32" ht="13.5" customHeight="1">
      <c r="A19" s="175">
        <v>17</v>
      </c>
      <c r="B19" s="144">
        <v>-2.6</v>
      </c>
      <c r="C19" s="144">
        <v>-2.7</v>
      </c>
      <c r="D19" s="144">
        <v>-1.5</v>
      </c>
      <c r="E19" s="144">
        <v>-1</v>
      </c>
      <c r="F19" s="144">
        <v>-1</v>
      </c>
      <c r="G19" s="144">
        <v>-1</v>
      </c>
      <c r="H19" s="144">
        <v>-0.4</v>
      </c>
      <c r="I19" s="144">
        <v>-0.5</v>
      </c>
      <c r="J19" s="144">
        <v>0.2</v>
      </c>
      <c r="K19" s="144">
        <v>0</v>
      </c>
      <c r="L19" s="144">
        <v>0</v>
      </c>
      <c r="M19" s="144">
        <v>0.3</v>
      </c>
      <c r="N19" s="144">
        <v>-0.1</v>
      </c>
      <c r="O19" s="144">
        <v>1.5</v>
      </c>
      <c r="P19" s="144">
        <v>0.3</v>
      </c>
      <c r="Q19" s="144">
        <v>-0.6</v>
      </c>
      <c r="R19" s="144">
        <v>-1.3</v>
      </c>
      <c r="S19" s="144">
        <v>-2</v>
      </c>
      <c r="T19" s="144">
        <v>-2.3</v>
      </c>
      <c r="U19" s="144">
        <v>-2.6</v>
      </c>
      <c r="V19" s="144">
        <v>-2.8</v>
      </c>
      <c r="W19" s="144">
        <v>-2.2</v>
      </c>
      <c r="X19" s="144">
        <v>-2.2</v>
      </c>
      <c r="Y19" s="144">
        <v>-2</v>
      </c>
      <c r="Z19" s="176">
        <f t="shared" si="0"/>
        <v>-1.1041666666666667</v>
      </c>
      <c r="AA19" s="144">
        <v>1.9</v>
      </c>
      <c r="AB19" s="198">
        <v>0.5743055555555555</v>
      </c>
      <c r="AC19" s="195">
        <v>17</v>
      </c>
      <c r="AD19" s="144">
        <v>-3.3</v>
      </c>
      <c r="AE19" s="198">
        <v>0.07569444444444444</v>
      </c>
      <c r="AF19" s="2"/>
    </row>
    <row r="20" spans="1:32" ht="13.5" customHeight="1">
      <c r="A20" s="175">
        <v>18</v>
      </c>
      <c r="B20" s="144">
        <v>-2.6</v>
      </c>
      <c r="C20" s="144">
        <v>-2.5</v>
      </c>
      <c r="D20" s="144">
        <v>-2.2</v>
      </c>
      <c r="E20" s="144">
        <v>-2.5</v>
      </c>
      <c r="F20" s="144">
        <v>-2.4</v>
      </c>
      <c r="G20" s="144">
        <v>-2</v>
      </c>
      <c r="H20" s="144">
        <v>-0.2</v>
      </c>
      <c r="I20" s="144">
        <v>-0.3</v>
      </c>
      <c r="J20" s="144">
        <v>-0.2</v>
      </c>
      <c r="K20" s="144">
        <v>0.6</v>
      </c>
      <c r="L20" s="144">
        <v>-0.1</v>
      </c>
      <c r="M20" s="144">
        <v>0.4</v>
      </c>
      <c r="N20" s="144">
        <v>-0.3</v>
      </c>
      <c r="O20" s="144">
        <v>0.9</v>
      </c>
      <c r="P20" s="144">
        <v>0.7</v>
      </c>
      <c r="Q20" s="144">
        <v>0</v>
      </c>
      <c r="R20" s="144">
        <v>2</v>
      </c>
      <c r="S20" s="144">
        <v>1</v>
      </c>
      <c r="T20" s="144">
        <v>1.3</v>
      </c>
      <c r="U20" s="144">
        <v>1.6</v>
      </c>
      <c r="V20" s="144">
        <v>1.6</v>
      </c>
      <c r="W20" s="144">
        <v>1.8</v>
      </c>
      <c r="X20" s="144">
        <v>1.9</v>
      </c>
      <c r="Y20" s="144">
        <v>1.1</v>
      </c>
      <c r="Z20" s="176">
        <f t="shared" si="0"/>
        <v>-0.01666666666666672</v>
      </c>
      <c r="AA20" s="144">
        <v>2.3</v>
      </c>
      <c r="AB20" s="198">
        <v>0.7</v>
      </c>
      <c r="AC20" s="195">
        <v>18</v>
      </c>
      <c r="AD20" s="144">
        <v>-2.8</v>
      </c>
      <c r="AE20" s="198">
        <v>0.23055555555555554</v>
      </c>
      <c r="AF20" s="2"/>
    </row>
    <row r="21" spans="1:32" ht="13.5" customHeight="1">
      <c r="A21" s="175">
        <v>19</v>
      </c>
      <c r="B21" s="144">
        <v>-1.3</v>
      </c>
      <c r="C21" s="144">
        <v>-2.4</v>
      </c>
      <c r="D21" s="144">
        <v>-2.8</v>
      </c>
      <c r="E21" s="144">
        <v>-3</v>
      </c>
      <c r="F21" s="144">
        <v>-3.3</v>
      </c>
      <c r="G21" s="144">
        <v>-2.3</v>
      </c>
      <c r="H21" s="144">
        <v>-0.6</v>
      </c>
      <c r="I21" s="144">
        <v>-1</v>
      </c>
      <c r="J21" s="144">
        <v>-1.8</v>
      </c>
      <c r="K21" s="144">
        <v>-1.9</v>
      </c>
      <c r="L21" s="144">
        <v>-2.1</v>
      </c>
      <c r="M21" s="144">
        <v>-1.9</v>
      </c>
      <c r="N21" s="144">
        <v>-3</v>
      </c>
      <c r="O21" s="144">
        <v>-2.8</v>
      </c>
      <c r="P21" s="144">
        <v>-3.6</v>
      </c>
      <c r="Q21" s="144">
        <v>-3.7</v>
      </c>
      <c r="R21" s="144">
        <v>-2.9</v>
      </c>
      <c r="S21" s="144">
        <v>-2.5</v>
      </c>
      <c r="T21" s="144">
        <v>-2.9</v>
      </c>
      <c r="U21" s="144">
        <v>-2.5</v>
      </c>
      <c r="V21" s="144">
        <v>-1</v>
      </c>
      <c r="W21" s="144">
        <v>-0.9</v>
      </c>
      <c r="X21" s="144">
        <v>-0.6</v>
      </c>
      <c r="Y21" s="144">
        <v>-1.7</v>
      </c>
      <c r="Z21" s="176">
        <f t="shared" si="0"/>
        <v>-2.1875000000000004</v>
      </c>
      <c r="AA21" s="144">
        <v>1.1</v>
      </c>
      <c r="AB21" s="198">
        <v>0.00625</v>
      </c>
      <c r="AC21" s="195">
        <v>19</v>
      </c>
      <c r="AD21" s="144">
        <v>-4.1</v>
      </c>
      <c r="AE21" s="198">
        <v>0.5666666666666667</v>
      </c>
      <c r="AF21" s="2"/>
    </row>
    <row r="22" spans="1:32" ht="13.5" customHeight="1">
      <c r="A22" s="177">
        <v>20</v>
      </c>
      <c r="B22" s="167">
        <v>-1.1</v>
      </c>
      <c r="C22" s="167">
        <v>-1.1</v>
      </c>
      <c r="D22" s="167">
        <v>-1</v>
      </c>
      <c r="E22" s="167">
        <v>-1.7</v>
      </c>
      <c r="F22" s="167">
        <v>-2.6</v>
      </c>
      <c r="G22" s="167">
        <v>-2.9</v>
      </c>
      <c r="H22" s="167">
        <v>-2.1</v>
      </c>
      <c r="I22" s="167">
        <v>-1.1</v>
      </c>
      <c r="J22" s="167">
        <v>-0.3</v>
      </c>
      <c r="K22" s="167">
        <v>-1.8</v>
      </c>
      <c r="L22" s="167">
        <v>-2.2</v>
      </c>
      <c r="M22" s="167">
        <v>-2.6</v>
      </c>
      <c r="N22" s="167">
        <v>-1.7</v>
      </c>
      <c r="O22" s="167">
        <v>-2.1</v>
      </c>
      <c r="P22" s="167">
        <v>-2.1</v>
      </c>
      <c r="Q22" s="167">
        <v>-2.2</v>
      </c>
      <c r="R22" s="167">
        <v>-1.2</v>
      </c>
      <c r="S22" s="167">
        <v>-2.1</v>
      </c>
      <c r="T22" s="167">
        <v>-3.4</v>
      </c>
      <c r="U22" s="167">
        <v>-3.1</v>
      </c>
      <c r="V22" s="167">
        <v>-2.1</v>
      </c>
      <c r="W22" s="167">
        <v>-1.6</v>
      </c>
      <c r="X22" s="167">
        <v>-1.3</v>
      </c>
      <c r="Y22" s="167">
        <v>-3.8</v>
      </c>
      <c r="Z22" s="178">
        <f t="shared" si="0"/>
        <v>-1.9666666666666668</v>
      </c>
      <c r="AA22" s="167">
        <v>0</v>
      </c>
      <c r="AB22" s="199">
        <v>0.725</v>
      </c>
      <c r="AC22" s="196">
        <v>20</v>
      </c>
      <c r="AD22" s="167">
        <v>-3.9</v>
      </c>
      <c r="AE22" s="199">
        <v>1</v>
      </c>
      <c r="AF22" s="2"/>
    </row>
    <row r="23" spans="1:32" ht="13.5" customHeight="1">
      <c r="A23" s="175">
        <v>21</v>
      </c>
      <c r="B23" s="144">
        <v>-2.6</v>
      </c>
      <c r="C23" s="144">
        <v>-2.1</v>
      </c>
      <c r="D23" s="144">
        <v>-2</v>
      </c>
      <c r="E23" s="144">
        <v>-1.6</v>
      </c>
      <c r="F23" s="144">
        <v>-2</v>
      </c>
      <c r="G23" s="144">
        <v>-1.7</v>
      </c>
      <c r="H23" s="144">
        <v>-0.5</v>
      </c>
      <c r="I23" s="144">
        <v>-1</v>
      </c>
      <c r="J23" s="144">
        <v>-1.7</v>
      </c>
      <c r="K23" s="144">
        <v>-1.3</v>
      </c>
      <c r="L23" s="144">
        <v>-0.6</v>
      </c>
      <c r="M23" s="144">
        <v>0</v>
      </c>
      <c r="N23" s="144">
        <v>-0.1</v>
      </c>
      <c r="O23" s="144">
        <v>-0.4</v>
      </c>
      <c r="P23" s="144">
        <v>-0.3</v>
      </c>
      <c r="Q23" s="144">
        <v>-0.6</v>
      </c>
      <c r="R23" s="144">
        <v>1.2</v>
      </c>
      <c r="S23" s="144">
        <v>0.7</v>
      </c>
      <c r="T23" s="144">
        <v>0.9</v>
      </c>
      <c r="U23" s="144">
        <v>1.2</v>
      </c>
      <c r="V23" s="144">
        <v>1.2</v>
      </c>
      <c r="W23" s="144">
        <v>1.3</v>
      </c>
      <c r="X23" s="144">
        <v>1.4</v>
      </c>
      <c r="Y23" s="144">
        <v>1.3</v>
      </c>
      <c r="Z23" s="176">
        <f t="shared" si="0"/>
        <v>-0.3875000000000002</v>
      </c>
      <c r="AA23" s="144">
        <v>1.6</v>
      </c>
      <c r="AB23" s="198">
        <v>0.8951388888888889</v>
      </c>
      <c r="AC23" s="195">
        <v>21</v>
      </c>
      <c r="AD23" s="144">
        <v>-4</v>
      </c>
      <c r="AE23" s="198">
        <v>0.010416666666666666</v>
      </c>
      <c r="AF23" s="2"/>
    </row>
    <row r="24" spans="1:32" ht="13.5" customHeight="1">
      <c r="A24" s="175">
        <v>22</v>
      </c>
      <c r="B24" s="144">
        <v>1</v>
      </c>
      <c r="C24" s="144">
        <v>1.3</v>
      </c>
      <c r="D24" s="144">
        <v>1</v>
      </c>
      <c r="E24" s="144">
        <v>1.7</v>
      </c>
      <c r="F24" s="144">
        <v>1.9</v>
      </c>
      <c r="G24" s="144">
        <v>2</v>
      </c>
      <c r="H24" s="144">
        <v>2.5</v>
      </c>
      <c r="I24" s="144">
        <v>3.9</v>
      </c>
      <c r="J24" s="144">
        <v>1.7</v>
      </c>
      <c r="K24" s="144">
        <v>4.4</v>
      </c>
      <c r="L24" s="144">
        <v>3.8</v>
      </c>
      <c r="M24" s="144">
        <v>4.7</v>
      </c>
      <c r="N24" s="144">
        <v>4.9</v>
      </c>
      <c r="O24" s="144">
        <v>4.4</v>
      </c>
      <c r="P24" s="144">
        <v>5.3</v>
      </c>
      <c r="Q24" s="144">
        <v>4.9</v>
      </c>
      <c r="R24" s="144">
        <v>5</v>
      </c>
      <c r="S24" s="144">
        <v>2.7</v>
      </c>
      <c r="T24" s="144">
        <v>2.3</v>
      </c>
      <c r="U24" s="144">
        <v>2</v>
      </c>
      <c r="V24" s="144">
        <v>1.8</v>
      </c>
      <c r="W24" s="144">
        <v>1.9</v>
      </c>
      <c r="X24" s="144">
        <v>2</v>
      </c>
      <c r="Y24" s="144">
        <v>1.1</v>
      </c>
      <c r="Z24" s="176">
        <f t="shared" si="0"/>
        <v>2.8416666666666663</v>
      </c>
      <c r="AA24" s="144">
        <v>5.9</v>
      </c>
      <c r="AB24" s="198">
        <v>0.6909722222222222</v>
      </c>
      <c r="AC24" s="195">
        <v>22</v>
      </c>
      <c r="AD24" s="144">
        <v>0.8</v>
      </c>
      <c r="AE24" s="198">
        <v>0.059722222222222225</v>
      </c>
      <c r="AF24" s="2"/>
    </row>
    <row r="25" spans="1:32" ht="13.5" customHeight="1">
      <c r="A25" s="175">
        <v>23</v>
      </c>
      <c r="B25" s="144">
        <v>1.5</v>
      </c>
      <c r="C25" s="144">
        <v>2.4</v>
      </c>
      <c r="D25" s="144">
        <v>3</v>
      </c>
      <c r="E25" s="144">
        <v>3.2</v>
      </c>
      <c r="F25" s="144">
        <v>3.8</v>
      </c>
      <c r="G25" s="144">
        <v>3.8</v>
      </c>
      <c r="H25" s="144">
        <v>4.4</v>
      </c>
      <c r="I25" s="144">
        <v>6.7</v>
      </c>
      <c r="J25" s="144">
        <v>4.5</v>
      </c>
      <c r="K25" s="144">
        <v>5.8</v>
      </c>
      <c r="L25" s="144">
        <v>4.9</v>
      </c>
      <c r="M25" s="144">
        <v>5.2</v>
      </c>
      <c r="N25" s="144">
        <v>6.9</v>
      </c>
      <c r="O25" s="144">
        <v>7.6</v>
      </c>
      <c r="P25" s="144">
        <v>6.6</v>
      </c>
      <c r="Q25" s="144">
        <v>7.3</v>
      </c>
      <c r="R25" s="144">
        <v>6.6</v>
      </c>
      <c r="S25" s="144">
        <v>7.2</v>
      </c>
      <c r="T25" s="144">
        <v>7.3</v>
      </c>
      <c r="U25" s="144">
        <v>7.7</v>
      </c>
      <c r="V25" s="144">
        <v>7.4</v>
      </c>
      <c r="W25" s="144">
        <v>7.1</v>
      </c>
      <c r="X25" s="144">
        <v>7</v>
      </c>
      <c r="Y25" s="144">
        <v>6.9</v>
      </c>
      <c r="Z25" s="176">
        <f t="shared" si="0"/>
        <v>5.616666666666666</v>
      </c>
      <c r="AA25" s="144">
        <v>7.9</v>
      </c>
      <c r="AB25" s="198">
        <v>0.8486111111111111</v>
      </c>
      <c r="AC25" s="195">
        <v>23</v>
      </c>
      <c r="AD25" s="144">
        <v>0.9</v>
      </c>
      <c r="AE25" s="198">
        <v>0.03194444444444445</v>
      </c>
      <c r="AF25" s="2"/>
    </row>
    <row r="26" spans="1:32" ht="13.5" customHeight="1">
      <c r="A26" s="175">
        <v>24</v>
      </c>
      <c r="B26" s="144">
        <v>6.8</v>
      </c>
      <c r="C26" s="144">
        <v>6.2</v>
      </c>
      <c r="D26" s="144">
        <v>5.8</v>
      </c>
      <c r="E26" s="144">
        <v>6.2</v>
      </c>
      <c r="F26" s="144">
        <v>6.3</v>
      </c>
      <c r="G26" s="144">
        <v>6.4</v>
      </c>
      <c r="H26" s="144">
        <v>6.7</v>
      </c>
      <c r="I26" s="144">
        <v>7.3</v>
      </c>
      <c r="J26" s="144">
        <v>6.5</v>
      </c>
      <c r="K26" s="144">
        <v>6.1</v>
      </c>
      <c r="L26" s="144">
        <v>6.5</v>
      </c>
      <c r="M26" s="144">
        <v>6</v>
      </c>
      <c r="N26" s="144">
        <v>6</v>
      </c>
      <c r="O26" s="144">
        <v>7.2</v>
      </c>
      <c r="P26" s="144">
        <v>7.3</v>
      </c>
      <c r="Q26" s="144">
        <v>6.5</v>
      </c>
      <c r="R26" s="144">
        <v>6.5</v>
      </c>
      <c r="S26" s="144">
        <v>6.2</v>
      </c>
      <c r="T26" s="144">
        <v>6.5</v>
      </c>
      <c r="U26" s="144">
        <v>6.7</v>
      </c>
      <c r="V26" s="144">
        <v>5.8</v>
      </c>
      <c r="W26" s="144">
        <v>3</v>
      </c>
      <c r="X26" s="144">
        <v>2.4</v>
      </c>
      <c r="Y26" s="144">
        <v>2.5</v>
      </c>
      <c r="Z26" s="176">
        <f t="shared" si="0"/>
        <v>5.9750000000000005</v>
      </c>
      <c r="AA26" s="144">
        <v>8.4</v>
      </c>
      <c r="AB26" s="198">
        <v>0.3611111111111111</v>
      </c>
      <c r="AC26" s="195">
        <v>24</v>
      </c>
      <c r="AD26" s="144">
        <v>1.9</v>
      </c>
      <c r="AE26" s="198">
        <v>0.9631944444444445</v>
      </c>
      <c r="AF26" s="2"/>
    </row>
    <row r="27" spans="1:32" ht="13.5" customHeight="1">
      <c r="A27" s="175">
        <v>25</v>
      </c>
      <c r="B27" s="144">
        <v>3.1</v>
      </c>
      <c r="C27" s="144">
        <v>3.2</v>
      </c>
      <c r="D27" s="144">
        <v>2.8</v>
      </c>
      <c r="E27" s="144">
        <v>2.9</v>
      </c>
      <c r="F27" s="144">
        <v>2.7</v>
      </c>
      <c r="G27" s="144">
        <v>2.6</v>
      </c>
      <c r="H27" s="144">
        <v>3.1</v>
      </c>
      <c r="I27" s="144">
        <v>4.4</v>
      </c>
      <c r="J27" s="144">
        <v>4.4</v>
      </c>
      <c r="K27" s="144">
        <v>4.5</v>
      </c>
      <c r="L27" s="144">
        <v>4.9</v>
      </c>
      <c r="M27" s="144">
        <v>5.6</v>
      </c>
      <c r="N27" s="144">
        <v>4.9</v>
      </c>
      <c r="O27" s="144">
        <v>4.8</v>
      </c>
      <c r="P27" s="144">
        <v>4.7</v>
      </c>
      <c r="Q27" s="144">
        <v>5</v>
      </c>
      <c r="R27" s="144">
        <v>5.8</v>
      </c>
      <c r="S27" s="144">
        <v>6.1</v>
      </c>
      <c r="T27" s="144">
        <v>5.5</v>
      </c>
      <c r="U27" s="144">
        <v>5.8</v>
      </c>
      <c r="V27" s="144">
        <v>5.8</v>
      </c>
      <c r="W27" s="144">
        <v>6</v>
      </c>
      <c r="X27" s="144">
        <v>6.1</v>
      </c>
      <c r="Y27" s="144">
        <v>5.9</v>
      </c>
      <c r="Z27" s="176">
        <f t="shared" si="0"/>
        <v>4.608333333333333</v>
      </c>
      <c r="AA27" s="144">
        <v>6.3</v>
      </c>
      <c r="AB27" s="198">
        <v>0.9868055555555556</v>
      </c>
      <c r="AC27" s="195">
        <v>25</v>
      </c>
      <c r="AD27" s="144">
        <v>2.3</v>
      </c>
      <c r="AE27" s="198">
        <v>0.21458333333333335</v>
      </c>
      <c r="AF27" s="2"/>
    </row>
    <row r="28" spans="1:32" ht="13.5" customHeight="1">
      <c r="A28" s="175">
        <v>26</v>
      </c>
      <c r="B28" s="144">
        <v>6.1</v>
      </c>
      <c r="C28" s="144">
        <v>5.2</v>
      </c>
      <c r="D28" s="144">
        <v>5.1</v>
      </c>
      <c r="E28" s="144">
        <v>5.3</v>
      </c>
      <c r="F28" s="144">
        <v>4.1</v>
      </c>
      <c r="G28" s="144">
        <v>3.8</v>
      </c>
      <c r="H28" s="144">
        <v>5.5</v>
      </c>
      <c r="I28" s="144">
        <v>6.7</v>
      </c>
      <c r="J28" s="144">
        <v>8.2</v>
      </c>
      <c r="K28" s="144" t="s">
        <v>13</v>
      </c>
      <c r="L28" s="144">
        <v>7.4</v>
      </c>
      <c r="M28" s="144">
        <v>7.8</v>
      </c>
      <c r="N28" s="144">
        <v>7.2</v>
      </c>
      <c r="O28" s="144">
        <v>7</v>
      </c>
      <c r="P28" s="144">
        <v>7.4</v>
      </c>
      <c r="Q28" s="144">
        <v>8.6</v>
      </c>
      <c r="R28" s="144">
        <v>8.1</v>
      </c>
      <c r="S28" s="144">
        <v>6.9</v>
      </c>
      <c r="T28" s="144">
        <v>6.2</v>
      </c>
      <c r="U28" s="144">
        <v>6.2</v>
      </c>
      <c r="V28" s="144">
        <v>6.6</v>
      </c>
      <c r="W28" s="144">
        <v>6.3</v>
      </c>
      <c r="X28" s="144">
        <v>6.8</v>
      </c>
      <c r="Y28" s="144">
        <v>6.3</v>
      </c>
      <c r="Z28" s="176">
        <f t="shared" si="0"/>
        <v>6.469565217391306</v>
      </c>
      <c r="AA28" s="144">
        <v>8.7</v>
      </c>
      <c r="AB28" s="198">
        <v>0.6805555555555555</v>
      </c>
      <c r="AC28" s="195">
        <v>26</v>
      </c>
      <c r="AD28" s="144">
        <v>3.4</v>
      </c>
      <c r="AE28" s="198">
        <v>0.25</v>
      </c>
      <c r="AF28" s="2"/>
    </row>
    <row r="29" spans="1:32" ht="13.5" customHeight="1">
      <c r="A29" s="175">
        <v>27</v>
      </c>
      <c r="B29" s="144">
        <v>6.7</v>
      </c>
      <c r="C29" s="144">
        <v>6.7</v>
      </c>
      <c r="D29" s="144">
        <v>7</v>
      </c>
      <c r="E29" s="144">
        <v>7.2</v>
      </c>
      <c r="F29" s="144">
        <v>7</v>
      </c>
      <c r="G29" s="144">
        <v>7.6</v>
      </c>
      <c r="H29" s="144">
        <v>7.9</v>
      </c>
      <c r="I29" s="144">
        <v>9</v>
      </c>
      <c r="J29" s="144">
        <v>9</v>
      </c>
      <c r="K29" s="144">
        <v>9.4</v>
      </c>
      <c r="L29" s="144">
        <v>9.6</v>
      </c>
      <c r="M29" s="144">
        <v>7.8</v>
      </c>
      <c r="N29" s="144">
        <v>6</v>
      </c>
      <c r="O29" s="144">
        <v>8.9</v>
      </c>
      <c r="P29" s="144">
        <v>6.2</v>
      </c>
      <c r="Q29" s="144">
        <v>7.6</v>
      </c>
      <c r="R29" s="144">
        <v>3.1</v>
      </c>
      <c r="S29" s="144">
        <v>2.2</v>
      </c>
      <c r="T29" s="144">
        <v>1.4</v>
      </c>
      <c r="U29" s="144">
        <v>0.6</v>
      </c>
      <c r="V29" s="144">
        <v>0.4</v>
      </c>
      <c r="W29" s="144">
        <v>0.4</v>
      </c>
      <c r="X29" s="144">
        <v>1.4</v>
      </c>
      <c r="Y29" s="144">
        <v>1.5</v>
      </c>
      <c r="Z29" s="176">
        <f t="shared" si="0"/>
        <v>5.608333333333333</v>
      </c>
      <c r="AA29" s="144">
        <v>10.4</v>
      </c>
      <c r="AB29" s="198">
        <v>0.3423611111111111</v>
      </c>
      <c r="AC29" s="195">
        <v>27</v>
      </c>
      <c r="AD29" s="144">
        <v>-0.1</v>
      </c>
      <c r="AE29" s="198">
        <v>0.8645833333333334</v>
      </c>
      <c r="AF29" s="2"/>
    </row>
    <row r="30" spans="1:32" ht="13.5" customHeight="1">
      <c r="A30" s="175">
        <v>28</v>
      </c>
      <c r="B30" s="144">
        <v>2.5</v>
      </c>
      <c r="C30" s="144">
        <v>3</v>
      </c>
      <c r="D30" s="144">
        <v>2.7</v>
      </c>
      <c r="E30" s="144">
        <v>2.5</v>
      </c>
      <c r="F30" s="144">
        <v>2.7</v>
      </c>
      <c r="G30" s="144">
        <v>2.7</v>
      </c>
      <c r="H30" s="144">
        <v>3.3</v>
      </c>
      <c r="I30" s="144">
        <v>5.5</v>
      </c>
      <c r="J30" s="144">
        <v>4.6</v>
      </c>
      <c r="K30" s="144">
        <v>4.8</v>
      </c>
      <c r="L30" s="144">
        <v>5</v>
      </c>
      <c r="M30" s="144">
        <v>4.7</v>
      </c>
      <c r="N30" s="144">
        <v>6.3</v>
      </c>
      <c r="O30" s="144">
        <v>6.2</v>
      </c>
      <c r="P30" s="144">
        <v>6.5</v>
      </c>
      <c r="Q30" s="144">
        <v>6.4</v>
      </c>
      <c r="R30" s="144">
        <v>6.8</v>
      </c>
      <c r="S30" s="144">
        <v>7.2</v>
      </c>
      <c r="T30" s="144">
        <v>6.9</v>
      </c>
      <c r="U30" s="144">
        <v>7.4</v>
      </c>
      <c r="V30" s="144">
        <v>7.8</v>
      </c>
      <c r="W30" s="144">
        <v>8.4</v>
      </c>
      <c r="X30" s="144">
        <v>8.8</v>
      </c>
      <c r="Y30" s="144">
        <v>8.7</v>
      </c>
      <c r="Z30" s="176">
        <f t="shared" si="0"/>
        <v>5.4750000000000005</v>
      </c>
      <c r="AA30" s="144">
        <v>9.2</v>
      </c>
      <c r="AB30" s="198">
        <v>0.9743055555555555</v>
      </c>
      <c r="AC30" s="195">
        <v>28</v>
      </c>
      <c r="AD30" s="144">
        <v>1.4</v>
      </c>
      <c r="AE30" s="198">
        <v>0.001388888888888889</v>
      </c>
      <c r="AF30" s="2"/>
    </row>
    <row r="31" spans="1:32" ht="13.5" customHeight="1">
      <c r="A31" s="175">
        <v>29</v>
      </c>
      <c r="B31" s="144">
        <v>8.4</v>
      </c>
      <c r="C31" s="144">
        <v>7.9</v>
      </c>
      <c r="D31" s="144">
        <v>7.6</v>
      </c>
      <c r="E31" s="144">
        <v>6.8</v>
      </c>
      <c r="F31" s="144">
        <v>7</v>
      </c>
      <c r="G31" s="144">
        <v>7.2</v>
      </c>
      <c r="H31" s="144">
        <v>8.6</v>
      </c>
      <c r="I31" s="144">
        <v>9</v>
      </c>
      <c r="J31" s="144">
        <v>8.3</v>
      </c>
      <c r="K31" s="144">
        <v>8.7</v>
      </c>
      <c r="L31" s="144">
        <v>7.4</v>
      </c>
      <c r="M31" s="144">
        <v>3.4</v>
      </c>
      <c r="N31" s="144">
        <v>2.9</v>
      </c>
      <c r="O31" s="144">
        <v>1.3</v>
      </c>
      <c r="P31" s="144">
        <v>0.2</v>
      </c>
      <c r="Q31" s="144">
        <v>0</v>
      </c>
      <c r="R31" s="144">
        <v>-0.3</v>
      </c>
      <c r="S31" s="144">
        <v>-0.2</v>
      </c>
      <c r="T31" s="144">
        <v>-0.5</v>
      </c>
      <c r="U31" s="144">
        <v>-0.1</v>
      </c>
      <c r="V31" s="144">
        <v>-0.2</v>
      </c>
      <c r="W31" s="144">
        <v>0.7</v>
      </c>
      <c r="X31" s="144">
        <v>1</v>
      </c>
      <c r="Y31" s="144">
        <v>0.5</v>
      </c>
      <c r="Z31" s="176">
        <f t="shared" si="0"/>
        <v>3.9833333333333347</v>
      </c>
      <c r="AA31" s="144">
        <v>9.2</v>
      </c>
      <c r="AB31" s="198">
        <v>0.4215277777777778</v>
      </c>
      <c r="AC31" s="195">
        <v>29</v>
      </c>
      <c r="AD31" s="144">
        <v>-0.7</v>
      </c>
      <c r="AE31" s="198">
        <v>0.8166666666666668</v>
      </c>
      <c r="AF31" s="2"/>
    </row>
    <row r="32" spans="1:32" ht="13.5" customHeight="1">
      <c r="A32" s="175">
        <v>30</v>
      </c>
      <c r="B32" s="144">
        <v>0.5</v>
      </c>
      <c r="C32" s="144">
        <v>-1.9</v>
      </c>
      <c r="D32" s="144">
        <v>-1.3</v>
      </c>
      <c r="E32" s="144">
        <v>-2.3</v>
      </c>
      <c r="F32" s="144">
        <v>-2.3</v>
      </c>
      <c r="G32" s="144">
        <v>-1.7</v>
      </c>
      <c r="H32" s="144">
        <v>-1.7</v>
      </c>
      <c r="I32" s="144">
        <v>-3</v>
      </c>
      <c r="J32" s="144">
        <v>-3.1</v>
      </c>
      <c r="K32" s="144">
        <v>-2.6</v>
      </c>
      <c r="L32" s="144">
        <v>-2.2</v>
      </c>
      <c r="M32" s="144">
        <v>-1.4</v>
      </c>
      <c r="N32" s="144">
        <v>-0.4</v>
      </c>
      <c r="O32" s="144">
        <v>-0.2</v>
      </c>
      <c r="P32" s="144">
        <v>-2.5</v>
      </c>
      <c r="Q32" s="144">
        <v>-3.6</v>
      </c>
      <c r="R32" s="144">
        <v>-2.8</v>
      </c>
      <c r="S32" s="144">
        <v>-3.7</v>
      </c>
      <c r="T32" s="144">
        <v>-3.1</v>
      </c>
      <c r="U32" s="144">
        <v>-3.5</v>
      </c>
      <c r="V32" s="144">
        <v>-3.8</v>
      </c>
      <c r="W32" s="144">
        <v>-4.9</v>
      </c>
      <c r="X32" s="144">
        <v>-5.8</v>
      </c>
      <c r="Y32" s="144">
        <v>-6.5</v>
      </c>
      <c r="Z32" s="176">
        <f t="shared" si="0"/>
        <v>-2.658333333333333</v>
      </c>
      <c r="AA32" s="144">
        <v>1</v>
      </c>
      <c r="AB32" s="198">
        <v>0.049305555555555554</v>
      </c>
      <c r="AC32" s="195">
        <v>30</v>
      </c>
      <c r="AD32" s="144">
        <v>-6.7</v>
      </c>
      <c r="AE32" s="198">
        <v>1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98"/>
      <c r="AC33" s="195"/>
      <c r="AD33" s="144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4.333333333333333</v>
      </c>
      <c r="C34" s="180">
        <f t="shared" si="1"/>
        <v>4.1433333333333335</v>
      </c>
      <c r="D34" s="180">
        <f t="shared" si="1"/>
        <v>4.236666666666667</v>
      </c>
      <c r="E34" s="180">
        <f t="shared" si="1"/>
        <v>4.246666666666668</v>
      </c>
      <c r="F34" s="180">
        <f t="shared" si="1"/>
        <v>4.1499999999999995</v>
      </c>
      <c r="G34" s="180">
        <f t="shared" si="1"/>
        <v>4.209999999999999</v>
      </c>
      <c r="H34" s="180">
        <f t="shared" si="1"/>
        <v>5.120000000000001</v>
      </c>
      <c r="I34" s="180">
        <f t="shared" si="1"/>
        <v>5.73</v>
      </c>
      <c r="J34" s="180">
        <f t="shared" si="1"/>
        <v>5.323333333333334</v>
      </c>
      <c r="K34" s="180">
        <f t="shared" si="1"/>
        <v>4.941379310344828</v>
      </c>
      <c r="L34" s="180">
        <f t="shared" si="1"/>
        <v>4.946666666666668</v>
      </c>
      <c r="M34" s="180">
        <f t="shared" si="1"/>
        <v>4.786666666666666</v>
      </c>
      <c r="N34" s="180">
        <f t="shared" si="1"/>
        <v>4.756666666666669</v>
      </c>
      <c r="O34" s="180">
        <f t="shared" si="1"/>
        <v>5.2200000000000015</v>
      </c>
      <c r="P34" s="180">
        <f t="shared" si="1"/>
        <v>4.783333333333333</v>
      </c>
      <c r="Q34" s="180">
        <f t="shared" si="1"/>
        <v>5.23</v>
      </c>
      <c r="R34" s="180">
        <f aca="true" t="shared" si="2" ref="R34:X34">AVERAGE(R3:R33)</f>
        <v>5.349999999999999</v>
      </c>
      <c r="S34" s="180">
        <f t="shared" si="2"/>
        <v>4.773333333333334</v>
      </c>
      <c r="T34" s="180">
        <f t="shared" si="2"/>
        <v>4.503333333333333</v>
      </c>
      <c r="U34" s="180">
        <f t="shared" si="2"/>
        <v>4.5233333333333325</v>
      </c>
      <c r="V34" s="180">
        <f t="shared" si="2"/>
        <v>4.450000000000001</v>
      </c>
      <c r="W34" s="180">
        <f t="shared" si="2"/>
        <v>4.396666666666666</v>
      </c>
      <c r="X34" s="180">
        <f t="shared" si="2"/>
        <v>4.45</v>
      </c>
      <c r="Y34" s="180">
        <f>AVERAGE(Y3:Y33)</f>
        <v>3.966666666666666</v>
      </c>
      <c r="Z34" s="180">
        <f>AVERAGE(B3:Y33)</f>
        <v>4.690125173852572</v>
      </c>
      <c r="AA34" s="181">
        <f>AVERAGE(最高)</f>
        <v>8.066666666666666</v>
      </c>
      <c r="AB34" s="182"/>
      <c r="AC34" s="197"/>
      <c r="AD34" s="181">
        <f>AVERAGE(最低)</f>
        <v>0.9899999999999998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17.3</v>
      </c>
      <c r="C38" s="147">
        <v>7</v>
      </c>
      <c r="D38" s="204">
        <v>0.36875</v>
      </c>
      <c r="F38" s="146"/>
      <c r="G38" s="167">
        <f>MIN(最低)</f>
        <v>-6.7</v>
      </c>
      <c r="H38" s="147">
        <v>30</v>
      </c>
      <c r="I38" s="201">
        <v>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12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-6.1</v>
      </c>
      <c r="C3" s="144">
        <v>-6.1</v>
      </c>
      <c r="D3" s="144">
        <v>-6.3</v>
      </c>
      <c r="E3" s="144">
        <v>-7</v>
      </c>
      <c r="F3" s="144">
        <v>-7.3</v>
      </c>
      <c r="G3" s="144">
        <v>-5.3</v>
      </c>
      <c r="H3" s="144">
        <v>-5.2</v>
      </c>
      <c r="I3" s="144">
        <v>-3.4</v>
      </c>
      <c r="J3" s="144">
        <v>-4.9</v>
      </c>
      <c r="K3" s="144">
        <v>-4.9</v>
      </c>
      <c r="L3" s="144">
        <v>-4.1</v>
      </c>
      <c r="M3" s="144">
        <v>-3.7</v>
      </c>
      <c r="N3" s="144">
        <v>-1.6</v>
      </c>
      <c r="O3" s="144">
        <v>-1.6</v>
      </c>
      <c r="P3" s="144">
        <v>-1.9</v>
      </c>
      <c r="Q3" s="144">
        <v>-2.1</v>
      </c>
      <c r="R3" s="144">
        <v>-0.6</v>
      </c>
      <c r="S3" s="144">
        <v>-0.9</v>
      </c>
      <c r="T3" s="144">
        <v>-1</v>
      </c>
      <c r="U3" s="144">
        <v>-0.9</v>
      </c>
      <c r="V3" s="144">
        <v>-0.9</v>
      </c>
      <c r="W3" s="144">
        <v>-1.2</v>
      </c>
      <c r="X3" s="144">
        <v>-1.2</v>
      </c>
      <c r="Y3" s="144">
        <v>-0.9</v>
      </c>
      <c r="Z3" s="176">
        <f aca="true" t="shared" si="0" ref="Z3:Z33">AVERAGE(B3:Y3)</f>
        <v>-3.295833333333334</v>
      </c>
      <c r="AA3" s="144">
        <v>-0.1</v>
      </c>
      <c r="AB3" s="198">
        <v>0.7027777777777778</v>
      </c>
      <c r="AC3" s="195">
        <v>1</v>
      </c>
      <c r="AD3" s="144">
        <v>-8</v>
      </c>
      <c r="AE3" s="198">
        <v>0.18680555555555556</v>
      </c>
      <c r="AF3" s="2"/>
    </row>
    <row r="4" spans="1:32" ht="13.5" customHeight="1">
      <c r="A4" s="175">
        <v>2</v>
      </c>
      <c r="B4" s="144">
        <v>-0.3</v>
      </c>
      <c r="C4" s="144">
        <v>0.1</v>
      </c>
      <c r="D4" s="144">
        <v>0.2</v>
      </c>
      <c r="E4" s="144">
        <v>1.2</v>
      </c>
      <c r="F4" s="144">
        <v>1.2</v>
      </c>
      <c r="G4" s="144">
        <v>1.3</v>
      </c>
      <c r="H4" s="144">
        <v>1.8</v>
      </c>
      <c r="I4" s="144">
        <v>1.8</v>
      </c>
      <c r="J4" s="144">
        <v>0.7</v>
      </c>
      <c r="K4" s="144">
        <v>1.6</v>
      </c>
      <c r="L4" s="144">
        <v>4.6</v>
      </c>
      <c r="M4" s="144">
        <v>4.3</v>
      </c>
      <c r="N4" s="144">
        <v>4</v>
      </c>
      <c r="O4" s="144">
        <v>3.7</v>
      </c>
      <c r="P4" s="144">
        <v>3.9</v>
      </c>
      <c r="Q4" s="144">
        <v>0.6</v>
      </c>
      <c r="R4" s="144">
        <v>-0.7</v>
      </c>
      <c r="S4" s="150">
        <v>0.5</v>
      </c>
      <c r="T4" s="144">
        <v>0.2</v>
      </c>
      <c r="U4" s="144">
        <v>-1.5</v>
      </c>
      <c r="V4" s="144">
        <v>-2.4</v>
      </c>
      <c r="W4" s="144">
        <v>-1.8</v>
      </c>
      <c r="X4" s="144">
        <v>-2.1</v>
      </c>
      <c r="Y4" s="144">
        <v>-3.7</v>
      </c>
      <c r="Z4" s="176">
        <f t="shared" si="0"/>
        <v>0.7999999999999999</v>
      </c>
      <c r="AA4" s="144">
        <v>5.1</v>
      </c>
      <c r="AB4" s="198">
        <v>0.44166666666666665</v>
      </c>
      <c r="AC4" s="195">
        <v>2</v>
      </c>
      <c r="AD4" s="144">
        <v>-4.1</v>
      </c>
      <c r="AE4" s="198">
        <v>0.9923611111111111</v>
      </c>
      <c r="AF4" s="2"/>
    </row>
    <row r="5" spans="1:32" ht="13.5" customHeight="1">
      <c r="A5" s="175">
        <v>3</v>
      </c>
      <c r="B5" s="144">
        <v>-4.2</v>
      </c>
      <c r="C5" s="144">
        <v>-5</v>
      </c>
      <c r="D5" s="144">
        <v>-5.6</v>
      </c>
      <c r="E5" s="144">
        <v>-6.7</v>
      </c>
      <c r="F5" s="144">
        <v>-6.5</v>
      </c>
      <c r="G5" s="144">
        <v>-7.7</v>
      </c>
      <c r="H5" s="144">
        <v>-7.4</v>
      </c>
      <c r="I5" s="144">
        <v>-6.5</v>
      </c>
      <c r="J5" s="144">
        <v>-6.2</v>
      </c>
      <c r="K5" s="144">
        <v>-6</v>
      </c>
      <c r="L5" s="144">
        <v>-5.3</v>
      </c>
      <c r="M5" s="144">
        <v>-5.5</v>
      </c>
      <c r="N5" s="144">
        <v>-5.3</v>
      </c>
      <c r="O5" s="144">
        <v>-4.4</v>
      </c>
      <c r="P5" s="144">
        <v>-7</v>
      </c>
      <c r="Q5" s="144">
        <v>-6.9</v>
      </c>
      <c r="R5" s="144">
        <v>-4.3</v>
      </c>
      <c r="S5" s="144">
        <v>-2.9</v>
      </c>
      <c r="T5" s="144">
        <v>-3.1</v>
      </c>
      <c r="U5" s="144">
        <v>-3.3</v>
      </c>
      <c r="V5" s="144">
        <v>-3.2</v>
      </c>
      <c r="W5" s="144">
        <v>-3.2</v>
      </c>
      <c r="X5" s="144">
        <v>-3.5</v>
      </c>
      <c r="Y5" s="144">
        <v>-3</v>
      </c>
      <c r="Z5" s="176">
        <f t="shared" si="0"/>
        <v>-5.112500000000001</v>
      </c>
      <c r="AA5" s="144">
        <v>-1.4</v>
      </c>
      <c r="AB5" s="198">
        <v>0.5770833333333333</v>
      </c>
      <c r="AC5" s="195">
        <v>3</v>
      </c>
      <c r="AD5" s="144">
        <v>-8</v>
      </c>
      <c r="AE5" s="198">
        <v>0.2625</v>
      </c>
      <c r="AF5" s="2"/>
    </row>
    <row r="6" spans="1:32" ht="13.5" customHeight="1">
      <c r="A6" s="175">
        <v>4</v>
      </c>
      <c r="B6" s="144">
        <v>-2.7</v>
      </c>
      <c r="C6" s="144">
        <v>-2.6</v>
      </c>
      <c r="D6" s="144">
        <v>-2.4</v>
      </c>
      <c r="E6" s="144">
        <v>-2.8</v>
      </c>
      <c r="F6" s="144">
        <v>-2.6</v>
      </c>
      <c r="G6" s="144">
        <v>-2.1</v>
      </c>
      <c r="H6" s="144">
        <v>-1.4</v>
      </c>
      <c r="I6" s="144">
        <v>-1</v>
      </c>
      <c r="J6" s="144">
        <v>-0.6</v>
      </c>
      <c r="K6" s="144">
        <v>-0.6</v>
      </c>
      <c r="L6" s="144">
        <v>-0.4</v>
      </c>
      <c r="M6" s="144">
        <v>-0.8</v>
      </c>
      <c r="N6" s="144">
        <v>0.5</v>
      </c>
      <c r="O6" s="144">
        <v>3.8</v>
      </c>
      <c r="P6" s="144">
        <v>4.5</v>
      </c>
      <c r="Q6" s="144">
        <v>4.7</v>
      </c>
      <c r="R6" s="144">
        <v>4.3</v>
      </c>
      <c r="S6" s="144">
        <v>4.5</v>
      </c>
      <c r="T6" s="144">
        <v>4.9</v>
      </c>
      <c r="U6" s="144">
        <v>5.9</v>
      </c>
      <c r="V6" s="144">
        <v>6.3</v>
      </c>
      <c r="W6" s="144">
        <v>6.3</v>
      </c>
      <c r="X6" s="144">
        <v>5.7</v>
      </c>
      <c r="Y6" s="144">
        <v>5</v>
      </c>
      <c r="Z6" s="176">
        <f t="shared" si="0"/>
        <v>1.5166666666666668</v>
      </c>
      <c r="AA6" s="144">
        <v>6.5</v>
      </c>
      <c r="AB6" s="198">
        <v>0.9131944444444445</v>
      </c>
      <c r="AC6" s="195">
        <v>4</v>
      </c>
      <c r="AD6" s="144">
        <v>-3.4</v>
      </c>
      <c r="AE6" s="198">
        <v>0.011805555555555555</v>
      </c>
      <c r="AF6" s="2"/>
    </row>
    <row r="7" spans="1:32" ht="13.5" customHeight="1">
      <c r="A7" s="175">
        <v>5</v>
      </c>
      <c r="B7" s="144">
        <v>5.4</v>
      </c>
      <c r="C7" s="144">
        <v>2.3</v>
      </c>
      <c r="D7" s="144">
        <v>0.8</v>
      </c>
      <c r="E7" s="144">
        <v>0.4</v>
      </c>
      <c r="F7" s="144">
        <v>0.5</v>
      </c>
      <c r="G7" s="144">
        <v>0.1</v>
      </c>
      <c r="H7" s="144">
        <v>0.3</v>
      </c>
      <c r="I7" s="144">
        <v>0.3</v>
      </c>
      <c r="J7" s="144">
        <v>0.3</v>
      </c>
      <c r="K7" s="144">
        <v>0.2</v>
      </c>
      <c r="L7" s="144">
        <v>-0.6</v>
      </c>
      <c r="M7" s="144">
        <v>-1.4</v>
      </c>
      <c r="N7" s="144">
        <v>-2.1</v>
      </c>
      <c r="O7" s="144">
        <v>-1.8</v>
      </c>
      <c r="P7" s="144">
        <v>-1.1</v>
      </c>
      <c r="Q7" s="144">
        <v>-1.4</v>
      </c>
      <c r="R7" s="144">
        <v>-2</v>
      </c>
      <c r="S7" s="144">
        <v>-2.1</v>
      </c>
      <c r="T7" s="144">
        <v>-0.8</v>
      </c>
      <c r="U7" s="144">
        <v>-0.3</v>
      </c>
      <c r="V7" s="144">
        <v>-1.3</v>
      </c>
      <c r="W7" s="144">
        <v>-1.7</v>
      </c>
      <c r="X7" s="144">
        <v>-1.8</v>
      </c>
      <c r="Y7" s="144">
        <v>-1.4</v>
      </c>
      <c r="Z7" s="176">
        <f t="shared" si="0"/>
        <v>-0.38333333333333325</v>
      </c>
      <c r="AA7" s="144">
        <v>5.8</v>
      </c>
      <c r="AB7" s="198">
        <v>0.05416666666666667</v>
      </c>
      <c r="AC7" s="195">
        <v>5</v>
      </c>
      <c r="AD7" s="144">
        <v>-2.8</v>
      </c>
      <c r="AE7" s="198">
        <v>0.5513888888888888</v>
      </c>
      <c r="AF7" s="2"/>
    </row>
    <row r="8" spans="1:32" ht="13.5" customHeight="1">
      <c r="A8" s="175">
        <v>6</v>
      </c>
      <c r="B8" s="144">
        <v>-2.4</v>
      </c>
      <c r="C8" s="144">
        <v>-2.3</v>
      </c>
      <c r="D8" s="144">
        <v>0.2</v>
      </c>
      <c r="E8" s="144">
        <v>1.8</v>
      </c>
      <c r="F8" s="144">
        <v>1.7</v>
      </c>
      <c r="G8" s="144">
        <v>1.6</v>
      </c>
      <c r="H8" s="144">
        <v>1.4</v>
      </c>
      <c r="I8" s="144">
        <v>1.6</v>
      </c>
      <c r="J8" s="144">
        <v>1.9</v>
      </c>
      <c r="K8" s="144">
        <v>2.4</v>
      </c>
      <c r="L8" s="144">
        <v>2.8</v>
      </c>
      <c r="M8" s="144">
        <v>3.3</v>
      </c>
      <c r="N8" s="144">
        <v>4.1</v>
      </c>
      <c r="O8" s="144">
        <v>2.4</v>
      </c>
      <c r="P8" s="144">
        <v>2</v>
      </c>
      <c r="Q8" s="144">
        <v>1.6</v>
      </c>
      <c r="R8" s="144">
        <v>1.4</v>
      </c>
      <c r="S8" s="144">
        <v>0.3</v>
      </c>
      <c r="T8" s="144">
        <v>0.2</v>
      </c>
      <c r="U8" s="144">
        <v>0.4</v>
      </c>
      <c r="V8" s="144">
        <v>0.4</v>
      </c>
      <c r="W8" s="144">
        <v>-0.3</v>
      </c>
      <c r="X8" s="144">
        <v>0.1</v>
      </c>
      <c r="Y8" s="144">
        <v>-0.6</v>
      </c>
      <c r="Z8" s="176">
        <f t="shared" si="0"/>
        <v>1.0833333333333333</v>
      </c>
      <c r="AA8" s="144">
        <v>5.4</v>
      </c>
      <c r="AB8" s="198">
        <v>0.5493055555555556</v>
      </c>
      <c r="AC8" s="195">
        <v>6</v>
      </c>
      <c r="AD8" s="144">
        <v>-3.5</v>
      </c>
      <c r="AE8" s="198">
        <v>0.0625</v>
      </c>
      <c r="AF8" s="2"/>
    </row>
    <row r="9" spans="1:32" ht="13.5" customHeight="1">
      <c r="A9" s="175">
        <v>7</v>
      </c>
      <c r="B9" s="144">
        <v>-2</v>
      </c>
      <c r="C9" s="144">
        <v>-2.1</v>
      </c>
      <c r="D9" s="144">
        <v>-2.2</v>
      </c>
      <c r="E9" s="144">
        <v>-1.7</v>
      </c>
      <c r="F9" s="144">
        <v>-1.2</v>
      </c>
      <c r="G9" s="144">
        <v>-1.6</v>
      </c>
      <c r="H9" s="144">
        <v>-0.4</v>
      </c>
      <c r="I9" s="144">
        <v>-1.7</v>
      </c>
      <c r="J9" s="144">
        <v>-1.6</v>
      </c>
      <c r="K9" s="144">
        <v>-0.2</v>
      </c>
      <c r="L9" s="144">
        <v>-0.2</v>
      </c>
      <c r="M9" s="144">
        <v>-2</v>
      </c>
      <c r="N9" s="144">
        <v>-1.4</v>
      </c>
      <c r="O9" s="144">
        <v>-2.6</v>
      </c>
      <c r="P9" s="144">
        <v>-2.9</v>
      </c>
      <c r="Q9" s="144">
        <v>-0.9</v>
      </c>
      <c r="R9" s="144">
        <v>-0.9</v>
      </c>
      <c r="S9" s="144">
        <v>-2</v>
      </c>
      <c r="T9" s="144">
        <v>-2.7</v>
      </c>
      <c r="U9" s="144">
        <v>-3.9</v>
      </c>
      <c r="V9" s="144">
        <v>-3.4</v>
      </c>
      <c r="W9" s="144">
        <v>-2.6</v>
      </c>
      <c r="X9" s="144">
        <v>-2.6</v>
      </c>
      <c r="Y9" s="144">
        <v>-2.8</v>
      </c>
      <c r="Z9" s="176">
        <f t="shared" si="0"/>
        <v>-1.8999999999999997</v>
      </c>
      <c r="AA9" s="144">
        <v>0.5</v>
      </c>
      <c r="AB9" s="198">
        <v>0.3076388888888889</v>
      </c>
      <c r="AC9" s="195">
        <v>7</v>
      </c>
      <c r="AD9" s="144">
        <v>-5.1</v>
      </c>
      <c r="AE9" s="198">
        <v>0.5291666666666667</v>
      </c>
      <c r="AF9" s="2"/>
    </row>
    <row r="10" spans="1:32" ht="13.5" customHeight="1">
      <c r="A10" s="175">
        <v>8</v>
      </c>
      <c r="B10" s="144">
        <v>-2.8</v>
      </c>
      <c r="C10" s="144">
        <v>-2.1</v>
      </c>
      <c r="D10" s="144">
        <v>-2.5</v>
      </c>
      <c r="E10" s="144">
        <v>-2.8</v>
      </c>
      <c r="F10" s="144">
        <v>-2.7</v>
      </c>
      <c r="G10" s="144">
        <v>-2.4</v>
      </c>
      <c r="H10" s="144">
        <v>-2.5</v>
      </c>
      <c r="I10" s="144">
        <v>-1.5</v>
      </c>
      <c r="J10" s="144">
        <v>-2.5</v>
      </c>
      <c r="K10" s="144">
        <v>-2</v>
      </c>
      <c r="L10" s="144">
        <v>-0.5</v>
      </c>
      <c r="M10" s="144">
        <v>1.8</v>
      </c>
      <c r="N10" s="144">
        <v>1.4</v>
      </c>
      <c r="O10" s="144">
        <v>2.1</v>
      </c>
      <c r="P10" s="144">
        <v>2.3</v>
      </c>
      <c r="Q10" s="144">
        <v>2.5</v>
      </c>
      <c r="R10" s="144">
        <v>3.2</v>
      </c>
      <c r="S10" s="144">
        <v>2.7</v>
      </c>
      <c r="T10" s="144">
        <v>3.4</v>
      </c>
      <c r="U10" s="144">
        <v>4</v>
      </c>
      <c r="V10" s="144">
        <v>3.3</v>
      </c>
      <c r="W10" s="144">
        <v>3</v>
      </c>
      <c r="X10" s="144">
        <v>2.5</v>
      </c>
      <c r="Y10" s="144">
        <v>2.5</v>
      </c>
      <c r="Z10" s="176">
        <f t="shared" si="0"/>
        <v>0.4333333333333334</v>
      </c>
      <c r="AA10" s="144">
        <v>4.4</v>
      </c>
      <c r="AB10" s="198">
        <v>0.8493055555555555</v>
      </c>
      <c r="AC10" s="195">
        <v>8</v>
      </c>
      <c r="AD10" s="144">
        <v>-3.7</v>
      </c>
      <c r="AE10" s="198">
        <v>0.02152777777777778</v>
      </c>
      <c r="AF10" s="2"/>
    </row>
    <row r="11" spans="1:32" ht="13.5" customHeight="1">
      <c r="A11" s="175">
        <v>9</v>
      </c>
      <c r="B11" s="144">
        <v>2.2</v>
      </c>
      <c r="C11" s="144">
        <v>2.1</v>
      </c>
      <c r="D11" s="144">
        <v>2.2</v>
      </c>
      <c r="E11" s="144">
        <v>2.1</v>
      </c>
      <c r="F11" s="144">
        <v>1.8</v>
      </c>
      <c r="G11" s="144">
        <v>1.5</v>
      </c>
      <c r="H11" s="144">
        <v>1.4</v>
      </c>
      <c r="I11" s="144">
        <v>4.3</v>
      </c>
      <c r="J11" s="144">
        <v>2.6</v>
      </c>
      <c r="K11" s="144">
        <v>-2.4</v>
      </c>
      <c r="L11" s="144">
        <v>-1</v>
      </c>
      <c r="M11" s="144">
        <v>-2</v>
      </c>
      <c r="N11" s="144">
        <v>-1</v>
      </c>
      <c r="O11" s="144">
        <v>-0.7</v>
      </c>
      <c r="P11" s="144">
        <v>-1.9</v>
      </c>
      <c r="Q11" s="144">
        <v>0.2</v>
      </c>
      <c r="R11" s="144">
        <v>-0.7</v>
      </c>
      <c r="S11" s="144">
        <v>-1.3</v>
      </c>
      <c r="T11" s="144">
        <v>-1</v>
      </c>
      <c r="U11" s="144">
        <v>0.1</v>
      </c>
      <c r="V11" s="144">
        <v>0.1</v>
      </c>
      <c r="W11" s="144">
        <v>-0.2</v>
      </c>
      <c r="X11" s="144">
        <v>-0.4</v>
      </c>
      <c r="Y11" s="144">
        <v>-1.1</v>
      </c>
      <c r="Z11" s="176">
        <f t="shared" si="0"/>
        <v>0.28750000000000014</v>
      </c>
      <c r="AA11" s="144">
        <v>4.5</v>
      </c>
      <c r="AB11" s="198">
        <v>0.3326388888888889</v>
      </c>
      <c r="AC11" s="195">
        <v>9</v>
      </c>
      <c r="AD11" s="144">
        <v>-3.2</v>
      </c>
      <c r="AE11" s="198">
        <v>0.4131944444444444</v>
      </c>
      <c r="AF11" s="2"/>
    </row>
    <row r="12" spans="1:32" ht="13.5" customHeight="1">
      <c r="A12" s="177">
        <v>10</v>
      </c>
      <c r="B12" s="167">
        <v>-1.3</v>
      </c>
      <c r="C12" s="167">
        <v>-1.9</v>
      </c>
      <c r="D12" s="167">
        <v>-2</v>
      </c>
      <c r="E12" s="167">
        <v>-2</v>
      </c>
      <c r="F12" s="167">
        <v>-3.2</v>
      </c>
      <c r="G12" s="167">
        <v>-4.1</v>
      </c>
      <c r="H12" s="167">
        <v>-3.9</v>
      </c>
      <c r="I12" s="167">
        <v>-3.6</v>
      </c>
      <c r="J12" s="167">
        <v>-4</v>
      </c>
      <c r="K12" s="167">
        <v>-4.5</v>
      </c>
      <c r="L12" s="167">
        <v>-3.7</v>
      </c>
      <c r="M12" s="167">
        <v>-4.2</v>
      </c>
      <c r="N12" s="167">
        <v>-4</v>
      </c>
      <c r="O12" s="167">
        <v>-3.8</v>
      </c>
      <c r="P12" s="167">
        <v>-3.4</v>
      </c>
      <c r="Q12" s="167">
        <v>-2.4</v>
      </c>
      <c r="R12" s="167">
        <v>-2</v>
      </c>
      <c r="S12" s="167">
        <v>-2.9</v>
      </c>
      <c r="T12" s="167">
        <v>-1.9</v>
      </c>
      <c r="U12" s="167">
        <v>-1.9</v>
      </c>
      <c r="V12" s="167">
        <v>-2.1</v>
      </c>
      <c r="W12" s="167">
        <v>-2</v>
      </c>
      <c r="X12" s="167">
        <v>-2</v>
      </c>
      <c r="Y12" s="167">
        <v>-2.1</v>
      </c>
      <c r="Z12" s="178">
        <f t="shared" si="0"/>
        <v>-2.870833333333333</v>
      </c>
      <c r="AA12" s="167">
        <v>-0.6</v>
      </c>
      <c r="AB12" s="199">
        <v>0.018055555555555557</v>
      </c>
      <c r="AC12" s="196">
        <v>10</v>
      </c>
      <c r="AD12" s="167">
        <v>-4.8</v>
      </c>
      <c r="AE12" s="199">
        <v>0.5597222222222222</v>
      </c>
      <c r="AF12" s="2"/>
    </row>
    <row r="13" spans="1:32" ht="13.5" customHeight="1">
      <c r="A13" s="175">
        <v>11</v>
      </c>
      <c r="B13" s="144">
        <v>-2.2</v>
      </c>
      <c r="C13" s="144">
        <v>-2.1</v>
      </c>
      <c r="D13" s="144">
        <v>-2.3</v>
      </c>
      <c r="E13" s="144">
        <v>-3</v>
      </c>
      <c r="F13" s="144">
        <v>-5</v>
      </c>
      <c r="G13" s="144">
        <v>-7</v>
      </c>
      <c r="H13" s="144">
        <v>-7.9</v>
      </c>
      <c r="I13" s="144">
        <v>-8.5</v>
      </c>
      <c r="J13" s="144">
        <v>-7.6</v>
      </c>
      <c r="K13" s="144">
        <v>-8</v>
      </c>
      <c r="L13" s="144">
        <v>-8.3</v>
      </c>
      <c r="M13" s="144">
        <v>-8.1</v>
      </c>
      <c r="N13" s="144">
        <v>-8.1</v>
      </c>
      <c r="O13" s="144">
        <v>-8.1</v>
      </c>
      <c r="P13" s="144">
        <v>-7.9</v>
      </c>
      <c r="Q13" s="144">
        <v>-9.1</v>
      </c>
      <c r="R13" s="144">
        <v>-9</v>
      </c>
      <c r="S13" s="144">
        <v>-8.4</v>
      </c>
      <c r="T13" s="144">
        <v>-8.1</v>
      </c>
      <c r="U13" s="144">
        <v>-8.8</v>
      </c>
      <c r="V13" s="144">
        <v>-7.1</v>
      </c>
      <c r="W13" s="144">
        <v>-7</v>
      </c>
      <c r="X13" s="144">
        <v>-6.6</v>
      </c>
      <c r="Y13" s="144">
        <v>-6.7</v>
      </c>
      <c r="Z13" s="176">
        <f t="shared" si="0"/>
        <v>-6.870833333333333</v>
      </c>
      <c r="AA13" s="144">
        <v>-1.6</v>
      </c>
      <c r="AB13" s="198">
        <v>0.05486111111111111</v>
      </c>
      <c r="AC13" s="195">
        <v>11</v>
      </c>
      <c r="AD13" s="144">
        <v>-9.5</v>
      </c>
      <c r="AE13" s="198">
        <v>0.6694444444444444</v>
      </c>
      <c r="AF13" s="2"/>
    </row>
    <row r="14" spans="1:32" ht="13.5" customHeight="1">
      <c r="A14" s="175">
        <v>12</v>
      </c>
      <c r="B14" s="144">
        <v>-7.3</v>
      </c>
      <c r="C14" s="144">
        <v>-7.6</v>
      </c>
      <c r="D14" s="144">
        <v>-6.8</v>
      </c>
      <c r="E14" s="144">
        <v>-6.6</v>
      </c>
      <c r="F14" s="144">
        <v>-7.1</v>
      </c>
      <c r="G14" s="144">
        <v>-7.3</v>
      </c>
      <c r="H14" s="144">
        <v>-7.4</v>
      </c>
      <c r="I14" s="144">
        <v>-6.5</v>
      </c>
      <c r="J14" s="144">
        <v>-6.6</v>
      </c>
      <c r="K14" s="144">
        <v>-7.6</v>
      </c>
      <c r="L14" s="144">
        <v>-7.6</v>
      </c>
      <c r="M14" s="144">
        <v>-9</v>
      </c>
      <c r="N14" s="144">
        <v>-6.4</v>
      </c>
      <c r="O14" s="144">
        <v>-6.1</v>
      </c>
      <c r="P14" s="144">
        <v>-5.6</v>
      </c>
      <c r="Q14" s="144">
        <v>-5.1</v>
      </c>
      <c r="R14" s="144">
        <v>-3.2</v>
      </c>
      <c r="S14" s="144">
        <v>-3.8</v>
      </c>
      <c r="T14" s="144">
        <v>-3.8</v>
      </c>
      <c r="U14" s="144">
        <v>-3.6</v>
      </c>
      <c r="V14" s="144">
        <v>-3.9</v>
      </c>
      <c r="W14" s="144">
        <v>-4.3</v>
      </c>
      <c r="X14" s="144">
        <v>-4.7</v>
      </c>
      <c r="Y14" s="144">
        <v>-5.2</v>
      </c>
      <c r="Z14" s="176">
        <f t="shared" si="0"/>
        <v>-5.962499999999999</v>
      </c>
      <c r="AA14" s="144">
        <v>-3</v>
      </c>
      <c r="AB14" s="198">
        <v>0.6958333333333333</v>
      </c>
      <c r="AC14" s="195">
        <v>12</v>
      </c>
      <c r="AD14" s="144">
        <v>-9.3</v>
      </c>
      <c r="AE14" s="198">
        <v>0.49652777777777773</v>
      </c>
      <c r="AF14" s="2"/>
    </row>
    <row r="15" spans="1:32" ht="13.5" customHeight="1">
      <c r="A15" s="175">
        <v>13</v>
      </c>
      <c r="B15" s="144">
        <v>-5.9</v>
      </c>
      <c r="C15" s="144">
        <v>-8.4</v>
      </c>
      <c r="D15" s="144">
        <v>-9.6</v>
      </c>
      <c r="E15" s="144">
        <v>-9.7</v>
      </c>
      <c r="F15" s="144">
        <v>-9.3</v>
      </c>
      <c r="G15" s="144">
        <v>-9</v>
      </c>
      <c r="H15" s="144">
        <v>-8.9</v>
      </c>
      <c r="I15" s="144">
        <v>-8.6</v>
      </c>
      <c r="J15" s="144">
        <v>-8.9</v>
      </c>
      <c r="K15" s="144">
        <v>-8.8</v>
      </c>
      <c r="L15" s="144">
        <v>-8.8</v>
      </c>
      <c r="M15" s="144">
        <v>-8.2</v>
      </c>
      <c r="N15" s="144">
        <v>-9.2</v>
      </c>
      <c r="O15" s="144">
        <v>-8.1</v>
      </c>
      <c r="P15" s="144">
        <v>-8.7</v>
      </c>
      <c r="Q15" s="144">
        <v>-10</v>
      </c>
      <c r="R15" s="144">
        <v>-9.6</v>
      </c>
      <c r="S15" s="144">
        <v>-9.9</v>
      </c>
      <c r="T15" s="144">
        <v>-9.9</v>
      </c>
      <c r="U15" s="144">
        <v>-9.9</v>
      </c>
      <c r="V15" s="144">
        <v>-10</v>
      </c>
      <c r="W15" s="144">
        <v>-9.9</v>
      </c>
      <c r="X15" s="144">
        <v>-10.2</v>
      </c>
      <c r="Y15" s="144">
        <v>-10.2</v>
      </c>
      <c r="Z15" s="176">
        <f t="shared" si="0"/>
        <v>-9.154166666666667</v>
      </c>
      <c r="AA15" s="144">
        <v>-4.3</v>
      </c>
      <c r="AB15" s="198">
        <v>0.018055555555555557</v>
      </c>
      <c r="AC15" s="195">
        <v>13</v>
      </c>
      <c r="AD15" s="144">
        <v>-10.6</v>
      </c>
      <c r="AE15" s="198">
        <v>0.9722222222222222</v>
      </c>
      <c r="AF15" s="2"/>
    </row>
    <row r="16" spans="1:32" ht="13.5" customHeight="1">
      <c r="A16" s="175">
        <v>14</v>
      </c>
      <c r="B16" s="144">
        <v>-9.4</v>
      </c>
      <c r="C16" s="144">
        <v>-9.1</v>
      </c>
      <c r="D16" s="144">
        <v>-8.2</v>
      </c>
      <c r="E16" s="144">
        <v>-8</v>
      </c>
      <c r="F16" s="144">
        <v>-7.8</v>
      </c>
      <c r="G16" s="144">
        <v>-7.9</v>
      </c>
      <c r="H16" s="144">
        <v>-7.4</v>
      </c>
      <c r="I16" s="144">
        <v>-5.3</v>
      </c>
      <c r="J16" s="144">
        <v>-7.2</v>
      </c>
      <c r="K16" s="144">
        <v>-6.1</v>
      </c>
      <c r="L16" s="144">
        <v>-8.2</v>
      </c>
      <c r="M16" s="144">
        <v>-8</v>
      </c>
      <c r="N16" s="144">
        <v>-8</v>
      </c>
      <c r="O16" s="144">
        <v>-8.1</v>
      </c>
      <c r="P16" s="144">
        <v>-8.2</v>
      </c>
      <c r="Q16" s="144">
        <v>-4.9</v>
      </c>
      <c r="R16" s="144">
        <v>-5.1</v>
      </c>
      <c r="S16" s="144">
        <v>-5</v>
      </c>
      <c r="T16" s="144">
        <v>-6.5</v>
      </c>
      <c r="U16" s="144">
        <v>-7.8</v>
      </c>
      <c r="V16" s="144">
        <v>-8.4</v>
      </c>
      <c r="W16" s="144">
        <v>-8.9</v>
      </c>
      <c r="X16" s="144">
        <v>-9.1</v>
      </c>
      <c r="Y16" s="144">
        <v>-9.1</v>
      </c>
      <c r="Z16" s="176">
        <f t="shared" si="0"/>
        <v>-7.570833333333333</v>
      </c>
      <c r="AA16" s="144">
        <v>-4.2</v>
      </c>
      <c r="AB16" s="198">
        <v>0.6486111111111111</v>
      </c>
      <c r="AC16" s="195">
        <v>14</v>
      </c>
      <c r="AD16" s="144">
        <v>-10.2</v>
      </c>
      <c r="AE16" s="198">
        <v>0.011805555555555555</v>
      </c>
      <c r="AF16" s="2"/>
    </row>
    <row r="17" spans="1:32" ht="13.5" customHeight="1">
      <c r="A17" s="175">
        <v>15</v>
      </c>
      <c r="B17" s="144">
        <v>-9.8</v>
      </c>
      <c r="C17" s="144">
        <v>-9.4</v>
      </c>
      <c r="D17" s="144">
        <v>-9.5</v>
      </c>
      <c r="E17" s="144">
        <v>-10.1</v>
      </c>
      <c r="F17" s="144">
        <v>-10.2</v>
      </c>
      <c r="G17" s="144">
        <v>-10.4</v>
      </c>
      <c r="H17" s="144">
        <v>-11</v>
      </c>
      <c r="I17" s="144">
        <v>-9.9</v>
      </c>
      <c r="J17" s="144">
        <v>-8.5</v>
      </c>
      <c r="K17" s="144">
        <v>-9.5</v>
      </c>
      <c r="L17" s="144">
        <v>-5.6</v>
      </c>
      <c r="M17" s="144">
        <v>-6.8</v>
      </c>
      <c r="N17" s="144">
        <v>-8.5</v>
      </c>
      <c r="O17" s="144">
        <v>-4</v>
      </c>
      <c r="P17" s="144">
        <v>-4.3</v>
      </c>
      <c r="Q17" s="144">
        <v>-4.4</v>
      </c>
      <c r="R17" s="144">
        <v>-3.4</v>
      </c>
      <c r="S17" s="144">
        <v>-3.4</v>
      </c>
      <c r="T17" s="144">
        <v>-3.2</v>
      </c>
      <c r="U17" s="144">
        <v>-2.4</v>
      </c>
      <c r="V17" s="144">
        <v>-1.9</v>
      </c>
      <c r="W17" s="144">
        <v>-1.9</v>
      </c>
      <c r="X17" s="144">
        <v>-1.8</v>
      </c>
      <c r="Y17" s="144">
        <v>-2</v>
      </c>
      <c r="Z17" s="176">
        <f t="shared" si="0"/>
        <v>-6.329166666666668</v>
      </c>
      <c r="AA17" s="144">
        <v>-1.6</v>
      </c>
      <c r="AB17" s="198">
        <v>0.9972222222222222</v>
      </c>
      <c r="AC17" s="195">
        <v>15</v>
      </c>
      <c r="AD17" s="144">
        <v>-11</v>
      </c>
      <c r="AE17" s="198">
        <v>0.29375</v>
      </c>
      <c r="AF17" s="2"/>
    </row>
    <row r="18" spans="1:32" ht="13.5" customHeight="1">
      <c r="A18" s="175">
        <v>16</v>
      </c>
      <c r="B18" s="144">
        <v>-1.4</v>
      </c>
      <c r="C18" s="144">
        <v>-0.4</v>
      </c>
      <c r="D18" s="144">
        <v>-0.4</v>
      </c>
      <c r="E18" s="144">
        <v>-0.7</v>
      </c>
      <c r="F18" s="144">
        <v>-2.1</v>
      </c>
      <c r="G18" s="144">
        <v>-3.3</v>
      </c>
      <c r="H18" s="144">
        <v>-5.8</v>
      </c>
      <c r="I18" s="144">
        <v>-8.9</v>
      </c>
      <c r="J18" s="144">
        <v>-9.4</v>
      </c>
      <c r="K18" s="144">
        <v>-7.8</v>
      </c>
      <c r="L18" s="144">
        <v>-7.1</v>
      </c>
      <c r="M18" s="144">
        <v>-6.6</v>
      </c>
      <c r="N18" s="144">
        <v>-6.6</v>
      </c>
      <c r="O18" s="144">
        <v>-6.1</v>
      </c>
      <c r="P18" s="144">
        <v>-7.5</v>
      </c>
      <c r="Q18" s="144">
        <v>-7.8</v>
      </c>
      <c r="R18" s="144">
        <v>-6</v>
      </c>
      <c r="S18" s="144">
        <v>-5.4</v>
      </c>
      <c r="T18" s="144">
        <v>-5.1</v>
      </c>
      <c r="U18" s="144">
        <v>-5.5</v>
      </c>
      <c r="V18" s="144">
        <v>-5.3</v>
      </c>
      <c r="W18" s="144">
        <v>-5.3</v>
      </c>
      <c r="X18" s="144">
        <v>-4.5</v>
      </c>
      <c r="Y18" s="144">
        <v>-3.7</v>
      </c>
      <c r="Z18" s="176">
        <f t="shared" si="0"/>
        <v>-5.1125</v>
      </c>
      <c r="AA18" s="144">
        <v>0.2</v>
      </c>
      <c r="AB18" s="198">
        <v>0.10347222222222223</v>
      </c>
      <c r="AC18" s="195">
        <v>16</v>
      </c>
      <c r="AD18" s="144">
        <v>-10.1</v>
      </c>
      <c r="AE18" s="198">
        <v>0.37083333333333335</v>
      </c>
      <c r="AF18" s="2"/>
    </row>
    <row r="19" spans="1:32" ht="13.5" customHeight="1">
      <c r="A19" s="175">
        <v>17</v>
      </c>
      <c r="B19" s="144">
        <v>-2.2</v>
      </c>
      <c r="C19" s="144">
        <v>-1.5</v>
      </c>
      <c r="D19" s="144">
        <v>-1.4</v>
      </c>
      <c r="E19" s="144">
        <v>-0.9</v>
      </c>
      <c r="F19" s="144">
        <v>-1.2</v>
      </c>
      <c r="G19" s="144">
        <v>-1</v>
      </c>
      <c r="H19" s="144">
        <v>-2.2</v>
      </c>
      <c r="I19" s="144">
        <v>-2.1</v>
      </c>
      <c r="J19" s="144">
        <v>-5.2</v>
      </c>
      <c r="K19" s="144">
        <v>-9.4</v>
      </c>
      <c r="L19" s="144">
        <v>-8.1</v>
      </c>
      <c r="M19" s="144">
        <v>-8.5</v>
      </c>
      <c r="N19" s="144">
        <v>-9.3</v>
      </c>
      <c r="O19" s="144">
        <v>-9.2</v>
      </c>
      <c r="P19" s="144">
        <v>-8.1</v>
      </c>
      <c r="Q19" s="144">
        <v>-8</v>
      </c>
      <c r="R19" s="144">
        <v>-6.7</v>
      </c>
      <c r="S19" s="144">
        <v>-7.3</v>
      </c>
      <c r="T19" s="144">
        <v>-9.7</v>
      </c>
      <c r="U19" s="144">
        <v>-11.3</v>
      </c>
      <c r="V19" s="144">
        <v>-11.3</v>
      </c>
      <c r="W19" s="144">
        <v>-12</v>
      </c>
      <c r="X19" s="144">
        <v>-11</v>
      </c>
      <c r="Y19" s="144">
        <v>-9.4</v>
      </c>
      <c r="Z19" s="176">
        <f t="shared" si="0"/>
        <v>-6.541666666666667</v>
      </c>
      <c r="AA19" s="144">
        <v>-0.3</v>
      </c>
      <c r="AB19" s="198">
        <v>0.33888888888888885</v>
      </c>
      <c r="AC19" s="195">
        <v>17</v>
      </c>
      <c r="AD19" s="144">
        <v>-12.3</v>
      </c>
      <c r="AE19" s="198">
        <v>0.9041666666666667</v>
      </c>
      <c r="AF19" s="2"/>
    </row>
    <row r="20" spans="1:32" ht="13.5" customHeight="1">
      <c r="A20" s="175">
        <v>18</v>
      </c>
      <c r="B20" s="144">
        <v>-6.5</v>
      </c>
      <c r="C20" s="144">
        <v>-6.1</v>
      </c>
      <c r="D20" s="144">
        <v>-5.4</v>
      </c>
      <c r="E20" s="144">
        <v>-5.8</v>
      </c>
      <c r="F20" s="144">
        <v>-6.3</v>
      </c>
      <c r="G20" s="144">
        <v>-5.1</v>
      </c>
      <c r="H20" s="144">
        <v>-7.6</v>
      </c>
      <c r="I20" s="144">
        <v>-10.7</v>
      </c>
      <c r="J20" s="144">
        <v>-10.7</v>
      </c>
      <c r="K20" s="144">
        <v>-13.4</v>
      </c>
      <c r="L20" s="144">
        <v>-15.5</v>
      </c>
      <c r="M20" s="144">
        <v>-15.9</v>
      </c>
      <c r="N20" s="144">
        <v>-15.3</v>
      </c>
      <c r="O20" s="144">
        <v>-14.2</v>
      </c>
      <c r="P20" s="144">
        <v>-12.7</v>
      </c>
      <c r="Q20" s="144">
        <v>-12.2</v>
      </c>
      <c r="R20" s="144">
        <v>-11</v>
      </c>
      <c r="S20" s="144">
        <v>-10.3</v>
      </c>
      <c r="T20" s="144">
        <v>-10</v>
      </c>
      <c r="U20" s="144">
        <v>-13</v>
      </c>
      <c r="V20" s="144">
        <v>-12.6</v>
      </c>
      <c r="W20" s="144">
        <v>-12.7</v>
      </c>
      <c r="X20" s="144">
        <v>-12.3</v>
      </c>
      <c r="Y20" s="144">
        <v>-8.2</v>
      </c>
      <c r="Z20" s="176">
        <f t="shared" si="0"/>
        <v>-10.562499999999998</v>
      </c>
      <c r="AA20" s="144">
        <v>-2.8</v>
      </c>
      <c r="AB20" s="198">
        <v>0.26458333333333334</v>
      </c>
      <c r="AC20" s="195">
        <v>18</v>
      </c>
      <c r="AD20" s="144">
        <v>-16.9</v>
      </c>
      <c r="AE20" s="198">
        <v>0.4861111111111111</v>
      </c>
      <c r="AF20" s="2"/>
    </row>
    <row r="21" spans="1:32" ht="13.5" customHeight="1">
      <c r="A21" s="175">
        <v>19</v>
      </c>
      <c r="B21" s="144">
        <v>-7.4</v>
      </c>
      <c r="C21" s="144">
        <v>-7.6</v>
      </c>
      <c r="D21" s="144">
        <v>-8.1</v>
      </c>
      <c r="E21" s="144">
        <v>-8</v>
      </c>
      <c r="F21" s="144">
        <v>-7.3</v>
      </c>
      <c r="G21" s="144">
        <v>-7</v>
      </c>
      <c r="H21" s="144">
        <v>-6.4</v>
      </c>
      <c r="I21" s="144">
        <v>-7.4</v>
      </c>
      <c r="J21" s="144">
        <v>-5.4</v>
      </c>
      <c r="K21" s="144">
        <v>-4.8</v>
      </c>
      <c r="L21" s="144">
        <v>-6.6</v>
      </c>
      <c r="M21" s="144">
        <v>-4.4</v>
      </c>
      <c r="N21" s="144">
        <v>-8.4</v>
      </c>
      <c r="O21" s="144">
        <v>-10.1</v>
      </c>
      <c r="P21" s="144">
        <v>-10.5</v>
      </c>
      <c r="Q21" s="144">
        <v>-9.7</v>
      </c>
      <c r="R21" s="144">
        <v>-10</v>
      </c>
      <c r="S21" s="144">
        <v>-10.2</v>
      </c>
      <c r="T21" s="144">
        <v>-9.3</v>
      </c>
      <c r="U21" s="144">
        <v>-9.1</v>
      </c>
      <c r="V21" s="144">
        <v>-8.5</v>
      </c>
      <c r="W21" s="144">
        <v>-8.1</v>
      </c>
      <c r="X21" s="144">
        <v>-7.8</v>
      </c>
      <c r="Y21" s="144">
        <v>-7.1</v>
      </c>
      <c r="Z21" s="176">
        <f t="shared" si="0"/>
        <v>-7.883333333333333</v>
      </c>
      <c r="AA21" s="144">
        <v>-2.9</v>
      </c>
      <c r="AB21" s="198">
        <v>0.4916666666666667</v>
      </c>
      <c r="AC21" s="195">
        <v>19</v>
      </c>
      <c r="AD21" s="144">
        <v>-10.9</v>
      </c>
      <c r="AE21" s="198">
        <v>0.7472222222222222</v>
      </c>
      <c r="AF21" s="2"/>
    </row>
    <row r="22" spans="1:32" ht="13.5" customHeight="1">
      <c r="A22" s="177">
        <v>20</v>
      </c>
      <c r="B22" s="167">
        <v>-6.5</v>
      </c>
      <c r="C22" s="167">
        <v>-6.1</v>
      </c>
      <c r="D22" s="167">
        <v>-5.8</v>
      </c>
      <c r="E22" s="167">
        <v>-5.6</v>
      </c>
      <c r="F22" s="167">
        <v>-5.6</v>
      </c>
      <c r="G22" s="167">
        <v>-5.4</v>
      </c>
      <c r="H22" s="167">
        <v>-4.8</v>
      </c>
      <c r="I22" s="167">
        <v>-4.1</v>
      </c>
      <c r="J22" s="167">
        <v>-4.6</v>
      </c>
      <c r="K22" s="167">
        <v>-4.9</v>
      </c>
      <c r="L22" s="167">
        <v>-5.9</v>
      </c>
      <c r="M22" s="167">
        <v>-6.9</v>
      </c>
      <c r="N22" s="167">
        <v>-6.9</v>
      </c>
      <c r="O22" s="167">
        <v>-8.6</v>
      </c>
      <c r="P22" s="167">
        <v>-8.3</v>
      </c>
      <c r="Q22" s="167">
        <v>-7</v>
      </c>
      <c r="R22" s="167">
        <v>-6.6</v>
      </c>
      <c r="S22" s="167">
        <v>-6.3</v>
      </c>
      <c r="T22" s="167">
        <v>-5.9</v>
      </c>
      <c r="U22" s="167">
        <v>-6.2</v>
      </c>
      <c r="V22" s="167">
        <v>-5.6</v>
      </c>
      <c r="W22" s="167">
        <v>-5.8</v>
      </c>
      <c r="X22" s="167">
        <v>-6.1</v>
      </c>
      <c r="Y22" s="167">
        <v>-5.8</v>
      </c>
      <c r="Z22" s="178">
        <f t="shared" si="0"/>
        <v>-6.054166666666667</v>
      </c>
      <c r="AA22" s="167">
        <v>-3.2</v>
      </c>
      <c r="AB22" s="199">
        <v>0.32430555555555557</v>
      </c>
      <c r="AC22" s="196">
        <v>20</v>
      </c>
      <c r="AD22" s="167">
        <v>-9.4</v>
      </c>
      <c r="AE22" s="199">
        <v>0.5729166666666666</v>
      </c>
      <c r="AF22" s="2"/>
    </row>
    <row r="23" spans="1:32" ht="13.5" customHeight="1">
      <c r="A23" s="175">
        <v>21</v>
      </c>
      <c r="B23" s="144">
        <v>-5.3</v>
      </c>
      <c r="C23" s="144">
        <v>-5.1</v>
      </c>
      <c r="D23" s="144">
        <v>-4.8</v>
      </c>
      <c r="E23" s="144">
        <v>-4.8</v>
      </c>
      <c r="F23" s="144">
        <v>-3.9</v>
      </c>
      <c r="G23" s="144">
        <v>-4.1</v>
      </c>
      <c r="H23" s="144">
        <v>-2.5</v>
      </c>
      <c r="I23" s="144">
        <v>-0.9</v>
      </c>
      <c r="J23" s="144">
        <v>-1.6</v>
      </c>
      <c r="K23" s="144">
        <v>-2.9</v>
      </c>
      <c r="L23" s="144">
        <v>-2.8</v>
      </c>
      <c r="M23" s="144">
        <v>-1.8</v>
      </c>
      <c r="N23" s="144">
        <v>-0.9</v>
      </c>
      <c r="O23" s="144">
        <v>0.5</v>
      </c>
      <c r="P23" s="144">
        <v>1.5</v>
      </c>
      <c r="Q23" s="144">
        <v>2.3</v>
      </c>
      <c r="R23" s="144">
        <v>1.9</v>
      </c>
      <c r="S23" s="144">
        <v>1.3</v>
      </c>
      <c r="T23" s="144">
        <v>0.6</v>
      </c>
      <c r="U23" s="144">
        <v>0</v>
      </c>
      <c r="V23" s="144">
        <v>-0.5</v>
      </c>
      <c r="W23" s="144">
        <v>0.1</v>
      </c>
      <c r="X23" s="144">
        <v>1.4</v>
      </c>
      <c r="Y23" s="144">
        <v>2.3</v>
      </c>
      <c r="Z23" s="176">
        <f t="shared" si="0"/>
        <v>-1.2499999999999998</v>
      </c>
      <c r="AA23" s="144">
        <v>2.6</v>
      </c>
      <c r="AB23" s="198">
        <v>0.6534722222222222</v>
      </c>
      <c r="AC23" s="195">
        <v>21</v>
      </c>
      <c r="AD23" s="144">
        <v>-5.9</v>
      </c>
      <c r="AE23" s="198">
        <v>0.005555555555555556</v>
      </c>
      <c r="AF23" s="2"/>
    </row>
    <row r="24" spans="1:32" ht="13.5" customHeight="1">
      <c r="A24" s="175">
        <v>22</v>
      </c>
      <c r="B24" s="144">
        <v>2.7</v>
      </c>
      <c r="C24" s="144">
        <v>2.3</v>
      </c>
      <c r="D24" s="144">
        <v>1.2</v>
      </c>
      <c r="E24" s="144">
        <v>0.1</v>
      </c>
      <c r="F24" s="144">
        <v>-0.9</v>
      </c>
      <c r="G24" s="144">
        <v>-1.1</v>
      </c>
      <c r="H24" s="144">
        <v>-0.6</v>
      </c>
      <c r="I24" s="144">
        <v>-1</v>
      </c>
      <c r="J24" s="144">
        <v>-2.3</v>
      </c>
      <c r="K24" s="144">
        <v>-5.6</v>
      </c>
      <c r="L24" s="144">
        <v>-6.8</v>
      </c>
      <c r="M24" s="144">
        <v>-8.7</v>
      </c>
      <c r="N24" s="144">
        <v>-7.3</v>
      </c>
      <c r="O24" s="144">
        <v>-9</v>
      </c>
      <c r="P24" s="144">
        <v>-9.1</v>
      </c>
      <c r="Q24" s="144">
        <v>-8.9</v>
      </c>
      <c r="R24" s="144">
        <v>-9</v>
      </c>
      <c r="S24" s="144">
        <v>-9.1</v>
      </c>
      <c r="T24" s="144">
        <v>-10.2</v>
      </c>
      <c r="U24" s="144">
        <v>-9.8</v>
      </c>
      <c r="V24" s="144">
        <v>-8.9</v>
      </c>
      <c r="W24" s="144">
        <v>-9.5</v>
      </c>
      <c r="X24" s="144">
        <v>-9.7</v>
      </c>
      <c r="Y24" s="144">
        <v>-8.5</v>
      </c>
      <c r="Z24" s="176">
        <f t="shared" si="0"/>
        <v>-5.404166666666666</v>
      </c>
      <c r="AA24" s="144">
        <v>2.7</v>
      </c>
      <c r="AB24" s="198">
        <v>0.059722222222222225</v>
      </c>
      <c r="AC24" s="195">
        <v>22</v>
      </c>
      <c r="AD24" s="144">
        <v>-10.6</v>
      </c>
      <c r="AE24" s="198">
        <v>0.8097222222222222</v>
      </c>
      <c r="AF24" s="2"/>
    </row>
    <row r="25" spans="1:32" ht="13.5" customHeight="1">
      <c r="A25" s="175">
        <v>23</v>
      </c>
      <c r="B25" s="144">
        <v>-9.4</v>
      </c>
      <c r="C25" s="144">
        <v>-10.7</v>
      </c>
      <c r="D25" s="144">
        <v>-11.4</v>
      </c>
      <c r="E25" s="144">
        <v>-11.1</v>
      </c>
      <c r="F25" s="144">
        <v>-10.3</v>
      </c>
      <c r="G25" s="144">
        <v>-10.2</v>
      </c>
      <c r="H25" s="144">
        <v>-10.1</v>
      </c>
      <c r="I25" s="144">
        <v>-9.8</v>
      </c>
      <c r="J25" s="144">
        <v>-9.1</v>
      </c>
      <c r="K25" s="144">
        <v>-8.9</v>
      </c>
      <c r="L25" s="144">
        <v>-8.7</v>
      </c>
      <c r="M25" s="144">
        <v>-8.5</v>
      </c>
      <c r="N25" s="144">
        <v>-8.5</v>
      </c>
      <c r="O25" s="144">
        <v>-8.2</v>
      </c>
      <c r="P25" s="144">
        <v>-8.1</v>
      </c>
      <c r="Q25" s="144">
        <v>-8.4</v>
      </c>
      <c r="R25" s="144">
        <v>-7</v>
      </c>
      <c r="S25" s="144">
        <v>-7.2</v>
      </c>
      <c r="T25" s="144">
        <v>-7.4</v>
      </c>
      <c r="U25" s="144">
        <v>-7.5</v>
      </c>
      <c r="V25" s="144">
        <v>-6.3</v>
      </c>
      <c r="W25" s="144">
        <v>-5.5</v>
      </c>
      <c r="X25" s="144">
        <v>-6.9</v>
      </c>
      <c r="Y25" s="144">
        <v>-8</v>
      </c>
      <c r="Z25" s="176">
        <f t="shared" si="0"/>
        <v>-8.633333333333335</v>
      </c>
      <c r="AA25" s="144">
        <v>-5.1</v>
      </c>
      <c r="AB25" s="198">
        <v>0.9236111111111112</v>
      </c>
      <c r="AC25" s="195">
        <v>23</v>
      </c>
      <c r="AD25" s="144">
        <v>-12.2</v>
      </c>
      <c r="AE25" s="198">
        <v>0.09722222222222222</v>
      </c>
      <c r="AF25" s="2"/>
    </row>
    <row r="26" spans="1:32" ht="13.5" customHeight="1">
      <c r="A26" s="175">
        <v>24</v>
      </c>
      <c r="B26" s="144">
        <v>-8.1</v>
      </c>
      <c r="C26" s="144">
        <v>-8.5</v>
      </c>
      <c r="D26" s="144">
        <v>-8.7</v>
      </c>
      <c r="E26" s="144">
        <v>-8.2</v>
      </c>
      <c r="F26" s="144">
        <v>-9.1</v>
      </c>
      <c r="G26" s="144">
        <v>-9.6</v>
      </c>
      <c r="H26" s="144">
        <v>-8.6</v>
      </c>
      <c r="I26" s="144">
        <v>-8</v>
      </c>
      <c r="J26" s="144">
        <v>-8.2</v>
      </c>
      <c r="K26" s="144">
        <v>-8.3</v>
      </c>
      <c r="L26" s="144">
        <v>-7.6</v>
      </c>
      <c r="M26" s="144">
        <v>-8.1</v>
      </c>
      <c r="N26" s="144">
        <v>-9.7</v>
      </c>
      <c r="O26" s="144">
        <v>-11.3</v>
      </c>
      <c r="P26" s="144">
        <v>-10.3</v>
      </c>
      <c r="Q26" s="144">
        <v>-10.5</v>
      </c>
      <c r="R26" s="144">
        <v>-9.5</v>
      </c>
      <c r="S26" s="144">
        <v>-8.1</v>
      </c>
      <c r="T26" s="144">
        <v>-7.1</v>
      </c>
      <c r="U26" s="144">
        <v>-6.7</v>
      </c>
      <c r="V26" s="144">
        <v>-6.7</v>
      </c>
      <c r="W26" s="144">
        <v>-7.1</v>
      </c>
      <c r="X26" s="144">
        <v>-7.1</v>
      </c>
      <c r="Y26" s="144">
        <v>-7.1</v>
      </c>
      <c r="Z26" s="176">
        <f t="shared" si="0"/>
        <v>-8.424999999999999</v>
      </c>
      <c r="AA26" s="144">
        <v>-6.2</v>
      </c>
      <c r="AB26" s="198">
        <v>0.8583333333333334</v>
      </c>
      <c r="AC26" s="195">
        <v>24</v>
      </c>
      <c r="AD26" s="144">
        <v>-12</v>
      </c>
      <c r="AE26" s="198">
        <v>0.5916666666666667</v>
      </c>
      <c r="AF26" s="2"/>
    </row>
    <row r="27" spans="1:32" ht="13.5" customHeight="1">
      <c r="A27" s="175">
        <v>25</v>
      </c>
      <c r="B27" s="144">
        <v>-6.6</v>
      </c>
      <c r="C27" s="144">
        <v>-6.4</v>
      </c>
      <c r="D27" s="144">
        <v>-6.8</v>
      </c>
      <c r="E27" s="144">
        <v>-6.5</v>
      </c>
      <c r="F27" s="144">
        <v>-6.8</v>
      </c>
      <c r="G27" s="144">
        <v>-6.9</v>
      </c>
      <c r="H27" s="144">
        <v>-6.6</v>
      </c>
      <c r="I27" s="144">
        <v>-5.6</v>
      </c>
      <c r="J27" s="144">
        <v>-5.9</v>
      </c>
      <c r="K27" s="144">
        <v>-6.3</v>
      </c>
      <c r="L27" s="144">
        <v>-8.9</v>
      </c>
      <c r="M27" s="144">
        <v>-9.5</v>
      </c>
      <c r="N27" s="144">
        <v>-6.2</v>
      </c>
      <c r="O27" s="144">
        <v>-6.8</v>
      </c>
      <c r="P27" s="144">
        <v>-6.2</v>
      </c>
      <c r="Q27" s="144">
        <v>-6.9</v>
      </c>
      <c r="R27" s="144">
        <v>-5.8</v>
      </c>
      <c r="S27" s="144">
        <v>-5.6</v>
      </c>
      <c r="T27" s="144">
        <v>-7.6</v>
      </c>
      <c r="U27" s="144">
        <v>-6.5</v>
      </c>
      <c r="V27" s="144">
        <v>-4.2</v>
      </c>
      <c r="W27" s="144">
        <v>-3.3</v>
      </c>
      <c r="X27" s="144">
        <v>-3.2</v>
      </c>
      <c r="Y27" s="144">
        <v>-4.5</v>
      </c>
      <c r="Z27" s="176">
        <f t="shared" si="0"/>
        <v>-6.233333333333333</v>
      </c>
      <c r="AA27" s="144">
        <v>-2.8</v>
      </c>
      <c r="AB27" s="198">
        <v>0.9131944444444445</v>
      </c>
      <c r="AC27" s="195">
        <v>25</v>
      </c>
      <c r="AD27" s="144">
        <v>-10.2</v>
      </c>
      <c r="AE27" s="198">
        <v>0.4916666666666667</v>
      </c>
      <c r="AF27" s="2"/>
    </row>
    <row r="28" spans="1:32" ht="13.5" customHeight="1">
      <c r="A28" s="175">
        <v>26</v>
      </c>
      <c r="B28" s="144">
        <v>-5.4</v>
      </c>
      <c r="C28" s="144">
        <v>-5.2</v>
      </c>
      <c r="D28" s="144">
        <v>-5.2</v>
      </c>
      <c r="E28" s="144">
        <v>-8.2</v>
      </c>
      <c r="F28" s="144">
        <v>-9.2</v>
      </c>
      <c r="G28" s="144">
        <v>-9</v>
      </c>
      <c r="H28" s="144">
        <v>-8.5</v>
      </c>
      <c r="I28" s="144">
        <v>-7.7</v>
      </c>
      <c r="J28" s="144">
        <v>-7.1</v>
      </c>
      <c r="K28" s="144">
        <v>-8.4</v>
      </c>
      <c r="L28" s="144">
        <v>-11.5</v>
      </c>
      <c r="M28" s="144">
        <v>-10.6</v>
      </c>
      <c r="N28" s="144">
        <v>-9.3</v>
      </c>
      <c r="O28" s="144">
        <v>-10.8</v>
      </c>
      <c r="P28" s="144">
        <v>-9.5</v>
      </c>
      <c r="Q28" s="144">
        <v>-10.5</v>
      </c>
      <c r="R28" s="144">
        <v>-9.4</v>
      </c>
      <c r="S28" s="144">
        <v>-8.6</v>
      </c>
      <c r="T28" s="144">
        <v>-9.2</v>
      </c>
      <c r="U28" s="144">
        <v>-9.2</v>
      </c>
      <c r="V28" s="144">
        <v>-8.8</v>
      </c>
      <c r="W28" s="144">
        <v>-8.7</v>
      </c>
      <c r="X28" s="144">
        <v>-8.8</v>
      </c>
      <c r="Y28" s="144">
        <v>-8.1</v>
      </c>
      <c r="Z28" s="176">
        <f t="shared" si="0"/>
        <v>-8.620833333333332</v>
      </c>
      <c r="AA28" s="144">
        <v>-4.3</v>
      </c>
      <c r="AB28" s="198">
        <v>0.002777777777777778</v>
      </c>
      <c r="AC28" s="195">
        <v>26</v>
      </c>
      <c r="AD28" s="144">
        <v>-13.1</v>
      </c>
      <c r="AE28" s="198">
        <v>0.48680555555555555</v>
      </c>
      <c r="AF28" s="2"/>
    </row>
    <row r="29" spans="1:32" ht="13.5" customHeight="1">
      <c r="A29" s="175">
        <v>27</v>
      </c>
      <c r="B29" s="144">
        <v>-8.1</v>
      </c>
      <c r="C29" s="144">
        <v>-8.3</v>
      </c>
      <c r="D29" s="144">
        <v>-8.2</v>
      </c>
      <c r="E29" s="144">
        <v>-9.1</v>
      </c>
      <c r="F29" s="144">
        <v>-10.1</v>
      </c>
      <c r="G29" s="144">
        <v>-9</v>
      </c>
      <c r="H29" s="144">
        <v>-9.5</v>
      </c>
      <c r="I29" s="144">
        <v>-9</v>
      </c>
      <c r="J29" s="144">
        <v>-9.5</v>
      </c>
      <c r="K29" s="144">
        <v>-10.1</v>
      </c>
      <c r="L29" s="144">
        <v>-11.3</v>
      </c>
      <c r="M29" s="144">
        <v>-11.6</v>
      </c>
      <c r="N29" s="144">
        <v>-11.9</v>
      </c>
      <c r="O29" s="144">
        <v>-12.2</v>
      </c>
      <c r="P29" s="144">
        <v>-11.7</v>
      </c>
      <c r="Q29" s="144">
        <v>-11.3</v>
      </c>
      <c r="R29" s="144">
        <v>-12.1</v>
      </c>
      <c r="S29" s="144">
        <v>-12.1</v>
      </c>
      <c r="T29" s="144">
        <v>-11.4</v>
      </c>
      <c r="U29" s="144">
        <v>-10.5</v>
      </c>
      <c r="V29" s="144">
        <v>-10.6</v>
      </c>
      <c r="W29" s="144">
        <v>-9.7</v>
      </c>
      <c r="X29" s="144">
        <v>-9.7</v>
      </c>
      <c r="Y29" s="144">
        <v>-9.2</v>
      </c>
      <c r="Z29" s="176">
        <f t="shared" si="0"/>
        <v>-10.258333333333331</v>
      </c>
      <c r="AA29" s="144">
        <v>-7.8</v>
      </c>
      <c r="AB29" s="198">
        <v>0.07569444444444444</v>
      </c>
      <c r="AC29" s="195">
        <v>27</v>
      </c>
      <c r="AD29" s="144">
        <v>-12.7</v>
      </c>
      <c r="AE29" s="198">
        <v>0.5833333333333334</v>
      </c>
      <c r="AF29" s="2"/>
    </row>
    <row r="30" spans="1:32" ht="13.5" customHeight="1">
      <c r="A30" s="175">
        <v>28</v>
      </c>
      <c r="B30" s="144">
        <v>-9.2</v>
      </c>
      <c r="C30" s="144">
        <v>-9.3</v>
      </c>
      <c r="D30" s="144">
        <v>-9.6</v>
      </c>
      <c r="E30" s="144">
        <v>-10.4</v>
      </c>
      <c r="F30" s="144">
        <v>-10.5</v>
      </c>
      <c r="G30" s="144">
        <v>-10.5</v>
      </c>
      <c r="H30" s="144">
        <v>-9.8</v>
      </c>
      <c r="I30" s="144">
        <v>-9.6</v>
      </c>
      <c r="J30" s="144">
        <v>-9.5</v>
      </c>
      <c r="K30" s="144">
        <v>-11</v>
      </c>
      <c r="L30" s="144">
        <v>-11.7</v>
      </c>
      <c r="M30" s="144">
        <v>-11.8</v>
      </c>
      <c r="N30" s="144">
        <v>-10.8</v>
      </c>
      <c r="O30" s="144">
        <v>-11.4</v>
      </c>
      <c r="P30" s="144">
        <v>-11.2</v>
      </c>
      <c r="Q30" s="144">
        <v>-11.8</v>
      </c>
      <c r="R30" s="144">
        <v>-12.2</v>
      </c>
      <c r="S30" s="144">
        <v>-11.9</v>
      </c>
      <c r="T30" s="144">
        <v>-11.7</v>
      </c>
      <c r="U30" s="144">
        <v>-10.9</v>
      </c>
      <c r="V30" s="144">
        <v>-10.7</v>
      </c>
      <c r="W30" s="144">
        <v>-10.1</v>
      </c>
      <c r="X30" s="144">
        <v>-9.6</v>
      </c>
      <c r="Y30" s="144">
        <v>-9.2</v>
      </c>
      <c r="Z30" s="176">
        <f t="shared" si="0"/>
        <v>-10.599999999999998</v>
      </c>
      <c r="AA30" s="144">
        <v>-8.7</v>
      </c>
      <c r="AB30" s="198">
        <v>0.10208333333333335</v>
      </c>
      <c r="AC30" s="195">
        <v>28</v>
      </c>
      <c r="AD30" s="144">
        <v>-12.5</v>
      </c>
      <c r="AE30" s="198">
        <v>0.6736111111111112</v>
      </c>
      <c r="AF30" s="2"/>
    </row>
    <row r="31" spans="1:32" ht="13.5" customHeight="1">
      <c r="A31" s="175">
        <v>29</v>
      </c>
      <c r="B31" s="144">
        <v>-8.9</v>
      </c>
      <c r="C31" s="144">
        <v>-8.8</v>
      </c>
      <c r="D31" s="144">
        <v>-9</v>
      </c>
      <c r="E31" s="144">
        <v>-9.3</v>
      </c>
      <c r="F31" s="144">
        <v>-8.9</v>
      </c>
      <c r="G31" s="144">
        <v>-9</v>
      </c>
      <c r="H31" s="144">
        <v>-9</v>
      </c>
      <c r="I31" s="144">
        <v>-7.6</v>
      </c>
      <c r="J31" s="144">
        <v>-7.8</v>
      </c>
      <c r="K31" s="144">
        <v>-8.5</v>
      </c>
      <c r="L31" s="144">
        <v>-8.1</v>
      </c>
      <c r="M31" s="144">
        <v>-8.2</v>
      </c>
      <c r="N31" s="144">
        <v>-9.4</v>
      </c>
      <c r="O31" s="144">
        <v>-10.8</v>
      </c>
      <c r="P31" s="144">
        <v>-10.5</v>
      </c>
      <c r="Q31" s="144">
        <v>-10.3</v>
      </c>
      <c r="R31" s="144">
        <v>-10.3</v>
      </c>
      <c r="S31" s="144">
        <v>-10.2</v>
      </c>
      <c r="T31" s="144">
        <v>-10.4</v>
      </c>
      <c r="U31" s="144">
        <v>-10.9</v>
      </c>
      <c r="V31" s="144">
        <v>-10.4</v>
      </c>
      <c r="W31" s="144">
        <v>-9.8</v>
      </c>
      <c r="X31" s="144">
        <v>-9.7</v>
      </c>
      <c r="Y31" s="144">
        <v>-10</v>
      </c>
      <c r="Z31" s="176">
        <f t="shared" si="0"/>
        <v>-9.408333333333335</v>
      </c>
      <c r="AA31" s="144">
        <v>-7</v>
      </c>
      <c r="AB31" s="198">
        <v>0.3513888888888889</v>
      </c>
      <c r="AC31" s="195">
        <v>29</v>
      </c>
      <c r="AD31" s="144">
        <v>-11.4</v>
      </c>
      <c r="AE31" s="198">
        <v>0.5881944444444445</v>
      </c>
      <c r="AF31" s="2"/>
    </row>
    <row r="32" spans="1:32" ht="13.5" customHeight="1">
      <c r="A32" s="175">
        <v>30</v>
      </c>
      <c r="B32" s="144">
        <v>-8.8</v>
      </c>
      <c r="C32" s="144">
        <v>-8.7</v>
      </c>
      <c r="D32" s="144">
        <v>-8.5</v>
      </c>
      <c r="E32" s="144">
        <v>-8.7</v>
      </c>
      <c r="F32" s="144">
        <v>-8.8</v>
      </c>
      <c r="G32" s="144">
        <v>-8.7</v>
      </c>
      <c r="H32" s="144">
        <v>-8.4</v>
      </c>
      <c r="I32" s="144">
        <v>-8.1</v>
      </c>
      <c r="J32" s="144">
        <v>-6.7</v>
      </c>
      <c r="K32" s="144">
        <v>-7.2</v>
      </c>
      <c r="L32" s="144">
        <v>-8.3</v>
      </c>
      <c r="M32" s="144">
        <v>-7.6</v>
      </c>
      <c r="N32" s="144">
        <v>-8.5</v>
      </c>
      <c r="O32" s="144">
        <v>-5.3</v>
      </c>
      <c r="P32" s="144">
        <v>-5.1</v>
      </c>
      <c r="Q32" s="144">
        <v>-3.8</v>
      </c>
      <c r="R32" s="144">
        <v>-3.9</v>
      </c>
      <c r="S32" s="144">
        <v>-3.8</v>
      </c>
      <c r="T32" s="144">
        <v>-3.4</v>
      </c>
      <c r="U32" s="144">
        <v>-3.5</v>
      </c>
      <c r="V32" s="144">
        <v>-3.8</v>
      </c>
      <c r="W32" s="144">
        <v>-4</v>
      </c>
      <c r="X32" s="144">
        <v>-3.3</v>
      </c>
      <c r="Y32" s="144">
        <v>-5.5</v>
      </c>
      <c r="Z32" s="176">
        <f t="shared" si="0"/>
        <v>-6.350000000000001</v>
      </c>
      <c r="AA32" s="144">
        <v>-2.9</v>
      </c>
      <c r="AB32" s="198">
        <v>0.9631944444444445</v>
      </c>
      <c r="AC32" s="195">
        <v>30</v>
      </c>
      <c r="AD32" s="144">
        <v>-10.3</v>
      </c>
      <c r="AE32" s="198">
        <v>0.010416666666666666</v>
      </c>
      <c r="AF32" s="2"/>
    </row>
    <row r="33" spans="1:32" ht="13.5" customHeight="1">
      <c r="A33" s="175">
        <v>31</v>
      </c>
      <c r="B33" s="144">
        <v>-5.5</v>
      </c>
      <c r="C33" s="144">
        <v>-8</v>
      </c>
      <c r="D33" s="144">
        <v>-8.1</v>
      </c>
      <c r="E33" s="144">
        <v>-9</v>
      </c>
      <c r="F33" s="144">
        <v>-12.4</v>
      </c>
      <c r="G33" s="144">
        <v>-12.5</v>
      </c>
      <c r="H33" s="144">
        <v>-11.9</v>
      </c>
      <c r="I33" s="144">
        <v>-10.9</v>
      </c>
      <c r="J33" s="144">
        <v>-8.2</v>
      </c>
      <c r="K33" s="144">
        <v>-8.5</v>
      </c>
      <c r="L33" s="144">
        <v>-7.6</v>
      </c>
      <c r="M33" s="144">
        <v>-7.9</v>
      </c>
      <c r="N33" s="144">
        <v>-7.3</v>
      </c>
      <c r="O33" s="144">
        <v>-9.1</v>
      </c>
      <c r="P33" s="144">
        <v>-9.1</v>
      </c>
      <c r="Q33" s="144">
        <v>-10.3</v>
      </c>
      <c r="R33" s="144">
        <v>-11</v>
      </c>
      <c r="S33" s="144">
        <v>-10.7</v>
      </c>
      <c r="T33" s="144">
        <v>-11.5</v>
      </c>
      <c r="U33" s="144">
        <v>-11.1</v>
      </c>
      <c r="V33" s="144">
        <v>-10.1</v>
      </c>
      <c r="W33" s="144">
        <v>-9.4</v>
      </c>
      <c r="X33" s="144">
        <v>-9.3</v>
      </c>
      <c r="Y33" s="144">
        <v>-9.7</v>
      </c>
      <c r="Z33" s="176">
        <f t="shared" si="0"/>
        <v>-9.545833333333333</v>
      </c>
      <c r="AA33" s="144">
        <v>-4.8</v>
      </c>
      <c r="AB33" s="198">
        <v>0.014583333333333332</v>
      </c>
      <c r="AC33" s="195">
        <v>31</v>
      </c>
      <c r="AD33" s="144">
        <v>-12.7</v>
      </c>
      <c r="AE33" s="198">
        <v>0.2138888888888889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-4.690322580645161</v>
      </c>
      <c r="C34" s="180">
        <f t="shared" si="1"/>
        <v>-4.922580645161291</v>
      </c>
      <c r="D34" s="180">
        <f t="shared" si="1"/>
        <v>-4.974193548387096</v>
      </c>
      <c r="E34" s="180">
        <f t="shared" si="1"/>
        <v>-5.196774193548387</v>
      </c>
      <c r="F34" s="180">
        <f t="shared" si="1"/>
        <v>-5.5193548387096785</v>
      </c>
      <c r="G34" s="180">
        <f t="shared" si="1"/>
        <v>-5.570967741935483</v>
      </c>
      <c r="H34" s="180">
        <f t="shared" si="1"/>
        <v>-5.509677419354839</v>
      </c>
      <c r="I34" s="180">
        <f t="shared" si="1"/>
        <v>-5.1580645161290315</v>
      </c>
      <c r="J34" s="180">
        <f t="shared" si="1"/>
        <v>-5.3</v>
      </c>
      <c r="K34" s="180">
        <f t="shared" si="1"/>
        <v>-5.883870967741935</v>
      </c>
      <c r="L34" s="180">
        <f t="shared" si="1"/>
        <v>-5.916129032258065</v>
      </c>
      <c r="M34" s="180">
        <f t="shared" si="1"/>
        <v>-6.029032258064516</v>
      </c>
      <c r="N34" s="180">
        <f t="shared" si="1"/>
        <v>-5.867741935483873</v>
      </c>
      <c r="O34" s="180">
        <f t="shared" si="1"/>
        <v>-5.803225806451613</v>
      </c>
      <c r="P34" s="180">
        <f t="shared" si="1"/>
        <v>-5.696774193548386</v>
      </c>
      <c r="Q34" s="180">
        <f t="shared" si="1"/>
        <v>-5.570967741935486</v>
      </c>
      <c r="R34" s="180">
        <f aca="true" t="shared" si="2" ref="R34:X34">AVERAGE(R3:R33)</f>
        <v>-5.2</v>
      </c>
      <c r="S34" s="180">
        <f t="shared" si="2"/>
        <v>-5.164516129032257</v>
      </c>
      <c r="T34" s="180">
        <f t="shared" si="2"/>
        <v>-5.2451612903225815</v>
      </c>
      <c r="U34" s="180">
        <f t="shared" si="2"/>
        <v>-5.341935483870968</v>
      </c>
      <c r="V34" s="180">
        <f t="shared" si="2"/>
        <v>-5.12258064516129</v>
      </c>
      <c r="W34" s="180">
        <f t="shared" si="2"/>
        <v>-5.051612903225807</v>
      </c>
      <c r="X34" s="180">
        <f t="shared" si="2"/>
        <v>-5.009677419354839</v>
      </c>
      <c r="Y34" s="180">
        <f>AVERAGE(Y3:Y33)</f>
        <v>-4.935483870967741</v>
      </c>
      <c r="Z34" s="180">
        <f>AVERAGE(B3:Y33)</f>
        <v>-5.361693548387094</v>
      </c>
      <c r="AA34" s="181">
        <f>AVERAGE(最高)</f>
        <v>-1.2225806451612906</v>
      </c>
      <c r="AB34" s="182"/>
      <c r="AC34" s="197"/>
      <c r="AD34" s="181">
        <f>AVERAGE(最低)</f>
        <v>-9.04516129032258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6.5</v>
      </c>
      <c r="C38" s="147">
        <v>4</v>
      </c>
      <c r="D38" s="204">
        <v>0.9131944444444445</v>
      </c>
      <c r="F38" s="146"/>
      <c r="G38" s="167">
        <f>MIN(最低)</f>
        <v>-16.9</v>
      </c>
      <c r="H38" s="147">
        <v>18</v>
      </c>
      <c r="I38" s="201">
        <v>0.4861111111111111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61">
        <f>'１月'!Z1</f>
        <v>2005</v>
      </c>
      <c r="J1" s="159" t="s">
        <v>1</v>
      </c>
      <c r="K1" s="160" t="str">
        <f>("（平成"&amp;TEXT((I1-1988),"0")&amp;"年）")</f>
        <v>（平成17年）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-3.0666666666666664</v>
      </c>
      <c r="C5" s="23">
        <f>'２月'!Z3</f>
        <v>-8.4375</v>
      </c>
      <c r="D5" s="23">
        <f>'３月'!Z3</f>
        <v>-8.925</v>
      </c>
      <c r="E5" s="23">
        <f>'４月'!Z3</f>
        <v>-2.541666666666666</v>
      </c>
      <c r="F5" s="23">
        <f>'５月'!Z3</f>
        <v>12.9375</v>
      </c>
      <c r="G5" s="23">
        <f>'６月'!Z3</f>
        <v>15.049999999999999</v>
      </c>
      <c r="H5" s="23">
        <f>'７月'!Z3</f>
        <v>19.7375</v>
      </c>
      <c r="I5" s="23">
        <f>'８月'!Z3</f>
        <v>23.908333333333335</v>
      </c>
      <c r="J5" s="23">
        <f>'９月'!Z3</f>
        <v>19.312500000000004</v>
      </c>
      <c r="K5" s="23">
        <f>'10月'!Z3</f>
        <v>15.27083333333333</v>
      </c>
      <c r="L5" s="23">
        <f>'11月'!Z3</f>
        <v>4.979166666666667</v>
      </c>
      <c r="M5" s="24">
        <f>'12月'!Z3</f>
        <v>-3.295833333333334</v>
      </c>
      <c r="N5" s="7"/>
    </row>
    <row r="6" spans="1:14" ht="19.5" customHeight="1">
      <c r="A6" s="25">
        <v>2</v>
      </c>
      <c r="B6" s="26">
        <f>'１月'!Z4</f>
        <v>-6.741666666666666</v>
      </c>
      <c r="C6" s="27">
        <f>'２月'!Z4</f>
        <v>-8.7625</v>
      </c>
      <c r="D6" s="27">
        <f>'３月'!Z4</f>
        <v>-6.670833333333334</v>
      </c>
      <c r="E6" s="27">
        <f>'４月'!Z4</f>
        <v>0.23750000000000004</v>
      </c>
      <c r="F6" s="27">
        <f>'５月'!Z4</f>
        <v>11.133333333333331</v>
      </c>
      <c r="G6" s="27">
        <f>'６月'!Z4</f>
        <v>14.858333333333333</v>
      </c>
      <c r="H6" s="27">
        <f>'７月'!Z4</f>
        <v>19.354166666666668</v>
      </c>
      <c r="I6" s="27">
        <f>'８月'!Z4</f>
        <v>24.258333333333336</v>
      </c>
      <c r="J6" s="27">
        <f>'９月'!Z4</f>
        <v>21.316666666666666</v>
      </c>
      <c r="K6" s="27">
        <f>'10月'!Z4</f>
        <v>18.712500000000002</v>
      </c>
      <c r="L6" s="27">
        <f>'11月'!Z4</f>
        <v>8.750000000000002</v>
      </c>
      <c r="M6" s="28">
        <f>'12月'!Z4</f>
        <v>0.7999999999999999</v>
      </c>
      <c r="N6" s="7"/>
    </row>
    <row r="7" spans="1:14" ht="19.5" customHeight="1">
      <c r="A7" s="25">
        <v>3</v>
      </c>
      <c r="B7" s="26">
        <f>'１月'!Z5</f>
        <v>-2.2625000000000006</v>
      </c>
      <c r="C7" s="27">
        <f>'２月'!Z5</f>
        <v>-6.912499999999999</v>
      </c>
      <c r="D7" s="27">
        <f>'３月'!Z5</f>
        <v>-3.083333333333334</v>
      </c>
      <c r="E7" s="27">
        <f>'４月'!Z5</f>
        <v>6.904166666666668</v>
      </c>
      <c r="F7" s="27">
        <f>'５月'!Z5</f>
        <v>1.991666666666667</v>
      </c>
      <c r="G7" s="27">
        <f>'６月'!Z5</f>
        <v>15.137499999999998</v>
      </c>
      <c r="H7" s="27">
        <f>'７月'!Z5</f>
        <v>16.354166666666664</v>
      </c>
      <c r="I7" s="27">
        <f>'８月'!Z5</f>
        <v>24.254166666666663</v>
      </c>
      <c r="J7" s="27">
        <f>'９月'!Z5</f>
        <v>22.362499999999997</v>
      </c>
      <c r="K7" s="27">
        <f>'10月'!Z5</f>
        <v>14.358333333333336</v>
      </c>
      <c r="L7" s="27">
        <f>'11月'!Z5</f>
        <v>9.391666666666664</v>
      </c>
      <c r="M7" s="28">
        <f>'12月'!Z5</f>
        <v>-5.112500000000001</v>
      </c>
      <c r="N7" s="7"/>
    </row>
    <row r="8" spans="1:14" ht="19.5" customHeight="1">
      <c r="A8" s="25">
        <v>4</v>
      </c>
      <c r="B8" s="26">
        <f>'１月'!Z6</f>
        <v>-0.34166666666666673</v>
      </c>
      <c r="C8" s="27">
        <f>'２月'!Z6</f>
        <v>-7.199999999999999</v>
      </c>
      <c r="D8" s="27">
        <f>'３月'!Z6</f>
        <v>-0.31666666666666665</v>
      </c>
      <c r="E8" s="27">
        <f>'４月'!Z6</f>
        <v>0.8124999999999999</v>
      </c>
      <c r="F8" s="27">
        <f>'５月'!Z6</f>
        <v>10.562499999999998</v>
      </c>
      <c r="G8" s="27">
        <f>'６月'!Z6</f>
        <v>13.254166666666665</v>
      </c>
      <c r="H8" s="27">
        <f>'７月'!Z6</f>
        <v>18.55</v>
      </c>
      <c r="I8" s="27">
        <f>'８月'!Z6</f>
        <v>23.954166666666666</v>
      </c>
      <c r="J8" s="27">
        <f>'９月'!Z6</f>
        <v>21.704166666666666</v>
      </c>
      <c r="K8" s="27">
        <f>'10月'!Z6</f>
        <v>17.066666666666666</v>
      </c>
      <c r="L8" s="27">
        <f>'11月'!Z6</f>
        <v>10.112499999999999</v>
      </c>
      <c r="M8" s="28">
        <f>'12月'!Z6</f>
        <v>1.5166666666666668</v>
      </c>
      <c r="N8" s="7"/>
    </row>
    <row r="9" spans="1:14" ht="19.5" customHeight="1">
      <c r="A9" s="25">
        <v>5</v>
      </c>
      <c r="B9" s="26">
        <f>'１月'!Z7</f>
        <v>-7.795833333333334</v>
      </c>
      <c r="C9" s="27">
        <f>'２月'!Z7</f>
        <v>-7.675000000000001</v>
      </c>
      <c r="D9" s="27">
        <f>'３月'!Z7</f>
        <v>0.2583333333333333</v>
      </c>
      <c r="E9" s="27">
        <f>'４月'!Z7</f>
        <v>2.1333333333333333</v>
      </c>
      <c r="F9" s="27">
        <f>'５月'!Z7</f>
        <v>5.066666666666666</v>
      </c>
      <c r="G9" s="27">
        <f>'６月'!Z7</f>
        <v>14.787500000000001</v>
      </c>
      <c r="H9" s="27">
        <f>'７月'!Z7</f>
        <v>19.179166666666664</v>
      </c>
      <c r="I9" s="27">
        <f>'８月'!Z7</f>
        <v>22.27083333333334</v>
      </c>
      <c r="J9" s="27">
        <f>'９月'!Z7</f>
        <v>21.145833333333332</v>
      </c>
      <c r="K9" s="27">
        <f>'10月'!Z7</f>
        <v>17.45833333333334</v>
      </c>
      <c r="L9" s="27">
        <f>'11月'!Z7</f>
        <v>10.195833333333333</v>
      </c>
      <c r="M9" s="28">
        <f>'12月'!Z7</f>
        <v>-0.38333333333333325</v>
      </c>
      <c r="N9" s="7"/>
    </row>
    <row r="10" spans="1:14" ht="19.5" customHeight="1">
      <c r="A10" s="25">
        <v>6</v>
      </c>
      <c r="B10" s="26">
        <f>'１月'!Z8</f>
        <v>-0.6416666666666668</v>
      </c>
      <c r="C10" s="27">
        <f>'２月'!Z8</f>
        <v>-7.675000000000001</v>
      </c>
      <c r="D10" s="27">
        <f>'３月'!Z8</f>
        <v>-3.420833333333333</v>
      </c>
      <c r="E10" s="27">
        <f>'４月'!Z8</f>
        <v>6.999999999999999</v>
      </c>
      <c r="F10" s="27">
        <f>'５月'!Z8</f>
        <v>5.3500000000000005</v>
      </c>
      <c r="G10" s="27">
        <f>'６月'!Z8</f>
        <v>13.600000000000001</v>
      </c>
      <c r="H10" s="27">
        <f>'７月'!Z8</f>
        <v>19.570833333333333</v>
      </c>
      <c r="I10" s="27">
        <f>'８月'!Z8</f>
        <v>22.587499999999995</v>
      </c>
      <c r="J10" s="27">
        <f>'９月'!Z8</f>
        <v>22.52916666666667</v>
      </c>
      <c r="K10" s="27">
        <f>'10月'!Z8</f>
        <v>16.216666666666665</v>
      </c>
      <c r="L10" s="27">
        <f>'11月'!Z8</f>
        <v>11.991666666666665</v>
      </c>
      <c r="M10" s="28">
        <f>'12月'!Z8</f>
        <v>1.0833333333333333</v>
      </c>
      <c r="N10" s="7"/>
    </row>
    <row r="11" spans="1:14" ht="19.5" customHeight="1">
      <c r="A11" s="25">
        <v>7</v>
      </c>
      <c r="B11" s="26">
        <f>'１月'!Z9</f>
        <v>1.3999999999999995</v>
      </c>
      <c r="C11" s="27">
        <f>'２月'!Z9</f>
        <v>-3.608333333333333</v>
      </c>
      <c r="D11" s="27">
        <f>'３月'!Z9</f>
        <v>-2.816666666666666</v>
      </c>
      <c r="E11" s="27">
        <f>'４月'!Z9</f>
        <v>9.570833333333333</v>
      </c>
      <c r="F11" s="27">
        <f>'５月'!Z9</f>
        <v>11.158333333333337</v>
      </c>
      <c r="G11" s="27">
        <f>'６月'!Z9</f>
        <v>13.733333333333336</v>
      </c>
      <c r="H11" s="27">
        <f>'７月'!Z9</f>
        <v>19.9625</v>
      </c>
      <c r="I11" s="27">
        <f>'８月'!Z9</f>
        <v>23.60833333333333</v>
      </c>
      <c r="J11" s="27">
        <f>'９月'!Z9</f>
        <v>24.375</v>
      </c>
      <c r="K11" s="27">
        <f>'10月'!Z9</f>
        <v>17.150000000000002</v>
      </c>
      <c r="L11" s="27">
        <f>'11月'!Z9</f>
        <v>11.212499999999999</v>
      </c>
      <c r="M11" s="28">
        <f>'12月'!Z9</f>
        <v>-1.8999999999999997</v>
      </c>
      <c r="N11" s="7"/>
    </row>
    <row r="12" spans="1:14" ht="19.5" customHeight="1">
      <c r="A12" s="25">
        <v>8</v>
      </c>
      <c r="B12" s="26">
        <f>'１月'!Z10</f>
        <v>-7.841666666666668</v>
      </c>
      <c r="C12" s="27">
        <f>'２月'!Z10</f>
        <v>1.0291666666666668</v>
      </c>
      <c r="D12" s="27">
        <f>'３月'!Z10</f>
        <v>1.2999999999999998</v>
      </c>
      <c r="E12" s="27">
        <f>'４月'!Z10</f>
        <v>2.9333333333333322</v>
      </c>
      <c r="F12" s="27">
        <f>'５月'!Z10</f>
        <v>8.225000000000001</v>
      </c>
      <c r="G12" s="27">
        <f>'６月'!Z10</f>
        <v>14.300000000000002</v>
      </c>
      <c r="H12" s="27">
        <f>'７月'!Z10</f>
        <v>17.354166666666668</v>
      </c>
      <c r="I12" s="27">
        <f>'８月'!Z10</f>
        <v>23.070833333333336</v>
      </c>
      <c r="J12" s="27">
        <f>'９月'!Z10</f>
        <v>22.729166666666668</v>
      </c>
      <c r="K12" s="27">
        <f>'10月'!Z10</f>
        <v>20.7</v>
      </c>
      <c r="L12" s="27">
        <f>'11月'!Z10</f>
        <v>5.670833333333334</v>
      </c>
      <c r="M12" s="28">
        <f>'12月'!Z10</f>
        <v>0.4333333333333334</v>
      </c>
      <c r="N12" s="7"/>
    </row>
    <row r="13" spans="1:14" ht="19.5" customHeight="1">
      <c r="A13" s="25">
        <v>9</v>
      </c>
      <c r="B13" s="26">
        <f>'１月'!Z11</f>
        <v>-9.133333333333331</v>
      </c>
      <c r="C13" s="27">
        <f>'２月'!Z11</f>
        <v>1.4083333333333332</v>
      </c>
      <c r="D13" s="27">
        <f>'３月'!Z11</f>
        <v>1.883333333333333</v>
      </c>
      <c r="E13" s="27">
        <f>'４月'!Z11</f>
        <v>1.866666666666667</v>
      </c>
      <c r="F13" s="27">
        <f>'５月'!Z11</f>
        <v>10.466666666666665</v>
      </c>
      <c r="G13" s="27">
        <f>'６月'!Z11</f>
        <v>16.69583333333333</v>
      </c>
      <c r="H13" s="27">
        <f>'７月'!Z11</f>
        <v>18.058333333333334</v>
      </c>
      <c r="I13" s="27">
        <f>'８月'!Z11</f>
        <v>22.34583333333333</v>
      </c>
      <c r="J13" s="27">
        <f>'９月'!Z11</f>
        <v>18.64166666666667</v>
      </c>
      <c r="K13" s="27">
        <f>'10月'!Z11</f>
        <v>16.583333333333332</v>
      </c>
      <c r="L13" s="27">
        <f>'11月'!Z11</f>
        <v>2.4708333333333337</v>
      </c>
      <c r="M13" s="28">
        <f>'12月'!Z11</f>
        <v>0.28750000000000014</v>
      </c>
      <c r="N13" s="7"/>
    </row>
    <row r="14" spans="1:14" ht="19.5" customHeight="1">
      <c r="A14" s="29">
        <v>10</v>
      </c>
      <c r="B14" s="30">
        <f>'１月'!Z12</f>
        <v>-8.483333333333333</v>
      </c>
      <c r="C14" s="31">
        <f>'２月'!Z12</f>
        <v>-0.26666666666666644</v>
      </c>
      <c r="D14" s="31">
        <f>'３月'!Z12</f>
        <v>1.0416666666666665</v>
      </c>
      <c r="E14" s="31">
        <f>'４月'!Z12</f>
        <v>8.420833333333333</v>
      </c>
      <c r="F14" s="31">
        <f>'５月'!Z12</f>
        <v>3.7874999999999996</v>
      </c>
      <c r="G14" s="31">
        <f>'６月'!Z12</f>
        <v>18.629166666666663</v>
      </c>
      <c r="H14" s="31">
        <f>'７月'!Z12</f>
        <v>21.26666666666667</v>
      </c>
      <c r="I14" s="31">
        <f>'８月'!Z12</f>
        <v>22.562499999999996</v>
      </c>
      <c r="J14" s="31">
        <f>'９月'!Z12</f>
        <v>21.724999999999998</v>
      </c>
      <c r="K14" s="31">
        <f>'10月'!Z12</f>
        <v>15.966666666666669</v>
      </c>
      <c r="L14" s="31">
        <f>'11月'!Z12</f>
        <v>5.908333333333334</v>
      </c>
      <c r="M14" s="32">
        <f>'12月'!Z12</f>
        <v>-2.870833333333333</v>
      </c>
      <c r="N14" s="7"/>
    </row>
    <row r="15" spans="1:14" ht="19.5" customHeight="1">
      <c r="A15" s="21">
        <v>11</v>
      </c>
      <c r="B15" s="22">
        <f>'１月'!Z13</f>
        <v>-5.775000000000001</v>
      </c>
      <c r="C15" s="23">
        <f>'２月'!Z13</f>
        <v>-10.729166666666666</v>
      </c>
      <c r="D15" s="23">
        <f>'３月'!Z13</f>
        <v>8.066666666666665</v>
      </c>
      <c r="E15" s="23">
        <f>'４月'!Z13</f>
        <v>7.929166666666668</v>
      </c>
      <c r="F15" s="23">
        <f>'５月'!Z13</f>
        <v>5.183333333333333</v>
      </c>
      <c r="G15" s="23">
        <f>'６月'!Z13</f>
        <v>18.3</v>
      </c>
      <c r="H15" s="23">
        <f>'７月'!Z13</f>
        <v>20.78333333333334</v>
      </c>
      <c r="I15" s="23">
        <f>'８月'!Z13</f>
        <v>22.154166666666665</v>
      </c>
      <c r="J15" s="23">
        <f>'９月'!Z13</f>
        <v>22.766666666666666</v>
      </c>
      <c r="K15" s="23">
        <f>'10月'!Z13</f>
        <v>15.079166666666671</v>
      </c>
      <c r="L15" s="23">
        <f>'11月'!Z13</f>
        <v>7.591666666666668</v>
      </c>
      <c r="M15" s="24">
        <f>'12月'!Z13</f>
        <v>-6.870833333333333</v>
      </c>
      <c r="N15" s="7"/>
    </row>
    <row r="16" spans="1:14" ht="19.5" customHeight="1">
      <c r="A16" s="25">
        <v>12</v>
      </c>
      <c r="B16" s="26">
        <f>'１月'!Z14</f>
        <v>-7.604166666666667</v>
      </c>
      <c r="C16" s="27">
        <f>'２月'!Z14</f>
        <v>-10.23333333333333</v>
      </c>
      <c r="D16" s="27">
        <f>'３月'!Z14</f>
        <v>1.241666666666667</v>
      </c>
      <c r="E16" s="27">
        <f>'４月'!Z14</f>
        <v>4.429166666666666</v>
      </c>
      <c r="F16" s="27">
        <f>'５月'!Z14</f>
        <v>8.887500000000001</v>
      </c>
      <c r="G16" s="27">
        <f>'６月'!Z14</f>
        <v>18.525000000000002</v>
      </c>
      <c r="H16" s="27">
        <f>'７月'!Z14</f>
        <v>17.32916666666667</v>
      </c>
      <c r="I16" s="27">
        <f>'８月'!Z14</f>
        <v>23.162500000000005</v>
      </c>
      <c r="J16" s="27">
        <f>'９月'!Z14</f>
        <v>21.162499999999998</v>
      </c>
      <c r="K16" s="27">
        <f>'10月'!Z14</f>
        <v>12.829166666666671</v>
      </c>
      <c r="L16" s="27">
        <f>'11月'!Z14</f>
        <v>5.541666666666667</v>
      </c>
      <c r="M16" s="28">
        <f>'12月'!Z14</f>
        <v>-5.962499999999999</v>
      </c>
      <c r="N16" s="7"/>
    </row>
    <row r="17" spans="1:14" ht="19.5" customHeight="1">
      <c r="A17" s="25">
        <v>13</v>
      </c>
      <c r="B17" s="26">
        <f>'１月'!Z15</f>
        <v>-6.383333333333334</v>
      </c>
      <c r="C17" s="27">
        <f>'２月'!Z15</f>
        <v>-5.5125</v>
      </c>
      <c r="D17" s="27">
        <f>'３月'!Z15</f>
        <v>-9.316666666666668</v>
      </c>
      <c r="E17" s="27">
        <f>'４月'!Z15</f>
        <v>6.8125</v>
      </c>
      <c r="F17" s="27">
        <f>'５月'!Z15</f>
        <v>6.204166666666666</v>
      </c>
      <c r="G17" s="27">
        <f>'６月'!Z15</f>
        <v>16.770833333333332</v>
      </c>
      <c r="H17" s="27">
        <f>'７月'!Z15</f>
        <v>16.966666666666665</v>
      </c>
      <c r="I17" s="27">
        <f>'８月'!Z15</f>
        <v>23.33749999999999</v>
      </c>
      <c r="J17" s="27">
        <f>'９月'!Z15</f>
        <v>22.262500000000003</v>
      </c>
      <c r="K17" s="27">
        <f>'10月'!Z15</f>
        <v>13.762500000000003</v>
      </c>
      <c r="L17" s="27">
        <f>'11月'!Z15</f>
        <v>3.504166666666667</v>
      </c>
      <c r="M17" s="28">
        <f>'12月'!Z15</f>
        <v>-9.154166666666667</v>
      </c>
      <c r="N17" s="7"/>
    </row>
    <row r="18" spans="1:14" ht="19.5" customHeight="1">
      <c r="A18" s="25">
        <v>14</v>
      </c>
      <c r="B18" s="26">
        <f>'１月'!Z16</f>
        <v>-3.7541666666666678</v>
      </c>
      <c r="C18" s="27">
        <f>'２月'!Z16</f>
        <v>-7.362500000000001</v>
      </c>
      <c r="D18" s="27">
        <f>'３月'!Z16</f>
        <v>-6.441666666666666</v>
      </c>
      <c r="E18" s="27">
        <f>'４月'!Z16</f>
        <v>3.7916666666666674</v>
      </c>
      <c r="F18" s="27">
        <f>'５月'!Z16</f>
        <v>5.904166666666666</v>
      </c>
      <c r="G18" s="27">
        <f>'６月'!Z16</f>
        <v>16.258333333333336</v>
      </c>
      <c r="H18" s="27">
        <f>'７月'!Z16</f>
        <v>19.804166666666664</v>
      </c>
      <c r="I18" s="27">
        <f>'８月'!Z16</f>
        <v>23.004166666666674</v>
      </c>
      <c r="J18" s="27">
        <f>'９月'!Z16</f>
        <v>22.079166666666662</v>
      </c>
      <c r="K18" s="27">
        <f>'10月'!Z16</f>
        <v>16.524999999999995</v>
      </c>
      <c r="L18" s="27">
        <f>'11月'!Z16</f>
        <v>7.020833333333332</v>
      </c>
      <c r="M18" s="28">
        <f>'12月'!Z16</f>
        <v>-7.570833333333333</v>
      </c>
      <c r="N18" s="7"/>
    </row>
    <row r="19" spans="1:14" ht="19.5" customHeight="1">
      <c r="A19" s="25">
        <v>15</v>
      </c>
      <c r="B19" s="26">
        <f>'１月'!Z17</f>
        <v>3.1875</v>
      </c>
      <c r="C19" s="27">
        <f>'２月'!Z17</f>
        <v>-1.9791666666666667</v>
      </c>
      <c r="D19" s="27">
        <f>'３月'!Z17</f>
        <v>-1.6791666666666671</v>
      </c>
      <c r="E19" s="27">
        <f>'４月'!Z17</f>
        <v>9.216666666666667</v>
      </c>
      <c r="F19" s="27">
        <f>'５月'!Z17</f>
        <v>8.145833333333334</v>
      </c>
      <c r="G19" s="27">
        <f>'６月'!Z17</f>
        <v>16.89166666666667</v>
      </c>
      <c r="H19" s="27">
        <f>'７月'!Z17</f>
        <v>21.187499999999996</v>
      </c>
      <c r="I19" s="27">
        <f>'８月'!Z17</f>
        <v>24.612500000000008</v>
      </c>
      <c r="J19" s="27">
        <f>'９月'!Z17</f>
        <v>17.7</v>
      </c>
      <c r="K19" s="27">
        <f>'10月'!Z17</f>
        <v>20.1625</v>
      </c>
      <c r="L19" s="27">
        <f>'11月'!Z17</f>
        <v>3.0333333333333337</v>
      </c>
      <c r="M19" s="28">
        <f>'12月'!Z17</f>
        <v>-6.329166666666668</v>
      </c>
      <c r="N19" s="7"/>
    </row>
    <row r="20" spans="1:14" ht="19.5" customHeight="1">
      <c r="A20" s="25">
        <v>16</v>
      </c>
      <c r="B20" s="26">
        <f>'１月'!Z18</f>
        <v>4.337499999999999</v>
      </c>
      <c r="C20" s="27">
        <f>'２月'!Z18</f>
        <v>0.5416666666666666</v>
      </c>
      <c r="D20" s="27">
        <f>'３月'!Z18</f>
        <v>0.03749999999999994</v>
      </c>
      <c r="E20" s="27">
        <f>'４月'!Z18</f>
        <v>4.362499999999999</v>
      </c>
      <c r="F20" s="27">
        <f>'５月'!Z18</f>
        <v>4.383333333333333</v>
      </c>
      <c r="G20" s="27">
        <f>'６月'!Z18</f>
        <v>15.766666666666666</v>
      </c>
      <c r="H20" s="27">
        <f>'７月'!Z18</f>
        <v>22.779166666666665</v>
      </c>
      <c r="I20" s="27">
        <f>'８月'!Z18</f>
        <v>21.895833333333332</v>
      </c>
      <c r="J20" s="27">
        <f>'９月'!Z18</f>
        <v>15.612499999999999</v>
      </c>
      <c r="K20" s="27">
        <f>'10月'!Z18</f>
        <v>16.59583333333333</v>
      </c>
      <c r="L20" s="27">
        <f>'11月'!Z18</f>
        <v>1.1458333333333333</v>
      </c>
      <c r="M20" s="28">
        <f>'12月'!Z18</f>
        <v>-5.1125</v>
      </c>
      <c r="N20" s="7"/>
    </row>
    <row r="21" spans="1:14" ht="19.5" customHeight="1">
      <c r="A21" s="25">
        <v>17</v>
      </c>
      <c r="B21" s="26">
        <f>'１月'!Z19</f>
        <v>-1.3666666666666665</v>
      </c>
      <c r="C21" s="27">
        <f>'２月'!Z19</f>
        <v>1.1458333333333337</v>
      </c>
      <c r="D21" s="27">
        <f>'３月'!Z19</f>
        <v>6.595833333333332</v>
      </c>
      <c r="E21" s="27">
        <f>'４月'!Z19</f>
        <v>5.895833333333335</v>
      </c>
      <c r="F21" s="27">
        <f>'５月'!Z19</f>
        <v>9.008333333333335</v>
      </c>
      <c r="G21" s="27">
        <f>'６月'!Z19</f>
        <v>15.4375</v>
      </c>
      <c r="H21" s="27">
        <f>'７月'!Z19</f>
        <v>23.29166666666666</v>
      </c>
      <c r="I21" s="27">
        <f>'８月'!Z19</f>
        <v>20.562499999999996</v>
      </c>
      <c r="J21" s="27">
        <f>'９月'!Z19</f>
        <v>16.958333333333332</v>
      </c>
      <c r="K21" s="27">
        <f>'10月'!Z19</f>
        <v>16.004166666666666</v>
      </c>
      <c r="L21" s="27">
        <f>'11月'!Z19</f>
        <v>-1.1041666666666667</v>
      </c>
      <c r="M21" s="28">
        <f>'12月'!Z19</f>
        <v>-6.541666666666667</v>
      </c>
      <c r="N21" s="7"/>
    </row>
    <row r="22" spans="1:14" ht="19.5" customHeight="1">
      <c r="A22" s="25">
        <v>18</v>
      </c>
      <c r="B22" s="26">
        <f>'１月'!Z20</f>
        <v>-3.6666666666666665</v>
      </c>
      <c r="C22" s="27">
        <f>'２月'!Z20</f>
        <v>-3.1208333333333336</v>
      </c>
      <c r="D22" s="27">
        <f>'３月'!Z20</f>
        <v>1.6791666666666678</v>
      </c>
      <c r="E22" s="27">
        <f>'４月'!Z20</f>
        <v>1.7583333333333335</v>
      </c>
      <c r="F22" s="27">
        <f>'５月'!Z20</f>
        <v>12.800000000000002</v>
      </c>
      <c r="G22" s="27">
        <f>'６月'!Z20</f>
        <v>17.9375</v>
      </c>
      <c r="H22" s="27">
        <f>'７月'!Z20</f>
        <v>22.7375</v>
      </c>
      <c r="I22" s="27">
        <f>'８月'!Z20</f>
        <v>22.983333333333338</v>
      </c>
      <c r="J22" s="27">
        <f>'９月'!Z20</f>
        <v>19.041666666666668</v>
      </c>
      <c r="K22" s="27">
        <f>'10月'!Z20</f>
        <v>14.462500000000004</v>
      </c>
      <c r="L22" s="27">
        <f>'11月'!Z20</f>
        <v>-0.01666666666666672</v>
      </c>
      <c r="M22" s="28">
        <f>'12月'!Z20</f>
        <v>-10.562499999999998</v>
      </c>
      <c r="N22" s="7"/>
    </row>
    <row r="23" spans="1:14" ht="19.5" customHeight="1">
      <c r="A23" s="25">
        <v>19</v>
      </c>
      <c r="B23" s="26">
        <f>'１月'!Z21</f>
        <v>1.0958333333333332</v>
      </c>
      <c r="C23" s="27">
        <f>'２月'!Z21</f>
        <v>2.3125000000000004</v>
      </c>
      <c r="D23" s="27">
        <f>'３月'!Z21</f>
        <v>-5.745833333333334</v>
      </c>
      <c r="E23" s="27">
        <f>'４月'!Z21</f>
        <v>5.341666666666668</v>
      </c>
      <c r="F23" s="27">
        <f>'５月'!Z21</f>
        <v>13.695833333333333</v>
      </c>
      <c r="G23" s="27">
        <f>'６月'!Z21</f>
        <v>18.612500000000004</v>
      </c>
      <c r="H23" s="27">
        <f>'７月'!Z21</f>
        <v>19.820833333333336</v>
      </c>
      <c r="I23" s="27">
        <f>'８月'!Z21</f>
        <v>24.425</v>
      </c>
      <c r="J23" s="27">
        <f>'９月'!Z21</f>
        <v>21.737499999999997</v>
      </c>
      <c r="K23" s="27">
        <f>'10月'!Z21</f>
        <v>12.487500000000002</v>
      </c>
      <c r="L23" s="27">
        <f>'11月'!Z21</f>
        <v>-2.1875000000000004</v>
      </c>
      <c r="M23" s="28">
        <f>'12月'!Z21</f>
        <v>-7.883333333333333</v>
      </c>
      <c r="N23" s="7"/>
    </row>
    <row r="24" spans="1:14" ht="19.5" customHeight="1">
      <c r="A24" s="29">
        <v>20</v>
      </c>
      <c r="B24" s="30">
        <f>'１月'!Z22</f>
        <v>-2.5416666666666665</v>
      </c>
      <c r="C24" s="31">
        <f>'２月'!Z22</f>
        <v>3.179166666666667</v>
      </c>
      <c r="D24" s="31">
        <f>'３月'!Z22</f>
        <v>0.17499999999999993</v>
      </c>
      <c r="E24" s="31">
        <f>'４月'!Z22</f>
        <v>8.591666666666667</v>
      </c>
      <c r="F24" s="31">
        <f>'５月'!Z22</f>
        <v>6.216666666666665</v>
      </c>
      <c r="G24" s="31">
        <f>'６月'!Z22</f>
        <v>18.558333333333334</v>
      </c>
      <c r="H24" s="31">
        <f>'７月'!Z22</f>
        <v>16.433333333333334</v>
      </c>
      <c r="I24" s="31">
        <f>'８月'!Z22</f>
        <v>24.037499999999998</v>
      </c>
      <c r="J24" s="31">
        <f>'９月'!Z22</f>
        <v>19.941666666666666</v>
      </c>
      <c r="K24" s="31">
        <f>'10月'!Z22</f>
        <v>11.149999999999999</v>
      </c>
      <c r="L24" s="31">
        <f>'11月'!Z22</f>
        <v>-1.9666666666666668</v>
      </c>
      <c r="M24" s="32">
        <f>'12月'!Z22</f>
        <v>-6.054166666666667</v>
      </c>
      <c r="N24" s="7"/>
    </row>
    <row r="25" spans="1:14" ht="19.5" customHeight="1">
      <c r="A25" s="21">
        <v>21</v>
      </c>
      <c r="B25" s="22">
        <f>'１月'!Z23</f>
        <v>-5.716666666666668</v>
      </c>
      <c r="C25" s="23">
        <f>'２月'!Z23</f>
        <v>-0.6333333333333333</v>
      </c>
      <c r="D25" s="23">
        <f>'３月'!Z23</f>
        <v>-3.35</v>
      </c>
      <c r="E25" s="23">
        <f>'４月'!Z23</f>
        <v>10.145833333333334</v>
      </c>
      <c r="F25" s="23">
        <f>'５月'!Z23</f>
        <v>9.191666666666666</v>
      </c>
      <c r="G25" s="23">
        <f>'６月'!Z23</f>
        <v>19.30833333333333</v>
      </c>
      <c r="H25" s="23">
        <f>'７月'!Z23</f>
        <v>19.65</v>
      </c>
      <c r="I25" s="23">
        <f>'８月'!Z23</f>
        <v>23.316666666666666</v>
      </c>
      <c r="J25" s="23">
        <f>'９月'!Z23</f>
        <v>17.604166666666668</v>
      </c>
      <c r="K25" s="23">
        <f>'10月'!Z23</f>
        <v>13.429166666666667</v>
      </c>
      <c r="L25" s="23">
        <f>'11月'!Z23</f>
        <v>-0.3875000000000002</v>
      </c>
      <c r="M25" s="24">
        <f>'12月'!Z23</f>
        <v>-1.2499999999999998</v>
      </c>
      <c r="N25" s="7"/>
    </row>
    <row r="26" spans="1:14" ht="19.5" customHeight="1">
      <c r="A26" s="25">
        <v>22</v>
      </c>
      <c r="B26" s="26">
        <f>'１月'!Z24</f>
        <v>-8.1375</v>
      </c>
      <c r="C26" s="27">
        <f>'２月'!Z24</f>
        <v>-6.8500000000000005</v>
      </c>
      <c r="D26" s="27">
        <f>'３月'!Z24</f>
        <v>6.962500000000001</v>
      </c>
      <c r="E26" s="27">
        <f>'４月'!Z24</f>
        <v>3.9083333333333337</v>
      </c>
      <c r="F26" s="27">
        <f>'５月'!Z24</f>
        <v>13.966666666666667</v>
      </c>
      <c r="G26" s="27">
        <f>'６月'!Z24</f>
        <v>19.65833333333333</v>
      </c>
      <c r="H26" s="27">
        <f>'７月'!Z24</f>
        <v>19.19166666666667</v>
      </c>
      <c r="I26" s="27">
        <f>'８月'!Z24</f>
        <v>23.295833333333334</v>
      </c>
      <c r="J26" s="27">
        <f>'９月'!Z24</f>
        <v>17.979166666666668</v>
      </c>
      <c r="K26" s="27">
        <f>'10月'!Z24</f>
        <v>14.729166666666666</v>
      </c>
      <c r="L26" s="27">
        <f>'11月'!Z24</f>
        <v>2.8416666666666663</v>
      </c>
      <c r="M26" s="28">
        <f>'12月'!Z24</f>
        <v>-5.404166666666666</v>
      </c>
      <c r="N26" s="7"/>
    </row>
    <row r="27" spans="1:14" ht="19.5" customHeight="1">
      <c r="A27" s="25">
        <v>23</v>
      </c>
      <c r="B27" s="26">
        <f>'１月'!Z25</f>
        <v>-5.270833333333333</v>
      </c>
      <c r="C27" s="27">
        <f>'２月'!Z25</f>
        <v>-2.7500000000000004</v>
      </c>
      <c r="D27" s="27">
        <f>'３月'!Z25</f>
        <v>8.316666666666666</v>
      </c>
      <c r="E27" s="27">
        <f>'４月'!Z25</f>
        <v>0.9291666666666668</v>
      </c>
      <c r="F27" s="27">
        <f>'５月'!Z25</f>
        <v>13.758333333333333</v>
      </c>
      <c r="G27" s="27">
        <f>'６月'!Z25</f>
        <v>19.9875</v>
      </c>
      <c r="H27" s="27">
        <f>'７月'!Z25</f>
        <v>17.841666666666665</v>
      </c>
      <c r="I27" s="27">
        <f>'８月'!Z25</f>
        <v>22.9375</v>
      </c>
      <c r="J27" s="27">
        <f>'９月'!Z25</f>
        <v>21.066666666666663</v>
      </c>
      <c r="K27" s="27">
        <f>'10月'!Z25</f>
        <v>9.712499999999997</v>
      </c>
      <c r="L27" s="27">
        <f>'11月'!Z25</f>
        <v>5.616666666666666</v>
      </c>
      <c r="M27" s="28">
        <f>'12月'!Z25</f>
        <v>-8.633333333333335</v>
      </c>
      <c r="N27" s="7"/>
    </row>
    <row r="28" spans="1:14" ht="19.5" customHeight="1">
      <c r="A28" s="25">
        <v>24</v>
      </c>
      <c r="B28" s="26">
        <f>'１月'!Z26</f>
        <v>-1.7041666666666657</v>
      </c>
      <c r="C28" s="27">
        <f>'２月'!Z26</f>
        <v>-1.2666666666666664</v>
      </c>
      <c r="D28" s="27">
        <f>'３月'!Z26</f>
        <v>4.825</v>
      </c>
      <c r="E28" s="27">
        <f>'４月'!Z26</f>
        <v>3.191666666666666</v>
      </c>
      <c r="F28" s="27">
        <f>'５月'!Z26</f>
        <v>12.204166666666664</v>
      </c>
      <c r="G28" s="27">
        <f>'６月'!Z26</f>
        <v>20.57916666666667</v>
      </c>
      <c r="H28" s="27">
        <f>'７月'!Z26</f>
        <v>18.845833333333335</v>
      </c>
      <c r="I28" s="27">
        <f>'８月'!Z26</f>
        <v>20.016666666666662</v>
      </c>
      <c r="J28" s="27">
        <f>'９月'!Z26</f>
        <v>19.666666666666664</v>
      </c>
      <c r="K28" s="27">
        <f>'10月'!Z26</f>
        <v>11.4375</v>
      </c>
      <c r="L28" s="27">
        <f>'11月'!Z26</f>
        <v>5.9750000000000005</v>
      </c>
      <c r="M28" s="28">
        <f>'12月'!Z26</f>
        <v>-8.424999999999999</v>
      </c>
      <c r="N28" s="7"/>
    </row>
    <row r="29" spans="1:14" ht="19.5" customHeight="1">
      <c r="A29" s="25">
        <v>25</v>
      </c>
      <c r="B29" s="26">
        <f>'１月'!Z27</f>
        <v>-3.8874999999999993</v>
      </c>
      <c r="C29" s="27">
        <f>'２月'!Z27</f>
        <v>0.1791666666666667</v>
      </c>
      <c r="D29" s="27">
        <f>'３月'!Z27</f>
        <v>-4.291666666666667</v>
      </c>
      <c r="E29" s="27">
        <f>'４月'!Z27</f>
        <v>9.666666666666666</v>
      </c>
      <c r="F29" s="27">
        <f>'５月'!Z27</f>
        <v>10.024999999999999</v>
      </c>
      <c r="G29" s="27">
        <f>'６月'!Z27</f>
        <v>21.279166666666665</v>
      </c>
      <c r="H29" s="27">
        <f>'７月'!Z27</f>
        <v>21.662500000000005</v>
      </c>
      <c r="I29" s="27">
        <f>'８月'!Z27</f>
        <v>21.858333333333334</v>
      </c>
      <c r="J29" s="27">
        <f>'９月'!Z27</f>
        <v>15.537500000000003</v>
      </c>
      <c r="K29" s="27">
        <f>'10月'!Z27</f>
        <v>9.554166666666665</v>
      </c>
      <c r="L29" s="27">
        <f>'11月'!Z27</f>
        <v>4.608333333333333</v>
      </c>
      <c r="M29" s="28">
        <f>'12月'!Z27</f>
        <v>-6.233333333333333</v>
      </c>
      <c r="N29" s="7"/>
    </row>
    <row r="30" spans="1:14" ht="19.5" customHeight="1">
      <c r="A30" s="25">
        <v>26</v>
      </c>
      <c r="B30" s="26">
        <f>'１月'!Z28</f>
        <v>-2.420833333333333</v>
      </c>
      <c r="C30" s="27">
        <f>'２月'!Z28</f>
        <v>-8.391666666666667</v>
      </c>
      <c r="D30" s="27">
        <f>'３月'!Z28</f>
        <v>-5.604166666666668</v>
      </c>
      <c r="E30" s="27">
        <f>'４月'!Z28</f>
        <v>10.4125</v>
      </c>
      <c r="F30" s="27">
        <f>'５月'!Z28</f>
        <v>10.383333333333333</v>
      </c>
      <c r="G30" s="27">
        <f>'６月'!Z28</f>
        <v>22.0625</v>
      </c>
      <c r="H30" s="27">
        <f>'７月'!Z28</f>
        <v>22.65416666666667</v>
      </c>
      <c r="I30" s="27">
        <f>'８月'!Z28</f>
        <v>23.245833333333334</v>
      </c>
      <c r="J30" s="27">
        <f>'９月'!Z28</f>
        <v>14.033333333333333</v>
      </c>
      <c r="K30" s="27">
        <f>'10月'!Z28</f>
        <v>9.220833333333333</v>
      </c>
      <c r="L30" s="27">
        <f>'11月'!Z28</f>
        <v>6.469565217391306</v>
      </c>
      <c r="M30" s="28">
        <f>'12月'!Z28</f>
        <v>-8.620833333333332</v>
      </c>
      <c r="N30" s="7"/>
    </row>
    <row r="31" spans="1:14" ht="19.5" customHeight="1">
      <c r="A31" s="25">
        <v>27</v>
      </c>
      <c r="B31" s="26">
        <f>'１月'!Z29</f>
        <v>-3.9208333333333343</v>
      </c>
      <c r="C31" s="27">
        <f>'２月'!Z29</f>
        <v>-6.837500000000002</v>
      </c>
      <c r="D31" s="27">
        <f>'３月'!Z29</f>
        <v>-0.2999999999999995</v>
      </c>
      <c r="E31" s="27">
        <f>'４月'!Z29</f>
        <v>8.316666666666668</v>
      </c>
      <c r="F31" s="27">
        <f>'５月'!Z29</f>
        <v>12.96521739130435</v>
      </c>
      <c r="G31" s="27">
        <f>'６月'!Z29</f>
        <v>20.075</v>
      </c>
      <c r="H31" s="27">
        <f>'７月'!Z29</f>
        <v>20.591666666666665</v>
      </c>
      <c r="I31" s="27">
        <f>'８月'!Z29</f>
        <v>22.1375</v>
      </c>
      <c r="J31" s="27">
        <f>'９月'!Z29</f>
        <v>13.445833333333331</v>
      </c>
      <c r="K31" s="27">
        <f>'10月'!Z29</f>
        <v>10.962499999999999</v>
      </c>
      <c r="L31" s="27">
        <f>'11月'!Z29</f>
        <v>5.608333333333333</v>
      </c>
      <c r="M31" s="28">
        <f>'12月'!Z29</f>
        <v>-10.258333333333331</v>
      </c>
      <c r="N31" s="7"/>
    </row>
    <row r="32" spans="1:14" ht="19.5" customHeight="1">
      <c r="A32" s="25">
        <v>28</v>
      </c>
      <c r="B32" s="26">
        <f>'１月'!Z30</f>
        <v>-1.5625</v>
      </c>
      <c r="C32" s="27">
        <f>'２月'!Z30</f>
        <v>-2.8166666666666664</v>
      </c>
      <c r="D32" s="27">
        <f>'３月'!Z30</f>
        <v>5.749999999999999</v>
      </c>
      <c r="E32" s="27">
        <f>'４月'!Z30</f>
        <v>11.470833333333333</v>
      </c>
      <c r="F32" s="27">
        <f>'５月'!Z30</f>
        <v>12.52083333333333</v>
      </c>
      <c r="G32" s="27">
        <f>'６月'!Z30</f>
        <v>22.362499999999997</v>
      </c>
      <c r="H32" s="27">
        <f>'７月'!Z30</f>
        <v>17.57916666666667</v>
      </c>
      <c r="I32" s="27">
        <f>'８月'!Z30</f>
        <v>19.76666666666667</v>
      </c>
      <c r="J32" s="27">
        <f>'９月'!Z30</f>
        <v>12.470833333333337</v>
      </c>
      <c r="K32" s="27">
        <f>'10月'!Z30</f>
        <v>13.608333333333336</v>
      </c>
      <c r="L32" s="27">
        <f>'11月'!Z30</f>
        <v>5.4750000000000005</v>
      </c>
      <c r="M32" s="28">
        <f>'12月'!Z30</f>
        <v>-10.599999999999998</v>
      </c>
      <c r="N32" s="7"/>
    </row>
    <row r="33" spans="1:14" ht="19.5" customHeight="1">
      <c r="A33" s="25">
        <v>29</v>
      </c>
      <c r="B33" s="26">
        <f>'１月'!Z31</f>
        <v>2.866666666666667</v>
      </c>
      <c r="C33" s="27"/>
      <c r="D33" s="27">
        <f>'３月'!Z31</f>
        <v>0.4833333333333336</v>
      </c>
      <c r="E33" s="27">
        <f>'４月'!Z31</f>
        <v>12.75</v>
      </c>
      <c r="F33" s="27">
        <f>'５月'!Z31</f>
        <v>12.320833333333333</v>
      </c>
      <c r="G33" s="27">
        <f>'６月'!Z31</f>
        <v>19.566666666666663</v>
      </c>
      <c r="H33" s="27">
        <f>'７月'!Z31</f>
        <v>22.95833333333333</v>
      </c>
      <c r="I33" s="27">
        <f>'８月'!Z31</f>
        <v>18.975000000000005</v>
      </c>
      <c r="J33" s="27">
        <f>'９月'!Z31</f>
        <v>13.216666666666669</v>
      </c>
      <c r="K33" s="27">
        <f>'10月'!Z31</f>
        <v>13.837500000000004</v>
      </c>
      <c r="L33" s="27">
        <f>'11月'!Z31</f>
        <v>3.9833333333333347</v>
      </c>
      <c r="M33" s="28">
        <f>'12月'!Z31</f>
        <v>-9.408333333333335</v>
      </c>
      <c r="N33" s="7"/>
    </row>
    <row r="34" spans="1:14" ht="19.5" customHeight="1">
      <c r="A34" s="25">
        <v>30</v>
      </c>
      <c r="B34" s="26">
        <f>'１月'!Z32</f>
        <v>-6.891666666666668</v>
      </c>
      <c r="C34" s="27"/>
      <c r="D34" s="27">
        <f>'３月'!Z32</f>
        <v>-4.083333333333333</v>
      </c>
      <c r="E34" s="27">
        <f>'４月'!Z32</f>
        <v>2.9375</v>
      </c>
      <c r="F34" s="27">
        <f>'５月'!Z32</f>
        <v>14.950000000000003</v>
      </c>
      <c r="G34" s="27">
        <f>'６月'!Z32</f>
        <v>18.670833333333327</v>
      </c>
      <c r="H34" s="27">
        <f>'７月'!Z32</f>
        <v>23.654166666666665</v>
      </c>
      <c r="I34" s="27">
        <f>'８月'!Z32</f>
        <v>20.65416666666667</v>
      </c>
      <c r="J34" s="27">
        <f>'９月'!Z32</f>
        <v>13.637500000000003</v>
      </c>
      <c r="K34" s="27">
        <f>'10月'!Z32</f>
        <v>9.679166666666665</v>
      </c>
      <c r="L34" s="27">
        <f>'11月'!Z32</f>
        <v>-2.658333333333333</v>
      </c>
      <c r="M34" s="28">
        <f>'12月'!Z32</f>
        <v>-6.350000000000001</v>
      </c>
      <c r="N34" s="7"/>
    </row>
    <row r="35" spans="1:14" ht="19.5" customHeight="1">
      <c r="A35" s="33">
        <v>31</v>
      </c>
      <c r="B35" s="34">
        <f>'１月'!Z33</f>
        <v>-7.341666666666668</v>
      </c>
      <c r="C35" s="35"/>
      <c r="D35" s="35">
        <f>'３月'!Z33</f>
        <v>-2.0124999999999997</v>
      </c>
      <c r="E35" s="35"/>
      <c r="F35" s="35">
        <f>'５月'!Z33</f>
        <v>14.241666666666667</v>
      </c>
      <c r="G35" s="35"/>
      <c r="H35" s="35">
        <f>'７月'!Z33</f>
        <v>23.42083333333333</v>
      </c>
      <c r="I35" s="35">
        <f>'８月'!Z33</f>
        <v>19.983333333333338</v>
      </c>
      <c r="J35" s="35"/>
      <c r="K35" s="35">
        <f>'10月'!Z33</f>
        <v>5.891666666666666</v>
      </c>
      <c r="L35" s="35"/>
      <c r="M35" s="36">
        <f>'12月'!Z33</f>
        <v>-9.545833333333333</v>
      </c>
      <c r="N35" s="7"/>
    </row>
    <row r="36" spans="1:14" ht="19.5" customHeight="1">
      <c r="A36" s="186" t="s">
        <v>9</v>
      </c>
      <c r="B36" s="183">
        <f>AVERAGEA(B5:B35)</f>
        <v>-3.5924731182795706</v>
      </c>
      <c r="C36" s="184">
        <f aca="true" t="shared" si="0" ref="C36:M36">AVERAGEA(C5:C35)</f>
        <v>-3.900892857142857</v>
      </c>
      <c r="D36" s="184">
        <f t="shared" si="0"/>
        <v>-0.6271505376344088</v>
      </c>
      <c r="E36" s="184">
        <f t="shared" si="0"/>
        <v>5.639861111111111</v>
      </c>
      <c r="F36" s="184">
        <f t="shared" si="0"/>
        <v>9.601162926601214</v>
      </c>
      <c r="G36" s="184">
        <f t="shared" si="0"/>
        <v>17.555138888888887</v>
      </c>
      <c r="H36" s="184">
        <f t="shared" si="0"/>
        <v>19.95389784946237</v>
      </c>
      <c r="I36" s="184">
        <f t="shared" si="0"/>
        <v>22.554301075268818</v>
      </c>
      <c r="J36" s="184">
        <f t="shared" si="0"/>
        <v>19.125416666666673</v>
      </c>
      <c r="K36" s="184">
        <f t="shared" si="0"/>
        <v>14.2130376344086</v>
      </c>
      <c r="L36" s="184">
        <f t="shared" si="0"/>
        <v>4.692596618357486</v>
      </c>
      <c r="M36" s="185">
        <f t="shared" si="0"/>
        <v>-5.361693548387096</v>
      </c>
      <c r="N36" s="7"/>
    </row>
    <row r="37" spans="1:14" ht="19.5" customHeight="1">
      <c r="A37" s="37" t="s">
        <v>28</v>
      </c>
      <c r="B37" s="38">
        <f>AVERAGEA(B5:B14)</f>
        <v>-4.490833333333334</v>
      </c>
      <c r="C37" s="39">
        <f aca="true" t="shared" si="1" ref="C37:M37">AVERAGEA(C5:C14)</f>
        <v>-4.81</v>
      </c>
      <c r="D37" s="39">
        <f t="shared" si="1"/>
        <v>-2.075</v>
      </c>
      <c r="E37" s="39">
        <f t="shared" si="1"/>
        <v>3.7337499999999997</v>
      </c>
      <c r="F37" s="39">
        <f t="shared" si="1"/>
        <v>8.067916666666667</v>
      </c>
      <c r="G37" s="39">
        <f t="shared" si="1"/>
        <v>15.004583333333333</v>
      </c>
      <c r="H37" s="39">
        <f t="shared" si="1"/>
        <v>18.938750000000002</v>
      </c>
      <c r="I37" s="39">
        <f t="shared" si="1"/>
        <v>23.282083333333333</v>
      </c>
      <c r="J37" s="39">
        <f t="shared" si="1"/>
        <v>21.58416666666667</v>
      </c>
      <c r="K37" s="39">
        <f t="shared" si="1"/>
        <v>16.948333333333334</v>
      </c>
      <c r="L37" s="39">
        <f t="shared" si="1"/>
        <v>8.068333333333332</v>
      </c>
      <c r="M37" s="40">
        <f t="shared" si="1"/>
        <v>-0.9441666666666666</v>
      </c>
      <c r="N37" s="7"/>
    </row>
    <row r="38" spans="1:14" ht="19.5" customHeight="1">
      <c r="A38" s="41" t="s">
        <v>29</v>
      </c>
      <c r="B38" s="42">
        <f>AVERAGEA(B15:B24)</f>
        <v>-2.247083333333334</v>
      </c>
      <c r="C38" s="43">
        <f aca="true" t="shared" si="2" ref="C38:M38">AVERAGEA(C15:C24)</f>
        <v>-3.1758333333333333</v>
      </c>
      <c r="D38" s="43">
        <f t="shared" si="2"/>
        <v>-0.5387500000000004</v>
      </c>
      <c r="E38" s="43">
        <f t="shared" si="2"/>
        <v>5.812916666666667</v>
      </c>
      <c r="F38" s="43">
        <f t="shared" si="2"/>
        <v>8.042916666666667</v>
      </c>
      <c r="G38" s="43">
        <f t="shared" si="2"/>
        <v>17.305833333333332</v>
      </c>
      <c r="H38" s="43">
        <f t="shared" si="2"/>
        <v>20.113333333333337</v>
      </c>
      <c r="I38" s="43">
        <f t="shared" si="2"/>
        <v>23.017500000000005</v>
      </c>
      <c r="J38" s="43">
        <f t="shared" si="2"/>
        <v>19.92625</v>
      </c>
      <c r="K38" s="43">
        <f t="shared" si="2"/>
        <v>14.905833333333337</v>
      </c>
      <c r="L38" s="43">
        <f t="shared" si="2"/>
        <v>2.25625</v>
      </c>
      <c r="M38" s="44">
        <f t="shared" si="2"/>
        <v>-7.204166666666666</v>
      </c>
      <c r="N38" s="7"/>
    </row>
    <row r="39" spans="1:14" ht="19.5" customHeight="1">
      <c r="A39" s="45" t="s">
        <v>30</v>
      </c>
      <c r="B39" s="46">
        <f>AVERAGEA(B25:B35)</f>
        <v>-3.998863636363637</v>
      </c>
      <c r="C39" s="47">
        <f aca="true" t="shared" si="3" ref="C39:M39">AVERAGEA(C25:C35)</f>
        <v>-3.6708333333333334</v>
      </c>
      <c r="D39" s="47">
        <f t="shared" si="3"/>
        <v>0.6087121212121211</v>
      </c>
      <c r="E39" s="47">
        <f t="shared" si="3"/>
        <v>7.372916666666667</v>
      </c>
      <c r="F39" s="47">
        <f t="shared" si="3"/>
        <v>12.411610671936758</v>
      </c>
      <c r="G39" s="47">
        <f t="shared" si="3"/>
        <v>20.354999999999997</v>
      </c>
      <c r="H39" s="47">
        <f t="shared" si="3"/>
        <v>20.731818181818184</v>
      </c>
      <c r="I39" s="47">
        <f t="shared" si="3"/>
        <v>21.47159090909091</v>
      </c>
      <c r="J39" s="47">
        <f t="shared" si="3"/>
        <v>15.865833333333336</v>
      </c>
      <c r="K39" s="47">
        <f t="shared" si="3"/>
        <v>11.096590909090908</v>
      </c>
      <c r="L39" s="47">
        <f t="shared" si="3"/>
        <v>3.7532065217391315</v>
      </c>
      <c r="M39" s="48">
        <f t="shared" si="3"/>
        <v>-7.702651515151516</v>
      </c>
      <c r="N39" s="7"/>
    </row>
    <row r="45" ht="12">
      <c r="A45" s="49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61">
        <f>'１月'!Z1</f>
        <v>2005</v>
      </c>
      <c r="J1" s="159" t="s">
        <v>1</v>
      </c>
      <c r="K1" s="160" t="str">
        <f>("（平成"&amp;TEXT((I1-1988),"0")&amp;"年）")</f>
        <v>（平成17年）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4.1</v>
      </c>
      <c r="C5" s="69">
        <f>'２月'!AA3</f>
        <v>-4.6</v>
      </c>
      <c r="D5" s="69">
        <f>'３月'!AA3</f>
        <v>-5.7</v>
      </c>
      <c r="E5" s="69">
        <f>'４月'!AA3</f>
        <v>1</v>
      </c>
      <c r="F5" s="69">
        <f>'５月'!AA3</f>
        <v>16.9</v>
      </c>
      <c r="G5" s="69">
        <f>'６月'!AA3</f>
        <v>17.9</v>
      </c>
      <c r="H5" s="69">
        <f>'７月'!AA3</f>
        <v>22.9</v>
      </c>
      <c r="I5" s="69">
        <f>'８月'!AA3</f>
        <v>25.3</v>
      </c>
      <c r="J5" s="69">
        <f>'９月'!AA3</f>
        <v>22.9</v>
      </c>
      <c r="K5" s="69">
        <f>'10月'!AA3</f>
        <v>17.8</v>
      </c>
      <c r="L5" s="69">
        <f>'11月'!AA3</f>
        <v>7.6</v>
      </c>
      <c r="M5" s="70">
        <f>'12月'!AA3</f>
        <v>-0.1</v>
      </c>
      <c r="N5" s="53"/>
    </row>
    <row r="6" spans="1:14" ht="18" customHeight="1">
      <c r="A6" s="71">
        <v>2</v>
      </c>
      <c r="B6" s="72">
        <f>'１月'!AA4</f>
        <v>-3.7</v>
      </c>
      <c r="C6" s="73">
        <f>'２月'!AA4</f>
        <v>-6.1</v>
      </c>
      <c r="D6" s="73">
        <f>'３月'!AA4</f>
        <v>-2.2</v>
      </c>
      <c r="E6" s="73">
        <f>'４月'!AA4</f>
        <v>4.8</v>
      </c>
      <c r="F6" s="73">
        <f>'５月'!AA4</f>
        <v>19.1</v>
      </c>
      <c r="G6" s="73">
        <f>'６月'!AA4</f>
        <v>16.3</v>
      </c>
      <c r="H6" s="73">
        <f>'７月'!AA4</f>
        <v>23.9</v>
      </c>
      <c r="I6" s="73">
        <f>'８月'!AA4</f>
        <v>25.8</v>
      </c>
      <c r="J6" s="73">
        <f>'９月'!AA4</f>
        <v>24.5</v>
      </c>
      <c r="K6" s="73">
        <f>'10月'!AA4</f>
        <v>21.8</v>
      </c>
      <c r="L6" s="73">
        <f>'11月'!AA4</f>
        <v>11.2</v>
      </c>
      <c r="M6" s="74">
        <f>'12月'!AA4</f>
        <v>5.1</v>
      </c>
      <c r="N6" s="53"/>
    </row>
    <row r="7" spans="1:14" ht="18" customHeight="1">
      <c r="A7" s="71">
        <v>3</v>
      </c>
      <c r="B7" s="72">
        <f>'１月'!AA5</f>
        <v>1.7</v>
      </c>
      <c r="C7" s="73">
        <f>'２月'!AA5</f>
        <v>-2.7</v>
      </c>
      <c r="D7" s="73">
        <f>'３月'!AA5</f>
        <v>-0.7</v>
      </c>
      <c r="E7" s="73">
        <f>'４月'!AA5</f>
        <v>9.9</v>
      </c>
      <c r="F7" s="73">
        <f>'５月'!AA5</f>
        <v>7.5</v>
      </c>
      <c r="G7" s="73">
        <f>'６月'!AA5</f>
        <v>17.8</v>
      </c>
      <c r="H7" s="73">
        <f>'７月'!AA5</f>
        <v>17.8</v>
      </c>
      <c r="I7" s="73">
        <f>'８月'!AA5</f>
        <v>25.9</v>
      </c>
      <c r="J7" s="73">
        <f>'９月'!AA5</f>
        <v>24.6</v>
      </c>
      <c r="K7" s="73">
        <f>'10月'!AA5</f>
        <v>18.1</v>
      </c>
      <c r="L7" s="73">
        <f>'11月'!AA5</f>
        <v>12.9</v>
      </c>
      <c r="M7" s="74">
        <f>'12月'!AA5</f>
        <v>-1.4</v>
      </c>
      <c r="N7" s="53"/>
    </row>
    <row r="8" spans="1:14" ht="18" customHeight="1">
      <c r="A8" s="71">
        <v>4</v>
      </c>
      <c r="B8" s="72">
        <f>'１月'!AA6</f>
        <v>5.8</v>
      </c>
      <c r="C8" s="73">
        <f>'２月'!AA6</f>
        <v>-5</v>
      </c>
      <c r="D8" s="73">
        <f>'３月'!AA6</f>
        <v>1.2</v>
      </c>
      <c r="E8" s="73">
        <f>'４月'!AA6</f>
        <v>5.1</v>
      </c>
      <c r="F8" s="73">
        <f>'５月'!AA6</f>
        <v>13</v>
      </c>
      <c r="G8" s="73">
        <f>'６月'!AA6</f>
        <v>15.5</v>
      </c>
      <c r="H8" s="73">
        <f>'７月'!AA6</f>
        <v>20.1</v>
      </c>
      <c r="I8" s="73">
        <f>'８月'!AA6</f>
        <v>25.7</v>
      </c>
      <c r="J8" s="73">
        <f>'９月'!AA6</f>
        <v>24</v>
      </c>
      <c r="K8" s="73">
        <f>'10月'!AA6</f>
        <v>19.1</v>
      </c>
      <c r="L8" s="73">
        <f>'11月'!AA6</f>
        <v>12.5</v>
      </c>
      <c r="M8" s="74">
        <f>'12月'!AA6</f>
        <v>6.5</v>
      </c>
      <c r="N8" s="53"/>
    </row>
    <row r="9" spans="1:14" ht="18" customHeight="1">
      <c r="A9" s="71">
        <v>5</v>
      </c>
      <c r="B9" s="72">
        <f>'１月'!AA7</f>
        <v>-5.4</v>
      </c>
      <c r="C9" s="73">
        <f>'２月'!AA7</f>
        <v>-4.9</v>
      </c>
      <c r="D9" s="73">
        <f>'３月'!AA7</f>
        <v>2.9</v>
      </c>
      <c r="E9" s="73">
        <f>'４月'!AA7</f>
        <v>6.9</v>
      </c>
      <c r="F9" s="73">
        <f>'５月'!AA7</f>
        <v>12.6</v>
      </c>
      <c r="G9" s="73">
        <f>'６月'!AA7</f>
        <v>17.2</v>
      </c>
      <c r="H9" s="73">
        <f>'７月'!AA7</f>
        <v>21.9</v>
      </c>
      <c r="I9" s="73">
        <f>'８月'!AA7</f>
        <v>25.5</v>
      </c>
      <c r="J9" s="73">
        <f>'９月'!AA7</f>
        <v>22.5</v>
      </c>
      <c r="K9" s="73">
        <f>'10月'!AA7</f>
        <v>18.8</v>
      </c>
      <c r="L9" s="73">
        <f>'11月'!AA7</f>
        <v>11.7</v>
      </c>
      <c r="M9" s="74">
        <f>'12月'!AA7</f>
        <v>5.8</v>
      </c>
      <c r="N9" s="53"/>
    </row>
    <row r="10" spans="1:14" ht="18" customHeight="1">
      <c r="A10" s="71">
        <v>6</v>
      </c>
      <c r="B10" s="72">
        <f>'１月'!AA8</f>
        <v>6.1</v>
      </c>
      <c r="C10" s="73">
        <f>'２月'!AA8</f>
        <v>-3.7</v>
      </c>
      <c r="D10" s="73">
        <f>'３月'!AA8</f>
        <v>-0.4</v>
      </c>
      <c r="E10" s="73">
        <f>'４月'!AA8</f>
        <v>11.8</v>
      </c>
      <c r="F10" s="73">
        <f>'５月'!AA8</f>
        <v>9.2</v>
      </c>
      <c r="G10" s="73">
        <f>'６月'!AA8</f>
        <v>16.7</v>
      </c>
      <c r="H10" s="73">
        <f>'７月'!AA8</f>
        <v>21.5</v>
      </c>
      <c r="I10" s="73">
        <f>'８月'!AA8</f>
        <v>24.5</v>
      </c>
      <c r="J10" s="73">
        <f>'９月'!AA8</f>
        <v>24.9</v>
      </c>
      <c r="K10" s="73">
        <f>'10月'!AA8</f>
        <v>18.5</v>
      </c>
      <c r="L10" s="73">
        <f>'11月'!AA8</f>
        <v>16.4</v>
      </c>
      <c r="M10" s="74">
        <f>'12月'!AA8</f>
        <v>5.4</v>
      </c>
      <c r="N10" s="53"/>
    </row>
    <row r="11" spans="1:14" ht="18" customHeight="1">
      <c r="A11" s="71">
        <v>7</v>
      </c>
      <c r="B11" s="72">
        <f>'１月'!AA9</f>
        <v>7.7</v>
      </c>
      <c r="C11" s="73">
        <f>'２月'!AA9</f>
        <v>-0.2</v>
      </c>
      <c r="D11" s="73">
        <f>'３月'!AA9</f>
        <v>1.3</v>
      </c>
      <c r="E11" s="73">
        <f>'４月'!AA9</f>
        <v>13.8</v>
      </c>
      <c r="F11" s="73">
        <f>'５月'!AA9</f>
        <v>15.9</v>
      </c>
      <c r="G11" s="73">
        <f>'６月'!AA9</f>
        <v>15.7</v>
      </c>
      <c r="H11" s="73">
        <f>'７月'!AA9</f>
        <v>22.3</v>
      </c>
      <c r="I11" s="73">
        <f>'８月'!AA9</f>
        <v>25.2</v>
      </c>
      <c r="J11" s="73">
        <f>'９月'!AA9</f>
        <v>25.9</v>
      </c>
      <c r="K11" s="73">
        <f>'10月'!AA9</f>
        <v>20</v>
      </c>
      <c r="L11" s="73">
        <f>'11月'!AA9</f>
        <v>17.3</v>
      </c>
      <c r="M11" s="74">
        <f>'12月'!AA9</f>
        <v>0.5</v>
      </c>
      <c r="N11" s="53"/>
    </row>
    <row r="12" spans="1:14" ht="18" customHeight="1">
      <c r="A12" s="71">
        <v>8</v>
      </c>
      <c r="B12" s="72">
        <f>'１月'!AA10</f>
        <v>-4</v>
      </c>
      <c r="C12" s="73">
        <f>'２月'!AA10</f>
        <v>2.4</v>
      </c>
      <c r="D12" s="73">
        <f>'３月'!AA10</f>
        <v>4.7</v>
      </c>
      <c r="E12" s="73">
        <f>'４月'!AA10</f>
        <v>12.5</v>
      </c>
      <c r="F12" s="73">
        <f>'５月'!AA10</f>
        <v>10.9</v>
      </c>
      <c r="G12" s="73">
        <f>'６月'!AA10</f>
        <v>16</v>
      </c>
      <c r="H12" s="73">
        <f>'７月'!AA10</f>
        <v>19.9</v>
      </c>
      <c r="I12" s="73">
        <f>'８月'!AA10</f>
        <v>25.3</v>
      </c>
      <c r="J12" s="73">
        <f>'９月'!AA10</f>
        <v>25.5</v>
      </c>
      <c r="K12" s="73">
        <f>'10月'!AA10</f>
        <v>23.3</v>
      </c>
      <c r="L12" s="73">
        <f>'11月'!AA10</f>
        <v>12.6</v>
      </c>
      <c r="M12" s="74">
        <f>'12月'!AA10</f>
        <v>4.4</v>
      </c>
      <c r="N12" s="53"/>
    </row>
    <row r="13" spans="1:14" ht="18" customHeight="1">
      <c r="A13" s="71">
        <v>9</v>
      </c>
      <c r="B13" s="72">
        <f>'１月'!AA11</f>
        <v>-4.8</v>
      </c>
      <c r="C13" s="73">
        <f>'２月'!AA11</f>
        <v>4</v>
      </c>
      <c r="D13" s="73">
        <f>'３月'!AA11</f>
        <v>4.3</v>
      </c>
      <c r="E13" s="73">
        <f>'４月'!AA11</f>
        <v>5.9</v>
      </c>
      <c r="F13" s="73">
        <f>'５月'!AA11</f>
        <v>12</v>
      </c>
      <c r="G13" s="73">
        <f>'６月'!AA11</f>
        <v>18.7</v>
      </c>
      <c r="H13" s="73">
        <f>'７月'!AA11</f>
        <v>20.1</v>
      </c>
      <c r="I13" s="73">
        <f>'８月'!AA11</f>
        <v>24</v>
      </c>
      <c r="J13" s="73">
        <f>'９月'!AA11</f>
        <v>20.4</v>
      </c>
      <c r="K13" s="73">
        <f>'10月'!AA11</f>
        <v>17.9</v>
      </c>
      <c r="L13" s="73">
        <f>'11月'!AA11</f>
        <v>7.4</v>
      </c>
      <c r="M13" s="74">
        <f>'12月'!AA11</f>
        <v>4.5</v>
      </c>
      <c r="N13" s="53"/>
    </row>
    <row r="14" spans="1:14" ht="18" customHeight="1">
      <c r="A14" s="75">
        <v>10</v>
      </c>
      <c r="B14" s="76">
        <f>'１月'!AA12</f>
        <v>-4.2</v>
      </c>
      <c r="C14" s="77">
        <f>'２月'!AA12</f>
        <v>7.2</v>
      </c>
      <c r="D14" s="77">
        <f>'３月'!AA12</f>
        <v>2.2</v>
      </c>
      <c r="E14" s="77">
        <f>'４月'!AA12</f>
        <v>15.9</v>
      </c>
      <c r="F14" s="77">
        <f>'５月'!AA12</f>
        <v>11.6</v>
      </c>
      <c r="G14" s="77">
        <f>'６月'!AA12</f>
        <v>20.9</v>
      </c>
      <c r="H14" s="77">
        <f>'７月'!AA12</f>
        <v>24.7</v>
      </c>
      <c r="I14" s="77">
        <f>'８月'!AA12</f>
        <v>24.1</v>
      </c>
      <c r="J14" s="77">
        <f>'９月'!AA12</f>
        <v>24.7</v>
      </c>
      <c r="K14" s="77">
        <f>'10月'!AA12</f>
        <v>18.5</v>
      </c>
      <c r="L14" s="77">
        <f>'11月'!AA12</f>
        <v>8.3</v>
      </c>
      <c r="M14" s="78">
        <f>'12月'!AA12</f>
        <v>-0.6</v>
      </c>
      <c r="N14" s="53"/>
    </row>
    <row r="15" spans="1:14" ht="18" customHeight="1">
      <c r="A15" s="67">
        <v>11</v>
      </c>
      <c r="B15" s="68">
        <f>'１月'!AA13</f>
        <v>-2</v>
      </c>
      <c r="C15" s="69">
        <f>'２月'!AA13</f>
        <v>-8.4</v>
      </c>
      <c r="D15" s="69">
        <f>'３月'!AA13</f>
        <v>11.9</v>
      </c>
      <c r="E15" s="69">
        <f>'４月'!AA13</f>
        <v>15.7</v>
      </c>
      <c r="F15" s="69">
        <f>'５月'!AA13</f>
        <v>8.8</v>
      </c>
      <c r="G15" s="69">
        <f>'６月'!AA13</f>
        <v>20.6</v>
      </c>
      <c r="H15" s="69">
        <f>'７月'!AA13</f>
        <v>24</v>
      </c>
      <c r="I15" s="69">
        <f>'８月'!AA13</f>
        <v>24</v>
      </c>
      <c r="J15" s="69">
        <f>'９月'!AA13</f>
        <v>25.2</v>
      </c>
      <c r="K15" s="69">
        <f>'10月'!AA13</f>
        <v>16.6</v>
      </c>
      <c r="L15" s="69">
        <f>'11月'!AA13</f>
        <v>9.9</v>
      </c>
      <c r="M15" s="70">
        <f>'12月'!AA13</f>
        <v>-1.6</v>
      </c>
      <c r="N15" s="53"/>
    </row>
    <row r="16" spans="1:14" ht="18" customHeight="1">
      <c r="A16" s="71">
        <v>12</v>
      </c>
      <c r="B16" s="72">
        <f>'１月'!AA14</f>
        <v>-3.1</v>
      </c>
      <c r="C16" s="73">
        <f>'２月'!AA14</f>
        <v>-7.5</v>
      </c>
      <c r="D16" s="73">
        <f>'３月'!AA14</f>
        <v>9.7</v>
      </c>
      <c r="E16" s="73">
        <f>'４月'!AA14</f>
        <v>6.3</v>
      </c>
      <c r="F16" s="73">
        <f>'５月'!AA14</f>
        <v>10.7</v>
      </c>
      <c r="G16" s="73">
        <f>'６月'!AA14</f>
        <v>21.2</v>
      </c>
      <c r="H16" s="73">
        <f>'７月'!AA14</f>
        <v>19.3</v>
      </c>
      <c r="I16" s="73">
        <f>'８月'!AA14</f>
        <v>25.6</v>
      </c>
      <c r="J16" s="73">
        <f>'９月'!AA14</f>
        <v>23.4</v>
      </c>
      <c r="K16" s="73">
        <f>'10月'!AA14</f>
        <v>15.1</v>
      </c>
      <c r="L16" s="73">
        <f>'11月'!AA14</f>
        <v>12.9</v>
      </c>
      <c r="M16" s="74">
        <f>'12月'!AA14</f>
        <v>-3</v>
      </c>
      <c r="N16" s="53"/>
    </row>
    <row r="17" spans="1:14" ht="18" customHeight="1">
      <c r="A17" s="71">
        <v>13</v>
      </c>
      <c r="B17" s="72">
        <f>'１月'!AA15</f>
        <v>-3.8</v>
      </c>
      <c r="C17" s="73">
        <f>'２月'!AA15</f>
        <v>-2.2</v>
      </c>
      <c r="D17" s="73">
        <f>'３月'!AA15</f>
        <v>-4.8</v>
      </c>
      <c r="E17" s="73">
        <f>'４月'!AA15</f>
        <v>9.5</v>
      </c>
      <c r="F17" s="73">
        <f>'５月'!AA15</f>
        <v>8.5</v>
      </c>
      <c r="G17" s="73">
        <f>'６月'!AA15</f>
        <v>18.6</v>
      </c>
      <c r="H17" s="73">
        <f>'７月'!AA15</f>
        <v>18.4</v>
      </c>
      <c r="I17" s="73">
        <f>'８月'!AA15</f>
        <v>26.1</v>
      </c>
      <c r="J17" s="73">
        <f>'９月'!AA15</f>
        <v>24.9</v>
      </c>
      <c r="K17" s="73">
        <f>'10月'!AA15</f>
        <v>16.3</v>
      </c>
      <c r="L17" s="73">
        <f>'11月'!AA15</f>
        <v>7.7</v>
      </c>
      <c r="M17" s="74">
        <f>'12月'!AA15</f>
        <v>-4.3</v>
      </c>
      <c r="N17" s="53"/>
    </row>
    <row r="18" spans="1:14" ht="18" customHeight="1">
      <c r="A18" s="71">
        <v>14</v>
      </c>
      <c r="B18" s="72">
        <f>'１月'!AA16</f>
        <v>-0.9</v>
      </c>
      <c r="C18" s="73">
        <f>'２月'!AA16</f>
        <v>-3</v>
      </c>
      <c r="D18" s="73">
        <f>'３月'!AA16</f>
        <v>-3.3</v>
      </c>
      <c r="E18" s="73">
        <f>'４月'!AA16</f>
        <v>7.9</v>
      </c>
      <c r="F18" s="73">
        <f>'５月'!AA16</f>
        <v>7.8</v>
      </c>
      <c r="G18" s="73">
        <f>'６月'!AA16</f>
        <v>17.5</v>
      </c>
      <c r="H18" s="73">
        <f>'７月'!AA16</f>
        <v>21.8</v>
      </c>
      <c r="I18" s="73">
        <f>'８月'!AA16</f>
        <v>26.5</v>
      </c>
      <c r="J18" s="73">
        <f>'９月'!AA16</f>
        <v>25.1</v>
      </c>
      <c r="K18" s="73">
        <f>'10月'!AA16</f>
        <v>20.1</v>
      </c>
      <c r="L18" s="73">
        <f>'11月'!AA16</f>
        <v>10.6</v>
      </c>
      <c r="M18" s="74">
        <f>'12月'!AA16</f>
        <v>-4.2</v>
      </c>
      <c r="N18" s="53"/>
    </row>
    <row r="19" spans="1:14" ht="18" customHeight="1">
      <c r="A19" s="71">
        <v>15</v>
      </c>
      <c r="B19" s="72">
        <f>'１月'!AA17</f>
        <v>6.8</v>
      </c>
      <c r="C19" s="73">
        <f>'２月'!AA17</f>
        <v>3.5</v>
      </c>
      <c r="D19" s="73">
        <f>'３月'!AA17</f>
        <v>1.7</v>
      </c>
      <c r="E19" s="73">
        <f>'４月'!AA17</f>
        <v>13.6</v>
      </c>
      <c r="F19" s="73">
        <f>'５月'!AA17</f>
        <v>13.7</v>
      </c>
      <c r="G19" s="73">
        <f>'６月'!AA17</f>
        <v>17.7</v>
      </c>
      <c r="H19" s="73">
        <f>'７月'!AA17</f>
        <v>23</v>
      </c>
      <c r="I19" s="73">
        <f>'８月'!AA17</f>
        <v>26.3</v>
      </c>
      <c r="J19" s="73">
        <f>'９月'!AA17</f>
        <v>23.6</v>
      </c>
      <c r="K19" s="73">
        <f>'10月'!AA17</f>
        <v>21.6</v>
      </c>
      <c r="L19" s="73">
        <f>'11月'!AA17</f>
        <v>5.5</v>
      </c>
      <c r="M19" s="74">
        <f>'12月'!AA17</f>
        <v>-1.6</v>
      </c>
      <c r="N19" s="53"/>
    </row>
    <row r="20" spans="1:14" ht="18" customHeight="1">
      <c r="A20" s="71">
        <v>16</v>
      </c>
      <c r="B20" s="72">
        <f>'１月'!AA18</f>
        <v>8.5</v>
      </c>
      <c r="C20" s="73">
        <f>'２月'!AA18</f>
        <v>2.1</v>
      </c>
      <c r="D20" s="73">
        <f>'３月'!AA18</f>
        <v>2.8</v>
      </c>
      <c r="E20" s="73">
        <f>'４月'!AA18</f>
        <v>8.3</v>
      </c>
      <c r="F20" s="73">
        <f>'５月'!AA18</f>
        <v>8.4</v>
      </c>
      <c r="G20" s="73">
        <f>'６月'!AA18</f>
        <v>17.3</v>
      </c>
      <c r="H20" s="73">
        <f>'７月'!AA18</f>
        <v>25.1</v>
      </c>
      <c r="I20" s="73">
        <f>'８月'!AA18</f>
        <v>24</v>
      </c>
      <c r="J20" s="73">
        <f>'９月'!AA18</f>
        <v>18.1</v>
      </c>
      <c r="K20" s="73">
        <f>'10月'!AA18</f>
        <v>21.1</v>
      </c>
      <c r="L20" s="73">
        <f>'11月'!AA18</f>
        <v>3.6</v>
      </c>
      <c r="M20" s="74">
        <f>'12月'!AA18</f>
        <v>0.2</v>
      </c>
      <c r="N20" s="53"/>
    </row>
    <row r="21" spans="1:14" ht="18" customHeight="1">
      <c r="A21" s="71">
        <v>17</v>
      </c>
      <c r="B21" s="72">
        <f>'１月'!AA19</f>
        <v>0.1</v>
      </c>
      <c r="C21" s="73">
        <f>'２月'!AA19</f>
        <v>4.6</v>
      </c>
      <c r="D21" s="73">
        <f>'３月'!AA19</f>
        <v>12.4</v>
      </c>
      <c r="E21" s="73">
        <f>'４月'!AA19</f>
        <v>11.2</v>
      </c>
      <c r="F21" s="73">
        <f>'５月'!AA19</f>
        <v>11</v>
      </c>
      <c r="G21" s="73">
        <f>'６月'!AA19</f>
        <v>16.9</v>
      </c>
      <c r="H21" s="73">
        <f>'７月'!AA19</f>
        <v>25.1</v>
      </c>
      <c r="I21" s="73">
        <f>'８月'!AA19</f>
        <v>22.6</v>
      </c>
      <c r="J21" s="73">
        <f>'９月'!AA19</f>
        <v>19.2</v>
      </c>
      <c r="K21" s="73">
        <f>'10月'!AA19</f>
        <v>18.2</v>
      </c>
      <c r="L21" s="73">
        <f>'11月'!AA19</f>
        <v>1.9</v>
      </c>
      <c r="M21" s="74">
        <f>'12月'!AA19</f>
        <v>-0.3</v>
      </c>
      <c r="N21" s="53"/>
    </row>
    <row r="22" spans="1:14" ht="18" customHeight="1">
      <c r="A22" s="71">
        <v>18</v>
      </c>
      <c r="B22" s="72">
        <f>'１月'!AA20</f>
        <v>-1.1</v>
      </c>
      <c r="C22" s="73">
        <f>'２月'!AA20</f>
        <v>-0.2</v>
      </c>
      <c r="D22" s="73">
        <f>'３月'!AA20</f>
        <v>11.4</v>
      </c>
      <c r="E22" s="73">
        <f>'４月'!AA20</f>
        <v>4.7</v>
      </c>
      <c r="F22" s="73">
        <f>'５月'!AA20</f>
        <v>15.1</v>
      </c>
      <c r="G22" s="73">
        <f>'６月'!AA20</f>
        <v>20.6</v>
      </c>
      <c r="H22" s="73">
        <f>'７月'!AA20</f>
        <v>25.8</v>
      </c>
      <c r="I22" s="73">
        <f>'８月'!AA20</f>
        <v>25.1</v>
      </c>
      <c r="J22" s="73">
        <f>'９月'!AA20</f>
        <v>21.2</v>
      </c>
      <c r="K22" s="73">
        <f>'10月'!AA20</f>
        <v>16.4</v>
      </c>
      <c r="L22" s="73">
        <f>'11月'!AA20</f>
        <v>2.3</v>
      </c>
      <c r="M22" s="74">
        <f>'12月'!AA20</f>
        <v>-2.8</v>
      </c>
      <c r="N22" s="53"/>
    </row>
    <row r="23" spans="1:14" ht="18" customHeight="1">
      <c r="A23" s="71">
        <v>19</v>
      </c>
      <c r="B23" s="72">
        <f>'１月'!AA21</f>
        <v>4.2</v>
      </c>
      <c r="C23" s="73">
        <f>'２月'!AA21</f>
        <v>6.6</v>
      </c>
      <c r="D23" s="73">
        <f>'３月'!AA21</f>
        <v>-1.6</v>
      </c>
      <c r="E23" s="73">
        <f>'４月'!AA21</f>
        <v>8.4</v>
      </c>
      <c r="F23" s="73">
        <f>'５月'!AA21</f>
        <v>17.4</v>
      </c>
      <c r="G23" s="73">
        <f>'６月'!AA21</f>
        <v>20</v>
      </c>
      <c r="H23" s="73">
        <f>'７月'!AA21</f>
        <v>24.5</v>
      </c>
      <c r="I23" s="73">
        <f>'８月'!AA21</f>
        <v>26.2</v>
      </c>
      <c r="J23" s="73">
        <f>'９月'!AA21</f>
        <v>24.1</v>
      </c>
      <c r="K23" s="73">
        <f>'10月'!AA21</f>
        <v>14.6</v>
      </c>
      <c r="L23" s="73">
        <f>'11月'!AA21</f>
        <v>1.1</v>
      </c>
      <c r="M23" s="74">
        <f>'12月'!AA21</f>
        <v>-2.9</v>
      </c>
      <c r="N23" s="53"/>
    </row>
    <row r="24" spans="1:14" ht="18" customHeight="1">
      <c r="A24" s="75">
        <v>20</v>
      </c>
      <c r="B24" s="76">
        <f>'１月'!AA22</f>
        <v>3.6</v>
      </c>
      <c r="C24" s="77">
        <f>'２月'!AA22</f>
        <v>7.1</v>
      </c>
      <c r="D24" s="77">
        <f>'３月'!AA22</f>
        <v>2.3</v>
      </c>
      <c r="E24" s="77">
        <f>'４月'!AA22</f>
        <v>12.6</v>
      </c>
      <c r="F24" s="77">
        <f>'５月'!AA22</f>
        <v>10</v>
      </c>
      <c r="G24" s="77">
        <f>'６月'!AA22</f>
        <v>20.2</v>
      </c>
      <c r="H24" s="77">
        <f>'７月'!AA22</f>
        <v>19.7</v>
      </c>
      <c r="I24" s="77">
        <f>'８月'!AA22</f>
        <v>26.5</v>
      </c>
      <c r="J24" s="77">
        <f>'９月'!AA22</f>
        <v>22.5</v>
      </c>
      <c r="K24" s="77">
        <f>'10月'!AA22</f>
        <v>14.6</v>
      </c>
      <c r="L24" s="77">
        <f>'11月'!AA22</f>
        <v>0</v>
      </c>
      <c r="M24" s="78">
        <f>'12月'!AA22</f>
        <v>-3.2</v>
      </c>
      <c r="N24" s="53"/>
    </row>
    <row r="25" spans="1:14" ht="18" customHeight="1">
      <c r="A25" s="67">
        <v>21</v>
      </c>
      <c r="B25" s="68">
        <f>'１月'!AA23</f>
        <v>-3.1</v>
      </c>
      <c r="C25" s="69">
        <f>'２月'!AA23</f>
        <v>1.4</v>
      </c>
      <c r="D25" s="69">
        <f>'３月'!AA23</f>
        <v>1</v>
      </c>
      <c r="E25" s="69">
        <f>'４月'!AA23</f>
        <v>14.3</v>
      </c>
      <c r="F25" s="69">
        <f>'５月'!AA23</f>
        <v>11.9</v>
      </c>
      <c r="G25" s="69">
        <f>'６月'!AA23</f>
        <v>21.5</v>
      </c>
      <c r="H25" s="69">
        <f>'７月'!AA23</f>
        <v>22.7</v>
      </c>
      <c r="I25" s="69">
        <f>'８月'!AA23</f>
        <v>25.4</v>
      </c>
      <c r="J25" s="69">
        <f>'９月'!AA23</f>
        <v>19.5</v>
      </c>
      <c r="K25" s="69">
        <f>'10月'!AA23</f>
        <v>14.7</v>
      </c>
      <c r="L25" s="69">
        <f>'11月'!AA23</f>
        <v>1.6</v>
      </c>
      <c r="M25" s="70">
        <f>'12月'!AA23</f>
        <v>2.6</v>
      </c>
      <c r="N25" s="53"/>
    </row>
    <row r="26" spans="1:14" ht="18" customHeight="1">
      <c r="A26" s="71">
        <v>22</v>
      </c>
      <c r="B26" s="72">
        <f>'１月'!AA24</f>
        <v>-5.1</v>
      </c>
      <c r="C26" s="73">
        <f>'２月'!AA24</f>
        <v>-1.1</v>
      </c>
      <c r="D26" s="73">
        <f>'３月'!AA24</f>
        <v>12.9</v>
      </c>
      <c r="E26" s="73">
        <f>'４月'!AA24</f>
        <v>10</v>
      </c>
      <c r="F26" s="73">
        <f>'５月'!AA24</f>
        <v>15.7</v>
      </c>
      <c r="G26" s="73">
        <f>'６月'!AA24</f>
        <v>21.9</v>
      </c>
      <c r="H26" s="73">
        <f>'７月'!AA24</f>
        <v>20.6</v>
      </c>
      <c r="I26" s="73">
        <f>'８月'!AA24</f>
        <v>25</v>
      </c>
      <c r="J26" s="73">
        <f>'９月'!AA24</f>
        <v>20.8</v>
      </c>
      <c r="K26" s="73">
        <f>'10月'!AA24</f>
        <v>17.6</v>
      </c>
      <c r="L26" s="73">
        <f>'11月'!AA24</f>
        <v>5.9</v>
      </c>
      <c r="M26" s="74">
        <f>'12月'!AA24</f>
        <v>2.7</v>
      </c>
      <c r="N26" s="53"/>
    </row>
    <row r="27" spans="1:14" ht="18" customHeight="1">
      <c r="A27" s="71">
        <v>23</v>
      </c>
      <c r="B27" s="72">
        <f>'１月'!AA25</f>
        <v>-3</v>
      </c>
      <c r="C27" s="73">
        <f>'２月'!AA25</f>
        <v>2.2</v>
      </c>
      <c r="D27" s="73">
        <f>'３月'!AA25</f>
        <v>12.9</v>
      </c>
      <c r="E27" s="73">
        <f>'４月'!AA25</f>
        <v>6.4</v>
      </c>
      <c r="F27" s="73">
        <f>'５月'!AA25</f>
        <v>16.5</v>
      </c>
      <c r="G27" s="73">
        <f>'６月'!AA25</f>
        <v>22.4</v>
      </c>
      <c r="H27" s="73">
        <f>'７月'!AA25</f>
        <v>19.4</v>
      </c>
      <c r="I27" s="73">
        <f>'８月'!AA25</f>
        <v>25.8</v>
      </c>
      <c r="J27" s="73">
        <f>'９月'!AA25</f>
        <v>24</v>
      </c>
      <c r="K27" s="73">
        <f>'10月'!AA25</f>
        <v>11.6</v>
      </c>
      <c r="L27" s="73">
        <f>'11月'!AA25</f>
        <v>7.9</v>
      </c>
      <c r="M27" s="74">
        <f>'12月'!AA25</f>
        <v>-5.1</v>
      </c>
      <c r="N27" s="53"/>
    </row>
    <row r="28" spans="1:14" ht="18" customHeight="1">
      <c r="A28" s="71">
        <v>24</v>
      </c>
      <c r="B28" s="72">
        <f>'１月'!AA26</f>
        <v>1.2</v>
      </c>
      <c r="C28" s="73">
        <f>'２月'!AA26</f>
        <v>2.4</v>
      </c>
      <c r="D28" s="73">
        <f>'３月'!AA26</f>
        <v>9.1</v>
      </c>
      <c r="E28" s="73">
        <f>'４月'!AA26</f>
        <v>6.6</v>
      </c>
      <c r="F28" s="73">
        <f>'５月'!AA26</f>
        <v>15.3</v>
      </c>
      <c r="G28" s="73">
        <f>'６月'!AA26</f>
        <v>23</v>
      </c>
      <c r="H28" s="73">
        <f>'７月'!AA26</f>
        <v>21.4</v>
      </c>
      <c r="I28" s="73">
        <f>'８月'!AA26</f>
        <v>22.2</v>
      </c>
      <c r="J28" s="73">
        <f>'９月'!AA26</f>
        <v>21.9</v>
      </c>
      <c r="K28" s="73">
        <f>'10月'!AA26</f>
        <v>13.6</v>
      </c>
      <c r="L28" s="73">
        <f>'11月'!AA26</f>
        <v>8.4</v>
      </c>
      <c r="M28" s="74">
        <f>'12月'!AA26</f>
        <v>-6.2</v>
      </c>
      <c r="N28" s="53"/>
    </row>
    <row r="29" spans="1:14" ht="18" customHeight="1">
      <c r="A29" s="71">
        <v>25</v>
      </c>
      <c r="B29" s="72">
        <f>'１月'!AA27</f>
        <v>0.8</v>
      </c>
      <c r="C29" s="73">
        <f>'２月'!AA27</f>
        <v>2</v>
      </c>
      <c r="D29" s="73">
        <f>'３月'!AA27</f>
        <v>19.1</v>
      </c>
      <c r="E29" s="73">
        <f>'４月'!AA27</f>
        <v>14.1</v>
      </c>
      <c r="F29" s="73">
        <f>'５月'!AA27</f>
        <v>13.6</v>
      </c>
      <c r="G29" s="73">
        <f>'６月'!AA27</f>
        <v>23.6</v>
      </c>
      <c r="H29" s="73">
        <f>'７月'!AA27</f>
        <v>23.2</v>
      </c>
      <c r="I29" s="73">
        <f>'８月'!AA27</f>
        <v>25.3</v>
      </c>
      <c r="J29" s="73">
        <f>'９月'!AA27</f>
        <v>18.3</v>
      </c>
      <c r="K29" s="73">
        <f>'10月'!AA27</f>
        <v>13</v>
      </c>
      <c r="L29" s="73">
        <f>'11月'!AA27</f>
        <v>6.3</v>
      </c>
      <c r="M29" s="74">
        <f>'12月'!AA27</f>
        <v>-2.8</v>
      </c>
      <c r="N29" s="53"/>
    </row>
    <row r="30" spans="1:14" ht="18" customHeight="1">
      <c r="A30" s="71">
        <v>26</v>
      </c>
      <c r="B30" s="72">
        <f>'１月'!AA28</f>
        <v>0.3</v>
      </c>
      <c r="C30" s="73">
        <f>'２月'!AA28</f>
        <v>0</v>
      </c>
      <c r="D30" s="73">
        <f>'３月'!AA28</f>
        <v>-0.2</v>
      </c>
      <c r="E30" s="73">
        <f>'４月'!AA28</f>
        <v>14.7</v>
      </c>
      <c r="F30" s="73">
        <f>'５月'!AA28</f>
        <v>13.1</v>
      </c>
      <c r="G30" s="73">
        <f>'６月'!AA28</f>
        <v>24.1</v>
      </c>
      <c r="H30" s="73">
        <f>'７月'!AA28</f>
        <v>25</v>
      </c>
      <c r="I30" s="73">
        <f>'８月'!AA28</f>
        <v>27</v>
      </c>
      <c r="J30" s="73">
        <f>'９月'!AA28</f>
        <v>16.4</v>
      </c>
      <c r="K30" s="73">
        <f>'10月'!AA28</f>
        <v>11.6</v>
      </c>
      <c r="L30" s="73">
        <f>'11月'!AA28</f>
        <v>8.7</v>
      </c>
      <c r="M30" s="74">
        <f>'12月'!AA28</f>
        <v>-4.3</v>
      </c>
      <c r="N30" s="53"/>
    </row>
    <row r="31" spans="1:14" ht="18" customHeight="1">
      <c r="A31" s="71">
        <v>27</v>
      </c>
      <c r="B31" s="72">
        <f>'１月'!AA29</f>
        <v>0.7</v>
      </c>
      <c r="C31" s="73">
        <f>'２月'!AA29</f>
        <v>-3.5</v>
      </c>
      <c r="D31" s="73">
        <f>'３月'!AA29</f>
        <v>6.1</v>
      </c>
      <c r="E31" s="73">
        <f>'４月'!AA29</f>
        <v>11.9</v>
      </c>
      <c r="F31" s="73">
        <f>'５月'!AA29</f>
        <v>15.6</v>
      </c>
      <c r="G31" s="73">
        <f>'６月'!AA29</f>
        <v>22.6</v>
      </c>
      <c r="H31" s="73">
        <f>'７月'!AA29</f>
        <v>25.2</v>
      </c>
      <c r="I31" s="73">
        <f>'８月'!AA29</f>
        <v>24.8</v>
      </c>
      <c r="J31" s="73">
        <f>'９月'!AA29</f>
        <v>15.7</v>
      </c>
      <c r="K31" s="73">
        <f>'10月'!AA29</f>
        <v>12.3</v>
      </c>
      <c r="L31" s="73">
        <f>'11月'!AA29</f>
        <v>10.4</v>
      </c>
      <c r="M31" s="74">
        <f>'12月'!AA29</f>
        <v>-7.8</v>
      </c>
      <c r="N31" s="53"/>
    </row>
    <row r="32" spans="1:14" ht="18" customHeight="1">
      <c r="A32" s="71">
        <v>28</v>
      </c>
      <c r="B32" s="72">
        <f>'１月'!AA30</f>
        <v>0.7</v>
      </c>
      <c r="C32" s="73">
        <f>'２月'!AA30</f>
        <v>1.4</v>
      </c>
      <c r="D32" s="73">
        <f>'３月'!AA30</f>
        <v>8.5</v>
      </c>
      <c r="E32" s="73">
        <f>'４月'!AA30</f>
        <v>14.2</v>
      </c>
      <c r="F32" s="73">
        <f>'５月'!AA30</f>
        <v>15.5</v>
      </c>
      <c r="G32" s="73">
        <f>'６月'!AA30</f>
        <v>24.9</v>
      </c>
      <c r="H32" s="73">
        <f>'７月'!AA30</f>
        <v>21.7</v>
      </c>
      <c r="I32" s="73">
        <f>'８月'!AA30</f>
        <v>22.3</v>
      </c>
      <c r="J32" s="73">
        <f>'９月'!AA30</f>
        <v>14.9</v>
      </c>
      <c r="K32" s="73">
        <f>'10月'!AA30</f>
        <v>15.6</v>
      </c>
      <c r="L32" s="73">
        <f>'11月'!AA30</f>
        <v>9.2</v>
      </c>
      <c r="M32" s="74">
        <f>'12月'!AA30</f>
        <v>-8.7</v>
      </c>
      <c r="N32" s="53"/>
    </row>
    <row r="33" spans="1:14" ht="18" customHeight="1">
      <c r="A33" s="71">
        <v>29</v>
      </c>
      <c r="B33" s="72">
        <f>'１月'!AA31</f>
        <v>8.4</v>
      </c>
      <c r="C33" s="73"/>
      <c r="D33" s="73">
        <f>'３月'!AA31</f>
        <v>10.5</v>
      </c>
      <c r="E33" s="73">
        <f>'４月'!AA31</f>
        <v>16.6</v>
      </c>
      <c r="F33" s="73">
        <f>'５月'!AA31</f>
        <v>13.7</v>
      </c>
      <c r="G33" s="73">
        <f>'６月'!AA31</f>
        <v>22.8</v>
      </c>
      <c r="H33" s="73">
        <f>'７月'!AA31</f>
        <v>24.7</v>
      </c>
      <c r="I33" s="73">
        <f>'８月'!AA31</f>
        <v>21.8</v>
      </c>
      <c r="J33" s="73">
        <f>'９月'!AA31</f>
        <v>15.1</v>
      </c>
      <c r="K33" s="73">
        <f>'10月'!AA31</f>
        <v>15.6</v>
      </c>
      <c r="L33" s="73">
        <f>'11月'!AA31</f>
        <v>9.2</v>
      </c>
      <c r="M33" s="74">
        <f>'12月'!AA31</f>
        <v>-7</v>
      </c>
      <c r="N33" s="53"/>
    </row>
    <row r="34" spans="1:14" ht="18" customHeight="1">
      <c r="A34" s="71">
        <v>30</v>
      </c>
      <c r="B34" s="72">
        <f>'１月'!AA32</f>
        <v>8.6</v>
      </c>
      <c r="C34" s="73"/>
      <c r="D34" s="73">
        <f>'３月'!AA32</f>
        <v>2.4</v>
      </c>
      <c r="E34" s="73">
        <f>'４月'!AA32</f>
        <v>10.6</v>
      </c>
      <c r="F34" s="73">
        <f>'５月'!AA32</f>
        <v>16.3</v>
      </c>
      <c r="G34" s="73">
        <f>'６月'!AA32</f>
        <v>22.4</v>
      </c>
      <c r="H34" s="73">
        <f>'７月'!AA32</f>
        <v>25</v>
      </c>
      <c r="I34" s="73">
        <f>'８月'!AA32</f>
        <v>22.7</v>
      </c>
      <c r="J34" s="73">
        <f>'９月'!AA32</f>
        <v>15.6</v>
      </c>
      <c r="K34" s="73">
        <f>'10月'!AA32</f>
        <v>11.7</v>
      </c>
      <c r="L34" s="73">
        <f>'11月'!AA32</f>
        <v>1</v>
      </c>
      <c r="M34" s="74">
        <f>'12月'!AA32</f>
        <v>-2.9</v>
      </c>
      <c r="N34" s="53"/>
    </row>
    <row r="35" spans="1:14" ht="18" customHeight="1">
      <c r="A35" s="79">
        <v>31</v>
      </c>
      <c r="B35" s="80">
        <f>'１月'!AA33</f>
        <v>-3.6</v>
      </c>
      <c r="C35" s="81"/>
      <c r="D35" s="81">
        <f>'３月'!AA33</f>
        <v>2.3</v>
      </c>
      <c r="E35" s="81"/>
      <c r="F35" s="81">
        <f>'５月'!AA33</f>
        <v>16.8</v>
      </c>
      <c r="G35" s="81"/>
      <c r="H35" s="81">
        <f>'７月'!AA33</f>
        <v>24.9</v>
      </c>
      <c r="I35" s="81">
        <f>'８月'!AA33</f>
        <v>22.8</v>
      </c>
      <c r="J35" s="81">
        <f>'９月'!AA33</f>
        <v>0</v>
      </c>
      <c r="K35" s="81">
        <f>'10月'!AA33</f>
        <v>9.5</v>
      </c>
      <c r="L35" s="81"/>
      <c r="M35" s="82">
        <f>'12月'!AA33</f>
        <v>-4.8</v>
      </c>
      <c r="N35" s="83"/>
    </row>
    <row r="36" spans="1:14" ht="18" customHeight="1">
      <c r="A36" s="187" t="s">
        <v>9</v>
      </c>
      <c r="B36" s="188">
        <f>AVERAGEA(B5:B35)</f>
        <v>0.6935483870967739</v>
      </c>
      <c r="C36" s="189">
        <f>AVERAGEA(C5:C33)</f>
        <v>-0.2214285714285714</v>
      </c>
      <c r="D36" s="189">
        <f>AVERAGEA(D5:D35)</f>
        <v>4.345161290322581</v>
      </c>
      <c r="E36" s="189">
        <f>AVERAGEA(E5:E34)</f>
        <v>10.173333333333336</v>
      </c>
      <c r="F36" s="189">
        <f>AVERAGEA(F5:F35)</f>
        <v>13.035483870967747</v>
      </c>
      <c r="G36" s="189">
        <f>AVERAGEA(G5:G34)</f>
        <v>19.749999999999996</v>
      </c>
      <c r="H36" s="189">
        <f>AVERAGEA(H5:H35)</f>
        <v>22.43870967741936</v>
      </c>
      <c r="I36" s="189">
        <f>AVERAGEA(I5:I35)</f>
        <v>24.816129032258058</v>
      </c>
      <c r="J36" s="189">
        <f>AVERAGEA(J5:J34)</f>
        <v>21.646666666666665</v>
      </c>
      <c r="K36" s="189">
        <f>AVERAGEA(K5:K35)</f>
        <v>16.619354838709686</v>
      </c>
      <c r="L36" s="189">
        <f>AVERAGEA(L5:L34)</f>
        <v>8.066666666666666</v>
      </c>
      <c r="M36" s="190">
        <f>AVERAGEA(M5:M35)</f>
        <v>-1.2225806451612906</v>
      </c>
      <c r="N36" s="83"/>
    </row>
    <row r="37" spans="1:14" ht="18" customHeight="1">
      <c r="A37" s="84" t="s">
        <v>28</v>
      </c>
      <c r="B37" s="85">
        <f aca="true" t="shared" si="0" ref="B37:M37">AVERAGEA(B5:B14)</f>
        <v>0.32999999999999974</v>
      </c>
      <c r="C37" s="86">
        <f t="shared" si="0"/>
        <v>-1.3599999999999999</v>
      </c>
      <c r="D37" s="86">
        <f t="shared" si="0"/>
        <v>0.76</v>
      </c>
      <c r="E37" s="86">
        <f t="shared" si="0"/>
        <v>8.760000000000002</v>
      </c>
      <c r="F37" s="86">
        <f t="shared" si="0"/>
        <v>12.870000000000001</v>
      </c>
      <c r="G37" s="86">
        <f t="shared" si="0"/>
        <v>17.270000000000003</v>
      </c>
      <c r="H37" s="86">
        <f t="shared" si="0"/>
        <v>21.509999999999998</v>
      </c>
      <c r="I37" s="86">
        <f t="shared" si="0"/>
        <v>25.13</v>
      </c>
      <c r="J37" s="86">
        <f t="shared" si="0"/>
        <v>23.990000000000002</v>
      </c>
      <c r="K37" s="86">
        <f t="shared" si="0"/>
        <v>19.380000000000003</v>
      </c>
      <c r="L37" s="86">
        <f t="shared" si="0"/>
        <v>11.789999999999997</v>
      </c>
      <c r="M37" s="87">
        <f t="shared" si="0"/>
        <v>3.0099999999999993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1.23</v>
      </c>
      <c r="C38" s="90">
        <f t="shared" si="1"/>
        <v>0.2599999999999998</v>
      </c>
      <c r="D38" s="90">
        <f t="shared" si="1"/>
        <v>4.249999999999999</v>
      </c>
      <c r="E38" s="90">
        <f t="shared" si="1"/>
        <v>9.82</v>
      </c>
      <c r="F38" s="90">
        <f t="shared" si="1"/>
        <v>11.14</v>
      </c>
      <c r="G38" s="90">
        <f t="shared" si="1"/>
        <v>19.06</v>
      </c>
      <c r="H38" s="90">
        <f t="shared" si="1"/>
        <v>22.669999999999998</v>
      </c>
      <c r="I38" s="90">
        <f t="shared" si="1"/>
        <v>25.29</v>
      </c>
      <c r="J38" s="90">
        <f t="shared" si="1"/>
        <v>22.729999999999997</v>
      </c>
      <c r="K38" s="90">
        <f t="shared" si="1"/>
        <v>17.459999999999997</v>
      </c>
      <c r="L38" s="90">
        <f t="shared" si="1"/>
        <v>5.55</v>
      </c>
      <c r="M38" s="91">
        <f t="shared" si="1"/>
        <v>-2.3699999999999997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0.5363636363636364</v>
      </c>
      <c r="C39" s="94">
        <f t="shared" si="2"/>
        <v>0.6000000000000001</v>
      </c>
      <c r="D39" s="94">
        <f t="shared" si="2"/>
        <v>7.690909090909091</v>
      </c>
      <c r="E39" s="94">
        <f t="shared" si="2"/>
        <v>11.940000000000001</v>
      </c>
      <c r="F39" s="94">
        <f t="shared" si="2"/>
        <v>14.909090909090908</v>
      </c>
      <c r="G39" s="94">
        <f t="shared" si="2"/>
        <v>22.92</v>
      </c>
      <c r="H39" s="94">
        <f t="shared" si="2"/>
        <v>23.07272727272727</v>
      </c>
      <c r="I39" s="94">
        <f t="shared" si="2"/>
        <v>24.1</v>
      </c>
      <c r="J39" s="94">
        <f t="shared" si="2"/>
        <v>16.56363636363636</v>
      </c>
      <c r="K39" s="94">
        <f t="shared" si="2"/>
        <v>13.345454545454544</v>
      </c>
      <c r="L39" s="94">
        <f t="shared" si="2"/>
        <v>6.859999999999999</v>
      </c>
      <c r="M39" s="95">
        <f t="shared" si="2"/>
        <v>-4.0272727272727264</v>
      </c>
      <c r="N39" s="53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61">
        <f>'１月'!Z1</f>
        <v>2005</v>
      </c>
      <c r="J1" s="159" t="s">
        <v>1</v>
      </c>
      <c r="K1" s="160" t="str">
        <f>("（平成"&amp;TEXT((I1-1988),"0")&amp;"年）")</f>
        <v>（平成17年）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-9.3</v>
      </c>
      <c r="C5" s="115">
        <f>'２月'!AD3</f>
        <v>-11.4</v>
      </c>
      <c r="D5" s="115">
        <f>'３月'!AD3</f>
        <v>-12.3</v>
      </c>
      <c r="E5" s="115">
        <f>'４月'!AD3</f>
        <v>-9.3</v>
      </c>
      <c r="F5" s="115">
        <f>'５月'!AD3</f>
        <v>4.9</v>
      </c>
      <c r="G5" s="115">
        <f>'６月'!AD3</f>
        <v>12.1</v>
      </c>
      <c r="H5" s="115">
        <f>'７月'!AD3</f>
        <v>16.1</v>
      </c>
      <c r="I5" s="115">
        <f>'８月'!AD3</f>
        <v>22.1</v>
      </c>
      <c r="J5" s="115">
        <f>'９月'!AD3</f>
        <v>17.1</v>
      </c>
      <c r="K5" s="115">
        <f>'10月'!AD3</f>
        <v>13.7</v>
      </c>
      <c r="L5" s="115">
        <f>'11月'!AD3</f>
        <v>1.9</v>
      </c>
      <c r="M5" s="116">
        <f>'12月'!AD3</f>
        <v>-8</v>
      </c>
      <c r="N5" s="99"/>
    </row>
    <row r="6" spans="1:14" ht="18" customHeight="1">
      <c r="A6" s="117">
        <v>2</v>
      </c>
      <c r="B6" s="118">
        <f>'１月'!AD4</f>
        <v>-10.7</v>
      </c>
      <c r="C6" s="119">
        <f>'２月'!AD4</f>
        <v>-11.6</v>
      </c>
      <c r="D6" s="119">
        <f>'３月'!AD4</f>
        <v>-12.9</v>
      </c>
      <c r="E6" s="119">
        <f>'４月'!AD4</f>
        <v>-3</v>
      </c>
      <c r="F6" s="119">
        <f>'５月'!AD4</f>
        <v>0.2</v>
      </c>
      <c r="G6" s="119">
        <f>'６月'!AD4</f>
        <v>13.3</v>
      </c>
      <c r="H6" s="119">
        <f>'７月'!AD4</f>
        <v>16.8</v>
      </c>
      <c r="I6" s="119">
        <f>'８月'!AD4</f>
        <v>23.1</v>
      </c>
      <c r="J6" s="119">
        <f>'９月'!AD4</f>
        <v>17.8</v>
      </c>
      <c r="K6" s="119">
        <f>'10月'!AD4</f>
        <v>14.2</v>
      </c>
      <c r="L6" s="119">
        <f>'11月'!AD4</f>
        <v>5.8</v>
      </c>
      <c r="M6" s="120">
        <f>'12月'!AD4</f>
        <v>-4.1</v>
      </c>
      <c r="N6" s="99"/>
    </row>
    <row r="7" spans="1:14" ht="18" customHeight="1">
      <c r="A7" s="117">
        <v>3</v>
      </c>
      <c r="B7" s="118">
        <f>'１月'!AD5</f>
        <v>-7.3</v>
      </c>
      <c r="C7" s="119">
        <f>'２月'!AD5</f>
        <v>-9.8</v>
      </c>
      <c r="D7" s="119">
        <f>'３月'!AD5</f>
        <v>-5.6</v>
      </c>
      <c r="E7" s="119">
        <f>'４月'!AD5</f>
        <v>3.7</v>
      </c>
      <c r="F7" s="119">
        <f>'５月'!AD5</f>
        <v>-6.6</v>
      </c>
      <c r="G7" s="119">
        <f>'６月'!AD5</f>
        <v>12.8</v>
      </c>
      <c r="H7" s="119">
        <f>'７月'!AD5</f>
        <v>15.1</v>
      </c>
      <c r="I7" s="119">
        <f>'８月'!AD5</f>
        <v>22.8</v>
      </c>
      <c r="J7" s="119">
        <f>'９月'!AD5</f>
        <v>18.6</v>
      </c>
      <c r="K7" s="119">
        <f>'10月'!AD5</f>
        <v>12</v>
      </c>
      <c r="L7" s="119">
        <f>'11月'!AD5</f>
        <v>3.5</v>
      </c>
      <c r="M7" s="120">
        <f>'12月'!AD5</f>
        <v>-8</v>
      </c>
      <c r="N7" s="99"/>
    </row>
    <row r="8" spans="1:14" ht="18" customHeight="1">
      <c r="A8" s="117">
        <v>4</v>
      </c>
      <c r="B8" s="118">
        <f>'１月'!AD6</f>
        <v>-6.9</v>
      </c>
      <c r="C8" s="119">
        <f>'２月'!AD6</f>
        <v>-9.1</v>
      </c>
      <c r="D8" s="119">
        <f>'３月'!AD6</f>
        <v>-3.3</v>
      </c>
      <c r="E8" s="119">
        <f>'４月'!AD6</f>
        <v>-2.6</v>
      </c>
      <c r="F8" s="119">
        <f>'５月'!AD6</f>
        <v>6.7</v>
      </c>
      <c r="G8" s="119">
        <f>'６月'!AD6</f>
        <v>12.2</v>
      </c>
      <c r="H8" s="119">
        <f>'７月'!AD6</f>
        <v>16.8</v>
      </c>
      <c r="I8" s="119">
        <f>'８月'!AD6</f>
        <v>21.5</v>
      </c>
      <c r="J8" s="119">
        <f>'９月'!AD6</f>
        <v>19.9</v>
      </c>
      <c r="K8" s="119">
        <f>'10月'!AD6</f>
        <v>12.6</v>
      </c>
      <c r="L8" s="119">
        <f>'11月'!AD6</f>
        <v>8.1</v>
      </c>
      <c r="M8" s="120">
        <f>'12月'!AD6</f>
        <v>-3.4</v>
      </c>
      <c r="N8" s="99"/>
    </row>
    <row r="9" spans="1:14" ht="18" customHeight="1">
      <c r="A9" s="117">
        <v>5</v>
      </c>
      <c r="B9" s="118">
        <f>'１月'!AD7</f>
        <v>-10.9</v>
      </c>
      <c r="C9" s="119">
        <f>'２月'!AD7</f>
        <v>-10.7</v>
      </c>
      <c r="D9" s="119">
        <f>'３月'!AD7</f>
        <v>-1.1</v>
      </c>
      <c r="E9" s="119">
        <f>'４月'!AD7</f>
        <v>-2.9</v>
      </c>
      <c r="F9" s="119">
        <f>'５月'!AD7</f>
        <v>0.2</v>
      </c>
      <c r="G9" s="119">
        <f>'６月'!AD7</f>
        <v>12.9</v>
      </c>
      <c r="H9" s="119">
        <f>'７月'!AD7</f>
        <v>17.2</v>
      </c>
      <c r="I9" s="119">
        <f>'８月'!AD7</f>
        <v>19.3</v>
      </c>
      <c r="J9" s="119">
        <f>'９月'!AD7</f>
        <v>20.2</v>
      </c>
      <c r="K9" s="119">
        <f>'10月'!AD7</f>
        <v>16.6</v>
      </c>
      <c r="L9" s="119">
        <f>'11月'!AD7</f>
        <v>8.7</v>
      </c>
      <c r="M9" s="120">
        <f>'12月'!AD7</f>
        <v>-2.8</v>
      </c>
      <c r="N9" s="99"/>
    </row>
    <row r="10" spans="1:14" ht="18" customHeight="1">
      <c r="A10" s="117">
        <v>6</v>
      </c>
      <c r="B10" s="118">
        <f>'１月'!AD8</f>
        <v>-7.3</v>
      </c>
      <c r="C10" s="119">
        <f>'２月'!AD8</f>
        <v>-9.3</v>
      </c>
      <c r="D10" s="119">
        <f>'３月'!AD8</f>
        <v>-6</v>
      </c>
      <c r="E10" s="119">
        <f>'４月'!AD8</f>
        <v>1.4</v>
      </c>
      <c r="F10" s="119">
        <f>'５月'!AD8</f>
        <v>0.9</v>
      </c>
      <c r="G10" s="119">
        <f>'６月'!AD8</f>
        <v>11.7</v>
      </c>
      <c r="H10" s="119">
        <f>'７月'!AD8</f>
        <v>17.7</v>
      </c>
      <c r="I10" s="119">
        <f>'８月'!AD8</f>
        <v>21</v>
      </c>
      <c r="J10" s="119">
        <f>'９月'!AD8</f>
        <v>20.2</v>
      </c>
      <c r="K10" s="119">
        <f>'10月'!AD8</f>
        <v>14.7</v>
      </c>
      <c r="L10" s="119">
        <f>'11月'!AD8</f>
        <v>9.4</v>
      </c>
      <c r="M10" s="120">
        <f>'12月'!AD8</f>
        <v>-3.5</v>
      </c>
      <c r="N10" s="99"/>
    </row>
    <row r="11" spans="1:14" ht="18" customHeight="1">
      <c r="A11" s="117">
        <v>7</v>
      </c>
      <c r="B11" s="118">
        <f>'１月'!AD9</f>
        <v>-5.5</v>
      </c>
      <c r="C11" s="119">
        <f>'２月'!AD9</f>
        <v>-7</v>
      </c>
      <c r="D11" s="119">
        <f>'３月'!AD9</f>
        <v>-8.6</v>
      </c>
      <c r="E11" s="119">
        <f>'４月'!AD9</f>
        <v>2.9</v>
      </c>
      <c r="F11" s="119">
        <f>'５月'!AD9</f>
        <v>8.4</v>
      </c>
      <c r="G11" s="119">
        <f>'６月'!AD9</f>
        <v>12</v>
      </c>
      <c r="H11" s="119">
        <f>'７月'!AD9</f>
        <v>18</v>
      </c>
      <c r="I11" s="119">
        <f>'８月'!AD9</f>
        <v>21.8</v>
      </c>
      <c r="J11" s="119">
        <f>'９月'!AD9</f>
        <v>22.9</v>
      </c>
      <c r="K11" s="119">
        <f>'10月'!AD9</f>
        <v>14.7</v>
      </c>
      <c r="L11" s="119">
        <f>'11月'!AD9</f>
        <v>4.5</v>
      </c>
      <c r="M11" s="120">
        <f>'12月'!AD9</f>
        <v>-5.1</v>
      </c>
      <c r="N11" s="99"/>
    </row>
    <row r="12" spans="1:14" ht="18" customHeight="1">
      <c r="A12" s="117">
        <v>8</v>
      </c>
      <c r="B12" s="118">
        <f>'１月'!AD10</f>
        <v>-10.9</v>
      </c>
      <c r="C12" s="119">
        <f>'２月'!AD10</f>
        <v>-0.9</v>
      </c>
      <c r="D12" s="119">
        <f>'３月'!AD10</f>
        <v>-4.3</v>
      </c>
      <c r="E12" s="119">
        <f>'４月'!AD10</f>
        <v>-6.4</v>
      </c>
      <c r="F12" s="119">
        <f>'５月'!AD10</f>
        <v>6.2</v>
      </c>
      <c r="G12" s="119">
        <f>'６月'!AD10</f>
        <v>12.7</v>
      </c>
      <c r="H12" s="119">
        <f>'７月'!AD10</f>
        <v>15.5</v>
      </c>
      <c r="I12" s="119">
        <f>'８月'!AD10</f>
        <v>21.1</v>
      </c>
      <c r="J12" s="119">
        <f>'９月'!AD10</f>
        <v>18.6</v>
      </c>
      <c r="K12" s="119">
        <f>'10月'!AD10</f>
        <v>16</v>
      </c>
      <c r="L12" s="119">
        <f>'11月'!AD10</f>
        <v>-0.1</v>
      </c>
      <c r="M12" s="120">
        <f>'12月'!AD10</f>
        <v>-3.7</v>
      </c>
      <c r="N12" s="99"/>
    </row>
    <row r="13" spans="1:14" ht="18" customHeight="1">
      <c r="A13" s="117">
        <v>9</v>
      </c>
      <c r="B13" s="118">
        <f>'１月'!AD11</f>
        <v>-12.8</v>
      </c>
      <c r="C13" s="119">
        <f>'２月'!AD11</f>
        <v>-1.8</v>
      </c>
      <c r="D13" s="119">
        <f>'３月'!AD11</f>
        <v>-0.6</v>
      </c>
      <c r="E13" s="119">
        <f>'４月'!AD11</f>
        <v>-4.5</v>
      </c>
      <c r="F13" s="119">
        <f>'５月'!AD11</f>
        <v>7.7</v>
      </c>
      <c r="G13" s="119">
        <f>'６月'!AD11</f>
        <v>13.5</v>
      </c>
      <c r="H13" s="119">
        <f>'７月'!AD11</f>
        <v>15.5</v>
      </c>
      <c r="I13" s="119">
        <f>'８月'!AD11</f>
        <v>20.6</v>
      </c>
      <c r="J13" s="119">
        <f>'９月'!AD11</f>
        <v>16.4</v>
      </c>
      <c r="K13" s="119">
        <f>'10月'!AD11</f>
        <v>15.7</v>
      </c>
      <c r="L13" s="119">
        <f>'11月'!AD11</f>
        <v>-0.9</v>
      </c>
      <c r="M13" s="120">
        <f>'12月'!AD11</f>
        <v>-3.2</v>
      </c>
      <c r="N13" s="99"/>
    </row>
    <row r="14" spans="1:14" ht="18" customHeight="1">
      <c r="A14" s="121">
        <v>10</v>
      </c>
      <c r="B14" s="122">
        <f>'１月'!AD12</f>
        <v>-12.8</v>
      </c>
      <c r="C14" s="123">
        <f>'２月'!AD12</f>
        <v>-9.2</v>
      </c>
      <c r="D14" s="123">
        <f>'３月'!AD12</f>
        <v>-0.9</v>
      </c>
      <c r="E14" s="123">
        <f>'４月'!AD12</f>
        <v>-0.2</v>
      </c>
      <c r="F14" s="123">
        <f>'５月'!AD12</f>
        <v>0.6</v>
      </c>
      <c r="G14" s="123">
        <f>'６月'!AD12</f>
        <v>16.9</v>
      </c>
      <c r="H14" s="123">
        <f>'７月'!AD12</f>
        <v>19.4</v>
      </c>
      <c r="I14" s="123">
        <f>'８月'!AD12</f>
        <v>21</v>
      </c>
      <c r="J14" s="123">
        <f>'９月'!AD12</f>
        <v>16.5</v>
      </c>
      <c r="K14" s="123">
        <f>'10月'!AD12</f>
        <v>14.9</v>
      </c>
      <c r="L14" s="123">
        <f>'11月'!AD12</f>
        <v>2.8</v>
      </c>
      <c r="M14" s="124">
        <f>'12月'!AD12</f>
        <v>-4.8</v>
      </c>
      <c r="N14" s="99"/>
    </row>
    <row r="15" spans="1:14" ht="18" customHeight="1">
      <c r="A15" s="113">
        <v>11</v>
      </c>
      <c r="B15" s="114">
        <f>'１月'!AD13</f>
        <v>-8</v>
      </c>
      <c r="C15" s="115">
        <f>'２月'!AD13</f>
        <v>-12.4</v>
      </c>
      <c r="D15" s="115">
        <f>'３月'!AD13</f>
        <v>1.4</v>
      </c>
      <c r="E15" s="115">
        <f>'４月'!AD13</f>
        <v>3.6</v>
      </c>
      <c r="F15" s="115">
        <f>'５月'!AD13</f>
        <v>1.6</v>
      </c>
      <c r="G15" s="115">
        <f>'６月'!AD13</f>
        <v>16.9</v>
      </c>
      <c r="H15" s="115">
        <f>'７月'!AD13</f>
        <v>17.1</v>
      </c>
      <c r="I15" s="115">
        <f>'８月'!AD13</f>
        <v>21</v>
      </c>
      <c r="J15" s="115">
        <f>'９月'!AD13</f>
        <v>20.1</v>
      </c>
      <c r="K15" s="115">
        <f>'10月'!AD13</f>
        <v>13.8</v>
      </c>
      <c r="L15" s="115">
        <f>'11月'!AD13</f>
        <v>0</v>
      </c>
      <c r="M15" s="116">
        <f>'12月'!AD13</f>
        <v>-9.5</v>
      </c>
      <c r="N15" s="99"/>
    </row>
    <row r="16" spans="1:14" ht="18" customHeight="1">
      <c r="A16" s="117">
        <v>12</v>
      </c>
      <c r="B16" s="118">
        <f>'１月'!AD14</f>
        <v>-11.6</v>
      </c>
      <c r="C16" s="119">
        <f>'２月'!AD14</f>
        <v>-12.2</v>
      </c>
      <c r="D16" s="119">
        <f>'３月'!AD14</f>
        <v>-8.4</v>
      </c>
      <c r="E16" s="119">
        <f>'４月'!AD14</f>
        <v>0.2</v>
      </c>
      <c r="F16" s="119">
        <f>'５月'!AD14</f>
        <v>3.4</v>
      </c>
      <c r="G16" s="119">
        <f>'６月'!AD14</f>
        <v>16.6</v>
      </c>
      <c r="H16" s="119">
        <f>'７月'!AD14</f>
        <v>16.1</v>
      </c>
      <c r="I16" s="119">
        <f>'８月'!AD14</f>
        <v>20.8</v>
      </c>
      <c r="J16" s="119">
        <f>'９月'!AD14</f>
        <v>18.9</v>
      </c>
      <c r="K16" s="119">
        <f>'10月'!AD14</f>
        <v>9.4</v>
      </c>
      <c r="L16" s="119">
        <f>'11月'!AD14</f>
        <v>-1.1</v>
      </c>
      <c r="M16" s="120">
        <f>'12月'!AD14</f>
        <v>-9.3</v>
      </c>
      <c r="N16" s="99"/>
    </row>
    <row r="17" spans="1:14" ht="18" customHeight="1">
      <c r="A17" s="117">
        <v>13</v>
      </c>
      <c r="B17" s="118">
        <f>'１月'!AD15</f>
        <v>-8.9</v>
      </c>
      <c r="C17" s="119">
        <f>'２月'!AD15</f>
        <v>-9.6</v>
      </c>
      <c r="D17" s="119">
        <f>'３月'!AD15</f>
        <v>-15.4</v>
      </c>
      <c r="E17" s="119">
        <f>'４月'!AD15</f>
        <v>2.9</v>
      </c>
      <c r="F17" s="119">
        <f>'５月'!AD15</f>
        <v>4.4</v>
      </c>
      <c r="G17" s="119">
        <f>'６月'!AD15</f>
        <v>15.7</v>
      </c>
      <c r="H17" s="119">
        <f>'７月'!AD15</f>
        <v>15.1</v>
      </c>
      <c r="I17" s="119">
        <f>'８月'!AD15</f>
        <v>22.1</v>
      </c>
      <c r="J17" s="119">
        <f>'９月'!AD15</f>
        <v>19.1</v>
      </c>
      <c r="K17" s="119">
        <f>'10月'!AD15</f>
        <v>10.3</v>
      </c>
      <c r="L17" s="119">
        <f>'11月'!AD15</f>
        <v>-1.4</v>
      </c>
      <c r="M17" s="120">
        <f>'12月'!AD15</f>
        <v>-10.6</v>
      </c>
      <c r="N17" s="99"/>
    </row>
    <row r="18" spans="1:14" ht="18" customHeight="1">
      <c r="A18" s="117">
        <v>14</v>
      </c>
      <c r="B18" s="118">
        <f>'１月'!AD16</f>
        <v>-6.8</v>
      </c>
      <c r="C18" s="119">
        <f>'２月'!AD16</f>
        <v>-11.8</v>
      </c>
      <c r="D18" s="119">
        <f>'３月'!AD16</f>
        <v>-13.3</v>
      </c>
      <c r="E18" s="119">
        <f>'４月'!AD16</f>
        <v>0.3</v>
      </c>
      <c r="F18" s="119">
        <f>'５月'!AD16</f>
        <v>4</v>
      </c>
      <c r="G18" s="119">
        <f>'６月'!AD16</f>
        <v>15</v>
      </c>
      <c r="H18" s="119">
        <f>'７月'!AD16</f>
        <v>16.5</v>
      </c>
      <c r="I18" s="119">
        <f>'８月'!AD16</f>
        <v>21.2</v>
      </c>
      <c r="J18" s="119">
        <f>'９月'!AD16</f>
        <v>18.9</v>
      </c>
      <c r="K18" s="119">
        <f>'10月'!AD16</f>
        <v>13.3</v>
      </c>
      <c r="L18" s="119">
        <f>'11月'!AD16</f>
        <v>4.9</v>
      </c>
      <c r="M18" s="120">
        <f>'12月'!AD16</f>
        <v>-10.2</v>
      </c>
      <c r="N18" s="99"/>
    </row>
    <row r="19" spans="1:14" ht="18" customHeight="1">
      <c r="A19" s="117">
        <v>15</v>
      </c>
      <c r="B19" s="118">
        <f>'１月'!AD17</f>
        <v>-1.7</v>
      </c>
      <c r="C19" s="119">
        <f>'２月'!AD17</f>
        <v>-7.8</v>
      </c>
      <c r="D19" s="119">
        <f>'３月'!AD17</f>
        <v>-5.6</v>
      </c>
      <c r="E19" s="119">
        <f>'４月'!AD17</f>
        <v>2.8</v>
      </c>
      <c r="F19" s="119">
        <f>'５月'!AD17</f>
        <v>-0.3</v>
      </c>
      <c r="G19" s="119">
        <f>'６月'!AD17</f>
        <v>16</v>
      </c>
      <c r="H19" s="119">
        <f>'７月'!AD17</f>
        <v>19.9</v>
      </c>
      <c r="I19" s="119">
        <f>'８月'!AD17</f>
        <v>23</v>
      </c>
      <c r="J19" s="119">
        <f>'９月'!AD17</f>
        <v>15.6</v>
      </c>
      <c r="K19" s="119">
        <f>'10月'!AD17</f>
        <v>18.6</v>
      </c>
      <c r="L19" s="119">
        <f>'11月'!AD17</f>
        <v>-0.4</v>
      </c>
      <c r="M19" s="120">
        <f>'12月'!AD17</f>
        <v>-11</v>
      </c>
      <c r="N19" s="99"/>
    </row>
    <row r="20" spans="1:14" ht="18" customHeight="1">
      <c r="A20" s="117">
        <v>16</v>
      </c>
      <c r="B20" s="118">
        <f>'１月'!AD18</f>
        <v>-2.2</v>
      </c>
      <c r="C20" s="119">
        <f>'２月'!AD18</f>
        <v>-2.5</v>
      </c>
      <c r="D20" s="119">
        <f>'３月'!AD18</f>
        <v>-3.8</v>
      </c>
      <c r="E20" s="119">
        <f>'４月'!AD18</f>
        <v>0.2</v>
      </c>
      <c r="F20" s="119">
        <f>'５月'!AD18</f>
        <v>0.3</v>
      </c>
      <c r="G20" s="119">
        <f>'６月'!AD18</f>
        <v>14.3</v>
      </c>
      <c r="H20" s="119">
        <f>'７月'!AD18</f>
        <v>21.5</v>
      </c>
      <c r="I20" s="119">
        <f>'８月'!AD18</f>
        <v>18.4</v>
      </c>
      <c r="J20" s="119">
        <f>'９月'!AD18</f>
        <v>14</v>
      </c>
      <c r="K20" s="119">
        <f>'10月'!AD18</f>
        <v>13.9</v>
      </c>
      <c r="L20" s="119">
        <f>'11月'!AD18</f>
        <v>-1.1</v>
      </c>
      <c r="M20" s="120">
        <f>'12月'!AD18</f>
        <v>-10.1</v>
      </c>
      <c r="N20" s="99"/>
    </row>
    <row r="21" spans="1:14" ht="18" customHeight="1">
      <c r="A21" s="117">
        <v>17</v>
      </c>
      <c r="B21" s="118">
        <f>'１月'!AD19</f>
        <v>-3.2</v>
      </c>
      <c r="C21" s="119">
        <f>'２月'!AD19</f>
        <v>-4.3</v>
      </c>
      <c r="D21" s="119">
        <f>'３月'!AD19</f>
        <v>1.3</v>
      </c>
      <c r="E21" s="119">
        <f>'４月'!AD19</f>
        <v>0.8</v>
      </c>
      <c r="F21" s="119">
        <f>'５月'!AD19</f>
        <v>4.6</v>
      </c>
      <c r="G21" s="119">
        <f>'６月'!AD19</f>
        <v>14.6</v>
      </c>
      <c r="H21" s="119">
        <f>'７月'!AD19</f>
        <v>21.7</v>
      </c>
      <c r="I21" s="119">
        <f>'８月'!AD19</f>
        <v>18.2</v>
      </c>
      <c r="J21" s="119">
        <f>'９月'!AD19</f>
        <v>13.7</v>
      </c>
      <c r="K21" s="119">
        <f>'10月'!AD19</f>
        <v>13.5</v>
      </c>
      <c r="L21" s="119">
        <f>'11月'!AD19</f>
        <v>-3.3</v>
      </c>
      <c r="M21" s="120">
        <f>'12月'!AD19</f>
        <v>-12.3</v>
      </c>
      <c r="N21" s="99"/>
    </row>
    <row r="22" spans="1:14" ht="18" customHeight="1">
      <c r="A22" s="117">
        <v>18</v>
      </c>
      <c r="B22" s="118">
        <f>'１月'!AD20</f>
        <v>-5.5</v>
      </c>
      <c r="C22" s="119">
        <f>'２月'!AD20</f>
        <v>-6.5</v>
      </c>
      <c r="D22" s="119">
        <f>'３月'!AD20</f>
        <v>-7.3</v>
      </c>
      <c r="E22" s="119">
        <f>'４月'!AD20</f>
        <v>-6.2</v>
      </c>
      <c r="F22" s="119">
        <f>'５月'!AD20</f>
        <v>8.5</v>
      </c>
      <c r="G22" s="119">
        <f>'６月'!AD20</f>
        <v>15.3</v>
      </c>
      <c r="H22" s="119">
        <f>'７月'!AD20</f>
        <v>16.3</v>
      </c>
      <c r="I22" s="119">
        <f>'８月'!AD20</f>
        <v>20</v>
      </c>
      <c r="J22" s="119">
        <f>'９月'!AD20</f>
        <v>16.7</v>
      </c>
      <c r="K22" s="119">
        <f>'10月'!AD20</f>
        <v>12.1</v>
      </c>
      <c r="L22" s="119">
        <f>'11月'!AD20</f>
        <v>-2.8</v>
      </c>
      <c r="M22" s="120">
        <f>'12月'!AD20</f>
        <v>-16.9</v>
      </c>
      <c r="N22" s="99"/>
    </row>
    <row r="23" spans="1:14" ht="18" customHeight="1">
      <c r="A23" s="117">
        <v>19</v>
      </c>
      <c r="B23" s="118">
        <f>'１月'!AD21</f>
        <v>-2.7</v>
      </c>
      <c r="C23" s="119">
        <f>'２月'!AD21</f>
        <v>-2.1</v>
      </c>
      <c r="D23" s="119">
        <f>'３月'!AD21</f>
        <v>-10.7</v>
      </c>
      <c r="E23" s="119">
        <f>'４月'!AD21</f>
        <v>2.7</v>
      </c>
      <c r="F23" s="119">
        <f>'５月'!AD21</f>
        <v>8.6</v>
      </c>
      <c r="G23" s="119">
        <f>'６月'!AD21</f>
        <v>17.1</v>
      </c>
      <c r="H23" s="119">
        <f>'７月'!AD21</f>
        <v>14.9</v>
      </c>
      <c r="I23" s="119">
        <f>'８月'!AD21</f>
        <v>22.7</v>
      </c>
      <c r="J23" s="119">
        <f>'９月'!AD21</f>
        <v>19.6</v>
      </c>
      <c r="K23" s="119">
        <f>'10月'!AD21</f>
        <v>9.6</v>
      </c>
      <c r="L23" s="119">
        <f>'11月'!AD21</f>
        <v>-4.1</v>
      </c>
      <c r="M23" s="120">
        <f>'12月'!AD21</f>
        <v>-10.9</v>
      </c>
      <c r="N23" s="99"/>
    </row>
    <row r="24" spans="1:14" ht="18" customHeight="1">
      <c r="A24" s="121">
        <v>20</v>
      </c>
      <c r="B24" s="122">
        <f>'１月'!AD22</f>
        <v>-9</v>
      </c>
      <c r="C24" s="123">
        <f>'２月'!AD22</f>
        <v>-1.6</v>
      </c>
      <c r="D24" s="123">
        <f>'３月'!AD22</f>
        <v>-2.7</v>
      </c>
      <c r="E24" s="123">
        <f>'４月'!AD22</f>
        <v>3.2</v>
      </c>
      <c r="F24" s="123">
        <f>'５月'!AD22</f>
        <v>1.7</v>
      </c>
      <c r="G24" s="123">
        <f>'６月'!AD22</f>
        <v>17.2</v>
      </c>
      <c r="H24" s="123">
        <f>'７月'!AD22</f>
        <v>13.9</v>
      </c>
      <c r="I24" s="123">
        <f>'８月'!AD22</f>
        <v>21.9</v>
      </c>
      <c r="J24" s="123">
        <f>'９月'!AD22</f>
        <v>14.4</v>
      </c>
      <c r="K24" s="123">
        <f>'10月'!AD22</f>
        <v>6.7</v>
      </c>
      <c r="L24" s="123">
        <f>'11月'!AD22</f>
        <v>-3.9</v>
      </c>
      <c r="M24" s="124">
        <f>'12月'!AD22</f>
        <v>-9.4</v>
      </c>
      <c r="N24" s="99"/>
    </row>
    <row r="25" spans="1:14" ht="18" customHeight="1">
      <c r="A25" s="113">
        <v>21</v>
      </c>
      <c r="B25" s="114">
        <f>'１月'!AD23</f>
        <v>-8.4</v>
      </c>
      <c r="C25" s="115">
        <f>'２月'!AD23</f>
        <v>-6.7</v>
      </c>
      <c r="D25" s="115">
        <f>'３月'!AD23</f>
        <v>-8.8</v>
      </c>
      <c r="E25" s="115">
        <f>'４月'!AD23</f>
        <v>5.9</v>
      </c>
      <c r="F25" s="115">
        <f>'５月'!AD23</f>
        <v>4.3</v>
      </c>
      <c r="G25" s="115">
        <f>'６月'!AD23</f>
        <v>18</v>
      </c>
      <c r="H25" s="115">
        <f>'７月'!AD23</f>
        <v>15.5</v>
      </c>
      <c r="I25" s="115">
        <f>'８月'!AD23</f>
        <v>21.3</v>
      </c>
      <c r="J25" s="115">
        <f>'９月'!AD23</f>
        <v>13.6</v>
      </c>
      <c r="K25" s="115">
        <f>'10月'!AD23</f>
        <v>11.8</v>
      </c>
      <c r="L25" s="115">
        <f>'11月'!AD23</f>
        <v>-4</v>
      </c>
      <c r="M25" s="116">
        <f>'12月'!AD23</f>
        <v>-5.9</v>
      </c>
      <c r="N25" s="99"/>
    </row>
    <row r="26" spans="1:14" ht="18" customHeight="1">
      <c r="A26" s="117">
        <v>22</v>
      </c>
      <c r="B26" s="118">
        <f>'１月'!AD24</f>
        <v>-11</v>
      </c>
      <c r="C26" s="119">
        <f>'２月'!AD24</f>
        <v>-12.6</v>
      </c>
      <c r="D26" s="119">
        <f>'３月'!AD24</f>
        <v>0.6</v>
      </c>
      <c r="E26" s="119">
        <f>'４月'!AD24</f>
        <v>-1.5</v>
      </c>
      <c r="F26" s="119">
        <f>'５月'!AD24</f>
        <v>10.8</v>
      </c>
      <c r="G26" s="119">
        <f>'６月'!AD24</f>
        <v>18.4</v>
      </c>
      <c r="H26" s="119">
        <f>'７月'!AD24</f>
        <v>17.6</v>
      </c>
      <c r="I26" s="119">
        <f>'８月'!AD24</f>
        <v>21.5</v>
      </c>
      <c r="J26" s="119">
        <f>'９月'!AD24</f>
        <v>15.7</v>
      </c>
      <c r="K26" s="119">
        <f>'10月'!AD24</f>
        <v>10.3</v>
      </c>
      <c r="L26" s="119">
        <f>'11月'!AD24</f>
        <v>0.8</v>
      </c>
      <c r="M26" s="120">
        <f>'12月'!AD24</f>
        <v>-10.6</v>
      </c>
      <c r="N26" s="99"/>
    </row>
    <row r="27" spans="1:14" ht="18" customHeight="1">
      <c r="A27" s="117">
        <v>23</v>
      </c>
      <c r="B27" s="118">
        <f>'１月'!AD25</f>
        <v>-7.5</v>
      </c>
      <c r="C27" s="119">
        <f>'２月'!AD25</f>
        <v>-6.5</v>
      </c>
      <c r="D27" s="119">
        <f>'３月'!AD25</f>
        <v>5</v>
      </c>
      <c r="E27" s="119">
        <f>'４月'!AD25</f>
        <v>-4.4</v>
      </c>
      <c r="F27" s="119">
        <f>'５月'!AD25</f>
        <v>12</v>
      </c>
      <c r="G27" s="119">
        <f>'６月'!AD25</f>
        <v>18.5</v>
      </c>
      <c r="H27" s="119">
        <f>'７月'!AD25</f>
        <v>16.2</v>
      </c>
      <c r="I27" s="119">
        <f>'８月'!AD25</f>
        <v>20.3</v>
      </c>
      <c r="J27" s="119">
        <f>'９月'!AD25</f>
        <v>19.5</v>
      </c>
      <c r="K27" s="119">
        <f>'10月'!AD25</f>
        <v>7.3</v>
      </c>
      <c r="L27" s="119">
        <f>'11月'!AD25</f>
        <v>0.9</v>
      </c>
      <c r="M27" s="120">
        <f>'12月'!AD25</f>
        <v>-12.2</v>
      </c>
      <c r="N27" s="99"/>
    </row>
    <row r="28" spans="1:14" ht="18" customHeight="1">
      <c r="A28" s="117">
        <v>24</v>
      </c>
      <c r="B28" s="118">
        <f>'１月'!AD26</f>
        <v>-5.7</v>
      </c>
      <c r="C28" s="119">
        <f>'２月'!AD26</f>
        <v>-3.7</v>
      </c>
      <c r="D28" s="119">
        <f>'３月'!AD26</f>
        <v>2.1</v>
      </c>
      <c r="E28" s="119">
        <f>'４月'!AD26</f>
        <v>-0.8</v>
      </c>
      <c r="F28" s="119">
        <f>'５月'!AD26</f>
        <v>9.7</v>
      </c>
      <c r="G28" s="119">
        <f>'６月'!AD26</f>
        <v>18.3</v>
      </c>
      <c r="H28" s="119">
        <f>'７月'!AD26</f>
        <v>15.6</v>
      </c>
      <c r="I28" s="119">
        <f>'８月'!AD26</f>
        <v>18.1</v>
      </c>
      <c r="J28" s="119">
        <f>'９月'!AD26</f>
        <v>17.6</v>
      </c>
      <c r="K28" s="119">
        <f>'10月'!AD26</f>
        <v>9.1</v>
      </c>
      <c r="L28" s="119">
        <f>'11月'!AD26</f>
        <v>1.9</v>
      </c>
      <c r="M28" s="120">
        <f>'12月'!AD26</f>
        <v>-12</v>
      </c>
      <c r="N28" s="99"/>
    </row>
    <row r="29" spans="1:14" ht="18" customHeight="1">
      <c r="A29" s="117">
        <v>25</v>
      </c>
      <c r="B29" s="118">
        <f>'１月'!AD27</f>
        <v>-7.6</v>
      </c>
      <c r="C29" s="119">
        <f>'２月'!AD27</f>
        <v>-0.8</v>
      </c>
      <c r="D29" s="119">
        <f>'３月'!AD27</f>
        <v>-10.4</v>
      </c>
      <c r="E29" s="119">
        <f>'４月'!AD27</f>
        <v>2.9</v>
      </c>
      <c r="F29" s="119">
        <f>'５月'!AD27</f>
        <v>6.9</v>
      </c>
      <c r="G29" s="119">
        <f>'６月'!AD27</f>
        <v>18.7</v>
      </c>
      <c r="H29" s="119">
        <f>'７月'!AD27</f>
        <v>20.3</v>
      </c>
      <c r="I29" s="119">
        <f>'８月'!AD27</f>
        <v>18.7</v>
      </c>
      <c r="J29" s="119">
        <f>'９月'!AD27</f>
        <v>13.8</v>
      </c>
      <c r="K29" s="119">
        <f>'10月'!AD27</f>
        <v>6.6</v>
      </c>
      <c r="L29" s="119">
        <f>'11月'!AD27</f>
        <v>2.3</v>
      </c>
      <c r="M29" s="120">
        <f>'12月'!AD27</f>
        <v>-10.2</v>
      </c>
      <c r="N29" s="99"/>
    </row>
    <row r="30" spans="1:14" ht="18" customHeight="1">
      <c r="A30" s="117">
        <v>26</v>
      </c>
      <c r="B30" s="118">
        <f>'１月'!AD28</f>
        <v>-5.6</v>
      </c>
      <c r="C30" s="119">
        <f>'２月'!AD28</f>
        <v>-13.7</v>
      </c>
      <c r="D30" s="119">
        <f>'３月'!AD28</f>
        <v>-8.5</v>
      </c>
      <c r="E30" s="119">
        <f>'４月'!AD28</f>
        <v>3.5</v>
      </c>
      <c r="F30" s="119">
        <f>'５月'!AD28</f>
        <v>6.7</v>
      </c>
      <c r="G30" s="119">
        <f>'６月'!AD28</f>
        <v>20.3</v>
      </c>
      <c r="H30" s="119">
        <f>'７月'!AD28</f>
        <v>20.7</v>
      </c>
      <c r="I30" s="119">
        <f>'８月'!AD28</f>
        <v>21.9</v>
      </c>
      <c r="J30" s="119">
        <f>'９月'!AD28</f>
        <v>12.7</v>
      </c>
      <c r="K30" s="119">
        <f>'10月'!AD28</f>
        <v>6.7</v>
      </c>
      <c r="L30" s="119">
        <f>'11月'!AD28</f>
        <v>3.4</v>
      </c>
      <c r="M30" s="120">
        <f>'12月'!AD28</f>
        <v>-13.1</v>
      </c>
      <c r="N30" s="99"/>
    </row>
    <row r="31" spans="1:14" ht="18" customHeight="1">
      <c r="A31" s="117">
        <v>27</v>
      </c>
      <c r="B31" s="118">
        <f>'１月'!AD29</f>
        <v>-7.6</v>
      </c>
      <c r="C31" s="119">
        <f>'２月'!AD29</f>
        <v>-11.5</v>
      </c>
      <c r="D31" s="119">
        <f>'３月'!AD29</f>
        <v>-6.8</v>
      </c>
      <c r="E31" s="119">
        <f>'４月'!AD29</f>
        <v>3.7</v>
      </c>
      <c r="F31" s="119">
        <f>'５月'!AD29</f>
        <v>9.9</v>
      </c>
      <c r="G31" s="119">
        <f>'６月'!AD29</f>
        <v>17.7</v>
      </c>
      <c r="H31" s="119">
        <f>'７月'!AD29</f>
        <v>16.1</v>
      </c>
      <c r="I31" s="119">
        <f>'８月'!AD29</f>
        <v>17.6</v>
      </c>
      <c r="J31" s="119">
        <f>'９月'!AD29</f>
        <v>12</v>
      </c>
      <c r="K31" s="119">
        <f>'10月'!AD29</f>
        <v>9.2</v>
      </c>
      <c r="L31" s="119">
        <f>'11月'!AD29</f>
        <v>-0.1</v>
      </c>
      <c r="M31" s="120">
        <f>'12月'!AD29</f>
        <v>-12.7</v>
      </c>
      <c r="N31" s="99"/>
    </row>
    <row r="32" spans="1:14" ht="18" customHeight="1">
      <c r="A32" s="117">
        <v>28</v>
      </c>
      <c r="B32" s="118">
        <f>'１月'!AD30</f>
        <v>-4.1</v>
      </c>
      <c r="C32" s="119">
        <f>'２月'!AD30</f>
        <v>-8.7</v>
      </c>
      <c r="D32" s="119">
        <f>'３月'!AD30</f>
        <v>2</v>
      </c>
      <c r="E32" s="119">
        <f>'４月'!AD30</f>
        <v>7.8</v>
      </c>
      <c r="F32" s="119">
        <f>'５月'!AD30</f>
        <v>9.9</v>
      </c>
      <c r="G32" s="119">
        <f>'６月'!AD30</f>
        <v>20.3</v>
      </c>
      <c r="H32" s="119">
        <f>'７月'!AD30</f>
        <v>14.9</v>
      </c>
      <c r="I32" s="119">
        <f>'８月'!AD30</f>
        <v>17.5</v>
      </c>
      <c r="J32" s="119">
        <f>'９月'!AD30</f>
        <v>11.3</v>
      </c>
      <c r="K32" s="119">
        <f>'10月'!AD30</f>
        <v>10.8</v>
      </c>
      <c r="L32" s="119">
        <f>'11月'!AD30</f>
        <v>1.4</v>
      </c>
      <c r="M32" s="120">
        <f>'12月'!AD30</f>
        <v>-12.5</v>
      </c>
      <c r="N32" s="99"/>
    </row>
    <row r="33" spans="1:14" ht="18" customHeight="1">
      <c r="A33" s="117">
        <v>29</v>
      </c>
      <c r="B33" s="118">
        <f>'１月'!AD31</f>
        <v>-0.9</v>
      </c>
      <c r="C33" s="119"/>
      <c r="D33" s="119">
        <f>'３月'!AD31</f>
        <v>-7.8</v>
      </c>
      <c r="E33" s="119">
        <f>'４月'!AD31</f>
        <v>10.1</v>
      </c>
      <c r="F33" s="119">
        <f>'５月'!AD31</f>
        <v>11.1</v>
      </c>
      <c r="G33" s="119">
        <f>'６月'!AD31</f>
        <v>17.7</v>
      </c>
      <c r="H33" s="119">
        <f>'７月'!AD31</f>
        <v>21</v>
      </c>
      <c r="I33" s="119">
        <f>'８月'!AD31</f>
        <v>17.5</v>
      </c>
      <c r="J33" s="119">
        <f>'９月'!AD31</f>
        <v>11.3</v>
      </c>
      <c r="K33" s="119">
        <f>'10月'!AD31</f>
        <v>9.7</v>
      </c>
      <c r="L33" s="119">
        <f>'11月'!AD31</f>
        <v>-0.7</v>
      </c>
      <c r="M33" s="120">
        <f>'12月'!AD31</f>
        <v>-11.4</v>
      </c>
      <c r="N33" s="99"/>
    </row>
    <row r="34" spans="1:14" ht="18" customHeight="1">
      <c r="A34" s="117">
        <v>30</v>
      </c>
      <c r="B34" s="118">
        <f>'１月'!AD32</f>
        <v>-12</v>
      </c>
      <c r="C34" s="119"/>
      <c r="D34" s="119">
        <f>'３月'!AD32</f>
        <v>-7.8</v>
      </c>
      <c r="E34" s="119">
        <f>'４月'!AD32</f>
        <v>-5.7</v>
      </c>
      <c r="F34" s="119">
        <f>'５月'!AD32</f>
        <v>13.2</v>
      </c>
      <c r="G34" s="119">
        <f>'６月'!AD32</f>
        <v>14.6</v>
      </c>
      <c r="H34" s="119">
        <f>'７月'!AD32</f>
        <v>22.1</v>
      </c>
      <c r="I34" s="119">
        <f>'８月'!AD32</f>
        <v>17.5</v>
      </c>
      <c r="J34" s="119">
        <f>'９月'!AD32</f>
        <v>11.5</v>
      </c>
      <c r="K34" s="119">
        <f>'10月'!AD32</f>
        <v>8.4</v>
      </c>
      <c r="L34" s="119">
        <f>'11月'!AD32</f>
        <v>-6.7</v>
      </c>
      <c r="M34" s="120">
        <f>'12月'!AD32</f>
        <v>-10.3</v>
      </c>
      <c r="N34" s="99"/>
    </row>
    <row r="35" spans="1:14" ht="18" customHeight="1">
      <c r="A35" s="125">
        <v>31</v>
      </c>
      <c r="B35" s="126">
        <f>'１月'!AD33</f>
        <v>-11</v>
      </c>
      <c r="C35" s="127"/>
      <c r="D35" s="127">
        <f>'３月'!AD33</f>
        <v>-6.1</v>
      </c>
      <c r="E35" s="128"/>
      <c r="F35" s="127">
        <f>'５月'!AD33</f>
        <v>11.7</v>
      </c>
      <c r="G35" s="128"/>
      <c r="H35" s="127">
        <f>'７月'!AD33</f>
        <v>21.7</v>
      </c>
      <c r="I35" s="127">
        <f>'８月'!AD33</f>
        <v>17.5</v>
      </c>
      <c r="J35" s="128"/>
      <c r="K35" s="127">
        <f>'10月'!AD33</f>
        <v>2</v>
      </c>
      <c r="L35" s="127"/>
      <c r="M35" s="129">
        <f>'12月'!AD33</f>
        <v>-12.7</v>
      </c>
      <c r="N35" s="99"/>
    </row>
    <row r="36" spans="1:14" ht="18" customHeight="1">
      <c r="A36" s="191" t="s">
        <v>9</v>
      </c>
      <c r="B36" s="192">
        <f>AVERAGEA(B5:B35)</f>
        <v>-7.593548387096772</v>
      </c>
      <c r="C36" s="193">
        <f>AVERAGEA(C5:C33)</f>
        <v>-7.7071428571428555</v>
      </c>
      <c r="D36" s="193">
        <f>AVERAGEA(D5:D35)</f>
        <v>-5.374193548387098</v>
      </c>
      <c r="E36" s="193">
        <f>AVERAGEA(E5:E34)</f>
        <v>0.36999999999999994</v>
      </c>
      <c r="F36" s="193">
        <f>AVERAGEA(F5:F35)</f>
        <v>5.554838709677419</v>
      </c>
      <c r="G36" s="193">
        <f>AVERAGEA(G5:G34)</f>
        <v>15.71</v>
      </c>
      <c r="H36" s="193">
        <f>AVERAGEA(H5:H35)</f>
        <v>17.50967741935484</v>
      </c>
      <c r="I36" s="193">
        <f>AVERAGEA(I5:I35)</f>
        <v>20.419354838709676</v>
      </c>
      <c r="J36" s="193">
        <f>AVERAGEA(J5:J34)</f>
        <v>16.60666666666667</v>
      </c>
      <c r="K36" s="193">
        <f>AVERAGEA(K5:K35)</f>
        <v>11.554838709677421</v>
      </c>
      <c r="L36" s="193">
        <f>AVERAGEA(L5:L34)</f>
        <v>0.9899999999999998</v>
      </c>
      <c r="M36" s="194">
        <f>AVERAGEA(M5:M35)</f>
        <v>-9.04516129032258</v>
      </c>
      <c r="N36" s="99"/>
    </row>
    <row r="37" spans="1:14" ht="18" customHeight="1">
      <c r="A37" s="130" t="s">
        <v>28</v>
      </c>
      <c r="B37" s="131">
        <f aca="true" t="shared" si="0" ref="B37:M38">AVERAGEA(B5:B14)</f>
        <v>-9.44</v>
      </c>
      <c r="C37" s="132">
        <f t="shared" si="0"/>
        <v>-8.08</v>
      </c>
      <c r="D37" s="132">
        <f t="shared" si="0"/>
        <v>-5.5600000000000005</v>
      </c>
      <c r="E37" s="132">
        <f t="shared" si="0"/>
        <v>-2.0900000000000003</v>
      </c>
      <c r="F37" s="132">
        <f t="shared" si="0"/>
        <v>2.9200000000000004</v>
      </c>
      <c r="G37" s="132">
        <f t="shared" si="0"/>
        <v>13.01</v>
      </c>
      <c r="H37" s="132">
        <f t="shared" si="0"/>
        <v>16.810000000000002</v>
      </c>
      <c r="I37" s="132">
        <f t="shared" si="0"/>
        <v>21.43</v>
      </c>
      <c r="J37" s="132">
        <f t="shared" si="0"/>
        <v>18.82</v>
      </c>
      <c r="K37" s="132">
        <f t="shared" si="0"/>
        <v>14.51</v>
      </c>
      <c r="L37" s="132">
        <f t="shared" si="0"/>
        <v>4.369999999999999</v>
      </c>
      <c r="M37" s="133">
        <f t="shared" si="0"/>
        <v>-4.66</v>
      </c>
      <c r="N37" s="99"/>
    </row>
    <row r="38" spans="1:14" ht="18" customHeight="1">
      <c r="A38" s="134" t="s">
        <v>29</v>
      </c>
      <c r="B38" s="205">
        <f t="shared" si="0"/>
        <v>-9.309999999999999</v>
      </c>
      <c r="C38" s="135">
        <f aca="true" t="shared" si="1" ref="C38:M38">AVERAGEA(C15:C24)</f>
        <v>-7.079999999999998</v>
      </c>
      <c r="D38" s="135">
        <f t="shared" si="1"/>
        <v>-6.45</v>
      </c>
      <c r="E38" s="135">
        <f t="shared" si="1"/>
        <v>1.05</v>
      </c>
      <c r="F38" s="135">
        <f t="shared" si="1"/>
        <v>3.6800000000000006</v>
      </c>
      <c r="G38" s="135">
        <f t="shared" si="1"/>
        <v>15.87</v>
      </c>
      <c r="H38" s="135">
        <f t="shared" si="1"/>
        <v>17.300000000000004</v>
      </c>
      <c r="I38" s="135">
        <f t="shared" si="1"/>
        <v>20.93</v>
      </c>
      <c r="J38" s="135">
        <f t="shared" si="1"/>
        <v>17.1</v>
      </c>
      <c r="K38" s="135">
        <f t="shared" si="1"/>
        <v>12.120000000000001</v>
      </c>
      <c r="L38" s="135">
        <f t="shared" si="1"/>
        <v>-1.3199999999999998</v>
      </c>
      <c r="M38" s="136">
        <f t="shared" si="1"/>
        <v>-11.020000000000001</v>
      </c>
      <c r="N38" s="99"/>
    </row>
    <row r="39" spans="1:14" ht="18" customHeight="1">
      <c r="A39" s="137" t="s">
        <v>30</v>
      </c>
      <c r="B39" s="138">
        <f>AVERAGEA(B25:B35)</f>
        <v>-7.4</v>
      </c>
      <c r="C39" s="139">
        <f>AVERAGEA(C25:C33)</f>
        <v>-8.025</v>
      </c>
      <c r="D39" s="139">
        <f>AVERAGEA(D25:D35)</f>
        <v>-4.2272727272727275</v>
      </c>
      <c r="E39" s="139">
        <f>AVERAGEA(E25:E34)</f>
        <v>2.1500000000000004</v>
      </c>
      <c r="F39" s="139">
        <f>AVERAGEA(F25:F35)</f>
        <v>9.654545454545454</v>
      </c>
      <c r="G39" s="139">
        <f>AVERAGEA(G25:G34)</f>
        <v>18.25</v>
      </c>
      <c r="H39" s="139">
        <f>AVERAGEA(H25:H35)</f>
        <v>18.336363636363636</v>
      </c>
      <c r="I39" s="139">
        <f>AVERAGEA(I25:I35)</f>
        <v>19.036363636363635</v>
      </c>
      <c r="J39" s="139">
        <f>AVERAGEA(J25:J34)</f>
        <v>13.9</v>
      </c>
      <c r="K39" s="139">
        <f>AVERAGEA(K25:K35)</f>
        <v>8.354545454545455</v>
      </c>
      <c r="L39" s="139">
        <f>AVERAGEA(L25:L34)</f>
        <v>-0.08000000000000007</v>
      </c>
      <c r="M39" s="140">
        <f>AVERAGEA(M25:M35)</f>
        <v>-11.236363636363636</v>
      </c>
      <c r="N39" s="99"/>
    </row>
    <row r="40" spans="1:14" ht="18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3" ht="12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2:13" ht="1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</row>
    <row r="44" spans="1:13" ht="12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2:13" ht="12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</row>
    <row r="55" ht="12">
      <c r="A55" s="141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2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-5.3</v>
      </c>
      <c r="C3" s="144">
        <v>-4.9</v>
      </c>
      <c r="D3" s="144">
        <v>-5.4</v>
      </c>
      <c r="E3" s="144">
        <v>-6</v>
      </c>
      <c r="F3" s="144">
        <v>-7.1</v>
      </c>
      <c r="G3" s="144">
        <v>-7.2</v>
      </c>
      <c r="H3" s="144">
        <v>-7</v>
      </c>
      <c r="I3" s="144">
        <v>-7.6</v>
      </c>
      <c r="J3" s="144">
        <v>-7.8</v>
      </c>
      <c r="K3" s="144">
        <v>-9.1</v>
      </c>
      <c r="L3" s="144">
        <v>-9.9</v>
      </c>
      <c r="M3" s="144">
        <v>-9.5</v>
      </c>
      <c r="N3" s="144">
        <v>-10.4</v>
      </c>
      <c r="O3" s="144">
        <v>-7.3</v>
      </c>
      <c r="P3" s="144">
        <v>-9.7</v>
      </c>
      <c r="Q3" s="144">
        <v>-9.7</v>
      </c>
      <c r="R3" s="144">
        <v>-11</v>
      </c>
      <c r="S3" s="144">
        <v>-9.2</v>
      </c>
      <c r="T3" s="144">
        <v>-9.8</v>
      </c>
      <c r="U3" s="144">
        <v>-9</v>
      </c>
      <c r="V3" s="144">
        <v>-10.1</v>
      </c>
      <c r="W3" s="144">
        <v>-9.7</v>
      </c>
      <c r="X3" s="144">
        <v>-9.6</v>
      </c>
      <c r="Y3" s="144">
        <v>-10.2</v>
      </c>
      <c r="Z3" s="176">
        <f aca="true" t="shared" si="0" ref="Z3:Z30">AVERAGE(B3:Y3)</f>
        <v>-8.4375</v>
      </c>
      <c r="AA3" s="144">
        <v>-4.6</v>
      </c>
      <c r="AB3" s="198">
        <v>0.09930555555555555</v>
      </c>
      <c r="AC3" s="195">
        <v>1</v>
      </c>
      <c r="AD3" s="144">
        <v>-11.4</v>
      </c>
      <c r="AE3" s="198">
        <v>0.5444444444444444</v>
      </c>
      <c r="AF3" s="2"/>
    </row>
    <row r="4" spans="1:32" ht="13.5" customHeight="1">
      <c r="A4" s="175">
        <v>2</v>
      </c>
      <c r="B4" s="144">
        <v>-11.2</v>
      </c>
      <c r="C4" s="144">
        <v>-9.9</v>
      </c>
      <c r="D4" s="144">
        <v>-10.2</v>
      </c>
      <c r="E4" s="144">
        <v>-10.1</v>
      </c>
      <c r="F4" s="144">
        <v>-10.5</v>
      </c>
      <c r="G4" s="144">
        <v>-10.3</v>
      </c>
      <c r="H4" s="144">
        <v>-9.1</v>
      </c>
      <c r="I4" s="144">
        <v>-8.6</v>
      </c>
      <c r="J4" s="144">
        <v>-8.5</v>
      </c>
      <c r="K4" s="144">
        <v>-7.8</v>
      </c>
      <c r="L4" s="144">
        <v>-6.5</v>
      </c>
      <c r="M4" s="144">
        <v>-8.1</v>
      </c>
      <c r="N4" s="144">
        <v>-9.8</v>
      </c>
      <c r="O4" s="144">
        <v>-9.3</v>
      </c>
      <c r="P4" s="144">
        <v>-10.3</v>
      </c>
      <c r="Q4" s="144">
        <v>-10.5</v>
      </c>
      <c r="R4" s="144">
        <v>-8.9</v>
      </c>
      <c r="S4" s="150">
        <v>-7.7</v>
      </c>
      <c r="T4" s="144">
        <v>-7.7</v>
      </c>
      <c r="U4" s="144">
        <v>-7.5</v>
      </c>
      <c r="V4" s="144">
        <v>-7.3</v>
      </c>
      <c r="W4" s="144">
        <v>-7.2</v>
      </c>
      <c r="X4" s="144">
        <v>-6.9</v>
      </c>
      <c r="Y4" s="144">
        <v>-6.4</v>
      </c>
      <c r="Z4" s="176">
        <f t="shared" si="0"/>
        <v>-8.7625</v>
      </c>
      <c r="AA4" s="144">
        <v>-6.1</v>
      </c>
      <c r="AB4" s="198">
        <v>0.998611111111111</v>
      </c>
      <c r="AC4" s="195">
        <v>2</v>
      </c>
      <c r="AD4" s="144">
        <v>-11.6</v>
      </c>
      <c r="AE4" s="198">
        <v>0.03125</v>
      </c>
      <c r="AF4" s="2"/>
    </row>
    <row r="5" spans="1:32" ht="13.5" customHeight="1">
      <c r="A5" s="175">
        <v>3</v>
      </c>
      <c r="B5" s="144">
        <v>-6.5</v>
      </c>
      <c r="C5" s="144">
        <v>-6.7</v>
      </c>
      <c r="D5" s="144">
        <v>-7.1</v>
      </c>
      <c r="E5" s="144">
        <v>-6.8</v>
      </c>
      <c r="F5" s="144">
        <v>-6.6</v>
      </c>
      <c r="G5" s="144">
        <v>-7.2</v>
      </c>
      <c r="H5" s="144">
        <v>-6</v>
      </c>
      <c r="I5" s="144">
        <v>-5.3</v>
      </c>
      <c r="J5" s="144">
        <v>-4.8</v>
      </c>
      <c r="K5" s="144">
        <v>-4.1</v>
      </c>
      <c r="L5" s="144">
        <v>-3.9</v>
      </c>
      <c r="M5" s="144">
        <v>-5.1</v>
      </c>
      <c r="N5" s="144">
        <v>-9.3</v>
      </c>
      <c r="O5" s="144">
        <v>-8.9</v>
      </c>
      <c r="P5" s="144">
        <v>-9.2</v>
      </c>
      <c r="Q5" s="144">
        <v>-8.5</v>
      </c>
      <c r="R5" s="144">
        <v>-8.7</v>
      </c>
      <c r="S5" s="144">
        <v>-8.2</v>
      </c>
      <c r="T5" s="144">
        <v>-7.5</v>
      </c>
      <c r="U5" s="144">
        <v>-7.1</v>
      </c>
      <c r="V5" s="144">
        <v>-7.5</v>
      </c>
      <c r="W5" s="144">
        <v>-6.7</v>
      </c>
      <c r="X5" s="144">
        <v>-7</v>
      </c>
      <c r="Y5" s="144">
        <v>-7.2</v>
      </c>
      <c r="Z5" s="176">
        <f t="shared" si="0"/>
        <v>-6.912499999999999</v>
      </c>
      <c r="AA5" s="144">
        <v>-2.7</v>
      </c>
      <c r="AB5" s="198">
        <v>0.43194444444444446</v>
      </c>
      <c r="AC5" s="195">
        <v>3</v>
      </c>
      <c r="AD5" s="144">
        <v>-9.8</v>
      </c>
      <c r="AE5" s="198">
        <v>0.6013888888888889</v>
      </c>
      <c r="AF5" s="2"/>
    </row>
    <row r="6" spans="1:32" ht="13.5" customHeight="1">
      <c r="A6" s="175">
        <v>4</v>
      </c>
      <c r="B6" s="144">
        <v>-7.2</v>
      </c>
      <c r="C6" s="144">
        <v>-7.5</v>
      </c>
      <c r="D6" s="144">
        <v>-6.8</v>
      </c>
      <c r="E6" s="144">
        <v>-6.7</v>
      </c>
      <c r="F6" s="144">
        <v>-6.9</v>
      </c>
      <c r="G6" s="144">
        <v>-7.4</v>
      </c>
      <c r="H6" s="144">
        <v>-6.9</v>
      </c>
      <c r="I6" s="144">
        <v>-5.9</v>
      </c>
      <c r="J6" s="144">
        <v>-6.8</v>
      </c>
      <c r="K6" s="144">
        <v>-6.1</v>
      </c>
      <c r="L6" s="144">
        <v>-6.9</v>
      </c>
      <c r="M6" s="144">
        <v>-6.4</v>
      </c>
      <c r="N6" s="144">
        <v>-6.9</v>
      </c>
      <c r="O6" s="144">
        <v>-8.3</v>
      </c>
      <c r="P6" s="144">
        <v>-7.8</v>
      </c>
      <c r="Q6" s="144">
        <v>-8.7</v>
      </c>
      <c r="R6" s="144">
        <v>-8.7</v>
      </c>
      <c r="S6" s="144">
        <v>-8.7</v>
      </c>
      <c r="T6" s="144">
        <v>-7.4</v>
      </c>
      <c r="U6" s="144">
        <v>-7.5</v>
      </c>
      <c r="V6" s="144">
        <v>-7.7</v>
      </c>
      <c r="W6" s="144">
        <v>-6.7</v>
      </c>
      <c r="X6" s="144">
        <v>-6.6</v>
      </c>
      <c r="Y6" s="144">
        <v>-6.3</v>
      </c>
      <c r="Z6" s="176">
        <f t="shared" si="0"/>
        <v>-7.199999999999999</v>
      </c>
      <c r="AA6" s="144">
        <v>-5</v>
      </c>
      <c r="AB6" s="198">
        <v>0.43194444444444446</v>
      </c>
      <c r="AC6" s="195">
        <v>4</v>
      </c>
      <c r="AD6" s="144">
        <v>-9.1</v>
      </c>
      <c r="AE6" s="198">
        <v>0.7423611111111111</v>
      </c>
      <c r="AF6" s="2"/>
    </row>
    <row r="7" spans="1:32" ht="13.5" customHeight="1">
      <c r="A7" s="175">
        <v>5</v>
      </c>
      <c r="B7" s="144">
        <v>-6.8</v>
      </c>
      <c r="C7" s="144">
        <v>-6.8</v>
      </c>
      <c r="D7" s="144">
        <v>-5.5</v>
      </c>
      <c r="E7" s="144">
        <v>-5.7</v>
      </c>
      <c r="F7" s="144">
        <v>-5.9</v>
      </c>
      <c r="G7" s="144">
        <v>-6.8</v>
      </c>
      <c r="H7" s="144">
        <v>-7.2</v>
      </c>
      <c r="I7" s="144">
        <v>-6.7</v>
      </c>
      <c r="J7" s="144">
        <v>-6.5</v>
      </c>
      <c r="K7" s="144">
        <v>-8.7</v>
      </c>
      <c r="L7" s="144">
        <v>-9.5</v>
      </c>
      <c r="M7" s="144">
        <v>-9.8</v>
      </c>
      <c r="N7" s="144">
        <v>-8.4</v>
      </c>
      <c r="O7" s="144">
        <v>-9.3</v>
      </c>
      <c r="P7" s="144">
        <v>-10.1</v>
      </c>
      <c r="Q7" s="144">
        <v>-10.2</v>
      </c>
      <c r="R7" s="144">
        <v>-9.8</v>
      </c>
      <c r="S7" s="144">
        <v>-7.9</v>
      </c>
      <c r="T7" s="144">
        <v>-7.6</v>
      </c>
      <c r="U7" s="144">
        <v>-7.4</v>
      </c>
      <c r="V7" s="144">
        <v>-7.4</v>
      </c>
      <c r="W7" s="144">
        <v>-6.9</v>
      </c>
      <c r="X7" s="144">
        <v>-6.6</v>
      </c>
      <c r="Y7" s="144">
        <v>-6.7</v>
      </c>
      <c r="Z7" s="176">
        <f t="shared" si="0"/>
        <v>-7.675000000000001</v>
      </c>
      <c r="AA7" s="144">
        <v>-4.9</v>
      </c>
      <c r="AB7" s="198">
        <v>0.1076388888888889</v>
      </c>
      <c r="AC7" s="195">
        <v>5</v>
      </c>
      <c r="AD7" s="144">
        <v>-10.7</v>
      </c>
      <c r="AE7" s="198">
        <v>0.7</v>
      </c>
      <c r="AF7" s="2"/>
    </row>
    <row r="8" spans="1:32" ht="13.5" customHeight="1">
      <c r="A8" s="175">
        <v>6</v>
      </c>
      <c r="B8" s="144">
        <v>-6.8</v>
      </c>
      <c r="C8" s="144">
        <v>-7.1</v>
      </c>
      <c r="D8" s="144">
        <v>-8.8</v>
      </c>
      <c r="E8" s="144">
        <v>-7.1</v>
      </c>
      <c r="F8" s="144">
        <v>-7.8</v>
      </c>
      <c r="G8" s="144">
        <v>-8</v>
      </c>
      <c r="H8" s="144">
        <v>-7.7</v>
      </c>
      <c r="I8" s="144">
        <v>-7</v>
      </c>
      <c r="J8" s="144">
        <v>-8</v>
      </c>
      <c r="K8" s="144">
        <v>-7.9</v>
      </c>
      <c r="L8" s="144">
        <v>-7.4</v>
      </c>
      <c r="M8" s="144">
        <v>-8.2</v>
      </c>
      <c r="N8" s="144">
        <v>-8.8</v>
      </c>
      <c r="O8" s="144">
        <v>-8</v>
      </c>
      <c r="P8" s="144">
        <v>-5</v>
      </c>
      <c r="Q8" s="144">
        <v>-8.5</v>
      </c>
      <c r="R8" s="144">
        <v>-8.8</v>
      </c>
      <c r="S8" s="144">
        <v>-8.3</v>
      </c>
      <c r="T8" s="144">
        <v>-8.1</v>
      </c>
      <c r="U8" s="144">
        <v>-8.3</v>
      </c>
      <c r="V8" s="144">
        <v>-7.9</v>
      </c>
      <c r="W8" s="144">
        <v>-6.7</v>
      </c>
      <c r="X8" s="144">
        <v>-7.1</v>
      </c>
      <c r="Y8" s="144">
        <v>-6.9</v>
      </c>
      <c r="Z8" s="176">
        <f t="shared" si="0"/>
        <v>-7.675000000000001</v>
      </c>
      <c r="AA8" s="144">
        <v>-3.7</v>
      </c>
      <c r="AB8" s="198">
        <v>0.63125</v>
      </c>
      <c r="AC8" s="195">
        <v>6</v>
      </c>
      <c r="AD8" s="144">
        <v>-9.3</v>
      </c>
      <c r="AE8" s="198">
        <v>0.5576388888888889</v>
      </c>
      <c r="AF8" s="2"/>
    </row>
    <row r="9" spans="1:32" ht="13.5" customHeight="1">
      <c r="A9" s="175">
        <v>7</v>
      </c>
      <c r="B9" s="144">
        <v>-6.6</v>
      </c>
      <c r="C9" s="144">
        <v>-6.2</v>
      </c>
      <c r="D9" s="144">
        <v>-6.1</v>
      </c>
      <c r="E9" s="144">
        <v>-5.7</v>
      </c>
      <c r="F9" s="144">
        <v>-6.2</v>
      </c>
      <c r="G9" s="144">
        <v>-6.2</v>
      </c>
      <c r="H9" s="144">
        <v>-5.9</v>
      </c>
      <c r="I9" s="144">
        <v>-4.5</v>
      </c>
      <c r="J9" s="144">
        <v>-4</v>
      </c>
      <c r="K9" s="144">
        <v>-3.5</v>
      </c>
      <c r="L9" s="144">
        <v>-3.8</v>
      </c>
      <c r="M9" s="144">
        <v>-4.5</v>
      </c>
      <c r="N9" s="144">
        <v>-2.9</v>
      </c>
      <c r="O9" s="144">
        <v>-3.7</v>
      </c>
      <c r="P9" s="144">
        <v>-3.7</v>
      </c>
      <c r="Q9" s="144">
        <v>-3.5</v>
      </c>
      <c r="R9" s="144">
        <v>-3.8</v>
      </c>
      <c r="S9" s="144">
        <v>-1.1</v>
      </c>
      <c r="T9" s="144">
        <v>-1.7</v>
      </c>
      <c r="U9" s="144">
        <v>-0.7</v>
      </c>
      <c r="V9" s="144">
        <v>-0.4</v>
      </c>
      <c r="W9" s="144">
        <v>-0.8</v>
      </c>
      <c r="X9" s="144">
        <v>-0.5</v>
      </c>
      <c r="Y9" s="144">
        <v>-0.6</v>
      </c>
      <c r="Z9" s="176">
        <f t="shared" si="0"/>
        <v>-3.608333333333333</v>
      </c>
      <c r="AA9" s="144">
        <v>-0.2</v>
      </c>
      <c r="AB9" s="198">
        <v>0.8604166666666666</v>
      </c>
      <c r="AC9" s="195">
        <v>7</v>
      </c>
      <c r="AD9" s="144">
        <v>-7</v>
      </c>
      <c r="AE9" s="198">
        <v>0.001388888888888889</v>
      </c>
      <c r="AF9" s="2"/>
    </row>
    <row r="10" spans="1:32" ht="13.5" customHeight="1">
      <c r="A10" s="175">
        <v>8</v>
      </c>
      <c r="B10" s="144">
        <v>0.7</v>
      </c>
      <c r="C10" s="144">
        <v>1.1</v>
      </c>
      <c r="D10" s="144">
        <v>1.2</v>
      </c>
      <c r="E10" s="144">
        <v>1.2</v>
      </c>
      <c r="F10" s="144">
        <v>1</v>
      </c>
      <c r="G10" s="144">
        <v>1.2</v>
      </c>
      <c r="H10" s="144">
        <v>1</v>
      </c>
      <c r="I10" s="144">
        <v>1.3</v>
      </c>
      <c r="J10" s="144">
        <v>0.7</v>
      </c>
      <c r="K10" s="144">
        <v>0.7</v>
      </c>
      <c r="L10" s="144">
        <v>1.6</v>
      </c>
      <c r="M10" s="144">
        <v>1.3</v>
      </c>
      <c r="N10" s="144">
        <v>1.6</v>
      </c>
      <c r="O10" s="144">
        <v>1.5</v>
      </c>
      <c r="P10" s="144">
        <v>1.3</v>
      </c>
      <c r="Q10" s="144">
        <v>1</v>
      </c>
      <c r="R10" s="144">
        <v>0.9</v>
      </c>
      <c r="S10" s="144">
        <v>1.4</v>
      </c>
      <c r="T10" s="144">
        <v>0.8</v>
      </c>
      <c r="U10" s="144">
        <v>1.3</v>
      </c>
      <c r="V10" s="144">
        <v>1.1</v>
      </c>
      <c r="W10" s="144">
        <v>0.8</v>
      </c>
      <c r="X10" s="144">
        <v>0.5</v>
      </c>
      <c r="Y10" s="144">
        <v>-0.5</v>
      </c>
      <c r="Z10" s="176">
        <f t="shared" si="0"/>
        <v>1.0291666666666668</v>
      </c>
      <c r="AA10" s="144">
        <v>2.4</v>
      </c>
      <c r="AB10" s="198">
        <v>0.5569444444444445</v>
      </c>
      <c r="AC10" s="195">
        <v>8</v>
      </c>
      <c r="AD10" s="144">
        <v>-0.9</v>
      </c>
      <c r="AE10" s="198">
        <v>0.0020833333333333333</v>
      </c>
      <c r="AF10" s="2"/>
    </row>
    <row r="11" spans="1:32" ht="13.5" customHeight="1">
      <c r="A11" s="175">
        <v>9</v>
      </c>
      <c r="B11" s="144">
        <v>-1.1</v>
      </c>
      <c r="C11" s="144">
        <v>-0.9</v>
      </c>
      <c r="D11" s="144">
        <v>-0.9</v>
      </c>
      <c r="E11" s="144">
        <v>-1.3</v>
      </c>
      <c r="F11" s="144">
        <v>-1.1</v>
      </c>
      <c r="G11" s="144">
        <v>-1.4</v>
      </c>
      <c r="H11" s="144">
        <v>-0.7</v>
      </c>
      <c r="I11" s="144">
        <v>1.6</v>
      </c>
      <c r="J11" s="144">
        <v>0.9</v>
      </c>
      <c r="K11" s="144">
        <v>0.1</v>
      </c>
      <c r="L11" s="144">
        <v>0.5</v>
      </c>
      <c r="M11" s="144">
        <v>1.5</v>
      </c>
      <c r="N11" s="144">
        <v>1.4</v>
      </c>
      <c r="O11" s="144">
        <v>2.2</v>
      </c>
      <c r="P11" s="144">
        <v>2.6</v>
      </c>
      <c r="Q11" s="144">
        <v>3.4</v>
      </c>
      <c r="R11" s="144">
        <v>2.9</v>
      </c>
      <c r="S11" s="144">
        <v>3.1</v>
      </c>
      <c r="T11" s="144">
        <v>3.2</v>
      </c>
      <c r="U11" s="144">
        <v>3.1</v>
      </c>
      <c r="V11" s="144">
        <v>3.5</v>
      </c>
      <c r="W11" s="144">
        <v>3.9</v>
      </c>
      <c r="X11" s="144">
        <v>3.7</v>
      </c>
      <c r="Y11" s="144">
        <v>3.6</v>
      </c>
      <c r="Z11" s="176">
        <f t="shared" si="0"/>
        <v>1.4083333333333332</v>
      </c>
      <c r="AA11" s="144">
        <v>4</v>
      </c>
      <c r="AB11" s="198">
        <v>0.9993055555555556</v>
      </c>
      <c r="AC11" s="195">
        <v>9</v>
      </c>
      <c r="AD11" s="144">
        <v>-1.8</v>
      </c>
      <c r="AE11" s="198">
        <v>0.23680555555555557</v>
      </c>
      <c r="AF11" s="2"/>
    </row>
    <row r="12" spans="1:32" ht="13.5" customHeight="1">
      <c r="A12" s="177">
        <v>10</v>
      </c>
      <c r="B12" s="167">
        <v>3.7</v>
      </c>
      <c r="C12" s="167">
        <v>3.2</v>
      </c>
      <c r="D12" s="167">
        <v>4.5</v>
      </c>
      <c r="E12" s="167">
        <v>4.9</v>
      </c>
      <c r="F12" s="167">
        <v>5.1</v>
      </c>
      <c r="G12" s="167">
        <v>5.2</v>
      </c>
      <c r="H12" s="167">
        <v>5.6</v>
      </c>
      <c r="I12" s="167">
        <v>5.9</v>
      </c>
      <c r="J12" s="167">
        <v>6</v>
      </c>
      <c r="K12" s="167">
        <v>6.1</v>
      </c>
      <c r="L12" s="167">
        <v>5.4</v>
      </c>
      <c r="M12" s="167">
        <v>5.7</v>
      </c>
      <c r="N12" s="167">
        <v>4.2</v>
      </c>
      <c r="O12" s="167">
        <v>-3</v>
      </c>
      <c r="P12" s="167">
        <v>-3.3</v>
      </c>
      <c r="Q12" s="167">
        <v>-4.3</v>
      </c>
      <c r="R12" s="167">
        <v>-6.2</v>
      </c>
      <c r="S12" s="167">
        <v>-6.3</v>
      </c>
      <c r="T12" s="167">
        <v>-7.1</v>
      </c>
      <c r="U12" s="167">
        <v>-8</v>
      </c>
      <c r="V12" s="167">
        <v>-8.3</v>
      </c>
      <c r="W12" s="167">
        <v>-8.1</v>
      </c>
      <c r="X12" s="167">
        <v>-8.7</v>
      </c>
      <c r="Y12" s="167">
        <v>-8.6</v>
      </c>
      <c r="Z12" s="178">
        <f t="shared" si="0"/>
        <v>-0.26666666666666644</v>
      </c>
      <c r="AA12" s="167">
        <v>7.2</v>
      </c>
      <c r="AB12" s="199">
        <v>0.32708333333333334</v>
      </c>
      <c r="AC12" s="196">
        <v>10</v>
      </c>
      <c r="AD12" s="167">
        <v>-9.2</v>
      </c>
      <c r="AE12" s="199">
        <v>0.9618055555555555</v>
      </c>
      <c r="AF12" s="2"/>
    </row>
    <row r="13" spans="1:32" ht="13.5" customHeight="1">
      <c r="A13" s="175">
        <v>11</v>
      </c>
      <c r="B13" s="144">
        <v>-9.1</v>
      </c>
      <c r="C13" s="144">
        <v>-9.9</v>
      </c>
      <c r="D13" s="144">
        <v>-10.6</v>
      </c>
      <c r="E13" s="144">
        <v>-11.2</v>
      </c>
      <c r="F13" s="144">
        <v>-11.1</v>
      </c>
      <c r="G13" s="144">
        <v>-11.8</v>
      </c>
      <c r="H13" s="144">
        <v>-11.1</v>
      </c>
      <c r="I13" s="144">
        <v>-11.3</v>
      </c>
      <c r="J13" s="144">
        <v>-11.3</v>
      </c>
      <c r="K13" s="144">
        <v>-11.4</v>
      </c>
      <c r="L13" s="144">
        <v>-10.7</v>
      </c>
      <c r="M13" s="144">
        <v>-11</v>
      </c>
      <c r="N13" s="144">
        <v>-10.1</v>
      </c>
      <c r="O13" s="144">
        <v>-10.5</v>
      </c>
      <c r="P13" s="144">
        <v>-9.5</v>
      </c>
      <c r="Q13" s="144">
        <v>-10.9</v>
      </c>
      <c r="R13" s="144">
        <v>-11.7</v>
      </c>
      <c r="S13" s="144">
        <v>-11.1</v>
      </c>
      <c r="T13" s="144">
        <v>-10.6</v>
      </c>
      <c r="U13" s="144">
        <v>-10.6</v>
      </c>
      <c r="V13" s="144">
        <v>-10.6</v>
      </c>
      <c r="W13" s="144">
        <v>-10.8</v>
      </c>
      <c r="X13" s="144">
        <v>-10.3</v>
      </c>
      <c r="Y13" s="144">
        <v>-10.3</v>
      </c>
      <c r="Z13" s="176">
        <f t="shared" si="0"/>
        <v>-10.729166666666666</v>
      </c>
      <c r="AA13" s="144">
        <v>-8.4</v>
      </c>
      <c r="AB13" s="198">
        <v>0.001388888888888889</v>
      </c>
      <c r="AC13" s="195">
        <v>11</v>
      </c>
      <c r="AD13" s="144">
        <v>-12.4</v>
      </c>
      <c r="AE13" s="198">
        <v>0.4826388888888889</v>
      </c>
      <c r="AF13" s="2"/>
    </row>
    <row r="14" spans="1:32" ht="13.5" customHeight="1">
      <c r="A14" s="175">
        <v>12</v>
      </c>
      <c r="B14" s="144">
        <v>-10.1</v>
      </c>
      <c r="C14" s="144">
        <v>-9.5</v>
      </c>
      <c r="D14" s="144">
        <v>-10.5</v>
      </c>
      <c r="E14" s="144">
        <v>-10</v>
      </c>
      <c r="F14" s="144">
        <v>-9.2</v>
      </c>
      <c r="G14" s="144">
        <v>-10.6</v>
      </c>
      <c r="H14" s="144">
        <v>-10</v>
      </c>
      <c r="I14" s="144">
        <v>-10.5</v>
      </c>
      <c r="J14" s="144">
        <v>-11.4</v>
      </c>
      <c r="K14" s="144">
        <v>-10.4</v>
      </c>
      <c r="L14" s="144">
        <v>-10.6</v>
      </c>
      <c r="M14" s="144">
        <v>-10</v>
      </c>
      <c r="N14" s="144">
        <v>-11.3</v>
      </c>
      <c r="O14" s="144">
        <v>-11.1</v>
      </c>
      <c r="P14" s="144">
        <v>-11.2</v>
      </c>
      <c r="Q14" s="144">
        <v>-11.2</v>
      </c>
      <c r="R14" s="144">
        <v>-11.7</v>
      </c>
      <c r="S14" s="144">
        <v>-11.2</v>
      </c>
      <c r="T14" s="144">
        <v>-10.7</v>
      </c>
      <c r="U14" s="144">
        <v>-10</v>
      </c>
      <c r="V14" s="144">
        <v>-8.7</v>
      </c>
      <c r="W14" s="144">
        <v>-8.4</v>
      </c>
      <c r="X14" s="144">
        <v>-9.1</v>
      </c>
      <c r="Y14" s="144">
        <v>-8.2</v>
      </c>
      <c r="Z14" s="176">
        <f t="shared" si="0"/>
        <v>-10.23333333333333</v>
      </c>
      <c r="AA14" s="144">
        <v>-7.5</v>
      </c>
      <c r="AB14" s="198">
        <v>0.9909722222222223</v>
      </c>
      <c r="AC14" s="195">
        <v>12</v>
      </c>
      <c r="AD14" s="144">
        <v>-12.2</v>
      </c>
      <c r="AE14" s="198">
        <v>0.6118055555555556</v>
      </c>
      <c r="AF14" s="2"/>
    </row>
    <row r="15" spans="1:32" ht="13.5" customHeight="1">
      <c r="A15" s="175">
        <v>13</v>
      </c>
      <c r="B15" s="144">
        <v>-8.3</v>
      </c>
      <c r="C15" s="144">
        <v>-8.8</v>
      </c>
      <c r="D15" s="144">
        <v>-9.1</v>
      </c>
      <c r="E15" s="144">
        <v>-9.2</v>
      </c>
      <c r="F15" s="144">
        <v>-9.1</v>
      </c>
      <c r="G15" s="144">
        <v>-8.9</v>
      </c>
      <c r="H15" s="144">
        <v>-9.1</v>
      </c>
      <c r="I15" s="144">
        <v>-7.7</v>
      </c>
      <c r="J15" s="144">
        <v>-7.2</v>
      </c>
      <c r="K15" s="144">
        <v>-7.6</v>
      </c>
      <c r="L15" s="144">
        <v>-4.9</v>
      </c>
      <c r="M15" s="144">
        <v>-3.7</v>
      </c>
      <c r="N15" s="144">
        <v>-3.4</v>
      </c>
      <c r="O15" s="144">
        <v>-3.1</v>
      </c>
      <c r="P15" s="144">
        <v>-3.6</v>
      </c>
      <c r="Q15" s="144">
        <v>-3.1</v>
      </c>
      <c r="R15" s="144">
        <v>-3.2</v>
      </c>
      <c r="S15" s="144">
        <v>-3.3</v>
      </c>
      <c r="T15" s="144">
        <v>-3.2</v>
      </c>
      <c r="U15" s="144">
        <v>-3.1</v>
      </c>
      <c r="V15" s="144">
        <v>-3.4</v>
      </c>
      <c r="W15" s="144">
        <v>-3.7</v>
      </c>
      <c r="X15" s="144">
        <v>-2.6</v>
      </c>
      <c r="Y15" s="144">
        <v>-3</v>
      </c>
      <c r="Z15" s="176">
        <f t="shared" si="0"/>
        <v>-5.5125</v>
      </c>
      <c r="AA15" s="144">
        <v>-2.2</v>
      </c>
      <c r="AB15" s="198">
        <v>0.975</v>
      </c>
      <c r="AC15" s="195">
        <v>13</v>
      </c>
      <c r="AD15" s="144">
        <v>-9.6</v>
      </c>
      <c r="AE15" s="198">
        <v>0.15069444444444444</v>
      </c>
      <c r="AF15" s="2"/>
    </row>
    <row r="16" spans="1:32" ht="13.5" customHeight="1">
      <c r="A16" s="175">
        <v>14</v>
      </c>
      <c r="B16" s="144">
        <v>-4.3</v>
      </c>
      <c r="C16" s="144">
        <v>-4.4</v>
      </c>
      <c r="D16" s="144">
        <v>-8.5</v>
      </c>
      <c r="E16" s="144">
        <v>-8.8</v>
      </c>
      <c r="F16" s="144">
        <v>-8.3</v>
      </c>
      <c r="G16" s="144">
        <v>-7.1</v>
      </c>
      <c r="H16" s="144">
        <v>-6.1</v>
      </c>
      <c r="I16" s="144">
        <v>-6.2</v>
      </c>
      <c r="J16" s="144">
        <v>-8.3</v>
      </c>
      <c r="K16" s="144">
        <v>-9.2</v>
      </c>
      <c r="L16" s="144">
        <v>-10.1</v>
      </c>
      <c r="M16" s="144">
        <v>-9.5</v>
      </c>
      <c r="N16" s="144">
        <v>-9.9</v>
      </c>
      <c r="O16" s="144">
        <v>-10.7</v>
      </c>
      <c r="P16" s="144">
        <v>-4.3</v>
      </c>
      <c r="Q16" s="144">
        <v>-3.8</v>
      </c>
      <c r="R16" s="144">
        <v>-5.5</v>
      </c>
      <c r="S16" s="144">
        <v>-4.7</v>
      </c>
      <c r="T16" s="144">
        <v>-7.4</v>
      </c>
      <c r="U16" s="144">
        <v>-8.3</v>
      </c>
      <c r="V16" s="144">
        <v>-7.8</v>
      </c>
      <c r="W16" s="144">
        <v>-8.3</v>
      </c>
      <c r="X16" s="144">
        <v>-7.7</v>
      </c>
      <c r="Y16" s="144">
        <v>-7.5</v>
      </c>
      <c r="Z16" s="176">
        <f t="shared" si="0"/>
        <v>-7.362500000000001</v>
      </c>
      <c r="AA16" s="144">
        <v>-3</v>
      </c>
      <c r="AB16" s="198">
        <v>0.003472222222222222</v>
      </c>
      <c r="AC16" s="195">
        <v>14</v>
      </c>
      <c r="AD16" s="144">
        <v>-11.8</v>
      </c>
      <c r="AE16" s="198">
        <v>0.5659722222222222</v>
      </c>
      <c r="AF16" s="2"/>
    </row>
    <row r="17" spans="1:32" ht="13.5" customHeight="1">
      <c r="A17" s="175">
        <v>15</v>
      </c>
      <c r="B17" s="144">
        <v>-7.2</v>
      </c>
      <c r="C17" s="144">
        <v>-6.2</v>
      </c>
      <c r="D17" s="144">
        <v>-6.5</v>
      </c>
      <c r="E17" s="144">
        <v>-6.8</v>
      </c>
      <c r="F17" s="144">
        <v>-6.8</v>
      </c>
      <c r="G17" s="144">
        <v>-5.4</v>
      </c>
      <c r="H17" s="144">
        <v>-5.8</v>
      </c>
      <c r="I17" s="144">
        <v>-4.4</v>
      </c>
      <c r="J17" s="144">
        <v>-4</v>
      </c>
      <c r="K17" s="144">
        <v>-1.9</v>
      </c>
      <c r="L17" s="144">
        <v>-1.2</v>
      </c>
      <c r="M17" s="144">
        <v>-1.4</v>
      </c>
      <c r="N17" s="144">
        <v>1.3</v>
      </c>
      <c r="O17" s="144">
        <v>1.6</v>
      </c>
      <c r="P17" s="144">
        <v>2.2</v>
      </c>
      <c r="Q17" s="144">
        <v>1</v>
      </c>
      <c r="R17" s="144">
        <v>2.4</v>
      </c>
      <c r="S17" s="144">
        <v>2.5</v>
      </c>
      <c r="T17" s="144">
        <v>1.6</v>
      </c>
      <c r="U17" s="144">
        <v>1.4</v>
      </c>
      <c r="V17" s="144">
        <v>0.9</v>
      </c>
      <c r="W17" s="144">
        <v>-0.7</v>
      </c>
      <c r="X17" s="144">
        <v>-1.7</v>
      </c>
      <c r="Y17" s="144">
        <v>-2.4</v>
      </c>
      <c r="Z17" s="176">
        <f t="shared" si="0"/>
        <v>-1.9791666666666667</v>
      </c>
      <c r="AA17" s="144">
        <v>3.5</v>
      </c>
      <c r="AB17" s="198">
        <v>0.7416666666666667</v>
      </c>
      <c r="AC17" s="195">
        <v>15</v>
      </c>
      <c r="AD17" s="144">
        <v>-7.8</v>
      </c>
      <c r="AE17" s="198">
        <v>0.00625</v>
      </c>
      <c r="AF17" s="2"/>
    </row>
    <row r="18" spans="1:32" ht="13.5" customHeight="1">
      <c r="A18" s="175">
        <v>16</v>
      </c>
      <c r="B18" s="144">
        <v>1.3</v>
      </c>
      <c r="C18" s="144">
        <v>0</v>
      </c>
      <c r="D18" s="144">
        <v>-0.5</v>
      </c>
      <c r="E18" s="144">
        <v>-1.4</v>
      </c>
      <c r="F18" s="144">
        <v>-1.6</v>
      </c>
      <c r="G18" s="144">
        <v>-1.6</v>
      </c>
      <c r="H18" s="144">
        <v>0.1</v>
      </c>
      <c r="I18" s="144">
        <v>0.8</v>
      </c>
      <c r="J18" s="144">
        <v>0.8</v>
      </c>
      <c r="K18" s="144">
        <v>1</v>
      </c>
      <c r="L18" s="144">
        <v>1.5</v>
      </c>
      <c r="M18" s="144">
        <v>0.1</v>
      </c>
      <c r="N18" s="144">
        <v>0.5</v>
      </c>
      <c r="O18" s="144">
        <v>0.2</v>
      </c>
      <c r="P18" s="144">
        <v>0.4</v>
      </c>
      <c r="Q18" s="144">
        <v>0.6</v>
      </c>
      <c r="R18" s="144">
        <v>1</v>
      </c>
      <c r="S18" s="144">
        <v>0.9</v>
      </c>
      <c r="T18" s="144">
        <v>1.1</v>
      </c>
      <c r="U18" s="144">
        <v>1.3</v>
      </c>
      <c r="V18" s="144">
        <v>1.5</v>
      </c>
      <c r="W18" s="144">
        <v>1.9</v>
      </c>
      <c r="X18" s="144">
        <v>1.7</v>
      </c>
      <c r="Y18" s="144">
        <v>1.4</v>
      </c>
      <c r="Z18" s="176">
        <f t="shared" si="0"/>
        <v>0.5416666666666666</v>
      </c>
      <c r="AA18" s="144">
        <v>2.1</v>
      </c>
      <c r="AB18" s="198">
        <v>0.904861111111111</v>
      </c>
      <c r="AC18" s="195">
        <v>16</v>
      </c>
      <c r="AD18" s="144">
        <v>-2.5</v>
      </c>
      <c r="AE18" s="198">
        <v>0.0006944444444444445</v>
      </c>
      <c r="AF18" s="2"/>
    </row>
    <row r="19" spans="1:32" ht="13.5" customHeight="1">
      <c r="A19" s="175">
        <v>17</v>
      </c>
      <c r="B19" s="144">
        <v>1.3</v>
      </c>
      <c r="C19" s="144">
        <v>1</v>
      </c>
      <c r="D19" s="144">
        <v>1.3</v>
      </c>
      <c r="E19" s="144">
        <v>1.2</v>
      </c>
      <c r="F19" s="144">
        <v>1.1</v>
      </c>
      <c r="G19" s="144">
        <v>1.3</v>
      </c>
      <c r="H19" s="144">
        <v>1.7</v>
      </c>
      <c r="I19" s="144">
        <v>3</v>
      </c>
      <c r="J19" s="144">
        <v>3.7</v>
      </c>
      <c r="K19" s="144">
        <v>3.1</v>
      </c>
      <c r="L19" s="144">
        <v>2.9</v>
      </c>
      <c r="M19" s="144">
        <v>3.2</v>
      </c>
      <c r="N19" s="144">
        <v>3</v>
      </c>
      <c r="O19" s="144">
        <v>3.3</v>
      </c>
      <c r="P19" s="144">
        <v>2.8</v>
      </c>
      <c r="Q19" s="144">
        <v>2.7</v>
      </c>
      <c r="R19" s="144">
        <v>2.6</v>
      </c>
      <c r="S19" s="144">
        <v>1.9</v>
      </c>
      <c r="T19" s="144">
        <v>-0.9</v>
      </c>
      <c r="U19" s="144">
        <v>-1.3</v>
      </c>
      <c r="V19" s="144">
        <v>-2.4</v>
      </c>
      <c r="W19" s="144">
        <v>-2.5</v>
      </c>
      <c r="X19" s="144">
        <v>-2.3</v>
      </c>
      <c r="Y19" s="144">
        <v>-4.2</v>
      </c>
      <c r="Z19" s="176">
        <f t="shared" si="0"/>
        <v>1.1458333333333337</v>
      </c>
      <c r="AA19" s="144">
        <v>4.6</v>
      </c>
      <c r="AB19" s="198">
        <v>0.5305555555555556</v>
      </c>
      <c r="AC19" s="195">
        <v>17</v>
      </c>
      <c r="AD19" s="144">
        <v>-4.3</v>
      </c>
      <c r="AE19" s="198">
        <v>1</v>
      </c>
      <c r="AF19" s="2"/>
    </row>
    <row r="20" spans="1:32" ht="13.5" customHeight="1">
      <c r="A20" s="175">
        <v>18</v>
      </c>
      <c r="B20" s="144">
        <v>-4.8</v>
      </c>
      <c r="C20" s="144">
        <v>-5.2</v>
      </c>
      <c r="D20" s="144">
        <v>-5.3</v>
      </c>
      <c r="E20" s="144">
        <v>-5.9</v>
      </c>
      <c r="F20" s="144">
        <v>-6.1</v>
      </c>
      <c r="G20" s="144">
        <v>-5.8</v>
      </c>
      <c r="H20" s="144">
        <v>-4.9</v>
      </c>
      <c r="I20" s="144">
        <v>-3.6</v>
      </c>
      <c r="J20" s="144">
        <v>-4.3</v>
      </c>
      <c r="K20" s="144">
        <v>-2.9</v>
      </c>
      <c r="L20" s="144">
        <v>-3.7</v>
      </c>
      <c r="M20" s="144">
        <v>-1.6</v>
      </c>
      <c r="N20" s="144">
        <v>-2.1</v>
      </c>
      <c r="O20" s="144">
        <v>-1.5</v>
      </c>
      <c r="P20" s="144">
        <v>-2.1</v>
      </c>
      <c r="Q20" s="144">
        <v>-0.8</v>
      </c>
      <c r="R20" s="144">
        <v>-1.6</v>
      </c>
      <c r="S20" s="144">
        <v>-1.6</v>
      </c>
      <c r="T20" s="144">
        <v>-2</v>
      </c>
      <c r="U20" s="144">
        <v>-1.8</v>
      </c>
      <c r="V20" s="144">
        <v>-1.5</v>
      </c>
      <c r="W20" s="144">
        <v>-1.9</v>
      </c>
      <c r="X20" s="144">
        <v>-2.1</v>
      </c>
      <c r="Y20" s="144">
        <v>-1.8</v>
      </c>
      <c r="Z20" s="176">
        <f t="shared" si="0"/>
        <v>-3.1208333333333336</v>
      </c>
      <c r="AA20" s="144">
        <v>-0.2</v>
      </c>
      <c r="AB20" s="198">
        <v>0.6895833333333333</v>
      </c>
      <c r="AC20" s="195">
        <v>18</v>
      </c>
      <c r="AD20" s="144">
        <v>-6.5</v>
      </c>
      <c r="AE20" s="198">
        <v>0.24166666666666667</v>
      </c>
      <c r="AF20" s="2"/>
    </row>
    <row r="21" spans="1:32" ht="13.5" customHeight="1">
      <c r="A21" s="175">
        <v>19</v>
      </c>
      <c r="B21" s="144">
        <v>-1.7</v>
      </c>
      <c r="C21" s="144">
        <v>-1.1</v>
      </c>
      <c r="D21" s="144">
        <v>-0.9</v>
      </c>
      <c r="E21" s="144">
        <v>-0.6</v>
      </c>
      <c r="F21" s="144">
        <v>-0.6</v>
      </c>
      <c r="G21" s="144">
        <v>-0.1</v>
      </c>
      <c r="H21" s="144">
        <v>0.2</v>
      </c>
      <c r="I21" s="144">
        <v>1.5</v>
      </c>
      <c r="J21" s="144">
        <v>2</v>
      </c>
      <c r="K21" s="144">
        <v>2.2</v>
      </c>
      <c r="L21" s="144">
        <v>2.3</v>
      </c>
      <c r="M21" s="144">
        <v>2.4</v>
      </c>
      <c r="N21" s="144">
        <v>1.8</v>
      </c>
      <c r="O21" s="144">
        <v>2.8</v>
      </c>
      <c r="P21" s="144">
        <v>3</v>
      </c>
      <c r="Q21" s="144">
        <v>3.1</v>
      </c>
      <c r="R21" s="144">
        <v>3.7</v>
      </c>
      <c r="S21" s="144">
        <v>3.8</v>
      </c>
      <c r="T21" s="144">
        <v>4.2</v>
      </c>
      <c r="U21" s="144">
        <v>4.6</v>
      </c>
      <c r="V21" s="144">
        <v>5.2</v>
      </c>
      <c r="W21" s="144">
        <v>5.5</v>
      </c>
      <c r="X21" s="144">
        <v>5.7</v>
      </c>
      <c r="Y21" s="144">
        <v>6.5</v>
      </c>
      <c r="Z21" s="176">
        <f t="shared" si="0"/>
        <v>2.3125000000000004</v>
      </c>
      <c r="AA21" s="144">
        <v>6.6</v>
      </c>
      <c r="AB21" s="198">
        <v>1</v>
      </c>
      <c r="AC21" s="195">
        <v>19</v>
      </c>
      <c r="AD21" s="144">
        <v>-2.1</v>
      </c>
      <c r="AE21" s="198">
        <v>0.006944444444444444</v>
      </c>
      <c r="AF21" s="2"/>
    </row>
    <row r="22" spans="1:32" ht="13.5" customHeight="1">
      <c r="A22" s="177">
        <v>20</v>
      </c>
      <c r="B22" s="167">
        <v>6.7</v>
      </c>
      <c r="C22" s="167">
        <v>4.8</v>
      </c>
      <c r="D22" s="167">
        <v>5.2</v>
      </c>
      <c r="E22" s="167">
        <v>5.7</v>
      </c>
      <c r="F22" s="167">
        <v>5</v>
      </c>
      <c r="G22" s="167">
        <v>4.2</v>
      </c>
      <c r="H22" s="167">
        <v>5.1</v>
      </c>
      <c r="I22" s="167">
        <v>7</v>
      </c>
      <c r="J22" s="167">
        <v>5.2</v>
      </c>
      <c r="K22" s="167">
        <v>4.8</v>
      </c>
      <c r="L22" s="167">
        <v>3.7</v>
      </c>
      <c r="M22" s="167">
        <v>4.6</v>
      </c>
      <c r="N22" s="167">
        <v>4.9</v>
      </c>
      <c r="O22" s="167">
        <v>4.4</v>
      </c>
      <c r="P22" s="167">
        <v>3.5</v>
      </c>
      <c r="Q22" s="167">
        <v>3.2</v>
      </c>
      <c r="R22" s="167">
        <v>3.1</v>
      </c>
      <c r="S22" s="167">
        <v>-0.3</v>
      </c>
      <c r="T22" s="167">
        <v>-1</v>
      </c>
      <c r="U22" s="167">
        <v>-0.7</v>
      </c>
      <c r="V22" s="167">
        <v>-0.6</v>
      </c>
      <c r="W22" s="167">
        <v>-1.2</v>
      </c>
      <c r="X22" s="167">
        <v>-0.5</v>
      </c>
      <c r="Y22" s="167">
        <v>-0.5</v>
      </c>
      <c r="Z22" s="178">
        <f t="shared" si="0"/>
        <v>3.179166666666667</v>
      </c>
      <c r="AA22" s="167">
        <v>7.1</v>
      </c>
      <c r="AB22" s="199">
        <v>0.3340277777777778</v>
      </c>
      <c r="AC22" s="196">
        <v>20</v>
      </c>
      <c r="AD22" s="167">
        <v>-1.6</v>
      </c>
      <c r="AE22" s="199">
        <v>0.7770833333333332</v>
      </c>
      <c r="AF22" s="2"/>
    </row>
    <row r="23" spans="1:32" ht="13.5" customHeight="1">
      <c r="A23" s="175">
        <v>21</v>
      </c>
      <c r="B23" s="144">
        <v>0.1</v>
      </c>
      <c r="C23" s="144">
        <v>-0.5</v>
      </c>
      <c r="D23" s="144">
        <v>-0.2</v>
      </c>
      <c r="E23" s="144">
        <v>-0.7</v>
      </c>
      <c r="F23" s="144">
        <v>-0.7</v>
      </c>
      <c r="G23" s="144">
        <v>-1.1</v>
      </c>
      <c r="H23" s="144">
        <v>-0.9</v>
      </c>
      <c r="I23" s="144">
        <v>0.5</v>
      </c>
      <c r="J23" s="144">
        <v>-1</v>
      </c>
      <c r="K23" s="144">
        <v>-1.8</v>
      </c>
      <c r="L23" s="144">
        <v>-0.8</v>
      </c>
      <c r="M23" s="144">
        <v>-2.3</v>
      </c>
      <c r="N23" s="144">
        <v>0</v>
      </c>
      <c r="O23" s="144">
        <v>0.1</v>
      </c>
      <c r="P23" s="144">
        <v>0.8</v>
      </c>
      <c r="Q23" s="144">
        <v>0.1</v>
      </c>
      <c r="R23" s="144">
        <v>0.2</v>
      </c>
      <c r="S23" s="144">
        <v>0.3</v>
      </c>
      <c r="T23" s="144">
        <v>0.8</v>
      </c>
      <c r="U23" s="144">
        <v>-0.7</v>
      </c>
      <c r="V23" s="144">
        <v>0.2</v>
      </c>
      <c r="W23" s="144">
        <v>0.3</v>
      </c>
      <c r="X23" s="144">
        <v>-1.3</v>
      </c>
      <c r="Y23" s="144">
        <v>-6.6</v>
      </c>
      <c r="Z23" s="176">
        <f t="shared" si="0"/>
        <v>-0.6333333333333333</v>
      </c>
      <c r="AA23" s="144">
        <v>1.4</v>
      </c>
      <c r="AB23" s="198">
        <v>0.3375</v>
      </c>
      <c r="AC23" s="195">
        <v>21</v>
      </c>
      <c r="AD23" s="144">
        <v>-6.7</v>
      </c>
      <c r="AE23" s="198">
        <v>0.9993055555555556</v>
      </c>
      <c r="AF23" s="2"/>
    </row>
    <row r="24" spans="1:32" ht="13.5" customHeight="1">
      <c r="A24" s="175">
        <v>22</v>
      </c>
      <c r="B24" s="144">
        <v>-9.4</v>
      </c>
      <c r="C24" s="144">
        <v>-7.4</v>
      </c>
      <c r="D24" s="144">
        <v>-10.4</v>
      </c>
      <c r="E24" s="144">
        <v>-11</v>
      </c>
      <c r="F24" s="144">
        <v>-11.4</v>
      </c>
      <c r="G24" s="144">
        <v>-11.4</v>
      </c>
      <c r="H24" s="144">
        <v>-8.8</v>
      </c>
      <c r="I24" s="144">
        <v>-10.5</v>
      </c>
      <c r="J24" s="144">
        <v>-11.2</v>
      </c>
      <c r="K24" s="144">
        <v>-11.3</v>
      </c>
      <c r="L24" s="144">
        <v>-10.2</v>
      </c>
      <c r="M24" s="144">
        <v>-10.2</v>
      </c>
      <c r="N24" s="144">
        <v>-11</v>
      </c>
      <c r="O24" s="144">
        <v>-5.9</v>
      </c>
      <c r="P24" s="144">
        <v>-4.8</v>
      </c>
      <c r="Q24" s="144">
        <v>-3.7</v>
      </c>
      <c r="R24" s="144">
        <v>-2.6</v>
      </c>
      <c r="S24" s="144">
        <v>-2</v>
      </c>
      <c r="T24" s="144">
        <v>-1.5</v>
      </c>
      <c r="U24" s="144">
        <v>-1.3</v>
      </c>
      <c r="V24" s="144">
        <v>-1.6</v>
      </c>
      <c r="W24" s="144">
        <v>-1.8</v>
      </c>
      <c r="X24" s="144">
        <v>-2.3</v>
      </c>
      <c r="Y24" s="144">
        <v>-2.7</v>
      </c>
      <c r="Z24" s="176">
        <f t="shared" si="0"/>
        <v>-6.8500000000000005</v>
      </c>
      <c r="AA24" s="144">
        <v>-1.1</v>
      </c>
      <c r="AB24" s="198">
        <v>0.8701388888888889</v>
      </c>
      <c r="AC24" s="195">
        <v>22</v>
      </c>
      <c r="AD24" s="144">
        <v>-12.6</v>
      </c>
      <c r="AE24" s="198">
        <v>0.5270833333333333</v>
      </c>
      <c r="AF24" s="2"/>
    </row>
    <row r="25" spans="1:32" ht="13.5" customHeight="1">
      <c r="A25" s="175">
        <v>23</v>
      </c>
      <c r="B25" s="144">
        <v>-3.9</v>
      </c>
      <c r="C25" s="144">
        <v>-4.1</v>
      </c>
      <c r="D25" s="144">
        <v>-4.4</v>
      </c>
      <c r="E25" s="144">
        <v>-3</v>
      </c>
      <c r="F25" s="144">
        <v>-1.9</v>
      </c>
      <c r="G25" s="144">
        <v>-1.5</v>
      </c>
      <c r="H25" s="144">
        <v>-0.5</v>
      </c>
      <c r="I25" s="144">
        <v>0.4</v>
      </c>
      <c r="J25" s="144">
        <v>-0.5</v>
      </c>
      <c r="K25" s="144">
        <v>-0.5</v>
      </c>
      <c r="L25" s="144">
        <v>1.7</v>
      </c>
      <c r="M25" s="144">
        <v>1.5</v>
      </c>
      <c r="N25" s="144">
        <v>-1.9</v>
      </c>
      <c r="O25" s="144">
        <v>-3.8</v>
      </c>
      <c r="P25" s="144">
        <v>-4.3</v>
      </c>
      <c r="Q25" s="144">
        <v>-3.3</v>
      </c>
      <c r="R25" s="144">
        <v>-4.1</v>
      </c>
      <c r="S25" s="144">
        <v>-5</v>
      </c>
      <c r="T25" s="144">
        <v>-4.6</v>
      </c>
      <c r="U25" s="144">
        <v>-5.2</v>
      </c>
      <c r="V25" s="144">
        <v>-6.1</v>
      </c>
      <c r="W25" s="144">
        <v>-5.7</v>
      </c>
      <c r="X25" s="144">
        <v>-3.4</v>
      </c>
      <c r="Y25" s="144">
        <v>-1.9</v>
      </c>
      <c r="Z25" s="176">
        <f t="shared" si="0"/>
        <v>-2.7500000000000004</v>
      </c>
      <c r="AA25" s="144">
        <v>2.2</v>
      </c>
      <c r="AB25" s="198">
        <v>0.4777777777777778</v>
      </c>
      <c r="AC25" s="195">
        <v>23</v>
      </c>
      <c r="AD25" s="144">
        <v>-6.5</v>
      </c>
      <c r="AE25" s="198">
        <v>0.9125</v>
      </c>
      <c r="AF25" s="2"/>
    </row>
    <row r="26" spans="1:32" ht="13.5" customHeight="1">
      <c r="A26" s="175">
        <v>24</v>
      </c>
      <c r="B26" s="144">
        <v>-2.8</v>
      </c>
      <c r="C26" s="144">
        <v>-2.9</v>
      </c>
      <c r="D26" s="144">
        <v>-0.8</v>
      </c>
      <c r="E26" s="144">
        <v>-1.4</v>
      </c>
      <c r="F26" s="144">
        <v>-1.3</v>
      </c>
      <c r="G26" s="144">
        <v>0</v>
      </c>
      <c r="H26" s="144">
        <v>0.8</v>
      </c>
      <c r="I26" s="144">
        <v>1.4</v>
      </c>
      <c r="J26" s="144">
        <v>-0.1</v>
      </c>
      <c r="K26" s="144">
        <v>-3.1</v>
      </c>
      <c r="L26" s="144">
        <v>-2.7</v>
      </c>
      <c r="M26" s="144">
        <v>-1.4</v>
      </c>
      <c r="N26" s="144">
        <v>-2.4</v>
      </c>
      <c r="O26" s="144">
        <v>-1.3</v>
      </c>
      <c r="P26" s="144">
        <v>-1.8</v>
      </c>
      <c r="Q26" s="144">
        <v>-1.4</v>
      </c>
      <c r="R26" s="144">
        <v>-1.9</v>
      </c>
      <c r="S26" s="144">
        <v>-2.2</v>
      </c>
      <c r="T26" s="144">
        <v>-2.3</v>
      </c>
      <c r="U26" s="144">
        <v>-0.6</v>
      </c>
      <c r="V26" s="144">
        <v>-0.4</v>
      </c>
      <c r="W26" s="144">
        <v>-0.4</v>
      </c>
      <c r="X26" s="144">
        <v>-0.9</v>
      </c>
      <c r="Y26" s="144">
        <v>-0.5</v>
      </c>
      <c r="Z26" s="176">
        <f t="shared" si="0"/>
        <v>-1.2666666666666664</v>
      </c>
      <c r="AA26" s="144">
        <v>2.4</v>
      </c>
      <c r="AB26" s="198">
        <v>0.3284722222222222</v>
      </c>
      <c r="AC26" s="195">
        <v>24</v>
      </c>
      <c r="AD26" s="144">
        <v>-3.7</v>
      </c>
      <c r="AE26" s="198">
        <v>0.4354166666666666</v>
      </c>
      <c r="AF26" s="2"/>
    </row>
    <row r="27" spans="1:32" ht="13.5" customHeight="1">
      <c r="A27" s="175">
        <v>25</v>
      </c>
      <c r="B27" s="144">
        <v>-0.4</v>
      </c>
      <c r="C27" s="144">
        <v>-0.3</v>
      </c>
      <c r="D27" s="144">
        <v>-0.2</v>
      </c>
      <c r="E27" s="144">
        <v>-0.2</v>
      </c>
      <c r="F27" s="144">
        <v>-0.4</v>
      </c>
      <c r="G27" s="144">
        <v>-0.1</v>
      </c>
      <c r="H27" s="144">
        <v>0.1</v>
      </c>
      <c r="I27" s="144">
        <v>0.3</v>
      </c>
      <c r="J27" s="144">
        <v>0.4</v>
      </c>
      <c r="K27" s="144">
        <v>0</v>
      </c>
      <c r="L27" s="144">
        <v>0.2</v>
      </c>
      <c r="M27" s="144">
        <v>0.2</v>
      </c>
      <c r="N27" s="144">
        <v>1.6</v>
      </c>
      <c r="O27" s="144">
        <v>0.2</v>
      </c>
      <c r="P27" s="144">
        <v>-0.7</v>
      </c>
      <c r="Q27" s="144">
        <v>0.3</v>
      </c>
      <c r="R27" s="144">
        <v>0.8</v>
      </c>
      <c r="S27" s="144">
        <v>1.1</v>
      </c>
      <c r="T27" s="144">
        <v>0.7</v>
      </c>
      <c r="U27" s="144">
        <v>0.5</v>
      </c>
      <c r="V27" s="144">
        <v>0.2</v>
      </c>
      <c r="W27" s="144">
        <v>0</v>
      </c>
      <c r="X27" s="144">
        <v>0.3</v>
      </c>
      <c r="Y27" s="144">
        <v>-0.3</v>
      </c>
      <c r="Z27" s="176">
        <f t="shared" si="0"/>
        <v>0.1791666666666667</v>
      </c>
      <c r="AA27" s="144">
        <v>2</v>
      </c>
      <c r="AB27" s="198">
        <v>0.5722222222222222</v>
      </c>
      <c r="AC27" s="195">
        <v>25</v>
      </c>
      <c r="AD27" s="144">
        <v>-0.8</v>
      </c>
      <c r="AE27" s="198">
        <v>0.6409722222222222</v>
      </c>
      <c r="AF27" s="2"/>
    </row>
    <row r="28" spans="1:32" ht="13.5" customHeight="1">
      <c r="A28" s="175">
        <v>26</v>
      </c>
      <c r="B28" s="144">
        <v>-0.2</v>
      </c>
      <c r="C28" s="144">
        <v>-0.6</v>
      </c>
      <c r="D28" s="144">
        <v>-1.3</v>
      </c>
      <c r="E28" s="144">
        <v>-4.3</v>
      </c>
      <c r="F28" s="144">
        <v>-5.7</v>
      </c>
      <c r="G28" s="144">
        <v>-7.8</v>
      </c>
      <c r="H28" s="144">
        <v>-8.4</v>
      </c>
      <c r="I28" s="144">
        <v>-8.4</v>
      </c>
      <c r="J28" s="144">
        <v>-7.7</v>
      </c>
      <c r="K28" s="144">
        <v>-7.4</v>
      </c>
      <c r="L28" s="144">
        <v>-7.1</v>
      </c>
      <c r="M28" s="144">
        <v>-7.8</v>
      </c>
      <c r="N28" s="144">
        <v>-11</v>
      </c>
      <c r="O28" s="144">
        <v>-10.8</v>
      </c>
      <c r="P28" s="144">
        <v>-9.6</v>
      </c>
      <c r="Q28" s="144">
        <v>-12.9</v>
      </c>
      <c r="R28" s="144">
        <v>-12.9</v>
      </c>
      <c r="S28" s="144">
        <v>-12.4</v>
      </c>
      <c r="T28" s="144">
        <v>-10.1</v>
      </c>
      <c r="U28" s="144">
        <v>-10.3</v>
      </c>
      <c r="V28" s="144">
        <v>-11.8</v>
      </c>
      <c r="W28" s="144">
        <v>-11</v>
      </c>
      <c r="X28" s="144">
        <v>-11.1</v>
      </c>
      <c r="Y28" s="144">
        <v>-10.8</v>
      </c>
      <c r="Z28" s="176">
        <f t="shared" si="0"/>
        <v>-8.391666666666667</v>
      </c>
      <c r="AA28" s="144">
        <v>0</v>
      </c>
      <c r="AB28" s="198">
        <v>0.052083333333333336</v>
      </c>
      <c r="AC28" s="195">
        <v>26</v>
      </c>
      <c r="AD28" s="144">
        <v>-13.7</v>
      </c>
      <c r="AE28" s="198">
        <v>0.7131944444444445</v>
      </c>
      <c r="AF28" s="2"/>
    </row>
    <row r="29" spans="1:32" ht="13.5" customHeight="1">
      <c r="A29" s="175">
        <v>27</v>
      </c>
      <c r="B29" s="144">
        <v>-11.3</v>
      </c>
      <c r="C29" s="144">
        <v>-10.6</v>
      </c>
      <c r="D29" s="144">
        <v>-10.2</v>
      </c>
      <c r="E29" s="144">
        <v>-9.6</v>
      </c>
      <c r="F29" s="144">
        <v>-9.1</v>
      </c>
      <c r="G29" s="144">
        <v>-8.7</v>
      </c>
      <c r="H29" s="144">
        <v>-8.3</v>
      </c>
      <c r="I29" s="144">
        <v>-7.5</v>
      </c>
      <c r="J29" s="144">
        <v>-7.5</v>
      </c>
      <c r="K29" s="144">
        <v>-6.5</v>
      </c>
      <c r="L29" s="144">
        <v>-9</v>
      </c>
      <c r="M29" s="144">
        <v>-8.4</v>
      </c>
      <c r="N29" s="144">
        <v>-6.3</v>
      </c>
      <c r="O29" s="144">
        <v>-4.5</v>
      </c>
      <c r="P29" s="144">
        <v>-4.9</v>
      </c>
      <c r="Q29" s="144">
        <v>-5</v>
      </c>
      <c r="R29" s="144">
        <v>-5.8</v>
      </c>
      <c r="S29" s="144">
        <v>-4.9</v>
      </c>
      <c r="T29" s="144">
        <v>-4.6</v>
      </c>
      <c r="U29" s="144">
        <v>-4.5</v>
      </c>
      <c r="V29" s="144">
        <v>-4.4</v>
      </c>
      <c r="W29" s="144">
        <v>-4.4</v>
      </c>
      <c r="X29" s="144">
        <v>-4.3</v>
      </c>
      <c r="Y29" s="144">
        <v>-3.8</v>
      </c>
      <c r="Z29" s="176">
        <f t="shared" si="0"/>
        <v>-6.837500000000002</v>
      </c>
      <c r="AA29" s="144">
        <v>-3.5</v>
      </c>
      <c r="AB29" s="198">
        <v>1</v>
      </c>
      <c r="AC29" s="195">
        <v>27</v>
      </c>
      <c r="AD29" s="144">
        <v>-11.5</v>
      </c>
      <c r="AE29" s="198">
        <v>0.03958333333333333</v>
      </c>
      <c r="AF29" s="2"/>
    </row>
    <row r="30" spans="1:32" ht="13.5" customHeight="1">
      <c r="A30" s="175">
        <v>28</v>
      </c>
      <c r="B30" s="144">
        <v>-3.6</v>
      </c>
      <c r="C30" s="144">
        <v>-3.7</v>
      </c>
      <c r="D30" s="144">
        <v>-4.3</v>
      </c>
      <c r="E30" s="144">
        <v>-5.4</v>
      </c>
      <c r="F30" s="144">
        <v>-5.4</v>
      </c>
      <c r="G30" s="144">
        <v>-5.9</v>
      </c>
      <c r="H30" s="144">
        <v>-4.3</v>
      </c>
      <c r="I30" s="144">
        <v>-3.3</v>
      </c>
      <c r="J30" s="144">
        <v>-4</v>
      </c>
      <c r="K30" s="144">
        <v>-2.1</v>
      </c>
      <c r="L30" s="144">
        <v>-7.1</v>
      </c>
      <c r="M30" s="144">
        <v>-5.9</v>
      </c>
      <c r="N30" s="144">
        <v>-2.1</v>
      </c>
      <c r="O30" s="144">
        <v>0.6</v>
      </c>
      <c r="P30" s="144">
        <v>-0.5</v>
      </c>
      <c r="Q30" s="144">
        <v>0</v>
      </c>
      <c r="R30" s="144">
        <v>0.9</v>
      </c>
      <c r="S30" s="144">
        <v>0.5</v>
      </c>
      <c r="T30" s="144">
        <v>0.1</v>
      </c>
      <c r="U30" s="144">
        <v>0.2</v>
      </c>
      <c r="V30" s="144">
        <v>0.3</v>
      </c>
      <c r="W30" s="144">
        <v>-0.2</v>
      </c>
      <c r="X30" s="144">
        <v>-4.7</v>
      </c>
      <c r="Y30" s="144">
        <v>-7.7</v>
      </c>
      <c r="Z30" s="176">
        <f t="shared" si="0"/>
        <v>-2.8166666666666664</v>
      </c>
      <c r="AA30" s="144">
        <v>1.4</v>
      </c>
      <c r="AB30" s="198">
        <v>0.5777777777777778</v>
      </c>
      <c r="AC30" s="195">
        <v>28</v>
      </c>
      <c r="AD30" s="144">
        <v>-8.7</v>
      </c>
      <c r="AE30" s="198">
        <v>0.4847222222222222</v>
      </c>
      <c r="AF30" s="2"/>
    </row>
    <row r="31" spans="1:32" ht="13.5" customHeight="1">
      <c r="A31" s="175">
        <v>29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76"/>
      <c r="AA31" s="144"/>
      <c r="AB31" s="198"/>
      <c r="AC31" s="195"/>
      <c r="AD31" s="144"/>
      <c r="AE31" s="198"/>
      <c r="AF31" s="2"/>
    </row>
    <row r="32" spans="1:32" ht="13.5" customHeight="1">
      <c r="A32" s="175">
        <v>30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76"/>
      <c r="AA32" s="144"/>
      <c r="AB32" s="198"/>
      <c r="AC32" s="195"/>
      <c r="AD32" s="144"/>
      <c r="AE32" s="198"/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98"/>
      <c r="AC33" s="195"/>
      <c r="AD33" s="144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-4.1000000000000005</v>
      </c>
      <c r="C34" s="180">
        <f t="shared" si="1"/>
        <v>-4.110714285714286</v>
      </c>
      <c r="D34" s="180">
        <f t="shared" si="1"/>
        <v>-4.367857142857143</v>
      </c>
      <c r="E34" s="180">
        <f t="shared" si="1"/>
        <v>-4.496428571428572</v>
      </c>
      <c r="F34" s="180">
        <f t="shared" si="1"/>
        <v>-4.5928571428571425</v>
      </c>
      <c r="G34" s="180">
        <f t="shared" si="1"/>
        <v>-4.657142857142857</v>
      </c>
      <c r="H34" s="180">
        <f t="shared" si="1"/>
        <v>-4.075</v>
      </c>
      <c r="I34" s="180">
        <f t="shared" si="1"/>
        <v>-3.403571428571429</v>
      </c>
      <c r="J34" s="180">
        <f t="shared" si="1"/>
        <v>-3.7571428571428567</v>
      </c>
      <c r="K34" s="180">
        <f t="shared" si="1"/>
        <v>-3.7607142857142857</v>
      </c>
      <c r="L34" s="180">
        <f t="shared" si="1"/>
        <v>-3.792857142857142</v>
      </c>
      <c r="M34" s="180">
        <f t="shared" si="1"/>
        <v>-3.725000000000001</v>
      </c>
      <c r="N34" s="180">
        <f t="shared" si="1"/>
        <v>-3.846428571428572</v>
      </c>
      <c r="O34" s="180">
        <f t="shared" si="1"/>
        <v>-3.7178571428571425</v>
      </c>
      <c r="P34" s="180">
        <f t="shared" si="1"/>
        <v>-3.5642857142857136</v>
      </c>
      <c r="Q34" s="180">
        <f t="shared" si="1"/>
        <v>-3.735714285714286</v>
      </c>
      <c r="R34" s="180">
        <f aca="true" t="shared" si="2" ref="R34:X34">AVERAGE(R3:R33)</f>
        <v>-3.871428571428571</v>
      </c>
      <c r="S34" s="180">
        <f t="shared" si="2"/>
        <v>-3.592857142857143</v>
      </c>
      <c r="T34" s="180">
        <f t="shared" si="2"/>
        <v>-3.6892857142857145</v>
      </c>
      <c r="U34" s="180">
        <f t="shared" si="2"/>
        <v>-3.6249999999999996</v>
      </c>
      <c r="V34" s="180">
        <f t="shared" si="2"/>
        <v>-3.678571428571428</v>
      </c>
      <c r="W34" s="180">
        <f t="shared" si="2"/>
        <v>-3.6214285714285728</v>
      </c>
      <c r="X34" s="180">
        <f t="shared" si="2"/>
        <v>-3.7642857142857133</v>
      </c>
      <c r="Y34" s="180">
        <f>AVERAGE(Y3:Y33)</f>
        <v>-4.075</v>
      </c>
      <c r="Z34" s="180">
        <f>AVERAGE(B3:Y33)</f>
        <v>-3.9008928571428614</v>
      </c>
      <c r="AA34" s="181">
        <f>AVERAGE(最高)</f>
        <v>-0.2214285714285714</v>
      </c>
      <c r="AB34" s="182"/>
      <c r="AC34" s="197"/>
      <c r="AD34" s="181">
        <f>AVERAGE(最低)</f>
        <v>-7.7071428571428555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7.2</v>
      </c>
      <c r="C38" s="147">
        <v>10</v>
      </c>
      <c r="D38" s="204">
        <v>0.32708333333333334</v>
      </c>
      <c r="F38" s="146"/>
      <c r="G38" s="167">
        <f>MIN(最低)</f>
        <v>-13.7</v>
      </c>
      <c r="H38" s="147">
        <v>26</v>
      </c>
      <c r="I38" s="148">
        <v>0.7131944444444445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3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3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-8.9</v>
      </c>
      <c r="C3" s="144">
        <v>-9.8</v>
      </c>
      <c r="D3" s="144">
        <v>-10.6</v>
      </c>
      <c r="E3" s="144">
        <v>-9.7</v>
      </c>
      <c r="F3" s="144">
        <v>-10.1</v>
      </c>
      <c r="G3" s="144">
        <v>-8.3</v>
      </c>
      <c r="H3" s="144">
        <v>-7.2</v>
      </c>
      <c r="I3" s="144">
        <v>-9</v>
      </c>
      <c r="J3" s="144">
        <v>-8.1</v>
      </c>
      <c r="K3" s="144">
        <v>-7.5</v>
      </c>
      <c r="L3" s="144">
        <v>-6.4</v>
      </c>
      <c r="M3" s="144">
        <v>-6.5</v>
      </c>
      <c r="N3" s="144">
        <v>-7.3</v>
      </c>
      <c r="O3" s="144">
        <v>-6.4</v>
      </c>
      <c r="P3" s="144">
        <v>-7.3</v>
      </c>
      <c r="Q3" s="144">
        <v>-6.8</v>
      </c>
      <c r="R3" s="144">
        <v>-7.8</v>
      </c>
      <c r="S3" s="144">
        <v>-9.5</v>
      </c>
      <c r="T3" s="144">
        <v>-9.9</v>
      </c>
      <c r="U3" s="144">
        <v>-10.6</v>
      </c>
      <c r="V3" s="144">
        <v>-11.3</v>
      </c>
      <c r="W3" s="144">
        <v>-11.3</v>
      </c>
      <c r="X3" s="144">
        <v>-11.7</v>
      </c>
      <c r="Y3" s="144">
        <v>-12.2</v>
      </c>
      <c r="Z3" s="176">
        <f aca="true" t="shared" si="0" ref="Z3:Z33">AVERAGE(B3:Y3)</f>
        <v>-8.925</v>
      </c>
      <c r="AA3" s="144">
        <v>-5.7</v>
      </c>
      <c r="AB3" s="198">
        <v>0.7</v>
      </c>
      <c r="AC3" s="195">
        <v>1</v>
      </c>
      <c r="AD3" s="144">
        <v>-12.3</v>
      </c>
      <c r="AE3" s="198">
        <v>0.9993055555555556</v>
      </c>
      <c r="AF3" s="2"/>
    </row>
    <row r="4" spans="1:32" ht="13.5" customHeight="1">
      <c r="A4" s="175">
        <v>2</v>
      </c>
      <c r="B4" s="144">
        <v>-12.6</v>
      </c>
      <c r="C4" s="144">
        <v>-12.8</v>
      </c>
      <c r="D4" s="144">
        <v>-12</v>
      </c>
      <c r="E4" s="144">
        <v>-10.3</v>
      </c>
      <c r="F4" s="144">
        <v>-9.5</v>
      </c>
      <c r="G4" s="144">
        <v>-9.8</v>
      </c>
      <c r="H4" s="144">
        <v>-8.4</v>
      </c>
      <c r="I4" s="144">
        <v>-9.2</v>
      </c>
      <c r="J4" s="144">
        <v>-8.6</v>
      </c>
      <c r="K4" s="144">
        <v>-9.2</v>
      </c>
      <c r="L4" s="144">
        <v>-7.2</v>
      </c>
      <c r="M4" s="144">
        <v>-4.8</v>
      </c>
      <c r="N4" s="144">
        <v>-4.4</v>
      </c>
      <c r="O4" s="144">
        <v>-5</v>
      </c>
      <c r="P4" s="144">
        <v>-4.4</v>
      </c>
      <c r="Q4" s="144">
        <v>-5.4</v>
      </c>
      <c r="R4" s="144">
        <v>-5</v>
      </c>
      <c r="S4" s="150">
        <v>-5.1</v>
      </c>
      <c r="T4" s="144">
        <v>-2.4</v>
      </c>
      <c r="U4" s="144">
        <v>-2.6</v>
      </c>
      <c r="V4" s="144">
        <v>-2.6</v>
      </c>
      <c r="W4" s="144">
        <v>-2.7</v>
      </c>
      <c r="X4" s="144">
        <v>-2.8</v>
      </c>
      <c r="Y4" s="144">
        <v>-3.3</v>
      </c>
      <c r="Z4" s="176">
        <f t="shared" si="0"/>
        <v>-6.670833333333334</v>
      </c>
      <c r="AA4" s="144">
        <v>-2.2</v>
      </c>
      <c r="AB4" s="198">
        <v>0.9090277777777778</v>
      </c>
      <c r="AC4" s="195">
        <v>2</v>
      </c>
      <c r="AD4" s="144">
        <v>-12.9</v>
      </c>
      <c r="AE4" s="198">
        <v>0.08402777777777777</v>
      </c>
      <c r="AF4" s="2"/>
    </row>
    <row r="5" spans="1:32" ht="13.5" customHeight="1">
      <c r="A5" s="175">
        <v>3</v>
      </c>
      <c r="B5" s="144">
        <v>-3.2</v>
      </c>
      <c r="C5" s="144">
        <v>-3.3</v>
      </c>
      <c r="D5" s="144">
        <v>-2.7</v>
      </c>
      <c r="E5" s="144">
        <v>-3.2</v>
      </c>
      <c r="F5" s="144">
        <v>-3.9</v>
      </c>
      <c r="G5" s="144">
        <v>-5.1</v>
      </c>
      <c r="H5" s="144">
        <v>-5.2</v>
      </c>
      <c r="I5" s="144">
        <v>-4.3</v>
      </c>
      <c r="J5" s="144">
        <v>-3.8</v>
      </c>
      <c r="K5" s="144">
        <v>-4.5</v>
      </c>
      <c r="L5" s="144">
        <v>-2.4</v>
      </c>
      <c r="M5" s="144">
        <v>-2.2</v>
      </c>
      <c r="N5" s="144">
        <v>-3</v>
      </c>
      <c r="O5" s="144">
        <v>-1.6</v>
      </c>
      <c r="P5" s="144">
        <v>-2</v>
      </c>
      <c r="Q5" s="144">
        <v>-1.7</v>
      </c>
      <c r="R5" s="144">
        <v>-2.9</v>
      </c>
      <c r="S5" s="144">
        <v>-2.7</v>
      </c>
      <c r="T5" s="144">
        <v>-2.4</v>
      </c>
      <c r="U5" s="144">
        <v>-2.6</v>
      </c>
      <c r="V5" s="144">
        <v>-3</v>
      </c>
      <c r="W5" s="144">
        <v>-2.7</v>
      </c>
      <c r="X5" s="144">
        <v>-2.9</v>
      </c>
      <c r="Y5" s="144">
        <v>-2.7</v>
      </c>
      <c r="Z5" s="176">
        <f t="shared" si="0"/>
        <v>-3.083333333333334</v>
      </c>
      <c r="AA5" s="144">
        <v>-0.7</v>
      </c>
      <c r="AB5" s="198">
        <v>0.5930555555555556</v>
      </c>
      <c r="AC5" s="195">
        <v>3</v>
      </c>
      <c r="AD5" s="144">
        <v>-5.6</v>
      </c>
      <c r="AE5" s="198">
        <v>0.29930555555555555</v>
      </c>
      <c r="AF5" s="2"/>
    </row>
    <row r="6" spans="1:32" ht="13.5" customHeight="1">
      <c r="A6" s="175">
        <v>4</v>
      </c>
      <c r="B6" s="144">
        <v>-2.3</v>
      </c>
      <c r="C6" s="144">
        <v>-0.5</v>
      </c>
      <c r="D6" s="144">
        <v>-0.1</v>
      </c>
      <c r="E6" s="144">
        <v>-0.2</v>
      </c>
      <c r="F6" s="144">
        <v>-0.4</v>
      </c>
      <c r="G6" s="144">
        <v>-0.6</v>
      </c>
      <c r="H6" s="144">
        <v>-0.5</v>
      </c>
      <c r="I6" s="144">
        <v>0</v>
      </c>
      <c r="J6" s="144">
        <v>0.1</v>
      </c>
      <c r="K6" s="144">
        <v>-0.3</v>
      </c>
      <c r="L6" s="144">
        <v>0.4</v>
      </c>
      <c r="M6" s="144">
        <v>0.8</v>
      </c>
      <c r="N6" s="144">
        <v>0.6</v>
      </c>
      <c r="O6" s="144">
        <v>0</v>
      </c>
      <c r="P6" s="144">
        <v>0.2</v>
      </c>
      <c r="Q6" s="144">
        <v>0</v>
      </c>
      <c r="R6" s="144">
        <v>0.1</v>
      </c>
      <c r="S6" s="144">
        <v>-0.4</v>
      </c>
      <c r="T6" s="144">
        <v>-0.5</v>
      </c>
      <c r="U6" s="144">
        <v>-0.5</v>
      </c>
      <c r="V6" s="144">
        <v>-1</v>
      </c>
      <c r="W6" s="144">
        <v>-1.2</v>
      </c>
      <c r="X6" s="144">
        <v>-0.8</v>
      </c>
      <c r="Y6" s="144">
        <v>-0.5</v>
      </c>
      <c r="Z6" s="176">
        <f t="shared" si="0"/>
        <v>-0.31666666666666665</v>
      </c>
      <c r="AA6" s="144">
        <v>1.2</v>
      </c>
      <c r="AB6" s="198">
        <v>0.5368055555555555</v>
      </c>
      <c r="AC6" s="195">
        <v>4</v>
      </c>
      <c r="AD6" s="144">
        <v>-3.3</v>
      </c>
      <c r="AE6" s="198">
        <v>0.007638888888888889</v>
      </c>
      <c r="AF6" s="2"/>
    </row>
    <row r="7" spans="1:32" ht="13.5" customHeight="1">
      <c r="A7" s="175">
        <v>5</v>
      </c>
      <c r="B7" s="144">
        <v>-0.2</v>
      </c>
      <c r="C7" s="144">
        <v>-0.3</v>
      </c>
      <c r="D7" s="144">
        <v>0.3</v>
      </c>
      <c r="E7" s="144">
        <v>0.2</v>
      </c>
      <c r="F7" s="144">
        <v>0.3</v>
      </c>
      <c r="G7" s="144">
        <v>0</v>
      </c>
      <c r="H7" s="144">
        <v>-0.2</v>
      </c>
      <c r="I7" s="144">
        <v>1.3</v>
      </c>
      <c r="J7" s="144">
        <v>1</v>
      </c>
      <c r="K7" s="144">
        <v>0.9</v>
      </c>
      <c r="L7" s="144">
        <v>2.2</v>
      </c>
      <c r="M7" s="144">
        <v>1.1</v>
      </c>
      <c r="N7" s="144">
        <v>-0.1</v>
      </c>
      <c r="O7" s="144">
        <v>-0.1</v>
      </c>
      <c r="P7" s="144">
        <v>0.4</v>
      </c>
      <c r="Q7" s="144">
        <v>0.6</v>
      </c>
      <c r="R7" s="144">
        <v>0.3</v>
      </c>
      <c r="S7" s="144">
        <v>0.3</v>
      </c>
      <c r="T7" s="144">
        <v>0.8</v>
      </c>
      <c r="U7" s="144">
        <v>0</v>
      </c>
      <c r="V7" s="144">
        <v>-0.3</v>
      </c>
      <c r="W7" s="144">
        <v>-0.7</v>
      </c>
      <c r="X7" s="144">
        <v>-0.9</v>
      </c>
      <c r="Y7" s="144">
        <v>-0.7</v>
      </c>
      <c r="Z7" s="176">
        <f t="shared" si="0"/>
        <v>0.2583333333333333</v>
      </c>
      <c r="AA7" s="144">
        <v>2.9</v>
      </c>
      <c r="AB7" s="198">
        <v>0.4576388888888889</v>
      </c>
      <c r="AC7" s="195">
        <v>5</v>
      </c>
      <c r="AD7" s="144">
        <v>-1.1</v>
      </c>
      <c r="AE7" s="198">
        <v>0.004861111111111111</v>
      </c>
      <c r="AF7" s="2"/>
    </row>
    <row r="8" spans="1:32" ht="13.5" customHeight="1">
      <c r="A8" s="175">
        <v>6</v>
      </c>
      <c r="B8" s="144">
        <v>-1.7</v>
      </c>
      <c r="C8" s="144">
        <v>-2.2</v>
      </c>
      <c r="D8" s="144">
        <v>-3</v>
      </c>
      <c r="E8" s="144">
        <v>-3.5</v>
      </c>
      <c r="F8" s="144">
        <v>-3.8</v>
      </c>
      <c r="G8" s="144">
        <v>-4.5</v>
      </c>
      <c r="H8" s="144">
        <v>-3.3</v>
      </c>
      <c r="I8" s="144">
        <v>-4</v>
      </c>
      <c r="J8" s="144">
        <v>-2.8</v>
      </c>
      <c r="K8" s="144">
        <v>-3.6</v>
      </c>
      <c r="L8" s="144">
        <v>-3.6</v>
      </c>
      <c r="M8" s="144">
        <v>-3.6</v>
      </c>
      <c r="N8" s="144">
        <v>-4.4</v>
      </c>
      <c r="O8" s="144">
        <v>-3.4</v>
      </c>
      <c r="P8" s="144">
        <v>-3.3</v>
      </c>
      <c r="Q8" s="144">
        <v>-3.2</v>
      </c>
      <c r="R8" s="144">
        <v>-2.8</v>
      </c>
      <c r="S8" s="144">
        <v>-2.9</v>
      </c>
      <c r="T8" s="144">
        <v>-2.1</v>
      </c>
      <c r="U8" s="144">
        <v>-2.6</v>
      </c>
      <c r="V8" s="144">
        <v>-3.6</v>
      </c>
      <c r="W8" s="144">
        <v>-4.7</v>
      </c>
      <c r="X8" s="144">
        <v>-5</v>
      </c>
      <c r="Y8" s="144">
        <v>-4.5</v>
      </c>
      <c r="Z8" s="176">
        <f t="shared" si="0"/>
        <v>-3.420833333333333</v>
      </c>
      <c r="AA8" s="144">
        <v>-0.4</v>
      </c>
      <c r="AB8" s="198">
        <v>0.0006944444444444445</v>
      </c>
      <c r="AC8" s="195">
        <v>6</v>
      </c>
      <c r="AD8" s="144">
        <v>-6</v>
      </c>
      <c r="AE8" s="198">
        <v>0.9340277777777778</v>
      </c>
      <c r="AF8" s="2"/>
    </row>
    <row r="9" spans="1:32" ht="13.5" customHeight="1">
      <c r="A9" s="175">
        <v>7</v>
      </c>
      <c r="B9" s="144">
        <v>-5.2</v>
      </c>
      <c r="C9" s="144">
        <v>-4.8</v>
      </c>
      <c r="D9" s="144">
        <v>-5.4</v>
      </c>
      <c r="E9" s="144">
        <v>-5.7</v>
      </c>
      <c r="F9" s="144">
        <v>-5.2</v>
      </c>
      <c r="G9" s="144">
        <v>-5.4</v>
      </c>
      <c r="H9" s="144">
        <v>-4.2</v>
      </c>
      <c r="I9" s="144">
        <v>-4.3</v>
      </c>
      <c r="J9" s="144">
        <v>-6</v>
      </c>
      <c r="K9" s="144">
        <v>-6.3</v>
      </c>
      <c r="L9" s="144">
        <v>-7.4</v>
      </c>
      <c r="M9" s="144">
        <v>-4.7</v>
      </c>
      <c r="N9" s="144">
        <v>-4.6</v>
      </c>
      <c r="O9" s="144">
        <v>-1.6</v>
      </c>
      <c r="P9" s="144">
        <v>-0.3</v>
      </c>
      <c r="Q9" s="144">
        <v>-0.5</v>
      </c>
      <c r="R9" s="144">
        <v>-0.3</v>
      </c>
      <c r="S9" s="144">
        <v>0.1</v>
      </c>
      <c r="T9" s="144">
        <v>0.6</v>
      </c>
      <c r="U9" s="144">
        <v>1</v>
      </c>
      <c r="V9" s="144">
        <v>0.9</v>
      </c>
      <c r="W9" s="144">
        <v>1</v>
      </c>
      <c r="X9" s="144">
        <v>0.3</v>
      </c>
      <c r="Y9" s="144">
        <v>0.4</v>
      </c>
      <c r="Z9" s="176">
        <f t="shared" si="0"/>
        <v>-2.816666666666666</v>
      </c>
      <c r="AA9" s="144">
        <v>1.3</v>
      </c>
      <c r="AB9" s="198">
        <v>0.8458333333333333</v>
      </c>
      <c r="AC9" s="195">
        <v>7</v>
      </c>
      <c r="AD9" s="144">
        <v>-8.6</v>
      </c>
      <c r="AE9" s="198">
        <v>0.4444444444444444</v>
      </c>
      <c r="AF9" s="2"/>
    </row>
    <row r="10" spans="1:32" ht="13.5" customHeight="1">
      <c r="A10" s="175">
        <v>8</v>
      </c>
      <c r="B10" s="144">
        <v>0.4</v>
      </c>
      <c r="C10" s="144">
        <v>0.3</v>
      </c>
      <c r="D10" s="144">
        <v>0.6</v>
      </c>
      <c r="E10" s="144">
        <v>0.6</v>
      </c>
      <c r="F10" s="144">
        <v>0.6</v>
      </c>
      <c r="G10" s="144">
        <v>0.3</v>
      </c>
      <c r="H10" s="144">
        <v>2.8</v>
      </c>
      <c r="I10" s="144">
        <v>2.5</v>
      </c>
      <c r="J10" s="144">
        <v>-0.3</v>
      </c>
      <c r="K10" s="144">
        <v>-1.4</v>
      </c>
      <c r="L10" s="144">
        <v>-1.9</v>
      </c>
      <c r="M10" s="144">
        <v>-2.8</v>
      </c>
      <c r="N10" s="144">
        <v>2.4</v>
      </c>
      <c r="O10" s="144">
        <v>3.9</v>
      </c>
      <c r="P10" s="144">
        <v>3.8</v>
      </c>
      <c r="Q10" s="144">
        <v>3.6</v>
      </c>
      <c r="R10" s="144">
        <v>4</v>
      </c>
      <c r="S10" s="144">
        <v>2.4</v>
      </c>
      <c r="T10" s="144">
        <v>3.1</v>
      </c>
      <c r="U10" s="144">
        <v>1.7</v>
      </c>
      <c r="V10" s="144">
        <v>1.2</v>
      </c>
      <c r="W10" s="144">
        <v>1.4</v>
      </c>
      <c r="X10" s="144">
        <v>0.9</v>
      </c>
      <c r="Y10" s="144">
        <v>1.1</v>
      </c>
      <c r="Z10" s="176">
        <f t="shared" si="0"/>
        <v>1.2999999999999998</v>
      </c>
      <c r="AA10" s="144">
        <v>4.7</v>
      </c>
      <c r="AB10" s="198">
        <v>0.7020833333333334</v>
      </c>
      <c r="AC10" s="195">
        <v>8</v>
      </c>
      <c r="AD10" s="144">
        <v>-4.3</v>
      </c>
      <c r="AE10" s="198">
        <v>0.4916666666666667</v>
      </c>
      <c r="AF10" s="2"/>
    </row>
    <row r="11" spans="1:32" ht="13.5" customHeight="1">
      <c r="A11" s="175">
        <v>9</v>
      </c>
      <c r="B11" s="144">
        <v>1</v>
      </c>
      <c r="C11" s="144">
        <v>1</v>
      </c>
      <c r="D11" s="144">
        <v>1.1</v>
      </c>
      <c r="E11" s="144">
        <v>2.4</v>
      </c>
      <c r="F11" s="144">
        <v>2.6</v>
      </c>
      <c r="G11" s="144">
        <v>1.1</v>
      </c>
      <c r="H11" s="144">
        <v>2.4</v>
      </c>
      <c r="I11" s="144">
        <v>2.5</v>
      </c>
      <c r="J11" s="144">
        <v>2.5</v>
      </c>
      <c r="K11" s="144">
        <v>0.6</v>
      </c>
      <c r="L11" s="144">
        <v>4.1</v>
      </c>
      <c r="M11" s="144">
        <v>3.3</v>
      </c>
      <c r="N11" s="144">
        <v>2.5</v>
      </c>
      <c r="O11" s="144">
        <v>2.2</v>
      </c>
      <c r="P11" s="144">
        <v>2.8</v>
      </c>
      <c r="Q11" s="144">
        <v>2.8</v>
      </c>
      <c r="R11" s="144">
        <v>2.4</v>
      </c>
      <c r="S11" s="144">
        <v>1.5</v>
      </c>
      <c r="T11" s="144">
        <v>2.4</v>
      </c>
      <c r="U11" s="144">
        <v>1.4</v>
      </c>
      <c r="V11" s="144">
        <v>0.8</v>
      </c>
      <c r="W11" s="144">
        <v>0.7</v>
      </c>
      <c r="X11" s="144">
        <v>1.2</v>
      </c>
      <c r="Y11" s="144">
        <v>-0.1</v>
      </c>
      <c r="Z11" s="176">
        <f t="shared" si="0"/>
        <v>1.883333333333333</v>
      </c>
      <c r="AA11" s="144">
        <v>4.3</v>
      </c>
      <c r="AB11" s="198">
        <v>0.4583333333333333</v>
      </c>
      <c r="AC11" s="195">
        <v>9</v>
      </c>
      <c r="AD11" s="144">
        <v>-0.6</v>
      </c>
      <c r="AE11" s="198">
        <v>0.9965277777777778</v>
      </c>
      <c r="AF11" s="2"/>
    </row>
    <row r="12" spans="1:32" ht="13.5" customHeight="1">
      <c r="A12" s="177">
        <v>10</v>
      </c>
      <c r="B12" s="167">
        <v>-0.2</v>
      </c>
      <c r="C12" s="167">
        <v>1.2</v>
      </c>
      <c r="D12" s="167">
        <v>0.3</v>
      </c>
      <c r="E12" s="167">
        <v>-0.1</v>
      </c>
      <c r="F12" s="167">
        <v>0.4</v>
      </c>
      <c r="G12" s="167">
        <v>0</v>
      </c>
      <c r="H12" s="167">
        <v>0.8</v>
      </c>
      <c r="I12" s="167">
        <v>0.6</v>
      </c>
      <c r="J12" s="167">
        <v>0.5</v>
      </c>
      <c r="K12" s="167">
        <v>1.3</v>
      </c>
      <c r="L12" s="167">
        <v>1.5</v>
      </c>
      <c r="M12" s="167">
        <v>1.4</v>
      </c>
      <c r="N12" s="167">
        <v>1.3</v>
      </c>
      <c r="O12" s="167">
        <v>1.2</v>
      </c>
      <c r="P12" s="167">
        <v>1.1</v>
      </c>
      <c r="Q12" s="167">
        <v>1</v>
      </c>
      <c r="R12" s="167">
        <v>1.1</v>
      </c>
      <c r="S12" s="167">
        <v>1.5</v>
      </c>
      <c r="T12" s="167">
        <v>1.4</v>
      </c>
      <c r="U12" s="167">
        <v>1.7</v>
      </c>
      <c r="V12" s="167">
        <v>1.5</v>
      </c>
      <c r="W12" s="167">
        <v>1.9</v>
      </c>
      <c r="X12" s="167">
        <v>1.9</v>
      </c>
      <c r="Y12" s="167">
        <v>1.7</v>
      </c>
      <c r="Z12" s="178">
        <f t="shared" si="0"/>
        <v>1.0416666666666665</v>
      </c>
      <c r="AA12" s="167">
        <v>2.2</v>
      </c>
      <c r="AB12" s="199">
        <v>0.9958333333333332</v>
      </c>
      <c r="AC12" s="196">
        <v>10</v>
      </c>
      <c r="AD12" s="167">
        <v>-0.9</v>
      </c>
      <c r="AE12" s="199">
        <v>0.03263888888888889</v>
      </c>
      <c r="AF12" s="2"/>
    </row>
    <row r="13" spans="1:32" ht="13.5" customHeight="1">
      <c r="A13" s="175">
        <v>11</v>
      </c>
      <c r="B13" s="144">
        <v>2.3</v>
      </c>
      <c r="C13" s="144">
        <v>2.4</v>
      </c>
      <c r="D13" s="144">
        <v>2.7</v>
      </c>
      <c r="E13" s="144">
        <v>4.2</v>
      </c>
      <c r="F13" s="144">
        <v>4</v>
      </c>
      <c r="G13" s="144">
        <v>4.1</v>
      </c>
      <c r="H13" s="144">
        <v>4.6</v>
      </c>
      <c r="I13" s="144">
        <v>7.7</v>
      </c>
      <c r="J13" s="144">
        <v>9.3</v>
      </c>
      <c r="K13" s="144">
        <v>9.3</v>
      </c>
      <c r="L13" s="144">
        <v>10.4</v>
      </c>
      <c r="M13" s="144">
        <v>9.4</v>
      </c>
      <c r="N13" s="144">
        <v>10.6</v>
      </c>
      <c r="O13" s="144">
        <v>11.6</v>
      </c>
      <c r="P13" s="144">
        <v>10.9</v>
      </c>
      <c r="Q13" s="144">
        <v>10.1</v>
      </c>
      <c r="R13" s="144">
        <v>9.3</v>
      </c>
      <c r="S13" s="144">
        <v>9.8</v>
      </c>
      <c r="T13" s="144">
        <v>10</v>
      </c>
      <c r="U13" s="144">
        <v>10.7</v>
      </c>
      <c r="V13" s="144">
        <v>10.3</v>
      </c>
      <c r="W13" s="144">
        <v>10</v>
      </c>
      <c r="X13" s="144">
        <v>10.2</v>
      </c>
      <c r="Y13" s="144">
        <v>9.7</v>
      </c>
      <c r="Z13" s="176">
        <f t="shared" si="0"/>
        <v>8.066666666666665</v>
      </c>
      <c r="AA13" s="144">
        <v>11.9</v>
      </c>
      <c r="AB13" s="198">
        <v>0.5979166666666667</v>
      </c>
      <c r="AC13" s="195">
        <v>11</v>
      </c>
      <c r="AD13" s="144">
        <v>1.4</v>
      </c>
      <c r="AE13" s="198">
        <v>0.011111111111111112</v>
      </c>
      <c r="AF13" s="2"/>
    </row>
    <row r="14" spans="1:32" ht="13.5" customHeight="1">
      <c r="A14" s="175">
        <v>12</v>
      </c>
      <c r="B14" s="144">
        <v>9.1</v>
      </c>
      <c r="C14" s="144">
        <v>8.4</v>
      </c>
      <c r="D14" s="144">
        <v>7.2</v>
      </c>
      <c r="E14" s="144">
        <v>6.6</v>
      </c>
      <c r="F14" s="144">
        <v>5.2</v>
      </c>
      <c r="G14" s="144">
        <v>4.6</v>
      </c>
      <c r="H14" s="144">
        <v>5.5</v>
      </c>
      <c r="I14" s="144">
        <v>2.6</v>
      </c>
      <c r="J14" s="144">
        <v>3.2</v>
      </c>
      <c r="K14" s="144">
        <v>2</v>
      </c>
      <c r="L14" s="144">
        <v>0.8</v>
      </c>
      <c r="M14" s="144">
        <v>3.5</v>
      </c>
      <c r="N14" s="144">
        <v>2.9</v>
      </c>
      <c r="O14" s="144">
        <v>3.2</v>
      </c>
      <c r="P14" s="144">
        <v>5.2</v>
      </c>
      <c r="Q14" s="144">
        <v>4.3</v>
      </c>
      <c r="R14" s="144">
        <v>-3.7</v>
      </c>
      <c r="S14" s="144">
        <v>-4.1</v>
      </c>
      <c r="T14" s="144">
        <v>-4</v>
      </c>
      <c r="U14" s="144">
        <v>-6.3</v>
      </c>
      <c r="V14" s="144">
        <v>-5.8</v>
      </c>
      <c r="W14" s="144">
        <v>-6</v>
      </c>
      <c r="X14" s="144">
        <v>-6.9</v>
      </c>
      <c r="Y14" s="144">
        <v>-7.7</v>
      </c>
      <c r="Z14" s="176">
        <f t="shared" si="0"/>
        <v>1.241666666666667</v>
      </c>
      <c r="AA14" s="144">
        <v>9.7</v>
      </c>
      <c r="AB14" s="198">
        <v>0.0020833333333333333</v>
      </c>
      <c r="AC14" s="195">
        <v>12</v>
      </c>
      <c r="AD14" s="144">
        <v>-8.4</v>
      </c>
      <c r="AE14" s="198">
        <v>0.9979166666666667</v>
      </c>
      <c r="AF14" s="2"/>
    </row>
    <row r="15" spans="1:32" ht="13.5" customHeight="1">
      <c r="A15" s="175">
        <v>13</v>
      </c>
      <c r="B15" s="144">
        <v>-8.3</v>
      </c>
      <c r="C15" s="144">
        <v>-8.2</v>
      </c>
      <c r="D15" s="144">
        <v>-8.5</v>
      </c>
      <c r="E15" s="144">
        <v>-7.6</v>
      </c>
      <c r="F15" s="144">
        <v>-6.6</v>
      </c>
      <c r="G15" s="144">
        <v>-6.2</v>
      </c>
      <c r="H15" s="144">
        <v>-8.2</v>
      </c>
      <c r="I15" s="144">
        <v>-8.1</v>
      </c>
      <c r="J15" s="144">
        <v>-10.1</v>
      </c>
      <c r="K15" s="144">
        <v>-10.7</v>
      </c>
      <c r="L15" s="144">
        <v>-12.3</v>
      </c>
      <c r="M15" s="144">
        <v>-10.2</v>
      </c>
      <c r="N15" s="144">
        <v>-13.3</v>
      </c>
      <c r="O15" s="144">
        <v>-11.5</v>
      </c>
      <c r="P15" s="144">
        <v>-10.4</v>
      </c>
      <c r="Q15" s="144">
        <v>-15</v>
      </c>
      <c r="R15" s="144">
        <v>-13.5</v>
      </c>
      <c r="S15" s="144">
        <v>-11</v>
      </c>
      <c r="T15" s="144">
        <v>-10.8</v>
      </c>
      <c r="U15" s="144">
        <v>-7</v>
      </c>
      <c r="V15" s="144">
        <v>-5.6</v>
      </c>
      <c r="W15" s="144">
        <v>-4.9</v>
      </c>
      <c r="X15" s="144">
        <v>-7.9</v>
      </c>
      <c r="Y15" s="144">
        <v>-7.7</v>
      </c>
      <c r="Z15" s="176">
        <f t="shared" si="0"/>
        <v>-9.316666666666668</v>
      </c>
      <c r="AA15" s="144">
        <v>-4.8</v>
      </c>
      <c r="AB15" s="198">
        <v>0.9215277777777778</v>
      </c>
      <c r="AC15" s="195">
        <v>13</v>
      </c>
      <c r="AD15" s="144">
        <v>-15.4</v>
      </c>
      <c r="AE15" s="198">
        <v>0.6770833333333334</v>
      </c>
      <c r="AF15" s="2"/>
    </row>
    <row r="16" spans="1:32" ht="13.5" customHeight="1">
      <c r="A16" s="175">
        <v>14</v>
      </c>
      <c r="B16" s="144">
        <v>-6</v>
      </c>
      <c r="C16" s="144">
        <v>-5.9</v>
      </c>
      <c r="D16" s="144">
        <v>-6.4</v>
      </c>
      <c r="E16" s="144">
        <v>-5.9</v>
      </c>
      <c r="F16" s="144">
        <v>-5.7</v>
      </c>
      <c r="G16" s="144">
        <v>-5.6</v>
      </c>
      <c r="H16" s="144">
        <v>-3.9</v>
      </c>
      <c r="I16" s="144">
        <v>-6</v>
      </c>
      <c r="J16" s="144">
        <v>-8.6</v>
      </c>
      <c r="K16" s="144">
        <v>-10.2</v>
      </c>
      <c r="L16" s="144">
        <v>-9.8</v>
      </c>
      <c r="M16" s="144">
        <v>-11.2</v>
      </c>
      <c r="N16" s="144">
        <v>-8.3</v>
      </c>
      <c r="O16" s="144">
        <v>-6.3</v>
      </c>
      <c r="P16" s="144">
        <v>-6.2</v>
      </c>
      <c r="Q16" s="144">
        <v>-7</v>
      </c>
      <c r="R16" s="144">
        <v>-4.7</v>
      </c>
      <c r="S16" s="144">
        <v>-5.1</v>
      </c>
      <c r="T16" s="144">
        <v>-4.4</v>
      </c>
      <c r="U16" s="144">
        <v>-4.9</v>
      </c>
      <c r="V16" s="144">
        <v>-5.4</v>
      </c>
      <c r="W16" s="144">
        <v>-6.1</v>
      </c>
      <c r="X16" s="144">
        <v>-6.3</v>
      </c>
      <c r="Y16" s="144">
        <v>-4.7</v>
      </c>
      <c r="Z16" s="176">
        <f t="shared" si="0"/>
        <v>-6.441666666666666</v>
      </c>
      <c r="AA16" s="144">
        <v>-3.3</v>
      </c>
      <c r="AB16" s="198">
        <v>0.29444444444444445</v>
      </c>
      <c r="AC16" s="195">
        <v>14</v>
      </c>
      <c r="AD16" s="144">
        <v>-13.3</v>
      </c>
      <c r="AE16" s="198">
        <v>0.4986111111111111</v>
      </c>
      <c r="AF16" s="2"/>
    </row>
    <row r="17" spans="1:32" ht="13.5" customHeight="1">
      <c r="A17" s="175">
        <v>15</v>
      </c>
      <c r="B17" s="144">
        <v>-3.3</v>
      </c>
      <c r="C17" s="144">
        <v>-3.1</v>
      </c>
      <c r="D17" s="144">
        <v>-3</v>
      </c>
      <c r="E17" s="144">
        <v>-2.2</v>
      </c>
      <c r="F17" s="144">
        <v>-2.5</v>
      </c>
      <c r="G17" s="144">
        <v>-2.7</v>
      </c>
      <c r="H17" s="144">
        <v>-2.3</v>
      </c>
      <c r="I17" s="144">
        <v>0.5</v>
      </c>
      <c r="J17" s="144">
        <v>-0.6</v>
      </c>
      <c r="K17" s="144">
        <v>0.5</v>
      </c>
      <c r="L17" s="144">
        <v>0</v>
      </c>
      <c r="M17" s="144">
        <v>0.9</v>
      </c>
      <c r="N17" s="144">
        <v>0</v>
      </c>
      <c r="O17" s="144">
        <v>-4.3</v>
      </c>
      <c r="P17" s="144">
        <v>-4.5</v>
      </c>
      <c r="Q17" s="144">
        <v>-2.6</v>
      </c>
      <c r="R17" s="144">
        <v>-2.9</v>
      </c>
      <c r="S17" s="144">
        <v>-1.3</v>
      </c>
      <c r="T17" s="144">
        <v>-1.2</v>
      </c>
      <c r="U17" s="144">
        <v>-1</v>
      </c>
      <c r="V17" s="144">
        <v>-0.9</v>
      </c>
      <c r="W17" s="144">
        <v>-1</v>
      </c>
      <c r="X17" s="144">
        <v>-1.7</v>
      </c>
      <c r="Y17" s="144">
        <v>-1.1</v>
      </c>
      <c r="Z17" s="176">
        <f t="shared" si="0"/>
        <v>-1.6791666666666671</v>
      </c>
      <c r="AA17" s="144">
        <v>1.7</v>
      </c>
      <c r="AB17" s="198">
        <v>0.4875</v>
      </c>
      <c r="AC17" s="195">
        <v>15</v>
      </c>
      <c r="AD17" s="144">
        <v>-5.6</v>
      </c>
      <c r="AE17" s="198">
        <v>0.5979166666666667</v>
      </c>
      <c r="AF17" s="2"/>
    </row>
    <row r="18" spans="1:32" ht="13.5" customHeight="1">
      <c r="A18" s="175">
        <v>16</v>
      </c>
      <c r="B18" s="144">
        <v>-1.5</v>
      </c>
      <c r="C18" s="144">
        <v>-1.2</v>
      </c>
      <c r="D18" s="144">
        <v>-1</v>
      </c>
      <c r="E18" s="144">
        <v>-0.5</v>
      </c>
      <c r="F18" s="144">
        <v>-0.8</v>
      </c>
      <c r="G18" s="144">
        <v>-1.2</v>
      </c>
      <c r="H18" s="144">
        <v>0.9</v>
      </c>
      <c r="I18" s="144">
        <v>-0.4</v>
      </c>
      <c r="J18" s="144">
        <v>-0.4</v>
      </c>
      <c r="K18" s="144">
        <v>-0.1</v>
      </c>
      <c r="L18" s="144">
        <v>-0.8</v>
      </c>
      <c r="M18" s="144">
        <v>-2.2</v>
      </c>
      <c r="N18" s="144">
        <v>-2.8</v>
      </c>
      <c r="O18" s="144">
        <v>-1.9</v>
      </c>
      <c r="P18" s="144">
        <v>-0.1</v>
      </c>
      <c r="Q18" s="144">
        <v>0.5</v>
      </c>
      <c r="R18" s="144">
        <v>0.2</v>
      </c>
      <c r="S18" s="144">
        <v>1.2</v>
      </c>
      <c r="T18" s="144">
        <v>1.6</v>
      </c>
      <c r="U18" s="144">
        <v>1.8</v>
      </c>
      <c r="V18" s="144">
        <v>2.5</v>
      </c>
      <c r="W18" s="144">
        <v>2.4</v>
      </c>
      <c r="X18" s="144">
        <v>2.4</v>
      </c>
      <c r="Y18" s="144">
        <v>2.3</v>
      </c>
      <c r="Z18" s="176">
        <f t="shared" si="0"/>
        <v>0.03749999999999994</v>
      </c>
      <c r="AA18" s="144">
        <v>2.8</v>
      </c>
      <c r="AB18" s="198">
        <v>0.9993055555555556</v>
      </c>
      <c r="AC18" s="195">
        <v>16</v>
      </c>
      <c r="AD18" s="144">
        <v>-3.8</v>
      </c>
      <c r="AE18" s="198">
        <v>0.5201388888888888</v>
      </c>
      <c r="AF18" s="2"/>
    </row>
    <row r="19" spans="1:32" ht="13.5" customHeight="1">
      <c r="A19" s="175">
        <v>17</v>
      </c>
      <c r="B19" s="144">
        <v>2.8</v>
      </c>
      <c r="C19" s="144">
        <v>3.3</v>
      </c>
      <c r="D19" s="144">
        <v>3.7</v>
      </c>
      <c r="E19" s="144">
        <v>3.8</v>
      </c>
      <c r="F19" s="144">
        <v>2.8</v>
      </c>
      <c r="G19" s="144">
        <v>2.2</v>
      </c>
      <c r="H19" s="144">
        <v>1.4</v>
      </c>
      <c r="I19" s="144">
        <v>1.9</v>
      </c>
      <c r="J19" s="144">
        <v>2.1</v>
      </c>
      <c r="K19" s="144">
        <v>3.1</v>
      </c>
      <c r="L19" s="144">
        <v>5.2</v>
      </c>
      <c r="M19" s="144">
        <v>5.8</v>
      </c>
      <c r="N19" s="144">
        <v>5.9</v>
      </c>
      <c r="O19" s="144">
        <v>6.4</v>
      </c>
      <c r="P19" s="144">
        <v>8</v>
      </c>
      <c r="Q19" s="144">
        <v>9.6</v>
      </c>
      <c r="R19" s="144">
        <v>10.3</v>
      </c>
      <c r="S19" s="144">
        <v>11</v>
      </c>
      <c r="T19" s="144">
        <v>11.8</v>
      </c>
      <c r="U19" s="144">
        <v>11.5</v>
      </c>
      <c r="V19" s="144">
        <v>11.7</v>
      </c>
      <c r="W19" s="144">
        <v>11.4</v>
      </c>
      <c r="X19" s="144">
        <v>11.4</v>
      </c>
      <c r="Y19" s="144">
        <v>11.2</v>
      </c>
      <c r="Z19" s="176">
        <f t="shared" si="0"/>
        <v>6.595833333333332</v>
      </c>
      <c r="AA19" s="144">
        <v>12.4</v>
      </c>
      <c r="AB19" s="198">
        <v>0.8652777777777777</v>
      </c>
      <c r="AC19" s="195">
        <v>17</v>
      </c>
      <c r="AD19" s="144">
        <v>1.3</v>
      </c>
      <c r="AE19" s="198">
        <v>0.35</v>
      </c>
      <c r="AF19" s="2"/>
    </row>
    <row r="20" spans="1:32" ht="13.5" customHeight="1">
      <c r="A20" s="175">
        <v>18</v>
      </c>
      <c r="B20" s="144">
        <v>11.2</v>
      </c>
      <c r="C20" s="144">
        <v>10.8</v>
      </c>
      <c r="D20" s="144">
        <v>8.2</v>
      </c>
      <c r="E20" s="144">
        <v>7.9</v>
      </c>
      <c r="F20" s="144">
        <v>9.1</v>
      </c>
      <c r="G20" s="144">
        <v>7.4</v>
      </c>
      <c r="H20" s="144">
        <v>5.2</v>
      </c>
      <c r="I20" s="144">
        <v>3.5</v>
      </c>
      <c r="J20" s="144">
        <v>1.6</v>
      </c>
      <c r="K20" s="144">
        <v>-1.3</v>
      </c>
      <c r="L20" s="144">
        <v>2.9</v>
      </c>
      <c r="M20" s="144">
        <v>1.9</v>
      </c>
      <c r="N20" s="144">
        <v>1.7</v>
      </c>
      <c r="O20" s="144">
        <v>0.5</v>
      </c>
      <c r="P20" s="144">
        <v>1.4</v>
      </c>
      <c r="Q20" s="144">
        <v>-3.5</v>
      </c>
      <c r="R20" s="144">
        <v>-4.7</v>
      </c>
      <c r="S20" s="144">
        <v>-4.2</v>
      </c>
      <c r="T20" s="144">
        <v>-2.8</v>
      </c>
      <c r="U20" s="144">
        <v>-2.3</v>
      </c>
      <c r="V20" s="144">
        <v>-1.9</v>
      </c>
      <c r="W20" s="144">
        <v>-3.7</v>
      </c>
      <c r="X20" s="144">
        <v>-4</v>
      </c>
      <c r="Y20" s="144">
        <v>-4.6</v>
      </c>
      <c r="Z20" s="176">
        <f t="shared" si="0"/>
        <v>1.6791666666666678</v>
      </c>
      <c r="AA20" s="144">
        <v>11.4</v>
      </c>
      <c r="AB20" s="198">
        <v>0.06875</v>
      </c>
      <c r="AC20" s="195">
        <v>18</v>
      </c>
      <c r="AD20" s="144">
        <v>-7.3</v>
      </c>
      <c r="AE20" s="198">
        <v>0.6875</v>
      </c>
      <c r="AF20" s="2"/>
    </row>
    <row r="21" spans="1:32" ht="13.5" customHeight="1">
      <c r="A21" s="175">
        <v>19</v>
      </c>
      <c r="B21" s="144">
        <v>-6.7</v>
      </c>
      <c r="C21" s="144">
        <v>-10.4</v>
      </c>
      <c r="D21" s="144">
        <v>-9.6</v>
      </c>
      <c r="E21" s="144">
        <v>-8.2</v>
      </c>
      <c r="F21" s="144">
        <v>-8.4</v>
      </c>
      <c r="G21" s="144">
        <v>-7.7</v>
      </c>
      <c r="H21" s="144">
        <v>-8.1</v>
      </c>
      <c r="I21" s="144">
        <v>-7.6</v>
      </c>
      <c r="J21" s="144">
        <v>-7.4</v>
      </c>
      <c r="K21" s="144">
        <v>-8</v>
      </c>
      <c r="L21" s="144">
        <v>-7.4</v>
      </c>
      <c r="M21" s="144">
        <v>-8.1</v>
      </c>
      <c r="N21" s="144">
        <v>-6.2</v>
      </c>
      <c r="O21" s="144">
        <v>-3.9</v>
      </c>
      <c r="P21" s="144">
        <v>-5.6</v>
      </c>
      <c r="Q21" s="144">
        <v>-3</v>
      </c>
      <c r="R21" s="144">
        <v>-4.2</v>
      </c>
      <c r="S21" s="144">
        <v>-2.8</v>
      </c>
      <c r="T21" s="144">
        <v>-3</v>
      </c>
      <c r="U21" s="144">
        <v>-2.8</v>
      </c>
      <c r="V21" s="144">
        <v>-2.7</v>
      </c>
      <c r="W21" s="144">
        <v>-2.4</v>
      </c>
      <c r="X21" s="144">
        <v>-2</v>
      </c>
      <c r="Y21" s="144">
        <v>-1.7</v>
      </c>
      <c r="Z21" s="176">
        <f t="shared" si="0"/>
        <v>-5.745833333333334</v>
      </c>
      <c r="AA21" s="144">
        <v>-1.6</v>
      </c>
      <c r="AB21" s="198">
        <v>1</v>
      </c>
      <c r="AC21" s="195">
        <v>19</v>
      </c>
      <c r="AD21" s="144">
        <v>-10.7</v>
      </c>
      <c r="AE21" s="198">
        <v>0.07708333333333334</v>
      </c>
      <c r="AF21" s="2"/>
    </row>
    <row r="22" spans="1:32" ht="13.5" customHeight="1">
      <c r="A22" s="177">
        <v>20</v>
      </c>
      <c r="B22" s="167">
        <v>-0.9</v>
      </c>
      <c r="C22" s="167">
        <v>-0.7</v>
      </c>
      <c r="D22" s="167">
        <v>-0.6</v>
      </c>
      <c r="E22" s="167">
        <v>-1</v>
      </c>
      <c r="F22" s="167">
        <v>-0.9</v>
      </c>
      <c r="G22" s="167">
        <v>-0.4</v>
      </c>
      <c r="H22" s="167">
        <v>1</v>
      </c>
      <c r="I22" s="167">
        <v>0.9</v>
      </c>
      <c r="J22" s="167">
        <v>-0.2</v>
      </c>
      <c r="K22" s="167">
        <v>-0.9</v>
      </c>
      <c r="L22" s="167">
        <v>-0.7</v>
      </c>
      <c r="M22" s="167">
        <v>0.5</v>
      </c>
      <c r="N22" s="167">
        <v>-0.2</v>
      </c>
      <c r="O22" s="167">
        <v>0.1</v>
      </c>
      <c r="P22" s="167">
        <v>0.1</v>
      </c>
      <c r="Q22" s="167">
        <v>0.5</v>
      </c>
      <c r="R22" s="167">
        <v>1.3</v>
      </c>
      <c r="S22" s="167">
        <v>1.7</v>
      </c>
      <c r="T22" s="167">
        <v>2</v>
      </c>
      <c r="U22" s="167">
        <v>1.3</v>
      </c>
      <c r="V22" s="167">
        <v>1.3</v>
      </c>
      <c r="W22" s="167">
        <v>0.7</v>
      </c>
      <c r="X22" s="167">
        <v>0.2</v>
      </c>
      <c r="Y22" s="167">
        <v>-0.9</v>
      </c>
      <c r="Z22" s="178">
        <f t="shared" si="0"/>
        <v>0.17499999999999993</v>
      </c>
      <c r="AA22" s="167">
        <v>2.3</v>
      </c>
      <c r="AB22" s="199">
        <v>0.7638888888888888</v>
      </c>
      <c r="AC22" s="196">
        <v>20</v>
      </c>
      <c r="AD22" s="167">
        <v>-2.7</v>
      </c>
      <c r="AE22" s="199">
        <v>0.3923611111111111</v>
      </c>
      <c r="AF22" s="2"/>
    </row>
    <row r="23" spans="1:32" ht="13.5" customHeight="1">
      <c r="A23" s="175">
        <v>21</v>
      </c>
      <c r="B23" s="144">
        <v>-2.6</v>
      </c>
      <c r="C23" s="144">
        <v>-3.5</v>
      </c>
      <c r="D23" s="144">
        <v>-4.1</v>
      </c>
      <c r="E23" s="144">
        <v>-3.5</v>
      </c>
      <c r="F23" s="144">
        <v>-5.5</v>
      </c>
      <c r="G23" s="144">
        <v>-6.9</v>
      </c>
      <c r="H23" s="144">
        <v>-5.2</v>
      </c>
      <c r="I23" s="144">
        <v>-3.9</v>
      </c>
      <c r="J23" s="144">
        <v>-4.4</v>
      </c>
      <c r="K23" s="144">
        <v>-6.2</v>
      </c>
      <c r="L23" s="144">
        <v>-7.3</v>
      </c>
      <c r="M23" s="144">
        <v>-8</v>
      </c>
      <c r="N23" s="144">
        <v>-7.8</v>
      </c>
      <c r="O23" s="144">
        <v>-2.9</v>
      </c>
      <c r="P23" s="144">
        <v>-3</v>
      </c>
      <c r="Q23" s="144">
        <v>-4.1</v>
      </c>
      <c r="R23" s="144">
        <v>-1.8</v>
      </c>
      <c r="S23" s="144">
        <v>-0.9</v>
      </c>
      <c r="T23" s="144">
        <v>-0.6</v>
      </c>
      <c r="U23" s="144">
        <v>-0.2</v>
      </c>
      <c r="V23" s="144">
        <v>-0.1</v>
      </c>
      <c r="W23" s="144">
        <v>0.6</v>
      </c>
      <c r="X23" s="144">
        <v>0.5</v>
      </c>
      <c r="Y23" s="144">
        <v>1</v>
      </c>
      <c r="Z23" s="176">
        <f t="shared" si="0"/>
        <v>-3.35</v>
      </c>
      <c r="AA23" s="144">
        <v>1</v>
      </c>
      <c r="AB23" s="198">
        <v>1</v>
      </c>
      <c r="AC23" s="195">
        <v>21</v>
      </c>
      <c r="AD23" s="144">
        <v>-8.8</v>
      </c>
      <c r="AE23" s="198">
        <v>0.5222222222222223</v>
      </c>
      <c r="AF23" s="2"/>
    </row>
    <row r="24" spans="1:32" ht="13.5" customHeight="1">
      <c r="A24" s="175">
        <v>22</v>
      </c>
      <c r="B24" s="144">
        <v>0.8</v>
      </c>
      <c r="C24" s="144">
        <v>2.3</v>
      </c>
      <c r="D24" s="144">
        <v>2.6</v>
      </c>
      <c r="E24" s="144">
        <v>1.5</v>
      </c>
      <c r="F24" s="144">
        <v>1.5</v>
      </c>
      <c r="G24" s="144">
        <v>2.4</v>
      </c>
      <c r="H24" s="144">
        <v>3</v>
      </c>
      <c r="I24" s="144">
        <v>3.8</v>
      </c>
      <c r="J24" s="144">
        <v>4.5</v>
      </c>
      <c r="K24" s="144">
        <v>5</v>
      </c>
      <c r="L24" s="144">
        <v>5.6</v>
      </c>
      <c r="M24" s="144">
        <v>6.2</v>
      </c>
      <c r="N24" s="144">
        <v>6.8</v>
      </c>
      <c r="O24" s="144">
        <v>7.7</v>
      </c>
      <c r="P24" s="144">
        <v>9.7</v>
      </c>
      <c r="Q24" s="144">
        <v>10.2</v>
      </c>
      <c r="R24" s="144">
        <v>10.8</v>
      </c>
      <c r="S24" s="144">
        <v>11.2</v>
      </c>
      <c r="T24" s="144">
        <v>11.2</v>
      </c>
      <c r="U24" s="144">
        <v>11.7</v>
      </c>
      <c r="V24" s="144">
        <v>11.7</v>
      </c>
      <c r="W24" s="144">
        <v>12.5</v>
      </c>
      <c r="X24" s="144">
        <v>12.4</v>
      </c>
      <c r="Y24" s="144">
        <v>12</v>
      </c>
      <c r="Z24" s="176">
        <f t="shared" si="0"/>
        <v>6.962500000000001</v>
      </c>
      <c r="AA24" s="144">
        <v>12.9</v>
      </c>
      <c r="AB24" s="198">
        <v>0.9972222222222222</v>
      </c>
      <c r="AC24" s="195">
        <v>22</v>
      </c>
      <c r="AD24" s="144">
        <v>0.6</v>
      </c>
      <c r="AE24" s="198">
        <v>0.03819444444444444</v>
      </c>
      <c r="AF24" s="2"/>
    </row>
    <row r="25" spans="1:32" ht="13.5" customHeight="1">
      <c r="A25" s="175">
        <v>23</v>
      </c>
      <c r="B25" s="144">
        <v>11.6</v>
      </c>
      <c r="C25" s="144">
        <v>11.5</v>
      </c>
      <c r="D25" s="144">
        <v>11</v>
      </c>
      <c r="E25" s="144">
        <v>12.1</v>
      </c>
      <c r="F25" s="144">
        <v>12.8</v>
      </c>
      <c r="G25" s="144">
        <v>12.6</v>
      </c>
      <c r="H25" s="144">
        <v>10.7</v>
      </c>
      <c r="I25" s="144">
        <v>9.6</v>
      </c>
      <c r="J25" s="144">
        <v>10.1</v>
      </c>
      <c r="K25" s="144">
        <v>9.4</v>
      </c>
      <c r="L25" s="144">
        <v>8.4</v>
      </c>
      <c r="M25" s="144">
        <v>7.5</v>
      </c>
      <c r="N25" s="144">
        <v>6.8</v>
      </c>
      <c r="O25" s="144">
        <v>6</v>
      </c>
      <c r="P25" s="144">
        <v>6.4</v>
      </c>
      <c r="Q25" s="144">
        <v>6.5</v>
      </c>
      <c r="R25" s="144">
        <v>6.5</v>
      </c>
      <c r="S25" s="144">
        <v>5.2</v>
      </c>
      <c r="T25" s="144">
        <v>6.1</v>
      </c>
      <c r="U25" s="144">
        <v>5.7</v>
      </c>
      <c r="V25" s="144">
        <v>5.5</v>
      </c>
      <c r="W25" s="144">
        <v>5.9</v>
      </c>
      <c r="X25" s="144">
        <v>5.8</v>
      </c>
      <c r="Y25" s="144">
        <v>5.9</v>
      </c>
      <c r="Z25" s="176">
        <f t="shared" si="0"/>
        <v>8.316666666666666</v>
      </c>
      <c r="AA25" s="144">
        <v>12.9</v>
      </c>
      <c r="AB25" s="198">
        <v>0.23263888888888887</v>
      </c>
      <c r="AC25" s="195">
        <v>23</v>
      </c>
      <c r="AD25" s="144">
        <v>5</v>
      </c>
      <c r="AE25" s="198">
        <v>0.8666666666666667</v>
      </c>
      <c r="AF25" s="2"/>
    </row>
    <row r="26" spans="1:32" ht="13.5" customHeight="1">
      <c r="A26" s="175">
        <v>24</v>
      </c>
      <c r="B26" s="144">
        <v>5.4</v>
      </c>
      <c r="C26" s="144">
        <v>4.9</v>
      </c>
      <c r="D26" s="144">
        <v>4.3</v>
      </c>
      <c r="E26" s="144">
        <v>4</v>
      </c>
      <c r="F26" s="144">
        <v>3.9</v>
      </c>
      <c r="G26" s="144">
        <v>4.1</v>
      </c>
      <c r="H26" s="144">
        <v>4.9</v>
      </c>
      <c r="I26" s="144">
        <v>4</v>
      </c>
      <c r="J26" s="144">
        <v>4.4</v>
      </c>
      <c r="K26" s="144">
        <v>4</v>
      </c>
      <c r="L26" s="144">
        <v>2.8</v>
      </c>
      <c r="M26" s="144">
        <v>3.1</v>
      </c>
      <c r="N26" s="144">
        <v>4.2</v>
      </c>
      <c r="O26" s="144">
        <v>3.5</v>
      </c>
      <c r="P26" s="144">
        <v>3.5</v>
      </c>
      <c r="Q26" s="144">
        <v>3.4</v>
      </c>
      <c r="R26" s="144">
        <v>3.4</v>
      </c>
      <c r="S26" s="144">
        <v>4.9</v>
      </c>
      <c r="T26" s="144">
        <v>5.2</v>
      </c>
      <c r="U26" s="144">
        <v>7.1</v>
      </c>
      <c r="V26" s="144">
        <v>7.9</v>
      </c>
      <c r="W26" s="144">
        <v>8.8</v>
      </c>
      <c r="X26" s="144">
        <v>7.5</v>
      </c>
      <c r="Y26" s="144">
        <v>6.6</v>
      </c>
      <c r="Z26" s="176">
        <f t="shared" si="0"/>
        <v>4.825</v>
      </c>
      <c r="AA26" s="144">
        <v>9.1</v>
      </c>
      <c r="AB26" s="198">
        <v>0.9416666666666668</v>
      </c>
      <c r="AC26" s="195">
        <v>24</v>
      </c>
      <c r="AD26" s="144">
        <v>2.1</v>
      </c>
      <c r="AE26" s="198">
        <v>0.50625</v>
      </c>
      <c r="AF26" s="2"/>
    </row>
    <row r="27" spans="1:32" ht="13.5" customHeight="1">
      <c r="A27" s="175">
        <v>25</v>
      </c>
      <c r="B27" s="144">
        <v>7.5</v>
      </c>
      <c r="C27" s="144">
        <v>2.4</v>
      </c>
      <c r="D27" s="144">
        <v>1.5</v>
      </c>
      <c r="E27" s="144">
        <v>2.2</v>
      </c>
      <c r="F27" s="144">
        <v>1.1</v>
      </c>
      <c r="G27" s="144">
        <v>0.2</v>
      </c>
      <c r="H27" s="144">
        <v>-1.4</v>
      </c>
      <c r="I27" s="144">
        <v>-2.4</v>
      </c>
      <c r="J27" s="144">
        <v>-3.5</v>
      </c>
      <c r="K27" s="144">
        <v>-3.4</v>
      </c>
      <c r="L27" s="144">
        <v>-6</v>
      </c>
      <c r="M27" s="144">
        <v>-8.6</v>
      </c>
      <c r="N27" s="144">
        <v>-9.4</v>
      </c>
      <c r="O27" s="144">
        <v>-8.3</v>
      </c>
      <c r="P27" s="144">
        <v>-7</v>
      </c>
      <c r="Q27" s="144">
        <v>-8.6</v>
      </c>
      <c r="R27" s="144">
        <v>-9</v>
      </c>
      <c r="S27" s="144">
        <v>-9.7</v>
      </c>
      <c r="T27" s="144">
        <v>-7.4</v>
      </c>
      <c r="U27" s="144">
        <v>-7.7</v>
      </c>
      <c r="V27" s="144">
        <v>-7.3</v>
      </c>
      <c r="W27" s="144">
        <v>-6.3</v>
      </c>
      <c r="X27" s="144">
        <v>-5.9</v>
      </c>
      <c r="Y27" s="144">
        <v>-6</v>
      </c>
      <c r="Z27" s="176">
        <f t="shared" si="0"/>
        <v>-4.291666666666667</v>
      </c>
      <c r="AA27" s="144">
        <v>19.1</v>
      </c>
      <c r="AB27" s="198">
        <v>0.05833333333333333</v>
      </c>
      <c r="AC27" s="195">
        <v>25</v>
      </c>
      <c r="AD27" s="144">
        <v>-10.4</v>
      </c>
      <c r="AE27" s="198">
        <v>0.7277777777777777</v>
      </c>
      <c r="AF27" s="2"/>
    </row>
    <row r="28" spans="1:32" ht="13.5" customHeight="1">
      <c r="A28" s="175">
        <v>26</v>
      </c>
      <c r="B28" s="144">
        <v>-5.8</v>
      </c>
      <c r="C28" s="144">
        <v>-7.6</v>
      </c>
      <c r="D28" s="144">
        <v>-7.6</v>
      </c>
      <c r="E28" s="144">
        <v>-7.2</v>
      </c>
      <c r="F28" s="144">
        <v>-7.1</v>
      </c>
      <c r="G28" s="144">
        <v>-7</v>
      </c>
      <c r="H28" s="144">
        <v>-6.5</v>
      </c>
      <c r="I28" s="144">
        <v>-6.1</v>
      </c>
      <c r="J28" s="144">
        <v>-5.6</v>
      </c>
      <c r="K28" s="144">
        <v>-4.9</v>
      </c>
      <c r="L28" s="144">
        <v>-3.2</v>
      </c>
      <c r="M28" s="144">
        <v>-5</v>
      </c>
      <c r="N28" s="144">
        <v>-1</v>
      </c>
      <c r="O28" s="144">
        <v>-4.4</v>
      </c>
      <c r="P28" s="144">
        <v>-0.9</v>
      </c>
      <c r="Q28" s="144">
        <v>-6.3</v>
      </c>
      <c r="R28" s="144">
        <v>-7.1</v>
      </c>
      <c r="S28" s="144">
        <v>-5.9</v>
      </c>
      <c r="T28" s="144">
        <v>-6.4</v>
      </c>
      <c r="U28" s="144">
        <v>-7.1</v>
      </c>
      <c r="V28" s="144">
        <v>-7.4</v>
      </c>
      <c r="W28" s="144">
        <v>-5.4</v>
      </c>
      <c r="X28" s="144">
        <v>-4.8</v>
      </c>
      <c r="Y28" s="144">
        <v>-4.2</v>
      </c>
      <c r="Z28" s="176">
        <f t="shared" si="0"/>
        <v>-5.604166666666668</v>
      </c>
      <c r="AA28" s="144">
        <v>-0.2</v>
      </c>
      <c r="AB28" s="198">
        <v>0.6555555555555556</v>
      </c>
      <c r="AC28" s="195">
        <v>26</v>
      </c>
      <c r="AD28" s="144">
        <v>-8.5</v>
      </c>
      <c r="AE28" s="198">
        <v>0.6694444444444444</v>
      </c>
      <c r="AF28" s="2"/>
    </row>
    <row r="29" spans="1:32" ht="13.5" customHeight="1">
      <c r="A29" s="175">
        <v>27</v>
      </c>
      <c r="B29" s="144">
        <v>-5.1</v>
      </c>
      <c r="C29" s="144">
        <v>-4.8</v>
      </c>
      <c r="D29" s="144">
        <v>-4.5</v>
      </c>
      <c r="E29" s="144">
        <v>-4.9</v>
      </c>
      <c r="F29" s="144">
        <v>-5.1</v>
      </c>
      <c r="G29" s="144">
        <v>-5</v>
      </c>
      <c r="H29" s="144">
        <v>-5.1</v>
      </c>
      <c r="I29" s="144">
        <v>-6.3</v>
      </c>
      <c r="J29" s="144">
        <v>-3.3</v>
      </c>
      <c r="K29" s="144">
        <v>-2.4</v>
      </c>
      <c r="L29" s="144">
        <v>-0.4</v>
      </c>
      <c r="M29" s="144">
        <v>-0.8</v>
      </c>
      <c r="N29" s="144">
        <v>-3.6</v>
      </c>
      <c r="O29" s="144">
        <v>2.3</v>
      </c>
      <c r="P29" s="144">
        <v>4.2</v>
      </c>
      <c r="Q29" s="144">
        <v>3.5</v>
      </c>
      <c r="R29" s="144">
        <v>5.7</v>
      </c>
      <c r="S29" s="144">
        <v>5.6</v>
      </c>
      <c r="T29" s="144">
        <v>2.7</v>
      </c>
      <c r="U29" s="144">
        <v>3.8</v>
      </c>
      <c r="V29" s="144">
        <v>4.2</v>
      </c>
      <c r="W29" s="144">
        <v>4.6</v>
      </c>
      <c r="X29" s="144">
        <v>4.3</v>
      </c>
      <c r="Y29" s="144">
        <v>3.2</v>
      </c>
      <c r="Z29" s="176">
        <f t="shared" si="0"/>
        <v>-0.2999999999999995</v>
      </c>
      <c r="AA29" s="144">
        <v>6.1</v>
      </c>
      <c r="AB29" s="198">
        <v>0.7465277777777778</v>
      </c>
      <c r="AC29" s="195">
        <v>27</v>
      </c>
      <c r="AD29" s="144">
        <v>-6.8</v>
      </c>
      <c r="AE29" s="198">
        <v>0.30416666666666664</v>
      </c>
      <c r="AF29" s="2"/>
    </row>
    <row r="30" spans="1:32" ht="13.5" customHeight="1">
      <c r="A30" s="175">
        <v>28</v>
      </c>
      <c r="B30" s="144">
        <v>2.8</v>
      </c>
      <c r="C30" s="144">
        <v>3.2</v>
      </c>
      <c r="D30" s="144">
        <v>2.6</v>
      </c>
      <c r="E30" s="144">
        <v>3.2</v>
      </c>
      <c r="F30" s="144">
        <v>3.8</v>
      </c>
      <c r="G30" s="144">
        <v>3.3</v>
      </c>
      <c r="H30" s="144">
        <v>3.7</v>
      </c>
      <c r="I30" s="144">
        <v>4.9</v>
      </c>
      <c r="J30" s="144">
        <v>3.9</v>
      </c>
      <c r="K30" s="144">
        <v>5.7</v>
      </c>
      <c r="L30" s="144">
        <v>6.3</v>
      </c>
      <c r="M30" s="144">
        <v>6.9</v>
      </c>
      <c r="N30" s="144">
        <v>6.3</v>
      </c>
      <c r="O30" s="144">
        <v>6.7</v>
      </c>
      <c r="P30" s="144">
        <v>6.6</v>
      </c>
      <c r="Q30" s="144">
        <v>7</v>
      </c>
      <c r="R30" s="144">
        <v>6.8</v>
      </c>
      <c r="S30" s="144">
        <v>6.8</v>
      </c>
      <c r="T30" s="144">
        <v>7.5</v>
      </c>
      <c r="U30" s="144">
        <v>7.6</v>
      </c>
      <c r="V30" s="144">
        <v>7.4</v>
      </c>
      <c r="W30" s="144">
        <v>8.4</v>
      </c>
      <c r="X30" s="144">
        <v>8.5</v>
      </c>
      <c r="Y30" s="144">
        <v>8.1</v>
      </c>
      <c r="Z30" s="176">
        <f t="shared" si="0"/>
        <v>5.749999999999999</v>
      </c>
      <c r="AA30" s="144">
        <v>8.5</v>
      </c>
      <c r="AB30" s="198">
        <v>0.9625</v>
      </c>
      <c r="AC30" s="195">
        <v>28</v>
      </c>
      <c r="AD30" s="144">
        <v>2</v>
      </c>
      <c r="AE30" s="198">
        <v>0.1451388888888889</v>
      </c>
      <c r="AF30" s="2"/>
    </row>
    <row r="31" spans="1:32" ht="13.5" customHeight="1">
      <c r="A31" s="175">
        <v>29</v>
      </c>
      <c r="B31" s="144">
        <v>8.3</v>
      </c>
      <c r="C31" s="144">
        <v>8.1</v>
      </c>
      <c r="D31" s="144">
        <v>8.8</v>
      </c>
      <c r="E31" s="144">
        <v>8.4</v>
      </c>
      <c r="F31" s="144">
        <v>7.6</v>
      </c>
      <c r="G31" s="144">
        <v>7.2</v>
      </c>
      <c r="H31" s="144">
        <v>9</v>
      </c>
      <c r="I31" s="144">
        <v>5.3</v>
      </c>
      <c r="J31" s="144">
        <v>1.4</v>
      </c>
      <c r="K31" s="144">
        <v>0</v>
      </c>
      <c r="L31" s="144">
        <v>-0.9</v>
      </c>
      <c r="M31" s="144">
        <v>-2.6</v>
      </c>
      <c r="N31" s="144">
        <v>-2</v>
      </c>
      <c r="O31" s="144">
        <v>-3.5</v>
      </c>
      <c r="P31" s="144">
        <v>5.3</v>
      </c>
      <c r="Q31" s="144">
        <v>-4.1</v>
      </c>
      <c r="R31" s="144">
        <v>-4.4</v>
      </c>
      <c r="S31" s="144">
        <v>-5.6</v>
      </c>
      <c r="T31" s="144">
        <v>-5.9</v>
      </c>
      <c r="U31" s="144">
        <v>-5.3</v>
      </c>
      <c r="V31" s="144">
        <v>-4.8</v>
      </c>
      <c r="W31" s="144">
        <v>-5.3</v>
      </c>
      <c r="X31" s="144">
        <v>-6.3</v>
      </c>
      <c r="Y31" s="144">
        <v>-7.1</v>
      </c>
      <c r="Z31" s="176">
        <f t="shared" si="0"/>
        <v>0.4833333333333336</v>
      </c>
      <c r="AA31" s="144">
        <v>10.5</v>
      </c>
      <c r="AB31" s="198">
        <v>0.3048611111111111</v>
      </c>
      <c r="AC31" s="195">
        <v>29</v>
      </c>
      <c r="AD31" s="144">
        <v>-7.8</v>
      </c>
      <c r="AE31" s="198">
        <v>0.9965277777777778</v>
      </c>
      <c r="AF31" s="2"/>
    </row>
    <row r="32" spans="1:32" ht="13.5" customHeight="1">
      <c r="A32" s="175">
        <v>30</v>
      </c>
      <c r="B32" s="144">
        <v>-6.8</v>
      </c>
      <c r="C32" s="144">
        <v>-6.6</v>
      </c>
      <c r="D32" s="144">
        <v>-5.8</v>
      </c>
      <c r="E32" s="144">
        <v>-5.2</v>
      </c>
      <c r="F32" s="144">
        <v>-4.1</v>
      </c>
      <c r="G32" s="144">
        <v>-3</v>
      </c>
      <c r="H32" s="144">
        <v>-5.3</v>
      </c>
      <c r="I32" s="144">
        <v>-5.6</v>
      </c>
      <c r="J32" s="144">
        <v>-5.4</v>
      </c>
      <c r="K32" s="144">
        <v>-6.5</v>
      </c>
      <c r="L32" s="144">
        <v>-7</v>
      </c>
      <c r="M32" s="144">
        <v>-6.6</v>
      </c>
      <c r="N32" s="144">
        <v>-5.8</v>
      </c>
      <c r="O32" s="144">
        <v>-6.6</v>
      </c>
      <c r="P32" s="144">
        <v>-4.5</v>
      </c>
      <c r="Q32" s="144">
        <v>-1.7</v>
      </c>
      <c r="R32" s="144">
        <v>-2.2</v>
      </c>
      <c r="S32" s="144">
        <v>1.3</v>
      </c>
      <c r="T32" s="144">
        <v>1.5</v>
      </c>
      <c r="U32" s="144">
        <v>1.3</v>
      </c>
      <c r="V32" s="144">
        <v>-2.5</v>
      </c>
      <c r="W32" s="144">
        <v>-3.1</v>
      </c>
      <c r="X32" s="144">
        <v>-3.9</v>
      </c>
      <c r="Y32" s="144">
        <v>-3.9</v>
      </c>
      <c r="Z32" s="176">
        <f t="shared" si="0"/>
        <v>-4.083333333333333</v>
      </c>
      <c r="AA32" s="144">
        <v>2.4</v>
      </c>
      <c r="AB32" s="198">
        <v>0.7361111111111112</v>
      </c>
      <c r="AC32" s="195">
        <v>30</v>
      </c>
      <c r="AD32" s="144">
        <v>-7.8</v>
      </c>
      <c r="AE32" s="198">
        <v>0.00625</v>
      </c>
      <c r="AF32" s="2"/>
    </row>
    <row r="33" spans="1:32" ht="13.5" customHeight="1">
      <c r="A33" s="175">
        <v>31</v>
      </c>
      <c r="B33" s="144">
        <v>-3.5</v>
      </c>
      <c r="C33" s="144">
        <v>-3</v>
      </c>
      <c r="D33" s="144">
        <v>-3</v>
      </c>
      <c r="E33" s="144">
        <v>-3.6</v>
      </c>
      <c r="F33" s="144">
        <v>-3.5</v>
      </c>
      <c r="G33" s="144">
        <v>-3.2</v>
      </c>
      <c r="H33" s="144">
        <v>-2.5</v>
      </c>
      <c r="I33" s="144">
        <v>-2.2</v>
      </c>
      <c r="J33" s="144">
        <v>-4.1</v>
      </c>
      <c r="K33" s="144">
        <v>-3.8</v>
      </c>
      <c r="L33" s="144">
        <v>-5</v>
      </c>
      <c r="M33" s="144">
        <v>-4.2</v>
      </c>
      <c r="N33" s="144">
        <v>0.7</v>
      </c>
      <c r="O33" s="144">
        <v>-0.9</v>
      </c>
      <c r="P33" s="144">
        <v>-2.1</v>
      </c>
      <c r="Q33" s="144">
        <v>-0.8</v>
      </c>
      <c r="R33" s="144">
        <v>-0.2</v>
      </c>
      <c r="S33" s="144">
        <v>-0.3</v>
      </c>
      <c r="T33" s="144">
        <v>0.5</v>
      </c>
      <c r="U33" s="144">
        <v>-0.1</v>
      </c>
      <c r="V33" s="144">
        <v>-0.1</v>
      </c>
      <c r="W33" s="144">
        <v>0.1</v>
      </c>
      <c r="X33" s="144">
        <v>-2.1</v>
      </c>
      <c r="Y33" s="144">
        <v>-1.4</v>
      </c>
      <c r="Z33" s="176">
        <f t="shared" si="0"/>
        <v>-2.0124999999999997</v>
      </c>
      <c r="AA33" s="144">
        <v>2.3</v>
      </c>
      <c r="AB33" s="198">
        <v>0.5229166666666667</v>
      </c>
      <c r="AC33" s="195">
        <v>31</v>
      </c>
      <c r="AD33" s="144">
        <v>-6.1</v>
      </c>
      <c r="AE33" s="198">
        <v>0.4916666666666667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-0.6967741935483874</v>
      </c>
      <c r="C34" s="180">
        <f t="shared" si="1"/>
        <v>-0.9322580645161299</v>
      </c>
      <c r="D34" s="180">
        <f t="shared" si="1"/>
        <v>-1.0645161290322578</v>
      </c>
      <c r="E34" s="180">
        <f t="shared" si="1"/>
        <v>-0.8193548387096775</v>
      </c>
      <c r="F34" s="180">
        <f t="shared" si="1"/>
        <v>-0.8838709677419354</v>
      </c>
      <c r="G34" s="180">
        <f t="shared" si="1"/>
        <v>-1.0677419354838713</v>
      </c>
      <c r="H34" s="180">
        <f t="shared" si="1"/>
        <v>-0.6967741935483871</v>
      </c>
      <c r="I34" s="180">
        <f t="shared" si="1"/>
        <v>-0.8967741935483869</v>
      </c>
      <c r="J34" s="180">
        <f t="shared" si="1"/>
        <v>-1.2451612903225806</v>
      </c>
      <c r="K34" s="180">
        <f t="shared" si="1"/>
        <v>-1.5935483870967737</v>
      </c>
      <c r="L34" s="180">
        <f t="shared" si="1"/>
        <v>-1.2612903225806449</v>
      </c>
      <c r="M34" s="180">
        <f t="shared" si="1"/>
        <v>-1.2838709677419355</v>
      </c>
      <c r="N34" s="180">
        <f t="shared" si="1"/>
        <v>-1.016129032258065</v>
      </c>
      <c r="O34" s="180">
        <f t="shared" si="1"/>
        <v>-0.5580645161290322</v>
      </c>
      <c r="P34" s="180">
        <f t="shared" si="1"/>
        <v>0.2580645161290323</v>
      </c>
      <c r="Q34" s="180">
        <f t="shared" si="1"/>
        <v>-0.3451612903225808</v>
      </c>
      <c r="R34" s="180">
        <f aca="true" t="shared" si="2" ref="R34:X34">AVERAGE(R3:R33)</f>
        <v>-0.4838709677419354</v>
      </c>
      <c r="S34" s="180">
        <f t="shared" si="2"/>
        <v>-0.22580645161290308</v>
      </c>
      <c r="T34" s="180">
        <f t="shared" si="2"/>
        <v>0.14838709677419343</v>
      </c>
      <c r="U34" s="180">
        <f t="shared" si="2"/>
        <v>0.15161290322580642</v>
      </c>
      <c r="V34" s="180">
        <f t="shared" si="2"/>
        <v>0.019354838709677483</v>
      </c>
      <c r="W34" s="180">
        <f t="shared" si="2"/>
        <v>0.09354838709677406</v>
      </c>
      <c r="X34" s="180">
        <f t="shared" si="2"/>
        <v>-0.27096774193548395</v>
      </c>
      <c r="Y34" s="180">
        <f>AVERAGE(Y3:Y33)</f>
        <v>-0.38064516129032244</v>
      </c>
      <c r="Z34" s="180">
        <f>AVERAGE(B3:Y33)</f>
        <v>-0.6271505376344099</v>
      </c>
      <c r="AA34" s="181">
        <f>AVERAGE(最高)</f>
        <v>4.345161290322581</v>
      </c>
      <c r="AB34" s="182"/>
      <c r="AC34" s="197"/>
      <c r="AD34" s="181">
        <f>AVERAGE(最低)</f>
        <v>-5.374193548387098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19.1</v>
      </c>
      <c r="C38" s="147">
        <v>25</v>
      </c>
      <c r="D38" s="204">
        <v>0.05833333333333333</v>
      </c>
      <c r="F38" s="146"/>
      <c r="G38" s="167">
        <f>MIN(最低)</f>
        <v>-15.4</v>
      </c>
      <c r="H38" s="147">
        <v>13</v>
      </c>
      <c r="I38" s="148">
        <v>0.6770833333333334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4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-1.7</v>
      </c>
      <c r="C3" s="144">
        <v>-2.7</v>
      </c>
      <c r="D3" s="144">
        <v>-4</v>
      </c>
      <c r="E3" s="144">
        <v>-1.3</v>
      </c>
      <c r="F3" s="144">
        <v>-2.7</v>
      </c>
      <c r="G3" s="144">
        <v>-7.2</v>
      </c>
      <c r="H3" s="144">
        <v>-6.2</v>
      </c>
      <c r="I3" s="144">
        <v>-4.9</v>
      </c>
      <c r="J3" s="144">
        <v>-6.4</v>
      </c>
      <c r="K3" s="144">
        <v>-7.7</v>
      </c>
      <c r="L3" s="144">
        <v>-2.3</v>
      </c>
      <c r="M3" s="144">
        <v>-3.2</v>
      </c>
      <c r="N3" s="144">
        <v>-2.3</v>
      </c>
      <c r="O3" s="144">
        <v>-2.3</v>
      </c>
      <c r="P3" s="144">
        <v>-1.8</v>
      </c>
      <c r="Q3" s="144">
        <v>-2</v>
      </c>
      <c r="R3" s="144">
        <v>0.8</v>
      </c>
      <c r="S3" s="144">
        <v>-0.3</v>
      </c>
      <c r="T3" s="144">
        <v>0.1</v>
      </c>
      <c r="U3" s="144">
        <v>-0.3</v>
      </c>
      <c r="V3" s="144">
        <v>-0.3</v>
      </c>
      <c r="W3" s="144">
        <v>-0.5</v>
      </c>
      <c r="X3" s="144">
        <v>-1</v>
      </c>
      <c r="Y3" s="144">
        <v>-0.8</v>
      </c>
      <c r="Z3" s="176">
        <f aca="true" t="shared" si="0" ref="Z3:Z32">AVERAGE(B3:Y3)</f>
        <v>-2.541666666666666</v>
      </c>
      <c r="AA3">
        <v>1</v>
      </c>
      <c r="AB3" s="200">
        <v>0.48680555555555555</v>
      </c>
      <c r="AC3" s="195">
        <v>1</v>
      </c>
      <c r="AD3" s="144">
        <v>-9.3</v>
      </c>
      <c r="AE3" s="198">
        <v>0.45</v>
      </c>
      <c r="AF3" s="2"/>
    </row>
    <row r="4" spans="1:32" ht="13.5" customHeight="1">
      <c r="A4" s="175">
        <v>2</v>
      </c>
      <c r="B4" s="144">
        <v>-1.3</v>
      </c>
      <c r="C4" s="144">
        <v>-1.7</v>
      </c>
      <c r="D4" s="144">
        <v>-1.2</v>
      </c>
      <c r="E4" s="144">
        <v>-1.8</v>
      </c>
      <c r="F4" s="144">
        <v>-1.6</v>
      </c>
      <c r="G4" s="144">
        <v>-0.5</v>
      </c>
      <c r="H4" s="144">
        <v>-0.8</v>
      </c>
      <c r="I4" s="144">
        <v>-1.1</v>
      </c>
      <c r="J4" s="144">
        <v>-1.4</v>
      </c>
      <c r="K4" s="144">
        <v>-1.3</v>
      </c>
      <c r="L4" s="144">
        <v>-2.5</v>
      </c>
      <c r="M4" s="144">
        <v>-2.1</v>
      </c>
      <c r="N4" s="144">
        <v>-1.3</v>
      </c>
      <c r="O4" s="144">
        <v>-0.4</v>
      </c>
      <c r="P4" s="144">
        <v>0.3</v>
      </c>
      <c r="Q4" s="144">
        <v>0.3</v>
      </c>
      <c r="R4" s="144">
        <v>1.8</v>
      </c>
      <c r="S4" s="150">
        <v>2.5</v>
      </c>
      <c r="T4" s="144">
        <v>3.4</v>
      </c>
      <c r="U4" s="144">
        <v>2.6</v>
      </c>
      <c r="V4" s="144">
        <v>2.6</v>
      </c>
      <c r="W4" s="144">
        <v>2.9</v>
      </c>
      <c r="X4" s="144">
        <v>3.7</v>
      </c>
      <c r="Y4" s="144">
        <v>4.6</v>
      </c>
      <c r="Z4" s="176">
        <f t="shared" si="0"/>
        <v>0.23750000000000004</v>
      </c>
      <c r="AA4">
        <v>4.8</v>
      </c>
      <c r="AB4" s="200">
        <v>0.9944444444444445</v>
      </c>
      <c r="AC4" s="195">
        <v>2</v>
      </c>
      <c r="AD4" s="144">
        <v>-3</v>
      </c>
      <c r="AE4" s="198">
        <v>0.4673611111111111</v>
      </c>
      <c r="AF4" s="2"/>
    </row>
    <row r="5" spans="1:32" ht="13.5" customHeight="1">
      <c r="A5" s="175">
        <v>3</v>
      </c>
      <c r="B5" s="144">
        <v>4.2</v>
      </c>
      <c r="C5" s="144">
        <v>4.2</v>
      </c>
      <c r="D5" s="144">
        <v>5.4</v>
      </c>
      <c r="E5" s="144">
        <v>5.9</v>
      </c>
      <c r="F5" s="144">
        <v>6.3</v>
      </c>
      <c r="G5" s="144">
        <v>6.1</v>
      </c>
      <c r="H5" s="144">
        <v>8</v>
      </c>
      <c r="I5" s="144">
        <v>7.8</v>
      </c>
      <c r="J5" s="144">
        <v>8.4</v>
      </c>
      <c r="K5" s="144">
        <v>6.3</v>
      </c>
      <c r="L5" s="144">
        <v>7.9</v>
      </c>
      <c r="M5" s="144">
        <v>9.1</v>
      </c>
      <c r="N5" s="144">
        <v>9.5</v>
      </c>
      <c r="O5" s="144">
        <v>9.4</v>
      </c>
      <c r="P5" s="144">
        <v>8.7</v>
      </c>
      <c r="Q5" s="144">
        <v>8.3</v>
      </c>
      <c r="R5" s="144">
        <v>8</v>
      </c>
      <c r="S5" s="144">
        <v>8</v>
      </c>
      <c r="T5" s="144">
        <v>7.6</v>
      </c>
      <c r="U5" s="144">
        <v>7</v>
      </c>
      <c r="V5" s="144">
        <v>5.8</v>
      </c>
      <c r="W5" s="144">
        <v>4.3</v>
      </c>
      <c r="X5" s="144">
        <v>4.7</v>
      </c>
      <c r="Y5" s="144">
        <v>4.8</v>
      </c>
      <c r="Z5" s="176">
        <f t="shared" si="0"/>
        <v>6.904166666666668</v>
      </c>
      <c r="AA5">
        <v>9.9</v>
      </c>
      <c r="AB5" s="200">
        <v>0.5784722222222222</v>
      </c>
      <c r="AC5" s="195">
        <v>3</v>
      </c>
      <c r="AD5" s="144">
        <v>3.7</v>
      </c>
      <c r="AE5" s="198">
        <v>0.04583333333333334</v>
      </c>
      <c r="AF5" s="2"/>
    </row>
    <row r="6" spans="1:32" ht="13.5" customHeight="1">
      <c r="A6" s="175">
        <v>4</v>
      </c>
      <c r="B6" s="144">
        <v>4</v>
      </c>
      <c r="C6" s="144">
        <v>4.1</v>
      </c>
      <c r="D6" s="144">
        <v>3.8</v>
      </c>
      <c r="E6" s="144">
        <v>3.5</v>
      </c>
      <c r="F6" s="144">
        <v>2.9</v>
      </c>
      <c r="G6" s="144">
        <v>2.8</v>
      </c>
      <c r="H6" s="144">
        <v>2.6</v>
      </c>
      <c r="I6" s="144">
        <v>1.8</v>
      </c>
      <c r="J6" s="144">
        <v>2.4</v>
      </c>
      <c r="K6" s="144">
        <v>1.7</v>
      </c>
      <c r="L6" s="144">
        <v>0</v>
      </c>
      <c r="M6" s="144">
        <v>0.3</v>
      </c>
      <c r="N6" s="144">
        <v>0.1</v>
      </c>
      <c r="O6" s="144">
        <v>0</v>
      </c>
      <c r="P6" s="144">
        <v>-0.1</v>
      </c>
      <c r="Q6" s="144">
        <v>-0.8</v>
      </c>
      <c r="R6" s="144">
        <v>-0.5</v>
      </c>
      <c r="S6" s="144">
        <v>-0.2</v>
      </c>
      <c r="T6" s="144">
        <v>-0.1</v>
      </c>
      <c r="U6" s="144">
        <v>-1.1</v>
      </c>
      <c r="V6" s="144">
        <v>-1.4</v>
      </c>
      <c r="W6" s="144">
        <v>-2.3</v>
      </c>
      <c r="X6" s="144">
        <v>-2</v>
      </c>
      <c r="Y6" s="144">
        <v>-2</v>
      </c>
      <c r="Z6" s="176">
        <f t="shared" si="0"/>
        <v>0.8124999999999999</v>
      </c>
      <c r="AA6">
        <v>5.1</v>
      </c>
      <c r="AB6" s="200">
        <v>0.011111111111111112</v>
      </c>
      <c r="AC6" s="195">
        <v>4</v>
      </c>
      <c r="AD6" s="144">
        <v>-2.6</v>
      </c>
      <c r="AE6" s="198">
        <v>0.9638888888888889</v>
      </c>
      <c r="AF6" s="2"/>
    </row>
    <row r="7" spans="1:32" ht="13.5" customHeight="1">
      <c r="A7" s="175">
        <v>5</v>
      </c>
      <c r="B7" s="144">
        <v>-1.2</v>
      </c>
      <c r="C7" s="144">
        <v>-1.8</v>
      </c>
      <c r="D7" s="144">
        <v>-2.2</v>
      </c>
      <c r="E7" s="144">
        <v>-1.7</v>
      </c>
      <c r="F7" s="144">
        <v>-0.7</v>
      </c>
      <c r="G7" s="144">
        <v>0.6</v>
      </c>
      <c r="H7" s="144">
        <v>0.1</v>
      </c>
      <c r="I7" s="144">
        <v>-1.9</v>
      </c>
      <c r="J7" s="144">
        <v>-1.5</v>
      </c>
      <c r="K7" s="144">
        <v>-1.2</v>
      </c>
      <c r="L7" s="144">
        <v>0.8</v>
      </c>
      <c r="M7" s="144">
        <v>2.4</v>
      </c>
      <c r="N7" s="144">
        <v>4.5</v>
      </c>
      <c r="O7" s="144">
        <v>4.8</v>
      </c>
      <c r="P7" s="144">
        <v>4.8</v>
      </c>
      <c r="Q7" s="144">
        <v>4.4</v>
      </c>
      <c r="R7" s="144">
        <v>4.8</v>
      </c>
      <c r="S7" s="144">
        <v>5.8</v>
      </c>
      <c r="T7" s="144">
        <v>6.3</v>
      </c>
      <c r="U7" s="144">
        <v>5.8</v>
      </c>
      <c r="V7" s="144">
        <v>4.8</v>
      </c>
      <c r="W7" s="144">
        <v>4.5</v>
      </c>
      <c r="X7" s="144">
        <v>4.3</v>
      </c>
      <c r="Y7" s="144">
        <v>4.7</v>
      </c>
      <c r="Z7" s="176">
        <f t="shared" si="0"/>
        <v>2.1333333333333333</v>
      </c>
      <c r="AA7">
        <v>6.9</v>
      </c>
      <c r="AB7" s="200">
        <v>0.7743055555555555</v>
      </c>
      <c r="AC7" s="195">
        <v>5</v>
      </c>
      <c r="AD7" s="144">
        <v>-2.9</v>
      </c>
      <c r="AE7" s="198">
        <v>0.33958333333333335</v>
      </c>
      <c r="AF7" s="2"/>
    </row>
    <row r="8" spans="1:32" ht="13.5" customHeight="1">
      <c r="A8" s="175">
        <v>6</v>
      </c>
      <c r="B8" s="144">
        <v>4.8</v>
      </c>
      <c r="C8" s="144">
        <v>6.1</v>
      </c>
      <c r="D8" s="144">
        <v>4.7</v>
      </c>
      <c r="E8" s="144">
        <v>5.1</v>
      </c>
      <c r="F8" s="144">
        <v>5</v>
      </c>
      <c r="G8" s="144">
        <v>5.3</v>
      </c>
      <c r="H8" s="144">
        <v>6.8</v>
      </c>
      <c r="I8" s="144">
        <v>5.4</v>
      </c>
      <c r="J8" s="144">
        <v>4.5</v>
      </c>
      <c r="K8" s="144">
        <v>4.1</v>
      </c>
      <c r="L8" s="144">
        <v>2.9</v>
      </c>
      <c r="M8" s="144">
        <v>8</v>
      </c>
      <c r="N8" s="144">
        <v>8.5</v>
      </c>
      <c r="O8" s="144">
        <v>9.1</v>
      </c>
      <c r="P8" s="144">
        <v>9</v>
      </c>
      <c r="Q8" s="144">
        <v>9.1</v>
      </c>
      <c r="R8" s="144">
        <v>9.3</v>
      </c>
      <c r="S8" s="144">
        <v>11.1</v>
      </c>
      <c r="T8" s="144">
        <v>8.7</v>
      </c>
      <c r="U8" s="144">
        <v>10</v>
      </c>
      <c r="V8" s="144">
        <v>9.4</v>
      </c>
      <c r="W8" s="144">
        <v>8.1</v>
      </c>
      <c r="X8" s="144">
        <v>7.1</v>
      </c>
      <c r="Y8" s="144">
        <v>5.9</v>
      </c>
      <c r="Z8" s="176">
        <f t="shared" si="0"/>
        <v>6.999999999999999</v>
      </c>
      <c r="AA8">
        <v>11.8</v>
      </c>
      <c r="AB8" s="200">
        <v>0.7458333333333332</v>
      </c>
      <c r="AC8" s="195">
        <v>6</v>
      </c>
      <c r="AD8" s="144">
        <v>1.4</v>
      </c>
      <c r="AE8" s="198">
        <v>0.45069444444444445</v>
      </c>
      <c r="AF8" s="2"/>
    </row>
    <row r="9" spans="1:32" ht="13.5" customHeight="1">
      <c r="A9" s="175">
        <v>7</v>
      </c>
      <c r="B9" s="144">
        <v>6.8</v>
      </c>
      <c r="C9" s="144">
        <v>5.3</v>
      </c>
      <c r="D9" s="144">
        <v>4.5</v>
      </c>
      <c r="E9" s="144">
        <v>5.9</v>
      </c>
      <c r="F9" s="144">
        <v>7.4</v>
      </c>
      <c r="G9" s="144">
        <v>8.8</v>
      </c>
      <c r="H9" s="144">
        <v>9</v>
      </c>
      <c r="I9" s="144">
        <v>9.6</v>
      </c>
      <c r="J9" s="144">
        <v>7.8</v>
      </c>
      <c r="K9" s="144">
        <v>6.8</v>
      </c>
      <c r="L9" s="144">
        <v>7.9</v>
      </c>
      <c r="M9" s="144">
        <v>9.1</v>
      </c>
      <c r="N9" s="144">
        <v>6.7</v>
      </c>
      <c r="O9" s="144">
        <v>9.2</v>
      </c>
      <c r="P9" s="144">
        <v>10.1</v>
      </c>
      <c r="Q9" s="144">
        <v>11.3</v>
      </c>
      <c r="R9" s="144">
        <v>11.9</v>
      </c>
      <c r="S9" s="144">
        <v>13</v>
      </c>
      <c r="T9" s="144">
        <v>13.5</v>
      </c>
      <c r="U9" s="144">
        <v>13.6</v>
      </c>
      <c r="V9" s="144">
        <v>13.6</v>
      </c>
      <c r="W9" s="144">
        <v>13.1</v>
      </c>
      <c r="X9" s="144">
        <v>12.5</v>
      </c>
      <c r="Y9" s="144">
        <v>12.3</v>
      </c>
      <c r="Z9" s="176">
        <f t="shared" si="0"/>
        <v>9.570833333333333</v>
      </c>
      <c r="AA9">
        <v>13.8</v>
      </c>
      <c r="AB9" s="200">
        <v>0.8631944444444444</v>
      </c>
      <c r="AC9" s="195">
        <v>7</v>
      </c>
      <c r="AD9" s="144">
        <v>2.9</v>
      </c>
      <c r="AE9" s="198">
        <v>0.14375</v>
      </c>
      <c r="AF9" s="2"/>
    </row>
    <row r="10" spans="1:32" ht="13.5" customHeight="1">
      <c r="A10" s="175">
        <v>8</v>
      </c>
      <c r="B10" s="144">
        <v>12.1</v>
      </c>
      <c r="C10" s="144">
        <v>11.9</v>
      </c>
      <c r="D10" s="144">
        <v>11.5</v>
      </c>
      <c r="E10" s="144">
        <v>11.4</v>
      </c>
      <c r="F10" s="144">
        <v>10.8</v>
      </c>
      <c r="G10" s="144">
        <v>9.2</v>
      </c>
      <c r="H10" s="144">
        <v>5</v>
      </c>
      <c r="I10" s="144">
        <v>8.3</v>
      </c>
      <c r="J10" s="144">
        <v>8.6</v>
      </c>
      <c r="K10" s="144">
        <v>7.3</v>
      </c>
      <c r="L10" s="144">
        <v>6.1</v>
      </c>
      <c r="M10" s="144">
        <v>5.6</v>
      </c>
      <c r="N10" s="144">
        <v>5.9</v>
      </c>
      <c r="O10" s="144">
        <v>5.1</v>
      </c>
      <c r="P10" s="144">
        <v>-2.7</v>
      </c>
      <c r="Q10" s="144">
        <v>-3.6</v>
      </c>
      <c r="R10" s="144">
        <v>-6</v>
      </c>
      <c r="S10" s="144">
        <v>-5.7</v>
      </c>
      <c r="T10" s="144">
        <v>-6</v>
      </c>
      <c r="U10" s="144">
        <v>-6</v>
      </c>
      <c r="V10" s="144">
        <v>-5.7</v>
      </c>
      <c r="W10" s="144">
        <v>-4</v>
      </c>
      <c r="X10" s="144">
        <v>-4.4</v>
      </c>
      <c r="Y10" s="144">
        <v>-4.3</v>
      </c>
      <c r="Z10" s="176">
        <f t="shared" si="0"/>
        <v>2.9333333333333322</v>
      </c>
      <c r="AA10">
        <v>12.5</v>
      </c>
      <c r="AB10" s="200">
        <v>0.007638888888888889</v>
      </c>
      <c r="AC10" s="195">
        <v>8</v>
      </c>
      <c r="AD10" s="144">
        <v>-6.4</v>
      </c>
      <c r="AE10" s="198">
        <v>0.8034722222222223</v>
      </c>
      <c r="AF10" s="2"/>
    </row>
    <row r="11" spans="1:32" ht="13.5" customHeight="1">
      <c r="A11" s="175">
        <v>9</v>
      </c>
      <c r="B11" s="144">
        <v>-3.6</v>
      </c>
      <c r="C11" s="144">
        <v>-3.2</v>
      </c>
      <c r="D11" s="144">
        <v>-2.8</v>
      </c>
      <c r="E11" s="144">
        <v>-1.8</v>
      </c>
      <c r="F11" s="144">
        <v>-1.4</v>
      </c>
      <c r="G11" s="144">
        <v>-0.3</v>
      </c>
      <c r="H11" s="144">
        <v>0.2</v>
      </c>
      <c r="I11" s="144">
        <v>1.9</v>
      </c>
      <c r="J11" s="144">
        <v>1.8</v>
      </c>
      <c r="K11" s="144">
        <v>1.7</v>
      </c>
      <c r="L11" s="144">
        <v>2.8</v>
      </c>
      <c r="M11" s="144">
        <v>4.4</v>
      </c>
      <c r="N11" s="144">
        <v>3.4</v>
      </c>
      <c r="O11" s="144">
        <v>5.2</v>
      </c>
      <c r="P11" s="144">
        <v>3.9</v>
      </c>
      <c r="Q11" s="144">
        <v>3.7</v>
      </c>
      <c r="R11" s="144">
        <v>3.4</v>
      </c>
      <c r="S11" s="144">
        <v>4.5</v>
      </c>
      <c r="T11" s="144">
        <v>4.4</v>
      </c>
      <c r="U11" s="144">
        <v>4.6</v>
      </c>
      <c r="V11" s="144">
        <v>4.2</v>
      </c>
      <c r="W11" s="144">
        <v>3.6</v>
      </c>
      <c r="X11" s="144">
        <v>2.6</v>
      </c>
      <c r="Y11" s="144">
        <v>1.6</v>
      </c>
      <c r="Z11" s="176">
        <f t="shared" si="0"/>
        <v>1.866666666666667</v>
      </c>
      <c r="AA11">
        <v>5.9</v>
      </c>
      <c r="AB11" s="200">
        <v>0.5222222222222223</v>
      </c>
      <c r="AC11" s="195">
        <v>9</v>
      </c>
      <c r="AD11" s="144">
        <v>-4.5</v>
      </c>
      <c r="AE11" s="198">
        <v>0.001388888888888889</v>
      </c>
      <c r="AF11" s="2"/>
    </row>
    <row r="12" spans="1:32" ht="13.5" customHeight="1">
      <c r="A12" s="177">
        <v>10</v>
      </c>
      <c r="B12" s="167">
        <v>0.7</v>
      </c>
      <c r="C12" s="167">
        <v>0.9</v>
      </c>
      <c r="D12" s="167">
        <v>1.3</v>
      </c>
      <c r="E12" s="167">
        <v>1</v>
      </c>
      <c r="F12" s="167">
        <v>1</v>
      </c>
      <c r="G12" s="167">
        <v>2.3</v>
      </c>
      <c r="H12" s="167">
        <v>3.9</v>
      </c>
      <c r="I12" s="167">
        <v>3.9</v>
      </c>
      <c r="J12" s="167">
        <v>3.8</v>
      </c>
      <c r="K12" s="167">
        <v>4.4</v>
      </c>
      <c r="L12" s="167">
        <v>7.8</v>
      </c>
      <c r="M12" s="167">
        <v>12.2</v>
      </c>
      <c r="N12" s="167">
        <v>9.8</v>
      </c>
      <c r="O12" s="167">
        <v>10.4</v>
      </c>
      <c r="P12" s="167">
        <v>11.4</v>
      </c>
      <c r="Q12" s="167">
        <v>11.9</v>
      </c>
      <c r="R12" s="167">
        <v>12.8</v>
      </c>
      <c r="S12" s="167">
        <v>12.9</v>
      </c>
      <c r="T12" s="167">
        <v>13.7</v>
      </c>
      <c r="U12" s="167">
        <v>14.4</v>
      </c>
      <c r="V12" s="167">
        <v>15.1</v>
      </c>
      <c r="W12" s="167">
        <v>15.4</v>
      </c>
      <c r="X12" s="167">
        <v>15.7</v>
      </c>
      <c r="Y12" s="167">
        <v>15.4</v>
      </c>
      <c r="Z12" s="178">
        <f t="shared" si="0"/>
        <v>8.420833333333333</v>
      </c>
      <c r="AA12">
        <v>15.9</v>
      </c>
      <c r="AB12" s="200">
        <v>0.9756944444444445</v>
      </c>
      <c r="AC12" s="196">
        <v>10</v>
      </c>
      <c r="AD12" s="167">
        <v>-0.2</v>
      </c>
      <c r="AE12" s="199">
        <v>0.08680555555555557</v>
      </c>
      <c r="AF12" s="2"/>
    </row>
    <row r="13" spans="1:32" ht="13.5" customHeight="1">
      <c r="A13" s="175">
        <v>11</v>
      </c>
      <c r="B13" s="144">
        <v>15.2</v>
      </c>
      <c r="C13" s="144">
        <v>15.1</v>
      </c>
      <c r="D13" s="144">
        <v>14.9</v>
      </c>
      <c r="E13" s="144">
        <v>14.5</v>
      </c>
      <c r="F13" s="144">
        <v>14</v>
      </c>
      <c r="G13" s="144">
        <v>13</v>
      </c>
      <c r="H13" s="144">
        <v>10.3</v>
      </c>
      <c r="I13" s="144">
        <v>6.7</v>
      </c>
      <c r="J13" s="144">
        <v>7.8</v>
      </c>
      <c r="K13" s="144">
        <v>7.1</v>
      </c>
      <c r="L13" s="144">
        <v>6.3</v>
      </c>
      <c r="M13" s="144">
        <v>5.3</v>
      </c>
      <c r="N13" s="144">
        <v>5.5</v>
      </c>
      <c r="O13" s="144">
        <v>6.5</v>
      </c>
      <c r="P13" s="144">
        <v>5.9</v>
      </c>
      <c r="Q13" s="144">
        <v>4</v>
      </c>
      <c r="R13" s="144">
        <v>4.8</v>
      </c>
      <c r="S13" s="144">
        <v>4.5</v>
      </c>
      <c r="T13" s="144">
        <v>4.9</v>
      </c>
      <c r="U13" s="144">
        <v>5.3</v>
      </c>
      <c r="V13" s="144">
        <v>4.5</v>
      </c>
      <c r="W13" s="144">
        <v>4.8</v>
      </c>
      <c r="X13" s="144">
        <v>5</v>
      </c>
      <c r="Y13" s="144">
        <v>4.4</v>
      </c>
      <c r="Z13" s="176">
        <f t="shared" si="0"/>
        <v>7.929166666666668</v>
      </c>
      <c r="AA13">
        <v>15.7</v>
      </c>
      <c r="AB13" s="200">
        <v>0.05625</v>
      </c>
      <c r="AC13" s="195">
        <v>11</v>
      </c>
      <c r="AD13" s="144">
        <v>3.6</v>
      </c>
      <c r="AE13" s="198">
        <v>0.7284722222222223</v>
      </c>
      <c r="AF13" s="2"/>
    </row>
    <row r="14" spans="1:32" ht="13.5" customHeight="1">
      <c r="A14" s="175">
        <v>12</v>
      </c>
      <c r="B14" s="144">
        <v>5.3</v>
      </c>
      <c r="C14" s="144">
        <v>5.4</v>
      </c>
      <c r="D14" s="144">
        <v>5.4</v>
      </c>
      <c r="E14" s="144">
        <v>4.8</v>
      </c>
      <c r="F14" s="144">
        <v>5.2</v>
      </c>
      <c r="G14" s="144">
        <v>4.9</v>
      </c>
      <c r="H14" s="144">
        <v>5.5</v>
      </c>
      <c r="I14" s="144">
        <v>5.6</v>
      </c>
      <c r="J14" s="144">
        <v>5.1</v>
      </c>
      <c r="K14" s="144">
        <v>4.4</v>
      </c>
      <c r="L14" s="144">
        <v>5.1</v>
      </c>
      <c r="M14" s="144">
        <v>3.6</v>
      </c>
      <c r="N14" s="144">
        <v>3.5</v>
      </c>
      <c r="O14" s="144">
        <v>2.7</v>
      </c>
      <c r="P14" s="144">
        <v>1.3</v>
      </c>
      <c r="Q14" s="144">
        <v>2.8</v>
      </c>
      <c r="R14" s="144">
        <v>3.7</v>
      </c>
      <c r="S14" s="144">
        <v>4.1</v>
      </c>
      <c r="T14" s="144">
        <v>4.1</v>
      </c>
      <c r="U14" s="144">
        <v>4.7</v>
      </c>
      <c r="V14" s="144">
        <v>4.3</v>
      </c>
      <c r="W14" s="144">
        <v>4.5</v>
      </c>
      <c r="X14" s="144">
        <v>5.2</v>
      </c>
      <c r="Y14" s="144">
        <v>5.1</v>
      </c>
      <c r="Z14" s="176">
        <f t="shared" si="0"/>
        <v>4.429166666666666</v>
      </c>
      <c r="AA14">
        <v>6.3</v>
      </c>
      <c r="AB14" s="200">
        <v>0.40277777777777773</v>
      </c>
      <c r="AC14" s="195">
        <v>12</v>
      </c>
      <c r="AD14" s="144">
        <v>0.2</v>
      </c>
      <c r="AE14" s="198">
        <v>0.6402777777777778</v>
      </c>
      <c r="AF14" s="2"/>
    </row>
    <row r="15" spans="1:32" ht="13.5" customHeight="1">
      <c r="A15" s="175">
        <v>13</v>
      </c>
      <c r="B15" s="144">
        <v>5.2</v>
      </c>
      <c r="C15" s="144">
        <v>5.7</v>
      </c>
      <c r="D15" s="144">
        <v>6.2</v>
      </c>
      <c r="E15" s="144">
        <v>6.4</v>
      </c>
      <c r="F15" s="144">
        <v>6.8</v>
      </c>
      <c r="G15" s="144">
        <v>6.7</v>
      </c>
      <c r="H15" s="144">
        <v>7.9</v>
      </c>
      <c r="I15" s="144">
        <v>8.7</v>
      </c>
      <c r="J15" s="144">
        <v>8.5</v>
      </c>
      <c r="K15" s="144">
        <v>8.5</v>
      </c>
      <c r="L15" s="144">
        <v>8.2</v>
      </c>
      <c r="M15" s="144">
        <v>7.9</v>
      </c>
      <c r="N15" s="144">
        <v>8.1</v>
      </c>
      <c r="O15" s="144">
        <v>8.2</v>
      </c>
      <c r="P15" s="144">
        <v>7.6</v>
      </c>
      <c r="Q15" s="144">
        <v>7.4</v>
      </c>
      <c r="R15" s="144">
        <v>7.3</v>
      </c>
      <c r="S15" s="144">
        <v>7.5</v>
      </c>
      <c r="T15" s="144">
        <v>7.2</v>
      </c>
      <c r="U15" s="144">
        <v>6.9</v>
      </c>
      <c r="V15" s="144">
        <v>5</v>
      </c>
      <c r="W15" s="144">
        <v>4.6</v>
      </c>
      <c r="X15" s="144">
        <v>3.9</v>
      </c>
      <c r="Y15" s="144">
        <v>3.1</v>
      </c>
      <c r="Z15" s="176">
        <f t="shared" si="0"/>
        <v>6.8125</v>
      </c>
      <c r="AA15">
        <v>9.5</v>
      </c>
      <c r="AB15" s="200">
        <v>0.3972222222222222</v>
      </c>
      <c r="AC15" s="195">
        <v>13</v>
      </c>
      <c r="AD15" s="144">
        <v>2.9</v>
      </c>
      <c r="AE15" s="198">
        <v>0.9944444444444445</v>
      </c>
      <c r="AF15" s="2"/>
    </row>
    <row r="16" spans="1:32" ht="13.5" customHeight="1">
      <c r="A16" s="175">
        <v>14</v>
      </c>
      <c r="B16" s="144">
        <v>2.7</v>
      </c>
      <c r="C16" s="144">
        <v>2.1</v>
      </c>
      <c r="D16" s="144">
        <v>2.1</v>
      </c>
      <c r="E16" s="144">
        <v>1.8</v>
      </c>
      <c r="F16" s="144">
        <v>2</v>
      </c>
      <c r="G16" s="144">
        <v>3.6</v>
      </c>
      <c r="H16" s="144">
        <v>3.8</v>
      </c>
      <c r="I16" s="144">
        <v>2</v>
      </c>
      <c r="J16" s="144">
        <v>2.7</v>
      </c>
      <c r="K16" s="144">
        <v>2.4</v>
      </c>
      <c r="L16" s="144">
        <v>5.5</v>
      </c>
      <c r="M16" s="144">
        <v>3.8</v>
      </c>
      <c r="N16" s="144">
        <v>1.9</v>
      </c>
      <c r="O16" s="144">
        <v>3.3</v>
      </c>
      <c r="P16" s="144">
        <v>1.4</v>
      </c>
      <c r="Q16" s="144">
        <v>2.7</v>
      </c>
      <c r="R16" s="144">
        <v>4.6</v>
      </c>
      <c r="S16" s="144">
        <v>4.3</v>
      </c>
      <c r="T16" s="144">
        <v>5.1</v>
      </c>
      <c r="U16" s="144">
        <v>5.3</v>
      </c>
      <c r="V16" s="144">
        <v>6.7</v>
      </c>
      <c r="W16" s="144">
        <v>6.4</v>
      </c>
      <c r="X16" s="144">
        <v>6.9</v>
      </c>
      <c r="Y16" s="144">
        <v>7.9</v>
      </c>
      <c r="Z16" s="176">
        <f t="shared" si="0"/>
        <v>3.7916666666666674</v>
      </c>
      <c r="AA16">
        <v>7.9</v>
      </c>
      <c r="AB16" s="200">
        <v>1</v>
      </c>
      <c r="AC16" s="195">
        <v>14</v>
      </c>
      <c r="AD16" s="144">
        <v>0.3</v>
      </c>
      <c r="AE16" s="198">
        <v>0.38958333333333334</v>
      </c>
      <c r="AF16" s="2"/>
    </row>
    <row r="17" spans="1:32" ht="13.5" customHeight="1">
      <c r="A17" s="175">
        <v>15</v>
      </c>
      <c r="B17" s="144">
        <v>7.9</v>
      </c>
      <c r="C17" s="144">
        <v>8.7</v>
      </c>
      <c r="D17" s="144">
        <v>8.6</v>
      </c>
      <c r="E17" s="144">
        <v>7.9</v>
      </c>
      <c r="F17" s="144">
        <v>8.1</v>
      </c>
      <c r="G17" s="144">
        <v>9.1</v>
      </c>
      <c r="H17" s="144">
        <v>10.6</v>
      </c>
      <c r="I17" s="144">
        <v>7.2</v>
      </c>
      <c r="J17" s="144">
        <v>3.4</v>
      </c>
      <c r="K17" s="144">
        <v>7.9</v>
      </c>
      <c r="L17" s="144">
        <v>9.1</v>
      </c>
      <c r="M17" s="144">
        <v>10.1</v>
      </c>
      <c r="N17" s="144">
        <v>13.2</v>
      </c>
      <c r="O17" s="144">
        <v>12.4</v>
      </c>
      <c r="P17" s="144">
        <v>12.8</v>
      </c>
      <c r="Q17" s="144">
        <v>10.8</v>
      </c>
      <c r="R17" s="144">
        <v>9.2</v>
      </c>
      <c r="S17" s="144">
        <v>9.6</v>
      </c>
      <c r="T17" s="144">
        <v>10.2</v>
      </c>
      <c r="U17" s="144">
        <v>10</v>
      </c>
      <c r="V17" s="144">
        <v>9</v>
      </c>
      <c r="W17" s="144">
        <v>8.8</v>
      </c>
      <c r="X17" s="144">
        <v>8.7</v>
      </c>
      <c r="Y17" s="144">
        <v>7.9</v>
      </c>
      <c r="Z17" s="176">
        <f t="shared" si="0"/>
        <v>9.216666666666667</v>
      </c>
      <c r="AA17">
        <v>13.6</v>
      </c>
      <c r="AB17" s="200">
        <v>0.5409722222222222</v>
      </c>
      <c r="AC17" s="195">
        <v>15</v>
      </c>
      <c r="AD17" s="144">
        <v>2.8</v>
      </c>
      <c r="AE17" s="198">
        <v>0.3729166666666666</v>
      </c>
      <c r="AF17" s="2"/>
    </row>
    <row r="18" spans="1:32" ht="13.5" customHeight="1">
      <c r="A18" s="175">
        <v>16</v>
      </c>
      <c r="B18" s="144">
        <v>7.2</v>
      </c>
      <c r="C18" s="144">
        <v>6.2</v>
      </c>
      <c r="D18" s="144">
        <v>5.7</v>
      </c>
      <c r="E18" s="144">
        <v>6.3</v>
      </c>
      <c r="F18" s="144">
        <v>6.3</v>
      </c>
      <c r="G18" s="144">
        <v>6</v>
      </c>
      <c r="H18" s="144">
        <v>6.2</v>
      </c>
      <c r="I18" s="144">
        <v>5.2</v>
      </c>
      <c r="J18" s="144">
        <v>6.3</v>
      </c>
      <c r="K18" s="144">
        <v>5.8</v>
      </c>
      <c r="L18" s="144">
        <v>3.5</v>
      </c>
      <c r="M18" s="144">
        <v>2.1</v>
      </c>
      <c r="N18" s="144">
        <v>1.3</v>
      </c>
      <c r="O18" s="144">
        <v>1.8</v>
      </c>
      <c r="P18" s="144">
        <v>2.3</v>
      </c>
      <c r="Q18" s="144">
        <v>2.1</v>
      </c>
      <c r="R18" s="144">
        <v>2.4</v>
      </c>
      <c r="S18" s="144">
        <v>2.3</v>
      </c>
      <c r="T18" s="144">
        <v>3.7</v>
      </c>
      <c r="U18" s="144">
        <v>4.1</v>
      </c>
      <c r="V18" s="144">
        <v>3.3</v>
      </c>
      <c r="W18" s="144">
        <v>4.6</v>
      </c>
      <c r="X18" s="144">
        <v>4.9</v>
      </c>
      <c r="Y18" s="144">
        <v>5.1</v>
      </c>
      <c r="Z18" s="176">
        <f t="shared" si="0"/>
        <v>4.362499999999999</v>
      </c>
      <c r="AA18">
        <v>8.3</v>
      </c>
      <c r="AB18" s="200">
        <v>0.002777777777777778</v>
      </c>
      <c r="AC18" s="195">
        <v>16</v>
      </c>
      <c r="AD18" s="144">
        <v>0.2</v>
      </c>
      <c r="AE18" s="198">
        <v>0.5347222222222222</v>
      </c>
      <c r="AF18" s="2"/>
    </row>
    <row r="19" spans="1:32" ht="13.5" customHeight="1">
      <c r="A19" s="175">
        <v>17</v>
      </c>
      <c r="B19" s="144">
        <v>4.8</v>
      </c>
      <c r="C19" s="144">
        <v>5.2</v>
      </c>
      <c r="D19" s="144">
        <v>5.1</v>
      </c>
      <c r="E19" s="144">
        <v>5.4</v>
      </c>
      <c r="F19" s="144">
        <v>4.9</v>
      </c>
      <c r="G19" s="144">
        <v>4.9</v>
      </c>
      <c r="H19" s="144">
        <v>5.6</v>
      </c>
      <c r="I19" s="144">
        <v>5.8</v>
      </c>
      <c r="J19" s="144">
        <v>5.3</v>
      </c>
      <c r="K19" s="144">
        <v>6.4</v>
      </c>
      <c r="L19" s="144">
        <v>8.1</v>
      </c>
      <c r="M19" s="144">
        <v>7.5</v>
      </c>
      <c r="N19" s="144">
        <v>8.7</v>
      </c>
      <c r="O19" s="144">
        <v>9.6</v>
      </c>
      <c r="P19" s="144">
        <v>10.9</v>
      </c>
      <c r="Q19" s="144">
        <v>10.4</v>
      </c>
      <c r="R19" s="144">
        <v>10.2</v>
      </c>
      <c r="S19" s="144">
        <v>2.5</v>
      </c>
      <c r="T19" s="144">
        <v>1.4</v>
      </c>
      <c r="U19" s="144">
        <v>2.2</v>
      </c>
      <c r="V19" s="144">
        <v>4.1</v>
      </c>
      <c r="W19" s="144">
        <v>4.5</v>
      </c>
      <c r="X19" s="144">
        <v>3.8</v>
      </c>
      <c r="Y19" s="144">
        <v>4.2</v>
      </c>
      <c r="Z19" s="176">
        <f t="shared" si="0"/>
        <v>5.895833333333335</v>
      </c>
      <c r="AA19">
        <v>11.2</v>
      </c>
      <c r="AB19" s="200">
        <v>0.6479166666666667</v>
      </c>
      <c r="AC19" s="195">
        <v>17</v>
      </c>
      <c r="AD19" s="144">
        <v>0.8</v>
      </c>
      <c r="AE19" s="198">
        <v>0.8125</v>
      </c>
      <c r="AF19" s="2"/>
    </row>
    <row r="20" spans="1:32" ht="13.5" customHeight="1">
      <c r="A20" s="175">
        <v>18</v>
      </c>
      <c r="B20" s="144">
        <v>3.6</v>
      </c>
      <c r="C20" s="144">
        <v>2.8</v>
      </c>
      <c r="D20" s="144">
        <v>3.4</v>
      </c>
      <c r="E20" s="144">
        <v>3.8</v>
      </c>
      <c r="F20" s="144">
        <v>2.9</v>
      </c>
      <c r="G20" s="144">
        <v>2.8</v>
      </c>
      <c r="H20" s="144">
        <v>3</v>
      </c>
      <c r="I20" s="144">
        <v>3.8</v>
      </c>
      <c r="J20" s="144">
        <v>2.9</v>
      </c>
      <c r="K20" s="144">
        <v>0.4</v>
      </c>
      <c r="L20" s="144">
        <v>-0.4</v>
      </c>
      <c r="M20" s="144">
        <v>-0.4</v>
      </c>
      <c r="N20" s="144">
        <v>0.5</v>
      </c>
      <c r="O20" s="144">
        <v>-1.1</v>
      </c>
      <c r="P20" s="144">
        <v>-0.3</v>
      </c>
      <c r="Q20" s="144">
        <v>1.3</v>
      </c>
      <c r="R20" s="144">
        <v>0.6</v>
      </c>
      <c r="S20" s="144">
        <v>-0.5</v>
      </c>
      <c r="T20" s="144">
        <v>1.8</v>
      </c>
      <c r="U20" s="144">
        <v>1</v>
      </c>
      <c r="V20" s="144">
        <v>0.8</v>
      </c>
      <c r="W20" s="144">
        <v>1.8</v>
      </c>
      <c r="X20" s="144">
        <v>3.1</v>
      </c>
      <c r="Y20" s="144">
        <v>4.6</v>
      </c>
      <c r="Z20" s="176">
        <f t="shared" si="0"/>
        <v>1.7583333333333335</v>
      </c>
      <c r="AA20">
        <v>4.7</v>
      </c>
      <c r="AB20" s="200">
        <v>1</v>
      </c>
      <c r="AC20" s="195">
        <v>18</v>
      </c>
      <c r="AD20" s="144">
        <v>-6.2</v>
      </c>
      <c r="AE20" s="198">
        <v>0.6020833333333333</v>
      </c>
      <c r="AF20" s="2"/>
    </row>
    <row r="21" spans="1:32" ht="13.5" customHeight="1">
      <c r="A21" s="175">
        <v>19</v>
      </c>
      <c r="B21" s="144">
        <v>5.6</v>
      </c>
      <c r="C21" s="144">
        <v>6</v>
      </c>
      <c r="D21" s="144">
        <v>6.2</v>
      </c>
      <c r="E21" s="144">
        <v>5.9</v>
      </c>
      <c r="F21" s="144">
        <v>6.1</v>
      </c>
      <c r="G21" s="144">
        <v>7</v>
      </c>
      <c r="H21" s="144">
        <v>7.2</v>
      </c>
      <c r="I21" s="144">
        <v>6.6</v>
      </c>
      <c r="J21" s="144">
        <v>5.1</v>
      </c>
      <c r="K21" s="144">
        <v>4.6</v>
      </c>
      <c r="L21" s="144">
        <v>4.9</v>
      </c>
      <c r="M21" s="144">
        <v>5.1</v>
      </c>
      <c r="N21" s="144">
        <v>6.3</v>
      </c>
      <c r="O21" s="144">
        <v>5.7</v>
      </c>
      <c r="P21" s="144">
        <v>5.5</v>
      </c>
      <c r="Q21" s="144">
        <v>6.1</v>
      </c>
      <c r="R21" s="144">
        <v>5.5</v>
      </c>
      <c r="S21" s="144">
        <v>5.4</v>
      </c>
      <c r="T21" s="144">
        <v>4.8</v>
      </c>
      <c r="U21" s="144">
        <v>4.5</v>
      </c>
      <c r="V21" s="144">
        <v>4.2</v>
      </c>
      <c r="W21" s="144">
        <v>3.3</v>
      </c>
      <c r="X21" s="144">
        <v>3.2</v>
      </c>
      <c r="Y21" s="144">
        <v>3.4</v>
      </c>
      <c r="Z21" s="176">
        <f t="shared" si="0"/>
        <v>5.341666666666668</v>
      </c>
      <c r="AA21">
        <v>8.4</v>
      </c>
      <c r="AB21" s="200">
        <v>0.3138888888888889</v>
      </c>
      <c r="AC21" s="195">
        <v>19</v>
      </c>
      <c r="AD21" s="144">
        <v>2.7</v>
      </c>
      <c r="AE21" s="198">
        <v>0.93125</v>
      </c>
      <c r="AF21" s="2"/>
    </row>
    <row r="22" spans="1:32" ht="13.5" customHeight="1">
      <c r="A22" s="177">
        <v>20</v>
      </c>
      <c r="B22" s="167">
        <v>4</v>
      </c>
      <c r="C22" s="167">
        <v>4</v>
      </c>
      <c r="D22" s="167">
        <v>4.2</v>
      </c>
      <c r="E22" s="167">
        <v>3.7</v>
      </c>
      <c r="F22" s="167">
        <v>4.8</v>
      </c>
      <c r="G22" s="167">
        <v>5.6</v>
      </c>
      <c r="H22" s="167">
        <v>6.5</v>
      </c>
      <c r="I22" s="167">
        <v>6.4</v>
      </c>
      <c r="J22" s="167">
        <v>6.5</v>
      </c>
      <c r="K22" s="167">
        <v>6.4</v>
      </c>
      <c r="L22" s="167">
        <v>9.4</v>
      </c>
      <c r="M22" s="167">
        <v>9.8</v>
      </c>
      <c r="N22" s="167">
        <v>11.3</v>
      </c>
      <c r="O22" s="167">
        <v>10.1</v>
      </c>
      <c r="P22" s="167">
        <v>9.7</v>
      </c>
      <c r="Q22" s="167">
        <v>11.5</v>
      </c>
      <c r="R22" s="167">
        <v>11.8</v>
      </c>
      <c r="S22" s="167">
        <v>10.8</v>
      </c>
      <c r="T22" s="167">
        <v>11.4</v>
      </c>
      <c r="U22" s="167">
        <v>11.1</v>
      </c>
      <c r="V22" s="167">
        <v>11.4</v>
      </c>
      <c r="W22" s="167">
        <v>11.6</v>
      </c>
      <c r="X22" s="167">
        <v>12.1</v>
      </c>
      <c r="Y22" s="167">
        <v>12.1</v>
      </c>
      <c r="Z22" s="178">
        <f t="shared" si="0"/>
        <v>8.591666666666667</v>
      </c>
      <c r="AA22">
        <v>12.6</v>
      </c>
      <c r="AB22" s="200">
        <v>0.9972222222222222</v>
      </c>
      <c r="AC22" s="196">
        <v>20</v>
      </c>
      <c r="AD22" s="167">
        <v>3.2</v>
      </c>
      <c r="AE22" s="199">
        <v>0.007638888888888889</v>
      </c>
      <c r="AF22" s="2"/>
    </row>
    <row r="23" spans="1:32" ht="13.5" customHeight="1">
      <c r="A23" s="175">
        <v>21</v>
      </c>
      <c r="B23" s="144">
        <v>12.9</v>
      </c>
      <c r="C23" s="144">
        <v>13</v>
      </c>
      <c r="D23" s="144">
        <v>13.4</v>
      </c>
      <c r="E23" s="144">
        <v>13.4</v>
      </c>
      <c r="F23" s="144">
        <v>13.9</v>
      </c>
      <c r="G23" s="144">
        <v>13.6</v>
      </c>
      <c r="H23" s="144">
        <v>11</v>
      </c>
      <c r="I23" s="144">
        <v>9.9</v>
      </c>
      <c r="J23" s="144">
        <v>10.1</v>
      </c>
      <c r="K23" s="144">
        <v>10.5</v>
      </c>
      <c r="L23" s="144">
        <v>11.8</v>
      </c>
      <c r="M23" s="144">
        <v>10.3</v>
      </c>
      <c r="N23" s="144">
        <v>7.4</v>
      </c>
      <c r="O23" s="144">
        <v>7.6</v>
      </c>
      <c r="P23" s="144">
        <v>8.7</v>
      </c>
      <c r="Q23" s="144">
        <v>9.4</v>
      </c>
      <c r="R23" s="144">
        <v>9</v>
      </c>
      <c r="S23" s="144">
        <v>9.3</v>
      </c>
      <c r="T23" s="144">
        <v>9.1</v>
      </c>
      <c r="U23" s="144">
        <v>9.1</v>
      </c>
      <c r="V23" s="144">
        <v>8.3</v>
      </c>
      <c r="W23" s="144">
        <v>7.4</v>
      </c>
      <c r="X23" s="144">
        <v>7.4</v>
      </c>
      <c r="Y23" s="144">
        <v>7</v>
      </c>
      <c r="Z23" s="176">
        <f t="shared" si="0"/>
        <v>10.145833333333334</v>
      </c>
      <c r="AA23">
        <v>14.3</v>
      </c>
      <c r="AB23" s="200">
        <v>0.25625</v>
      </c>
      <c r="AC23" s="195">
        <v>21</v>
      </c>
      <c r="AD23" s="144">
        <v>5.9</v>
      </c>
      <c r="AE23" s="198">
        <v>0.5534722222222223</v>
      </c>
      <c r="AF23" s="2"/>
    </row>
    <row r="24" spans="1:32" ht="13.5" customHeight="1">
      <c r="A24" s="175">
        <v>22</v>
      </c>
      <c r="B24" s="144">
        <v>7.2</v>
      </c>
      <c r="C24" s="144">
        <v>7.5</v>
      </c>
      <c r="D24" s="144">
        <v>8</v>
      </c>
      <c r="E24" s="144">
        <v>8.4</v>
      </c>
      <c r="F24" s="144">
        <v>8.4</v>
      </c>
      <c r="G24" s="144">
        <v>9.2</v>
      </c>
      <c r="H24" s="144">
        <v>6</v>
      </c>
      <c r="I24" s="144">
        <v>4.1</v>
      </c>
      <c r="J24" s="144">
        <v>6</v>
      </c>
      <c r="K24" s="144">
        <v>4.9</v>
      </c>
      <c r="L24" s="144">
        <v>5.3</v>
      </c>
      <c r="M24" s="144">
        <v>2</v>
      </c>
      <c r="N24" s="144">
        <v>0.5</v>
      </c>
      <c r="O24" s="144">
        <v>-0.3</v>
      </c>
      <c r="P24" s="144">
        <v>-1.3</v>
      </c>
      <c r="Q24" s="144">
        <v>0.1</v>
      </c>
      <c r="R24" s="144">
        <v>5.8</v>
      </c>
      <c r="S24" s="144">
        <v>6.8</v>
      </c>
      <c r="T24" s="144">
        <v>1.2</v>
      </c>
      <c r="U24" s="144">
        <v>0</v>
      </c>
      <c r="V24" s="144">
        <v>1.5</v>
      </c>
      <c r="W24" s="144">
        <v>0.6</v>
      </c>
      <c r="X24" s="144">
        <v>0.4</v>
      </c>
      <c r="Y24" s="144">
        <v>1.5</v>
      </c>
      <c r="Z24" s="176">
        <f t="shared" si="0"/>
        <v>3.9083333333333337</v>
      </c>
      <c r="AA24">
        <v>10</v>
      </c>
      <c r="AB24" s="200">
        <v>0.25416666666666665</v>
      </c>
      <c r="AC24" s="195">
        <v>22</v>
      </c>
      <c r="AD24" s="144">
        <v>-1.5</v>
      </c>
      <c r="AE24" s="198">
        <v>0.6381944444444444</v>
      </c>
      <c r="AF24" s="2"/>
    </row>
    <row r="25" spans="1:32" ht="13.5" customHeight="1">
      <c r="A25" s="175">
        <v>23</v>
      </c>
      <c r="B25" s="144">
        <v>1.5</v>
      </c>
      <c r="C25" s="144">
        <v>0.8</v>
      </c>
      <c r="D25" s="144">
        <v>1.1</v>
      </c>
      <c r="E25" s="144">
        <v>2.1</v>
      </c>
      <c r="F25" s="144">
        <v>1.9</v>
      </c>
      <c r="G25" s="144">
        <v>3.1</v>
      </c>
      <c r="H25" s="144">
        <v>2.1</v>
      </c>
      <c r="I25" s="144">
        <v>2.1</v>
      </c>
      <c r="J25" s="144">
        <v>1.5</v>
      </c>
      <c r="K25" s="144">
        <v>0</v>
      </c>
      <c r="L25" s="144">
        <v>0.8</v>
      </c>
      <c r="M25" s="144">
        <v>-0.5</v>
      </c>
      <c r="N25" s="144">
        <v>0.4</v>
      </c>
      <c r="O25" s="144">
        <v>-0.2</v>
      </c>
      <c r="P25" s="144">
        <v>-1.9</v>
      </c>
      <c r="Q25" s="144">
        <v>-3.6</v>
      </c>
      <c r="R25" s="144">
        <v>-2.9</v>
      </c>
      <c r="S25" s="144">
        <v>3</v>
      </c>
      <c r="T25" s="144">
        <v>4.5</v>
      </c>
      <c r="U25" s="144">
        <v>2.2</v>
      </c>
      <c r="V25" s="144">
        <v>1.1</v>
      </c>
      <c r="W25" s="144">
        <v>0.8</v>
      </c>
      <c r="X25" s="144">
        <v>0.6</v>
      </c>
      <c r="Y25" s="144">
        <v>1.8</v>
      </c>
      <c r="Z25" s="176">
        <f t="shared" si="0"/>
        <v>0.9291666666666668</v>
      </c>
      <c r="AA25">
        <v>6.4</v>
      </c>
      <c r="AB25" s="200">
        <v>0.7152777777777778</v>
      </c>
      <c r="AC25" s="195">
        <v>23</v>
      </c>
      <c r="AD25" s="144">
        <v>-4.4</v>
      </c>
      <c r="AE25" s="198">
        <v>0.6847222222222222</v>
      </c>
      <c r="AF25" s="2"/>
    </row>
    <row r="26" spans="1:32" ht="13.5" customHeight="1">
      <c r="A26" s="175">
        <v>24</v>
      </c>
      <c r="B26" s="144">
        <v>1.3</v>
      </c>
      <c r="C26" s="144">
        <v>0.8</v>
      </c>
      <c r="D26" s="144">
        <v>1</v>
      </c>
      <c r="E26" s="144">
        <v>0.9</v>
      </c>
      <c r="F26" s="144">
        <v>1.2</v>
      </c>
      <c r="G26" s="144">
        <v>1.3</v>
      </c>
      <c r="H26" s="144">
        <v>3.3</v>
      </c>
      <c r="I26" s="144">
        <v>4.6</v>
      </c>
      <c r="J26" s="144">
        <v>3.6</v>
      </c>
      <c r="K26" s="144">
        <v>3.9</v>
      </c>
      <c r="L26" s="144">
        <v>5.1</v>
      </c>
      <c r="M26" s="144">
        <v>3.9</v>
      </c>
      <c r="N26" s="144">
        <v>5.8</v>
      </c>
      <c r="O26" s="144">
        <v>4.3</v>
      </c>
      <c r="P26" s="144">
        <v>3.8</v>
      </c>
      <c r="Q26" s="144">
        <v>4.3</v>
      </c>
      <c r="R26" s="144">
        <v>1.6</v>
      </c>
      <c r="S26" s="144">
        <v>2.9</v>
      </c>
      <c r="T26" s="144">
        <v>3.6</v>
      </c>
      <c r="U26" s="144">
        <v>3.3</v>
      </c>
      <c r="V26" s="144">
        <v>3.2</v>
      </c>
      <c r="W26" s="144">
        <v>4.1</v>
      </c>
      <c r="X26" s="144">
        <v>4.6</v>
      </c>
      <c r="Y26" s="144">
        <v>4.2</v>
      </c>
      <c r="Z26" s="176">
        <f t="shared" si="0"/>
        <v>3.191666666666666</v>
      </c>
      <c r="AA26">
        <v>6.6</v>
      </c>
      <c r="AB26" s="200">
        <v>0.5430555555555555</v>
      </c>
      <c r="AC26" s="195">
        <v>24</v>
      </c>
      <c r="AD26" s="144">
        <v>-0.8</v>
      </c>
      <c r="AE26" s="198">
        <v>0.26805555555555555</v>
      </c>
      <c r="AF26" s="2"/>
    </row>
    <row r="27" spans="1:32" ht="13.5" customHeight="1">
      <c r="A27" s="175">
        <v>25</v>
      </c>
      <c r="B27" s="144">
        <v>3.3</v>
      </c>
      <c r="C27" s="144">
        <v>3.9</v>
      </c>
      <c r="D27" s="144">
        <v>4.3</v>
      </c>
      <c r="E27" s="144">
        <v>5</v>
      </c>
      <c r="F27" s="144">
        <v>5.2</v>
      </c>
      <c r="G27" s="144">
        <v>7.1</v>
      </c>
      <c r="H27" s="144">
        <v>8.1</v>
      </c>
      <c r="I27" s="144">
        <v>8.1</v>
      </c>
      <c r="J27" s="144">
        <v>9.2</v>
      </c>
      <c r="K27" s="144">
        <v>9.3</v>
      </c>
      <c r="L27" s="144">
        <v>9.8</v>
      </c>
      <c r="M27" s="144">
        <v>10.7</v>
      </c>
      <c r="N27" s="144">
        <v>9.3</v>
      </c>
      <c r="O27" s="144">
        <v>10</v>
      </c>
      <c r="P27" s="144">
        <v>12.1</v>
      </c>
      <c r="Q27" s="144">
        <v>12.8</v>
      </c>
      <c r="R27" s="144">
        <v>13.3</v>
      </c>
      <c r="S27" s="144">
        <v>13.9</v>
      </c>
      <c r="T27" s="144">
        <v>13.5</v>
      </c>
      <c r="U27" s="144">
        <v>12.4</v>
      </c>
      <c r="V27" s="144">
        <v>12.7</v>
      </c>
      <c r="W27" s="144">
        <v>12.7</v>
      </c>
      <c r="X27" s="144">
        <v>12.4</v>
      </c>
      <c r="Y27" s="144">
        <v>12.9</v>
      </c>
      <c r="Z27" s="176">
        <f t="shared" si="0"/>
        <v>9.666666666666666</v>
      </c>
      <c r="AA27">
        <v>14.1</v>
      </c>
      <c r="AB27" s="200">
        <v>0.7666666666666666</v>
      </c>
      <c r="AC27" s="195">
        <v>25</v>
      </c>
      <c r="AD27" s="144">
        <v>2.9</v>
      </c>
      <c r="AE27" s="198">
        <v>0.05069444444444445</v>
      </c>
      <c r="AF27" s="2"/>
    </row>
    <row r="28" spans="1:32" ht="13.5" customHeight="1">
      <c r="A28" s="175">
        <v>26</v>
      </c>
      <c r="B28" s="144">
        <v>13.3</v>
      </c>
      <c r="C28" s="144">
        <v>12.1</v>
      </c>
      <c r="D28" s="144">
        <v>12.1</v>
      </c>
      <c r="E28" s="144">
        <v>12.8</v>
      </c>
      <c r="F28" s="144">
        <v>12.9</v>
      </c>
      <c r="G28" s="144">
        <v>13.5</v>
      </c>
      <c r="H28" s="144">
        <v>12.6</v>
      </c>
      <c r="I28" s="144">
        <v>13.9</v>
      </c>
      <c r="J28" s="144">
        <v>13.1</v>
      </c>
      <c r="K28" s="144">
        <v>11</v>
      </c>
      <c r="L28" s="144">
        <v>11.9</v>
      </c>
      <c r="M28" s="144">
        <v>10.3</v>
      </c>
      <c r="N28" s="144">
        <v>10.8</v>
      </c>
      <c r="O28" s="144">
        <v>9.1</v>
      </c>
      <c r="P28" s="144">
        <v>9.6</v>
      </c>
      <c r="Q28" s="144">
        <v>8.8</v>
      </c>
      <c r="R28" s="144">
        <v>9.1</v>
      </c>
      <c r="S28" s="144">
        <v>9.3</v>
      </c>
      <c r="T28" s="144">
        <v>9.1</v>
      </c>
      <c r="U28" s="144">
        <v>8.9</v>
      </c>
      <c r="V28" s="144">
        <v>9</v>
      </c>
      <c r="W28" s="144">
        <v>7.4</v>
      </c>
      <c r="X28" s="144">
        <v>4.2</v>
      </c>
      <c r="Y28" s="144">
        <v>5.1</v>
      </c>
      <c r="Z28" s="176">
        <f t="shared" si="0"/>
        <v>10.4125</v>
      </c>
      <c r="AA28">
        <v>14.7</v>
      </c>
      <c r="AB28" s="200">
        <v>0.35625</v>
      </c>
      <c r="AC28" s="195">
        <v>26</v>
      </c>
      <c r="AD28" s="144">
        <v>3.5</v>
      </c>
      <c r="AE28" s="198">
        <v>0.9833333333333334</v>
      </c>
      <c r="AF28" s="2"/>
    </row>
    <row r="29" spans="1:32" ht="13.5" customHeight="1">
      <c r="A29" s="175">
        <v>27</v>
      </c>
      <c r="B29" s="144">
        <v>5.3</v>
      </c>
      <c r="C29" s="144">
        <v>5.6</v>
      </c>
      <c r="D29" s="144">
        <v>5.2</v>
      </c>
      <c r="E29" s="144">
        <v>4.9</v>
      </c>
      <c r="F29" s="144">
        <v>5</v>
      </c>
      <c r="G29" s="144">
        <v>6.8</v>
      </c>
      <c r="H29" s="144">
        <v>7.6</v>
      </c>
      <c r="I29" s="144">
        <v>5.1</v>
      </c>
      <c r="J29" s="144">
        <v>5.9</v>
      </c>
      <c r="K29" s="144">
        <v>5.5</v>
      </c>
      <c r="L29" s="144">
        <v>9.1</v>
      </c>
      <c r="M29" s="144">
        <v>9</v>
      </c>
      <c r="N29" s="144">
        <v>9.4</v>
      </c>
      <c r="O29" s="144">
        <v>9.1</v>
      </c>
      <c r="P29" s="144">
        <v>9.2</v>
      </c>
      <c r="Q29" s="144">
        <v>10.6</v>
      </c>
      <c r="R29" s="144">
        <v>10.3</v>
      </c>
      <c r="S29" s="144">
        <v>10.6</v>
      </c>
      <c r="T29" s="144">
        <v>10.5</v>
      </c>
      <c r="U29" s="144">
        <v>11</v>
      </c>
      <c r="V29" s="144">
        <v>11.4</v>
      </c>
      <c r="W29" s="144">
        <v>11.3</v>
      </c>
      <c r="X29" s="144">
        <v>11.3</v>
      </c>
      <c r="Y29" s="144">
        <v>9.9</v>
      </c>
      <c r="Z29" s="176">
        <f t="shared" si="0"/>
        <v>8.316666666666668</v>
      </c>
      <c r="AA29">
        <v>11.9</v>
      </c>
      <c r="AB29" s="200">
        <v>0.93125</v>
      </c>
      <c r="AC29" s="195">
        <v>27</v>
      </c>
      <c r="AD29" s="144">
        <v>3.7</v>
      </c>
      <c r="AE29" s="198">
        <v>0.3590277777777778</v>
      </c>
      <c r="AF29" s="2"/>
    </row>
    <row r="30" spans="1:32" ht="13.5" customHeight="1">
      <c r="A30" s="175">
        <v>28</v>
      </c>
      <c r="B30" s="144">
        <v>10.9</v>
      </c>
      <c r="C30" s="144">
        <v>10.6</v>
      </c>
      <c r="D30" s="144">
        <v>10</v>
      </c>
      <c r="E30" s="144">
        <v>9.9</v>
      </c>
      <c r="F30" s="144">
        <v>9.3</v>
      </c>
      <c r="G30" s="144">
        <v>10.3</v>
      </c>
      <c r="H30" s="144">
        <v>10.6</v>
      </c>
      <c r="I30" s="144">
        <v>11.4</v>
      </c>
      <c r="J30" s="144">
        <v>9.9</v>
      </c>
      <c r="K30" s="144">
        <v>8.5</v>
      </c>
      <c r="L30" s="144">
        <v>9.7</v>
      </c>
      <c r="M30" s="144">
        <v>10.1</v>
      </c>
      <c r="N30" s="144">
        <v>10.6</v>
      </c>
      <c r="O30" s="144">
        <v>12.1</v>
      </c>
      <c r="P30" s="144">
        <v>12.7</v>
      </c>
      <c r="Q30" s="144">
        <v>12</v>
      </c>
      <c r="R30" s="144">
        <v>12.7</v>
      </c>
      <c r="S30" s="144">
        <v>13.2</v>
      </c>
      <c r="T30" s="144">
        <v>13.8</v>
      </c>
      <c r="U30" s="144">
        <v>14</v>
      </c>
      <c r="V30" s="144">
        <v>13.7</v>
      </c>
      <c r="W30" s="144">
        <v>13.4</v>
      </c>
      <c r="X30" s="144">
        <v>13.1</v>
      </c>
      <c r="Y30" s="144">
        <v>12.8</v>
      </c>
      <c r="Z30" s="176">
        <f t="shared" si="0"/>
        <v>11.470833333333333</v>
      </c>
      <c r="AA30">
        <v>14.2</v>
      </c>
      <c r="AB30" s="200">
        <v>0.8263888888888888</v>
      </c>
      <c r="AC30" s="195">
        <v>28</v>
      </c>
      <c r="AD30" s="144">
        <v>7.8</v>
      </c>
      <c r="AE30" s="198">
        <v>0.4354166666666666</v>
      </c>
      <c r="AF30" s="2"/>
    </row>
    <row r="31" spans="1:32" ht="13.5" customHeight="1">
      <c r="A31" s="175">
        <v>29</v>
      </c>
      <c r="B31" s="144">
        <v>13.4</v>
      </c>
      <c r="C31" s="144">
        <v>12.2</v>
      </c>
      <c r="D31" s="144">
        <v>12</v>
      </c>
      <c r="E31" s="144">
        <v>12.7</v>
      </c>
      <c r="F31" s="144">
        <v>12.3</v>
      </c>
      <c r="G31" s="144">
        <v>13.2</v>
      </c>
      <c r="H31" s="144">
        <v>12.1</v>
      </c>
      <c r="I31" s="144">
        <v>12.9</v>
      </c>
      <c r="J31" s="144">
        <v>12</v>
      </c>
      <c r="K31" s="144">
        <v>11.9</v>
      </c>
      <c r="L31" s="144">
        <v>13</v>
      </c>
      <c r="M31" s="144">
        <v>15.4</v>
      </c>
      <c r="N31" s="144">
        <v>15.2</v>
      </c>
      <c r="O31" s="144">
        <v>14.7</v>
      </c>
      <c r="P31" s="144">
        <v>15.6</v>
      </c>
      <c r="Q31" s="144">
        <v>14.6</v>
      </c>
      <c r="R31" s="144">
        <v>13.1</v>
      </c>
      <c r="S31" s="144">
        <v>12.7</v>
      </c>
      <c r="T31" s="144">
        <v>12.4</v>
      </c>
      <c r="U31" s="144">
        <v>11.5</v>
      </c>
      <c r="V31" s="144">
        <v>11.3</v>
      </c>
      <c r="W31" s="144">
        <v>10.6</v>
      </c>
      <c r="X31" s="144">
        <v>10.9</v>
      </c>
      <c r="Y31" s="144">
        <v>10.3</v>
      </c>
      <c r="Z31" s="176">
        <f t="shared" si="0"/>
        <v>12.75</v>
      </c>
      <c r="AA31">
        <v>16.6</v>
      </c>
      <c r="AB31" s="200">
        <v>0.5263888888888889</v>
      </c>
      <c r="AC31" s="195">
        <v>29</v>
      </c>
      <c r="AD31" s="144">
        <v>10.1</v>
      </c>
      <c r="AE31" s="198">
        <v>1</v>
      </c>
      <c r="AF31" s="2"/>
    </row>
    <row r="32" spans="1:32" ht="13.5" customHeight="1">
      <c r="A32" s="175">
        <v>30</v>
      </c>
      <c r="B32" s="144">
        <v>8.9</v>
      </c>
      <c r="C32" s="144">
        <v>7</v>
      </c>
      <c r="D32" s="144">
        <v>5.9</v>
      </c>
      <c r="E32" s="144">
        <v>4.2</v>
      </c>
      <c r="F32" s="144">
        <v>2.3</v>
      </c>
      <c r="G32" s="144">
        <v>5.2</v>
      </c>
      <c r="H32" s="144">
        <v>4.2</v>
      </c>
      <c r="I32" s="144">
        <v>4.7</v>
      </c>
      <c r="J32" s="144">
        <v>6.2</v>
      </c>
      <c r="K32" s="144">
        <v>4.3</v>
      </c>
      <c r="L32" s="144">
        <v>4.4</v>
      </c>
      <c r="M32" s="144">
        <v>3.1</v>
      </c>
      <c r="N32" s="144">
        <v>3</v>
      </c>
      <c r="O32" s="144">
        <v>1.5</v>
      </c>
      <c r="P32" s="144">
        <v>0.2</v>
      </c>
      <c r="Q32" s="144">
        <v>-1</v>
      </c>
      <c r="R32" s="144">
        <v>-3</v>
      </c>
      <c r="S32" s="144">
        <v>-2.4</v>
      </c>
      <c r="T32" s="144">
        <v>-2.1</v>
      </c>
      <c r="U32" s="144">
        <v>-1.7</v>
      </c>
      <c r="V32" s="144">
        <v>2.4</v>
      </c>
      <c r="W32" s="144">
        <v>3.3</v>
      </c>
      <c r="X32" s="144">
        <v>4.6</v>
      </c>
      <c r="Y32" s="144">
        <v>5.3</v>
      </c>
      <c r="Z32" s="176">
        <f t="shared" si="0"/>
        <v>2.9375</v>
      </c>
      <c r="AA32">
        <v>10.6</v>
      </c>
      <c r="AB32" s="200">
        <v>0.006944444444444444</v>
      </c>
      <c r="AC32" s="195">
        <v>30</v>
      </c>
      <c r="AD32" s="144">
        <v>-5.7</v>
      </c>
      <c r="AE32" s="198">
        <v>0.7347222222222222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98"/>
      <c r="AC33" s="195"/>
      <c r="AD33" s="144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5.4766666666666675</v>
      </c>
      <c r="C34" s="180">
        <f t="shared" si="1"/>
        <v>5.26</v>
      </c>
      <c r="D34" s="180">
        <f t="shared" si="1"/>
        <v>5.193333333333333</v>
      </c>
      <c r="E34" s="180">
        <f t="shared" si="1"/>
        <v>5.366666666666666</v>
      </c>
      <c r="F34" s="180">
        <f t="shared" si="1"/>
        <v>5.350000000000002</v>
      </c>
      <c r="G34" s="180">
        <f t="shared" si="1"/>
        <v>5.8</v>
      </c>
      <c r="H34" s="180">
        <f t="shared" si="1"/>
        <v>5.759999999999999</v>
      </c>
      <c r="I34" s="180">
        <f t="shared" si="1"/>
        <v>5.519999999999999</v>
      </c>
      <c r="J34" s="180">
        <f t="shared" si="1"/>
        <v>5.303333333333332</v>
      </c>
      <c r="K34" s="180">
        <f t="shared" si="1"/>
        <v>4.860000000000001</v>
      </c>
      <c r="L34" s="180">
        <f t="shared" si="1"/>
        <v>5.7333333333333325</v>
      </c>
      <c r="M34" s="180">
        <f t="shared" si="1"/>
        <v>5.829999999999999</v>
      </c>
      <c r="N34" s="180">
        <f t="shared" si="1"/>
        <v>5.916666666666667</v>
      </c>
      <c r="O34" s="180">
        <f t="shared" si="1"/>
        <v>5.919999999999999</v>
      </c>
      <c r="P34" s="180">
        <f t="shared" si="1"/>
        <v>5.646666666666665</v>
      </c>
      <c r="Q34" s="180">
        <f t="shared" si="1"/>
        <v>5.656666666666666</v>
      </c>
      <c r="R34" s="180">
        <f aca="true" t="shared" si="2" ref="R34:X34">AVERAGE(R3:R33)</f>
        <v>5.846666666666666</v>
      </c>
      <c r="S34" s="180">
        <f t="shared" si="2"/>
        <v>6.046666666666665</v>
      </c>
      <c r="T34" s="180">
        <f t="shared" si="2"/>
        <v>6.0600000000000005</v>
      </c>
      <c r="U34" s="180">
        <f t="shared" si="2"/>
        <v>5.88</v>
      </c>
      <c r="V34" s="180">
        <f t="shared" si="2"/>
        <v>5.866666666666666</v>
      </c>
      <c r="W34" s="180">
        <f t="shared" si="2"/>
        <v>5.72</v>
      </c>
      <c r="X34" s="180">
        <f t="shared" si="2"/>
        <v>5.65</v>
      </c>
      <c r="Y34" s="180">
        <f>AVERAGE(Y3:Y33)</f>
        <v>5.693333333333334</v>
      </c>
      <c r="Z34" s="180">
        <f>AVERAGE(B3:Y33)</f>
        <v>5.639861111111114</v>
      </c>
      <c r="AA34" s="181">
        <f>AVERAGE(最高)</f>
        <v>10.173333333333336</v>
      </c>
      <c r="AB34" s="182"/>
      <c r="AC34" s="197"/>
      <c r="AD34" s="181">
        <f>AVERAGE(最低)</f>
        <v>0.36999999999999994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16.6</v>
      </c>
      <c r="C38" s="147">
        <v>29</v>
      </c>
      <c r="D38" s="148">
        <v>0.5263888888888889</v>
      </c>
      <c r="F38" s="146"/>
      <c r="G38" s="167">
        <f>MIN(最低)</f>
        <v>-9.3</v>
      </c>
      <c r="H38" s="147">
        <v>1</v>
      </c>
      <c r="I38" s="148">
        <v>0.45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5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6.4</v>
      </c>
      <c r="C3" s="144">
        <v>8.2</v>
      </c>
      <c r="D3" s="144">
        <v>9.2</v>
      </c>
      <c r="E3" s="144">
        <v>9.7</v>
      </c>
      <c r="F3" s="144">
        <v>9.5</v>
      </c>
      <c r="G3" s="144">
        <v>10.1</v>
      </c>
      <c r="H3" s="144">
        <v>12.1</v>
      </c>
      <c r="I3" s="144">
        <v>13</v>
      </c>
      <c r="J3" s="144">
        <v>13.7</v>
      </c>
      <c r="K3" s="144">
        <v>14</v>
      </c>
      <c r="L3" s="144">
        <v>14</v>
      </c>
      <c r="M3" s="144">
        <v>13.7</v>
      </c>
      <c r="N3" s="144">
        <v>14.2</v>
      </c>
      <c r="O3" s="144">
        <v>15.2</v>
      </c>
      <c r="P3" s="144">
        <v>14.3</v>
      </c>
      <c r="Q3" s="144">
        <v>15</v>
      </c>
      <c r="R3" s="144">
        <v>15.1</v>
      </c>
      <c r="S3" s="144">
        <v>15.6</v>
      </c>
      <c r="T3" s="144">
        <v>16.1</v>
      </c>
      <c r="U3" s="144">
        <v>15.8</v>
      </c>
      <c r="V3" s="144">
        <v>16.5</v>
      </c>
      <c r="W3" s="144">
        <v>11</v>
      </c>
      <c r="X3" s="144">
        <v>15.8</v>
      </c>
      <c r="Y3" s="144">
        <v>12.3</v>
      </c>
      <c r="Z3" s="176">
        <f aca="true" t="shared" si="0" ref="Z3:Z33">AVERAGE(B3:Y3)</f>
        <v>12.9375</v>
      </c>
      <c r="AA3" s="144">
        <v>16.9</v>
      </c>
      <c r="AB3" s="198">
        <v>0.8805555555555555</v>
      </c>
      <c r="AC3" s="195">
        <v>1</v>
      </c>
      <c r="AD3" s="144">
        <v>4.9</v>
      </c>
      <c r="AE3" s="198">
        <v>0.0020833333333333333</v>
      </c>
      <c r="AF3" s="2"/>
    </row>
    <row r="4" spans="1:32" ht="13.5" customHeight="1">
      <c r="A4" s="175">
        <v>2</v>
      </c>
      <c r="B4" s="144">
        <v>14.7</v>
      </c>
      <c r="C4" s="144">
        <v>15.7</v>
      </c>
      <c r="D4" s="144">
        <v>15.7</v>
      </c>
      <c r="E4" s="144">
        <v>16</v>
      </c>
      <c r="F4" s="144">
        <v>15.6</v>
      </c>
      <c r="G4" s="144">
        <v>16.5</v>
      </c>
      <c r="H4" s="144">
        <v>17.3</v>
      </c>
      <c r="I4" s="144">
        <v>18</v>
      </c>
      <c r="J4" s="144">
        <v>18.3</v>
      </c>
      <c r="K4" s="144">
        <v>18.1</v>
      </c>
      <c r="L4" s="144">
        <v>15.6</v>
      </c>
      <c r="M4" s="144">
        <v>12.5</v>
      </c>
      <c r="N4" s="144">
        <v>3.9</v>
      </c>
      <c r="O4" s="144">
        <v>9</v>
      </c>
      <c r="P4" s="144">
        <v>5.9</v>
      </c>
      <c r="Q4" s="144">
        <v>8.6</v>
      </c>
      <c r="R4" s="144">
        <v>4.1</v>
      </c>
      <c r="S4" s="150">
        <v>6.7</v>
      </c>
      <c r="T4" s="144">
        <v>5</v>
      </c>
      <c r="U4" s="144">
        <v>5.7</v>
      </c>
      <c r="V4" s="144">
        <v>7</v>
      </c>
      <c r="W4" s="144">
        <v>6.5</v>
      </c>
      <c r="X4" s="144">
        <v>5.9</v>
      </c>
      <c r="Y4" s="144">
        <v>4.9</v>
      </c>
      <c r="Z4" s="176">
        <f t="shared" si="0"/>
        <v>11.133333333333331</v>
      </c>
      <c r="AA4" s="144">
        <v>19.1</v>
      </c>
      <c r="AB4" s="198">
        <v>0.43194444444444446</v>
      </c>
      <c r="AC4" s="195">
        <v>2</v>
      </c>
      <c r="AD4" s="144">
        <v>0.2</v>
      </c>
      <c r="AE4" s="198">
        <v>0.7791666666666667</v>
      </c>
      <c r="AF4" s="2"/>
    </row>
    <row r="5" spans="1:32" ht="13.5" customHeight="1">
      <c r="A5" s="175">
        <v>3</v>
      </c>
      <c r="B5" s="144">
        <v>4.8</v>
      </c>
      <c r="C5" s="144">
        <v>3.8</v>
      </c>
      <c r="D5" s="144">
        <v>4</v>
      </c>
      <c r="E5" s="144">
        <v>4</v>
      </c>
      <c r="F5" s="144">
        <v>3.3</v>
      </c>
      <c r="G5" s="144">
        <v>3</v>
      </c>
      <c r="H5" s="144">
        <v>2.5</v>
      </c>
      <c r="I5" s="144">
        <v>2.5</v>
      </c>
      <c r="J5" s="144">
        <v>-5.1</v>
      </c>
      <c r="K5" s="144">
        <v>2.2</v>
      </c>
      <c r="L5" s="144">
        <v>5</v>
      </c>
      <c r="M5" s="144">
        <v>4.4</v>
      </c>
      <c r="N5" s="144">
        <v>-2.8</v>
      </c>
      <c r="O5" s="144">
        <v>-3.9</v>
      </c>
      <c r="P5" s="144">
        <v>-2.5</v>
      </c>
      <c r="Q5" s="144">
        <v>-4.2</v>
      </c>
      <c r="R5" s="144">
        <v>-5.5</v>
      </c>
      <c r="S5" s="144">
        <v>-2.8</v>
      </c>
      <c r="T5" s="144">
        <v>3.9</v>
      </c>
      <c r="U5" s="144">
        <v>5.7</v>
      </c>
      <c r="V5" s="144">
        <v>5.7</v>
      </c>
      <c r="W5" s="144">
        <v>6.2</v>
      </c>
      <c r="X5" s="144">
        <v>6.7</v>
      </c>
      <c r="Y5" s="144">
        <v>6.9</v>
      </c>
      <c r="Z5" s="176">
        <f t="shared" si="0"/>
        <v>1.991666666666667</v>
      </c>
      <c r="AA5" s="144">
        <v>7.5</v>
      </c>
      <c r="AB5" s="198">
        <v>0.4527777777777778</v>
      </c>
      <c r="AC5" s="195">
        <v>3</v>
      </c>
      <c r="AD5" s="144">
        <v>-6.6</v>
      </c>
      <c r="AE5" s="198">
        <v>0.6909722222222222</v>
      </c>
      <c r="AF5" s="2"/>
    </row>
    <row r="6" spans="1:32" ht="13.5" customHeight="1">
      <c r="A6" s="175">
        <v>4</v>
      </c>
      <c r="B6" s="144">
        <v>7.4</v>
      </c>
      <c r="C6" s="144">
        <v>7.4</v>
      </c>
      <c r="D6" s="144">
        <v>7.5</v>
      </c>
      <c r="E6" s="144">
        <v>7.9</v>
      </c>
      <c r="F6" s="144">
        <v>7.9</v>
      </c>
      <c r="G6" s="144">
        <v>9.2</v>
      </c>
      <c r="H6" s="144">
        <v>9.4</v>
      </c>
      <c r="I6" s="144">
        <v>9.5</v>
      </c>
      <c r="J6" s="144">
        <v>10.8</v>
      </c>
      <c r="K6" s="144">
        <v>9.4</v>
      </c>
      <c r="L6" s="144">
        <v>11.5</v>
      </c>
      <c r="M6" s="144">
        <v>11.9</v>
      </c>
      <c r="N6" s="144">
        <v>11.7</v>
      </c>
      <c r="O6" s="144">
        <v>11.6</v>
      </c>
      <c r="P6" s="144">
        <v>12</v>
      </c>
      <c r="Q6" s="144">
        <v>11.7</v>
      </c>
      <c r="R6" s="144">
        <v>12.2</v>
      </c>
      <c r="S6" s="144">
        <v>12.8</v>
      </c>
      <c r="T6" s="144">
        <v>11</v>
      </c>
      <c r="U6" s="144">
        <v>11.5</v>
      </c>
      <c r="V6" s="144">
        <v>11.9</v>
      </c>
      <c r="W6" s="144">
        <v>12.5</v>
      </c>
      <c r="X6" s="144">
        <v>12.7</v>
      </c>
      <c r="Y6" s="144">
        <v>12.1</v>
      </c>
      <c r="Z6" s="176">
        <f t="shared" si="0"/>
        <v>10.562499999999998</v>
      </c>
      <c r="AA6" s="144">
        <v>13</v>
      </c>
      <c r="AB6" s="198">
        <v>0.775</v>
      </c>
      <c r="AC6" s="195">
        <v>4</v>
      </c>
      <c r="AD6" s="144">
        <v>6.7</v>
      </c>
      <c r="AE6" s="198">
        <v>0.02361111111111111</v>
      </c>
      <c r="AF6" s="2"/>
    </row>
    <row r="7" spans="1:32" ht="13.5" customHeight="1">
      <c r="A7" s="175">
        <v>5</v>
      </c>
      <c r="B7" s="144">
        <v>12.1</v>
      </c>
      <c r="C7" s="144">
        <v>12.4</v>
      </c>
      <c r="D7" s="144">
        <v>11.9</v>
      </c>
      <c r="E7" s="144">
        <v>4.2</v>
      </c>
      <c r="F7" s="144">
        <v>3.8</v>
      </c>
      <c r="G7" s="144">
        <v>4.8</v>
      </c>
      <c r="H7" s="144">
        <v>4.7</v>
      </c>
      <c r="I7" s="144">
        <v>3.9</v>
      </c>
      <c r="J7" s="144">
        <v>3.4</v>
      </c>
      <c r="K7" s="144">
        <v>1.8</v>
      </c>
      <c r="L7" s="144">
        <v>2.2</v>
      </c>
      <c r="M7" s="144">
        <v>5</v>
      </c>
      <c r="N7" s="144">
        <v>6.2</v>
      </c>
      <c r="O7" s="144">
        <v>7</v>
      </c>
      <c r="P7" s="144">
        <v>6.9</v>
      </c>
      <c r="Q7" s="144">
        <v>7.3</v>
      </c>
      <c r="R7" s="144">
        <v>4.3</v>
      </c>
      <c r="S7" s="144">
        <v>3.5</v>
      </c>
      <c r="T7" s="144">
        <v>5.4</v>
      </c>
      <c r="U7" s="144">
        <v>4</v>
      </c>
      <c r="V7" s="144">
        <v>2.5</v>
      </c>
      <c r="W7" s="144">
        <v>1</v>
      </c>
      <c r="X7" s="144">
        <v>1.5</v>
      </c>
      <c r="Y7" s="144">
        <v>1.8</v>
      </c>
      <c r="Z7" s="176">
        <f t="shared" si="0"/>
        <v>5.066666666666666</v>
      </c>
      <c r="AA7" s="144">
        <v>12.6</v>
      </c>
      <c r="AB7" s="198">
        <v>0.025</v>
      </c>
      <c r="AC7" s="195">
        <v>5</v>
      </c>
      <c r="AD7" s="144">
        <v>0.2</v>
      </c>
      <c r="AE7" s="198">
        <v>0.925</v>
      </c>
      <c r="AF7" s="2"/>
    </row>
    <row r="8" spans="1:32" ht="13.5" customHeight="1">
      <c r="A8" s="175">
        <v>6</v>
      </c>
      <c r="B8" s="144">
        <v>1.8</v>
      </c>
      <c r="C8" s="144">
        <v>1.7</v>
      </c>
      <c r="D8" s="144">
        <v>4</v>
      </c>
      <c r="E8" s="144">
        <v>6.4</v>
      </c>
      <c r="F8" s="144">
        <v>4.9</v>
      </c>
      <c r="G8" s="144">
        <v>3.6</v>
      </c>
      <c r="H8" s="144">
        <v>3.2</v>
      </c>
      <c r="I8" s="144">
        <v>4.6</v>
      </c>
      <c r="J8" s="144">
        <v>3.8</v>
      </c>
      <c r="K8" s="144">
        <v>4.4</v>
      </c>
      <c r="L8" s="144">
        <v>4.2</v>
      </c>
      <c r="M8" s="144">
        <v>5.1</v>
      </c>
      <c r="N8" s="144">
        <v>4.9</v>
      </c>
      <c r="O8" s="144">
        <v>4.9</v>
      </c>
      <c r="P8" s="144">
        <v>5.3</v>
      </c>
      <c r="Q8" s="144">
        <v>5.1</v>
      </c>
      <c r="R8" s="144">
        <v>6.6</v>
      </c>
      <c r="S8" s="144">
        <v>5.9</v>
      </c>
      <c r="T8" s="144">
        <v>5.8</v>
      </c>
      <c r="U8" s="144">
        <v>7.7</v>
      </c>
      <c r="V8" s="144">
        <v>8.1</v>
      </c>
      <c r="W8" s="144">
        <v>8.4</v>
      </c>
      <c r="X8" s="144">
        <v>8.9</v>
      </c>
      <c r="Y8" s="144">
        <v>9.1</v>
      </c>
      <c r="Z8" s="176">
        <f t="shared" si="0"/>
        <v>5.3500000000000005</v>
      </c>
      <c r="AA8" s="144">
        <v>9.2</v>
      </c>
      <c r="AB8" s="198">
        <v>0.9993055555555556</v>
      </c>
      <c r="AC8" s="195">
        <v>6</v>
      </c>
      <c r="AD8" s="144">
        <v>0.9</v>
      </c>
      <c r="AE8" s="198">
        <v>0.08888888888888889</v>
      </c>
      <c r="AF8" s="2"/>
    </row>
    <row r="9" spans="1:32" ht="13.5" customHeight="1">
      <c r="A9" s="175">
        <v>7</v>
      </c>
      <c r="B9" s="144">
        <v>9.2</v>
      </c>
      <c r="C9" s="144">
        <v>9.4</v>
      </c>
      <c r="D9" s="144">
        <v>9.3</v>
      </c>
      <c r="E9" s="144">
        <v>9.6</v>
      </c>
      <c r="F9" s="144">
        <v>10.2</v>
      </c>
      <c r="G9" s="144">
        <v>10.1</v>
      </c>
      <c r="H9" s="144">
        <v>11</v>
      </c>
      <c r="I9" s="144">
        <v>12.4</v>
      </c>
      <c r="J9" s="144">
        <v>13.9</v>
      </c>
      <c r="K9" s="144">
        <v>13</v>
      </c>
      <c r="L9" s="144">
        <v>14</v>
      </c>
      <c r="M9" s="144">
        <v>14.5</v>
      </c>
      <c r="N9" s="144">
        <v>12.8</v>
      </c>
      <c r="O9" s="144">
        <v>11.8</v>
      </c>
      <c r="P9" s="144">
        <v>12</v>
      </c>
      <c r="Q9" s="144">
        <v>11.5</v>
      </c>
      <c r="R9" s="144">
        <v>11.5</v>
      </c>
      <c r="S9" s="144">
        <v>11.3</v>
      </c>
      <c r="T9" s="144">
        <v>11.3</v>
      </c>
      <c r="U9" s="144">
        <v>11.1</v>
      </c>
      <c r="V9" s="144">
        <v>10.1</v>
      </c>
      <c r="W9" s="144">
        <v>9.8</v>
      </c>
      <c r="X9" s="144">
        <v>9</v>
      </c>
      <c r="Y9" s="144">
        <v>9</v>
      </c>
      <c r="Z9" s="176">
        <f t="shared" si="0"/>
        <v>11.158333333333337</v>
      </c>
      <c r="AA9" s="144">
        <v>15.9</v>
      </c>
      <c r="AB9" s="198">
        <v>0.49513888888888885</v>
      </c>
      <c r="AC9" s="195">
        <v>7</v>
      </c>
      <c r="AD9" s="144">
        <v>8.4</v>
      </c>
      <c r="AE9" s="198">
        <v>1</v>
      </c>
      <c r="AF9" s="2"/>
    </row>
    <row r="10" spans="1:32" ht="13.5" customHeight="1">
      <c r="A10" s="175">
        <v>8</v>
      </c>
      <c r="B10" s="144">
        <v>8.4</v>
      </c>
      <c r="C10" s="144">
        <v>8</v>
      </c>
      <c r="D10" s="144">
        <v>7.8</v>
      </c>
      <c r="E10" s="144">
        <v>7.7</v>
      </c>
      <c r="F10" s="144">
        <v>8.1</v>
      </c>
      <c r="G10" s="144">
        <v>10</v>
      </c>
      <c r="H10" s="144">
        <v>9.5</v>
      </c>
      <c r="I10" s="144">
        <v>10.1</v>
      </c>
      <c r="J10" s="144">
        <v>9.6</v>
      </c>
      <c r="K10" s="144">
        <v>8.9</v>
      </c>
      <c r="L10" s="144">
        <v>8.5</v>
      </c>
      <c r="M10" s="144">
        <v>8.3</v>
      </c>
      <c r="N10" s="144">
        <v>7.6</v>
      </c>
      <c r="O10" s="144">
        <v>7.2</v>
      </c>
      <c r="P10" s="144">
        <v>6.8</v>
      </c>
      <c r="Q10" s="144">
        <v>7.1</v>
      </c>
      <c r="R10" s="144">
        <v>7.8</v>
      </c>
      <c r="S10" s="144">
        <v>7.3</v>
      </c>
      <c r="T10" s="144">
        <v>7.6</v>
      </c>
      <c r="U10" s="144">
        <v>8.5</v>
      </c>
      <c r="V10" s="144">
        <v>8.9</v>
      </c>
      <c r="W10" s="144">
        <v>8.9</v>
      </c>
      <c r="X10" s="144">
        <v>7</v>
      </c>
      <c r="Y10" s="144">
        <v>7.8</v>
      </c>
      <c r="Z10" s="176">
        <f t="shared" si="0"/>
        <v>8.225000000000001</v>
      </c>
      <c r="AA10" s="144">
        <v>10.9</v>
      </c>
      <c r="AB10" s="198">
        <v>0.26180555555555557</v>
      </c>
      <c r="AC10" s="195">
        <v>8</v>
      </c>
      <c r="AD10" s="144">
        <v>6.2</v>
      </c>
      <c r="AE10" s="198">
        <v>0.59375</v>
      </c>
      <c r="AF10" s="2"/>
    </row>
    <row r="11" spans="1:32" ht="13.5" customHeight="1">
      <c r="A11" s="175">
        <v>9</v>
      </c>
      <c r="B11" s="144">
        <v>9.1</v>
      </c>
      <c r="C11" s="144">
        <v>9.1</v>
      </c>
      <c r="D11" s="144">
        <v>9.1</v>
      </c>
      <c r="E11" s="144">
        <v>10</v>
      </c>
      <c r="F11" s="144">
        <v>10.4</v>
      </c>
      <c r="G11" s="144">
        <v>10.4</v>
      </c>
      <c r="H11" s="144">
        <v>10.5</v>
      </c>
      <c r="I11" s="144">
        <v>10.7</v>
      </c>
      <c r="J11" s="144">
        <v>11.3</v>
      </c>
      <c r="K11" s="144">
        <v>10.8</v>
      </c>
      <c r="L11" s="144">
        <v>11.5</v>
      </c>
      <c r="M11" s="144">
        <v>11.7</v>
      </c>
      <c r="N11" s="144">
        <v>11.1</v>
      </c>
      <c r="O11" s="144">
        <v>11</v>
      </c>
      <c r="P11" s="144">
        <v>10.6</v>
      </c>
      <c r="Q11" s="144">
        <v>11</v>
      </c>
      <c r="R11" s="144">
        <v>10</v>
      </c>
      <c r="S11" s="144">
        <v>10.1</v>
      </c>
      <c r="T11" s="144">
        <v>9.7</v>
      </c>
      <c r="U11" s="144">
        <v>10.3</v>
      </c>
      <c r="V11" s="144">
        <v>10.1</v>
      </c>
      <c r="W11" s="144">
        <v>10.7</v>
      </c>
      <c r="X11" s="144">
        <v>10.9</v>
      </c>
      <c r="Y11" s="144">
        <v>11.1</v>
      </c>
      <c r="Z11" s="176">
        <f t="shared" si="0"/>
        <v>10.466666666666665</v>
      </c>
      <c r="AA11" s="144">
        <v>12</v>
      </c>
      <c r="AB11" s="198">
        <v>0.5</v>
      </c>
      <c r="AC11" s="195">
        <v>9</v>
      </c>
      <c r="AD11" s="144">
        <v>7.7</v>
      </c>
      <c r="AE11" s="198">
        <v>0.0020833333333333333</v>
      </c>
      <c r="AF11" s="2"/>
    </row>
    <row r="12" spans="1:32" ht="13.5" customHeight="1">
      <c r="A12" s="177">
        <v>10</v>
      </c>
      <c r="B12" s="167">
        <v>10.9</v>
      </c>
      <c r="C12" s="167">
        <v>10.4</v>
      </c>
      <c r="D12" s="167">
        <v>10.2</v>
      </c>
      <c r="E12" s="167">
        <v>0.8</v>
      </c>
      <c r="F12" s="167">
        <v>1.2</v>
      </c>
      <c r="G12" s="167">
        <v>2.3</v>
      </c>
      <c r="H12" s="167">
        <v>2.2</v>
      </c>
      <c r="I12" s="167">
        <v>2.9</v>
      </c>
      <c r="J12" s="167">
        <v>4.9</v>
      </c>
      <c r="K12" s="167">
        <v>3</v>
      </c>
      <c r="L12" s="167">
        <v>2.4</v>
      </c>
      <c r="M12" s="167">
        <v>3.4</v>
      </c>
      <c r="N12" s="167">
        <v>2</v>
      </c>
      <c r="O12" s="167">
        <v>2.4</v>
      </c>
      <c r="P12" s="167">
        <v>2.8</v>
      </c>
      <c r="Q12" s="167">
        <v>6.4</v>
      </c>
      <c r="R12" s="167">
        <v>4.2</v>
      </c>
      <c r="S12" s="167">
        <v>3.3</v>
      </c>
      <c r="T12" s="167">
        <v>3.2</v>
      </c>
      <c r="U12" s="167">
        <v>2.8</v>
      </c>
      <c r="V12" s="167">
        <v>2.7</v>
      </c>
      <c r="W12" s="167">
        <v>1.9</v>
      </c>
      <c r="X12" s="167">
        <v>2.3</v>
      </c>
      <c r="Y12" s="167">
        <v>2.3</v>
      </c>
      <c r="Z12" s="178">
        <f t="shared" si="0"/>
        <v>3.7874999999999996</v>
      </c>
      <c r="AA12" s="167">
        <v>11.6</v>
      </c>
      <c r="AB12" s="199">
        <v>0.030555555555555555</v>
      </c>
      <c r="AC12" s="196">
        <v>10</v>
      </c>
      <c r="AD12" s="167">
        <v>0.6</v>
      </c>
      <c r="AE12" s="199">
        <v>0.1840277777777778</v>
      </c>
      <c r="AF12" s="2"/>
    </row>
    <row r="13" spans="1:32" ht="13.5" customHeight="1">
      <c r="A13" s="175">
        <v>11</v>
      </c>
      <c r="B13" s="144">
        <v>2.6</v>
      </c>
      <c r="C13" s="144">
        <v>3.1</v>
      </c>
      <c r="D13" s="144">
        <v>6</v>
      </c>
      <c r="E13" s="144">
        <v>6.6</v>
      </c>
      <c r="F13" s="144">
        <v>6.7</v>
      </c>
      <c r="G13" s="144">
        <v>7.2</v>
      </c>
      <c r="H13" s="144">
        <v>6.3</v>
      </c>
      <c r="I13" s="144">
        <v>7.1</v>
      </c>
      <c r="J13" s="144">
        <v>6.6</v>
      </c>
      <c r="K13" s="144">
        <v>6.1</v>
      </c>
      <c r="L13" s="144">
        <v>6.4</v>
      </c>
      <c r="M13" s="144">
        <v>6</v>
      </c>
      <c r="N13" s="144">
        <v>5.7</v>
      </c>
      <c r="O13" s="144">
        <v>6.2</v>
      </c>
      <c r="P13" s="144">
        <v>5.6</v>
      </c>
      <c r="Q13" s="144">
        <v>6.6</v>
      </c>
      <c r="R13" s="144">
        <v>6.1</v>
      </c>
      <c r="S13" s="144">
        <v>4.7</v>
      </c>
      <c r="T13" s="144">
        <v>4.1</v>
      </c>
      <c r="U13" s="144">
        <v>3.3</v>
      </c>
      <c r="V13" s="144">
        <v>2.5</v>
      </c>
      <c r="W13" s="144">
        <v>1.7</v>
      </c>
      <c r="X13" s="144">
        <v>3.5</v>
      </c>
      <c r="Y13" s="144">
        <v>3.7</v>
      </c>
      <c r="Z13" s="176">
        <f t="shared" si="0"/>
        <v>5.183333333333333</v>
      </c>
      <c r="AA13" s="144">
        <v>8.8</v>
      </c>
      <c r="AB13" s="198">
        <v>0.2722222222222222</v>
      </c>
      <c r="AC13" s="195">
        <v>11</v>
      </c>
      <c r="AD13" s="144">
        <v>1.6</v>
      </c>
      <c r="AE13" s="198">
        <v>0.9131944444444445</v>
      </c>
      <c r="AF13" s="2"/>
    </row>
    <row r="14" spans="1:32" ht="13.5" customHeight="1">
      <c r="A14" s="175">
        <v>12</v>
      </c>
      <c r="B14" s="144">
        <v>4.7</v>
      </c>
      <c r="C14" s="144">
        <v>7.7</v>
      </c>
      <c r="D14" s="144">
        <v>8.3</v>
      </c>
      <c r="E14" s="144">
        <v>7.3</v>
      </c>
      <c r="F14" s="144">
        <v>6.8</v>
      </c>
      <c r="G14" s="144">
        <v>7.2</v>
      </c>
      <c r="H14" s="144">
        <v>8</v>
      </c>
      <c r="I14" s="144">
        <v>8.8</v>
      </c>
      <c r="J14" s="144">
        <v>9.1</v>
      </c>
      <c r="K14" s="144">
        <v>10.2</v>
      </c>
      <c r="L14" s="144">
        <v>10</v>
      </c>
      <c r="M14" s="144">
        <v>10.1</v>
      </c>
      <c r="N14" s="144">
        <v>9.8</v>
      </c>
      <c r="O14" s="144">
        <v>10</v>
      </c>
      <c r="P14" s="144">
        <v>9.8</v>
      </c>
      <c r="Q14" s="144">
        <v>10</v>
      </c>
      <c r="R14" s="144">
        <v>9.9</v>
      </c>
      <c r="S14" s="144">
        <v>9.9</v>
      </c>
      <c r="T14" s="144">
        <v>9.7</v>
      </c>
      <c r="U14" s="144">
        <v>9.6</v>
      </c>
      <c r="V14" s="144">
        <v>9.5</v>
      </c>
      <c r="W14" s="144">
        <v>9.5</v>
      </c>
      <c r="X14" s="144">
        <v>9</v>
      </c>
      <c r="Y14" s="144">
        <v>8.4</v>
      </c>
      <c r="Z14" s="176">
        <f t="shared" si="0"/>
        <v>8.887500000000001</v>
      </c>
      <c r="AA14" s="144">
        <v>10.7</v>
      </c>
      <c r="AB14" s="198">
        <v>0.41111111111111115</v>
      </c>
      <c r="AC14" s="195">
        <v>12</v>
      </c>
      <c r="AD14" s="144">
        <v>3.4</v>
      </c>
      <c r="AE14" s="198">
        <v>0.0006944444444444445</v>
      </c>
      <c r="AF14" s="2"/>
    </row>
    <row r="15" spans="1:32" ht="13.5" customHeight="1">
      <c r="A15" s="175">
        <v>13</v>
      </c>
      <c r="B15" s="144">
        <v>8.2</v>
      </c>
      <c r="C15" s="144">
        <v>7.8</v>
      </c>
      <c r="D15" s="144">
        <v>7</v>
      </c>
      <c r="E15" s="144">
        <v>6.7</v>
      </c>
      <c r="F15" s="144">
        <v>6.4</v>
      </c>
      <c r="G15" s="144">
        <v>6.1</v>
      </c>
      <c r="H15" s="144">
        <v>6.4</v>
      </c>
      <c r="I15" s="144">
        <v>6.4</v>
      </c>
      <c r="J15" s="144">
        <v>6.5</v>
      </c>
      <c r="K15" s="144">
        <v>7</v>
      </c>
      <c r="L15" s="144">
        <v>6.4</v>
      </c>
      <c r="M15" s="144">
        <v>7</v>
      </c>
      <c r="N15" s="144">
        <v>7</v>
      </c>
      <c r="O15" s="144">
        <v>6.7</v>
      </c>
      <c r="P15" s="144">
        <v>6.1</v>
      </c>
      <c r="Q15" s="144">
        <v>6.1</v>
      </c>
      <c r="R15" s="144">
        <v>5.3</v>
      </c>
      <c r="S15" s="144">
        <v>5.6</v>
      </c>
      <c r="T15" s="144">
        <v>5.3</v>
      </c>
      <c r="U15" s="144">
        <v>5.3</v>
      </c>
      <c r="V15" s="144">
        <v>5.2</v>
      </c>
      <c r="W15" s="144">
        <v>4.9</v>
      </c>
      <c r="X15" s="144">
        <v>5</v>
      </c>
      <c r="Y15" s="144">
        <v>4.5</v>
      </c>
      <c r="Z15" s="176">
        <f t="shared" si="0"/>
        <v>6.204166666666666</v>
      </c>
      <c r="AA15" s="144">
        <v>8.5</v>
      </c>
      <c r="AB15" s="198">
        <v>0.00625</v>
      </c>
      <c r="AC15" s="195">
        <v>13</v>
      </c>
      <c r="AD15" s="144">
        <v>4.4</v>
      </c>
      <c r="AE15" s="198">
        <v>1</v>
      </c>
      <c r="AF15" s="2"/>
    </row>
    <row r="16" spans="1:32" ht="13.5" customHeight="1">
      <c r="A16" s="175">
        <v>14</v>
      </c>
      <c r="B16" s="144">
        <v>4.7</v>
      </c>
      <c r="C16" s="144">
        <v>4.6</v>
      </c>
      <c r="D16" s="144">
        <v>4.9</v>
      </c>
      <c r="E16" s="144">
        <v>4.1</v>
      </c>
      <c r="F16" s="144">
        <v>4.3</v>
      </c>
      <c r="G16" s="144">
        <v>4.9</v>
      </c>
      <c r="H16" s="144">
        <v>4.8</v>
      </c>
      <c r="I16" s="144">
        <v>5.6</v>
      </c>
      <c r="J16" s="144">
        <v>5.6</v>
      </c>
      <c r="K16" s="144">
        <v>6.4</v>
      </c>
      <c r="L16" s="144">
        <v>5.6</v>
      </c>
      <c r="M16" s="144">
        <v>5.4</v>
      </c>
      <c r="N16" s="144">
        <v>6.6</v>
      </c>
      <c r="O16" s="144">
        <v>7.5</v>
      </c>
      <c r="P16" s="144">
        <v>6.7</v>
      </c>
      <c r="Q16" s="144">
        <v>6.6</v>
      </c>
      <c r="R16" s="144">
        <v>6.3</v>
      </c>
      <c r="S16" s="144">
        <v>6.5</v>
      </c>
      <c r="T16" s="144">
        <v>6.6</v>
      </c>
      <c r="U16" s="144">
        <v>7</v>
      </c>
      <c r="V16" s="144">
        <v>6.5</v>
      </c>
      <c r="W16" s="144">
        <v>6.7</v>
      </c>
      <c r="X16" s="144">
        <v>6.7</v>
      </c>
      <c r="Y16" s="144">
        <v>7.1</v>
      </c>
      <c r="Z16" s="176">
        <f t="shared" si="0"/>
        <v>5.904166666666666</v>
      </c>
      <c r="AA16" s="144">
        <v>7.8</v>
      </c>
      <c r="AB16" s="198">
        <v>0.5833333333333334</v>
      </c>
      <c r="AC16" s="195">
        <v>14</v>
      </c>
      <c r="AD16" s="144">
        <v>4</v>
      </c>
      <c r="AE16" s="198">
        <v>0.17361111111111113</v>
      </c>
      <c r="AF16" s="2"/>
    </row>
    <row r="17" spans="1:32" ht="13.5" customHeight="1">
      <c r="A17" s="175">
        <v>15</v>
      </c>
      <c r="B17" s="144">
        <v>6.9</v>
      </c>
      <c r="C17" s="144">
        <v>7.5</v>
      </c>
      <c r="D17" s="144">
        <v>6.9</v>
      </c>
      <c r="E17" s="144">
        <v>7</v>
      </c>
      <c r="F17" s="144">
        <v>7.7</v>
      </c>
      <c r="G17" s="144">
        <v>8.1</v>
      </c>
      <c r="H17" s="144">
        <v>8.9</v>
      </c>
      <c r="I17" s="144">
        <v>9.7</v>
      </c>
      <c r="J17" s="144">
        <v>9.9</v>
      </c>
      <c r="K17" s="144">
        <v>9</v>
      </c>
      <c r="L17" s="144">
        <v>10.3</v>
      </c>
      <c r="M17" s="144">
        <v>11.2</v>
      </c>
      <c r="N17" s="144">
        <v>11.6</v>
      </c>
      <c r="O17" s="144">
        <v>11.5</v>
      </c>
      <c r="P17" s="144">
        <v>12.2</v>
      </c>
      <c r="Q17" s="144">
        <v>12.9</v>
      </c>
      <c r="R17" s="144">
        <v>11.6</v>
      </c>
      <c r="S17" s="144">
        <v>12.1</v>
      </c>
      <c r="T17" s="144">
        <v>8.3</v>
      </c>
      <c r="U17" s="144">
        <v>5.6</v>
      </c>
      <c r="V17" s="144">
        <v>4</v>
      </c>
      <c r="W17" s="144">
        <v>1.8</v>
      </c>
      <c r="X17" s="144">
        <v>0.2</v>
      </c>
      <c r="Y17" s="144">
        <v>0.6</v>
      </c>
      <c r="Z17" s="176">
        <f t="shared" si="0"/>
        <v>8.145833333333334</v>
      </c>
      <c r="AA17" s="144">
        <v>13.7</v>
      </c>
      <c r="AB17" s="198">
        <v>0.6347222222222222</v>
      </c>
      <c r="AC17" s="195">
        <v>15</v>
      </c>
      <c r="AD17" s="144">
        <v>-0.3</v>
      </c>
      <c r="AE17" s="198">
        <v>0.9659722222222222</v>
      </c>
      <c r="AF17" s="2"/>
    </row>
    <row r="18" spans="1:32" ht="13.5" customHeight="1">
      <c r="A18" s="175">
        <v>16</v>
      </c>
      <c r="B18" s="144">
        <v>2.1</v>
      </c>
      <c r="C18" s="144">
        <v>2.2</v>
      </c>
      <c r="D18" s="144">
        <v>2.1</v>
      </c>
      <c r="E18" s="144">
        <v>1.5</v>
      </c>
      <c r="F18" s="144">
        <v>1.5</v>
      </c>
      <c r="G18" s="144">
        <v>2.1</v>
      </c>
      <c r="H18" s="144">
        <v>2.1</v>
      </c>
      <c r="I18" s="144">
        <v>3.6</v>
      </c>
      <c r="J18" s="144">
        <v>2.8</v>
      </c>
      <c r="K18" s="144">
        <v>3.4</v>
      </c>
      <c r="L18" s="144">
        <v>3.6</v>
      </c>
      <c r="M18" s="144">
        <v>3.5</v>
      </c>
      <c r="N18" s="144">
        <v>3.6</v>
      </c>
      <c r="O18" s="144">
        <v>4.6</v>
      </c>
      <c r="P18" s="144">
        <v>4.9</v>
      </c>
      <c r="Q18" s="144">
        <v>4.7</v>
      </c>
      <c r="R18" s="144">
        <v>7.9</v>
      </c>
      <c r="S18" s="144">
        <v>8.2</v>
      </c>
      <c r="T18" s="144">
        <v>7.7</v>
      </c>
      <c r="U18" s="144">
        <v>7.1</v>
      </c>
      <c r="V18" s="144">
        <v>7</v>
      </c>
      <c r="W18" s="144">
        <v>6.6</v>
      </c>
      <c r="X18" s="144">
        <v>6.6</v>
      </c>
      <c r="Y18" s="144">
        <v>5.8</v>
      </c>
      <c r="Z18" s="176">
        <f t="shared" si="0"/>
        <v>4.383333333333333</v>
      </c>
      <c r="AA18" s="144">
        <v>8.4</v>
      </c>
      <c r="AB18" s="198">
        <v>0.7548611111111111</v>
      </c>
      <c r="AC18" s="195">
        <v>16</v>
      </c>
      <c r="AD18" s="144">
        <v>0.3</v>
      </c>
      <c r="AE18" s="198">
        <v>0.0125</v>
      </c>
      <c r="AF18" s="2"/>
    </row>
    <row r="19" spans="1:32" ht="13.5" customHeight="1">
      <c r="A19" s="175">
        <v>17</v>
      </c>
      <c r="B19" s="144">
        <v>5.3</v>
      </c>
      <c r="C19" s="144">
        <v>4.8</v>
      </c>
      <c r="D19" s="144">
        <v>7</v>
      </c>
      <c r="E19" s="144">
        <v>7.3</v>
      </c>
      <c r="F19" s="144">
        <v>8.5</v>
      </c>
      <c r="G19" s="144">
        <v>8.3</v>
      </c>
      <c r="H19" s="144">
        <v>9</v>
      </c>
      <c r="I19" s="144">
        <v>9.7</v>
      </c>
      <c r="J19" s="144">
        <v>9.8</v>
      </c>
      <c r="K19" s="144">
        <v>10.1</v>
      </c>
      <c r="L19" s="144">
        <v>10</v>
      </c>
      <c r="M19" s="144">
        <v>10.3</v>
      </c>
      <c r="N19" s="144">
        <v>10</v>
      </c>
      <c r="O19" s="144">
        <v>10.2</v>
      </c>
      <c r="P19" s="144">
        <v>10.5</v>
      </c>
      <c r="Q19" s="144">
        <v>10.2</v>
      </c>
      <c r="R19" s="144">
        <v>10</v>
      </c>
      <c r="S19" s="144">
        <v>9.5</v>
      </c>
      <c r="T19" s="144">
        <v>9.9</v>
      </c>
      <c r="U19" s="144">
        <v>9.3</v>
      </c>
      <c r="V19" s="144">
        <v>9.1</v>
      </c>
      <c r="W19" s="144">
        <v>9.3</v>
      </c>
      <c r="X19" s="144">
        <v>8.7</v>
      </c>
      <c r="Y19" s="144">
        <v>9.4</v>
      </c>
      <c r="Z19" s="176">
        <f t="shared" si="0"/>
        <v>9.008333333333335</v>
      </c>
      <c r="AA19" s="144">
        <v>11</v>
      </c>
      <c r="AB19" s="198">
        <v>0.41944444444444445</v>
      </c>
      <c r="AC19" s="195">
        <v>17</v>
      </c>
      <c r="AD19" s="144">
        <v>4.6</v>
      </c>
      <c r="AE19" s="198">
        <v>0.07569444444444444</v>
      </c>
      <c r="AF19" s="2"/>
    </row>
    <row r="20" spans="1:32" ht="13.5" customHeight="1">
      <c r="A20" s="175">
        <v>18</v>
      </c>
      <c r="B20" s="144">
        <v>9.2</v>
      </c>
      <c r="C20" s="144">
        <v>9.2</v>
      </c>
      <c r="D20" s="144">
        <v>10.2</v>
      </c>
      <c r="E20" s="144">
        <v>10.1</v>
      </c>
      <c r="F20" s="144">
        <v>11.2</v>
      </c>
      <c r="G20" s="144">
        <v>13.1</v>
      </c>
      <c r="H20" s="144">
        <v>11.8</v>
      </c>
      <c r="I20" s="144">
        <v>13.6</v>
      </c>
      <c r="J20" s="144">
        <v>12.8</v>
      </c>
      <c r="K20" s="144">
        <v>13</v>
      </c>
      <c r="L20" s="144">
        <v>13.4</v>
      </c>
      <c r="M20" s="144">
        <v>13.7</v>
      </c>
      <c r="N20" s="144">
        <v>13.8</v>
      </c>
      <c r="O20" s="144">
        <v>13</v>
      </c>
      <c r="P20" s="144">
        <v>13.6</v>
      </c>
      <c r="Q20" s="144">
        <v>13.4</v>
      </c>
      <c r="R20" s="144">
        <v>13.4</v>
      </c>
      <c r="S20" s="144">
        <v>13.9</v>
      </c>
      <c r="T20" s="144">
        <v>14.6</v>
      </c>
      <c r="U20" s="144">
        <v>14.9</v>
      </c>
      <c r="V20" s="144">
        <v>14.6</v>
      </c>
      <c r="W20" s="144">
        <v>14.1</v>
      </c>
      <c r="X20" s="144">
        <v>13.3</v>
      </c>
      <c r="Y20" s="144">
        <v>13.3</v>
      </c>
      <c r="Z20" s="176">
        <f t="shared" si="0"/>
        <v>12.800000000000002</v>
      </c>
      <c r="AA20" s="144">
        <v>15.1</v>
      </c>
      <c r="AB20" s="198">
        <v>0.8381944444444445</v>
      </c>
      <c r="AC20" s="195">
        <v>18</v>
      </c>
      <c r="AD20" s="144">
        <v>8.5</v>
      </c>
      <c r="AE20" s="198">
        <v>0.05555555555555555</v>
      </c>
      <c r="AF20" s="2"/>
    </row>
    <row r="21" spans="1:32" ht="13.5" customHeight="1">
      <c r="A21" s="175">
        <v>19</v>
      </c>
      <c r="B21" s="144">
        <v>13.6</v>
      </c>
      <c r="C21" s="144">
        <v>14.7</v>
      </c>
      <c r="D21" s="144">
        <v>15.4</v>
      </c>
      <c r="E21" s="144">
        <v>15.8</v>
      </c>
      <c r="F21" s="144">
        <v>16.3</v>
      </c>
      <c r="G21" s="144">
        <v>16.7</v>
      </c>
      <c r="H21" s="144">
        <v>16.1</v>
      </c>
      <c r="I21" s="144">
        <v>17.1</v>
      </c>
      <c r="J21" s="144">
        <v>15.9</v>
      </c>
      <c r="K21" s="144">
        <v>15.6</v>
      </c>
      <c r="L21" s="144">
        <v>16.3</v>
      </c>
      <c r="M21" s="144">
        <v>16.5</v>
      </c>
      <c r="N21" s="144">
        <v>15.9</v>
      </c>
      <c r="O21" s="144">
        <v>15.7</v>
      </c>
      <c r="P21" s="144">
        <v>14</v>
      </c>
      <c r="Q21" s="144">
        <v>11.5</v>
      </c>
      <c r="R21" s="144">
        <v>11.3</v>
      </c>
      <c r="S21" s="144">
        <v>10.6</v>
      </c>
      <c r="T21" s="144">
        <v>9.2</v>
      </c>
      <c r="U21" s="144">
        <v>10.2</v>
      </c>
      <c r="V21" s="144">
        <v>10.4</v>
      </c>
      <c r="W21" s="144">
        <v>10.6</v>
      </c>
      <c r="X21" s="144">
        <v>10</v>
      </c>
      <c r="Y21" s="144">
        <v>9.3</v>
      </c>
      <c r="Z21" s="176">
        <f t="shared" si="0"/>
        <v>13.695833333333333</v>
      </c>
      <c r="AA21" s="144">
        <v>17.4</v>
      </c>
      <c r="AB21" s="198">
        <v>0.5194444444444445</v>
      </c>
      <c r="AC21" s="195">
        <v>19</v>
      </c>
      <c r="AD21" s="144">
        <v>8.6</v>
      </c>
      <c r="AE21" s="198">
        <v>0.7854166666666668</v>
      </c>
      <c r="AF21" s="2"/>
    </row>
    <row r="22" spans="1:32" ht="13.5" customHeight="1">
      <c r="A22" s="177">
        <v>20</v>
      </c>
      <c r="B22" s="167">
        <v>7.7</v>
      </c>
      <c r="C22" s="167">
        <v>7.4</v>
      </c>
      <c r="D22" s="167">
        <v>6.8</v>
      </c>
      <c r="E22" s="167">
        <v>8.4</v>
      </c>
      <c r="F22" s="167">
        <v>9.2</v>
      </c>
      <c r="G22" s="167">
        <v>8.9</v>
      </c>
      <c r="H22" s="167">
        <v>6.1</v>
      </c>
      <c r="I22" s="167">
        <v>6.3</v>
      </c>
      <c r="J22" s="167">
        <v>4.3</v>
      </c>
      <c r="K22" s="167">
        <v>5.5</v>
      </c>
      <c r="L22" s="167">
        <v>4.8</v>
      </c>
      <c r="M22" s="167">
        <v>4.1</v>
      </c>
      <c r="N22" s="167">
        <v>4.7</v>
      </c>
      <c r="O22" s="167">
        <v>3.6</v>
      </c>
      <c r="P22" s="167">
        <v>2.4</v>
      </c>
      <c r="Q22" s="167">
        <v>3.3</v>
      </c>
      <c r="R22" s="167">
        <v>5.5</v>
      </c>
      <c r="S22" s="167">
        <v>6.3</v>
      </c>
      <c r="T22" s="167">
        <v>6.2</v>
      </c>
      <c r="U22" s="167">
        <v>7.3</v>
      </c>
      <c r="V22" s="167">
        <v>8.1</v>
      </c>
      <c r="W22" s="167">
        <v>7.2</v>
      </c>
      <c r="X22" s="167">
        <v>7.5</v>
      </c>
      <c r="Y22" s="167">
        <v>7.6</v>
      </c>
      <c r="Z22" s="178">
        <f t="shared" si="0"/>
        <v>6.216666666666665</v>
      </c>
      <c r="AA22" s="167">
        <v>10</v>
      </c>
      <c r="AB22" s="199">
        <v>0.2555555555555556</v>
      </c>
      <c r="AC22" s="196">
        <v>20</v>
      </c>
      <c r="AD22" s="167">
        <v>1.7</v>
      </c>
      <c r="AE22" s="199">
        <v>0.65</v>
      </c>
      <c r="AF22" s="2"/>
    </row>
    <row r="23" spans="1:32" ht="13.5" customHeight="1">
      <c r="A23" s="175">
        <v>21</v>
      </c>
      <c r="B23" s="144">
        <v>7.9</v>
      </c>
      <c r="C23" s="144">
        <v>7.2</v>
      </c>
      <c r="D23" s="144">
        <v>7.2</v>
      </c>
      <c r="E23" s="144">
        <v>8.2</v>
      </c>
      <c r="F23" s="144">
        <v>8.8</v>
      </c>
      <c r="G23" s="144">
        <v>10.2</v>
      </c>
      <c r="H23" s="144">
        <v>9</v>
      </c>
      <c r="I23" s="144">
        <v>9</v>
      </c>
      <c r="J23" s="144">
        <v>9.6</v>
      </c>
      <c r="K23" s="144">
        <v>9.7</v>
      </c>
      <c r="L23" s="144">
        <v>9</v>
      </c>
      <c r="M23" s="144">
        <v>9.3</v>
      </c>
      <c r="N23" s="144">
        <v>10</v>
      </c>
      <c r="O23" s="144">
        <v>9.7</v>
      </c>
      <c r="P23" s="144">
        <v>10.4</v>
      </c>
      <c r="Q23" s="144">
        <v>8.4</v>
      </c>
      <c r="R23" s="144">
        <v>7.5</v>
      </c>
      <c r="S23" s="144">
        <v>10.4</v>
      </c>
      <c r="T23" s="144">
        <v>11.6</v>
      </c>
      <c r="U23" s="144">
        <v>10.3</v>
      </c>
      <c r="V23" s="144">
        <v>7.6</v>
      </c>
      <c r="W23" s="144">
        <v>8.4</v>
      </c>
      <c r="X23" s="144">
        <v>9.6</v>
      </c>
      <c r="Y23" s="144">
        <v>11.6</v>
      </c>
      <c r="Z23" s="176">
        <f t="shared" si="0"/>
        <v>9.191666666666666</v>
      </c>
      <c r="AA23" s="144">
        <v>11.9</v>
      </c>
      <c r="AB23" s="198">
        <v>0.7895833333333333</v>
      </c>
      <c r="AC23" s="195">
        <v>21</v>
      </c>
      <c r="AD23" s="144">
        <v>4.3</v>
      </c>
      <c r="AE23" s="198">
        <v>0.6930555555555555</v>
      </c>
      <c r="AF23" s="2"/>
    </row>
    <row r="24" spans="1:32" ht="13.5" customHeight="1">
      <c r="A24" s="175">
        <v>22</v>
      </c>
      <c r="B24" s="144">
        <v>12.1</v>
      </c>
      <c r="C24" s="144">
        <v>12.8</v>
      </c>
      <c r="D24" s="144">
        <v>13.3</v>
      </c>
      <c r="E24" s="144">
        <v>13.2</v>
      </c>
      <c r="F24" s="144">
        <v>12.1</v>
      </c>
      <c r="G24" s="144">
        <v>13.1</v>
      </c>
      <c r="H24" s="144">
        <v>12.8</v>
      </c>
      <c r="I24" s="144">
        <v>13.6</v>
      </c>
      <c r="J24" s="144">
        <v>14.6</v>
      </c>
      <c r="K24" s="144">
        <v>15.2</v>
      </c>
      <c r="L24" s="144">
        <v>14.9</v>
      </c>
      <c r="M24" s="144">
        <v>14.2</v>
      </c>
      <c r="N24" s="144">
        <v>14</v>
      </c>
      <c r="O24" s="144">
        <v>14.7</v>
      </c>
      <c r="P24" s="144">
        <v>15.1</v>
      </c>
      <c r="Q24" s="144">
        <v>14.9</v>
      </c>
      <c r="R24" s="144">
        <v>14.5</v>
      </c>
      <c r="S24" s="144">
        <v>13.8</v>
      </c>
      <c r="T24" s="144">
        <v>13.9</v>
      </c>
      <c r="U24" s="144">
        <v>14.3</v>
      </c>
      <c r="V24" s="144">
        <v>13.9</v>
      </c>
      <c r="W24" s="144">
        <v>14.1</v>
      </c>
      <c r="X24" s="144">
        <v>14.6</v>
      </c>
      <c r="Y24" s="144">
        <v>15.5</v>
      </c>
      <c r="Z24" s="176">
        <f t="shared" si="0"/>
        <v>13.966666666666667</v>
      </c>
      <c r="AA24" s="144">
        <v>15.7</v>
      </c>
      <c r="AB24" s="198">
        <v>0.9993055555555556</v>
      </c>
      <c r="AC24" s="195">
        <v>22</v>
      </c>
      <c r="AD24" s="144">
        <v>10.8</v>
      </c>
      <c r="AE24" s="198">
        <v>0.00625</v>
      </c>
      <c r="AF24" s="2"/>
    </row>
    <row r="25" spans="1:32" ht="13.5" customHeight="1">
      <c r="A25" s="175">
        <v>23</v>
      </c>
      <c r="B25" s="144">
        <v>15.4</v>
      </c>
      <c r="C25" s="144">
        <v>15.1</v>
      </c>
      <c r="D25" s="144">
        <v>15.1</v>
      </c>
      <c r="E25" s="144">
        <v>15</v>
      </c>
      <c r="F25" s="144">
        <v>14.8</v>
      </c>
      <c r="G25" s="144">
        <v>15.5</v>
      </c>
      <c r="H25" s="144">
        <v>15.5</v>
      </c>
      <c r="I25" s="144">
        <v>14.9</v>
      </c>
      <c r="J25" s="144">
        <v>13.9</v>
      </c>
      <c r="K25" s="144">
        <v>14.6</v>
      </c>
      <c r="L25" s="144">
        <v>12.7</v>
      </c>
      <c r="M25" s="144">
        <v>13.2</v>
      </c>
      <c r="N25" s="144">
        <v>13.2</v>
      </c>
      <c r="O25" s="144">
        <v>14</v>
      </c>
      <c r="P25" s="144">
        <v>13.4</v>
      </c>
      <c r="Q25" s="144">
        <v>12.4</v>
      </c>
      <c r="R25" s="144">
        <v>12.8</v>
      </c>
      <c r="S25" s="144">
        <v>12.6</v>
      </c>
      <c r="T25" s="144">
        <v>12.6</v>
      </c>
      <c r="U25" s="144">
        <v>12.4</v>
      </c>
      <c r="V25" s="144">
        <v>12.8</v>
      </c>
      <c r="W25" s="144">
        <v>12.9</v>
      </c>
      <c r="X25" s="144">
        <v>12.6</v>
      </c>
      <c r="Y25" s="144">
        <v>12.8</v>
      </c>
      <c r="Z25" s="176">
        <f t="shared" si="0"/>
        <v>13.758333333333333</v>
      </c>
      <c r="AA25" s="144">
        <v>16.5</v>
      </c>
      <c r="AB25" s="198">
        <v>0.32222222222222224</v>
      </c>
      <c r="AC25" s="195">
        <v>23</v>
      </c>
      <c r="AD25" s="144">
        <v>12</v>
      </c>
      <c r="AE25" s="198">
        <v>0.8</v>
      </c>
      <c r="AF25" s="2"/>
    </row>
    <row r="26" spans="1:32" ht="13.5" customHeight="1">
      <c r="A26" s="175">
        <v>24</v>
      </c>
      <c r="B26" s="144">
        <v>12.7</v>
      </c>
      <c r="C26" s="144">
        <v>12.9</v>
      </c>
      <c r="D26" s="144">
        <v>12.7</v>
      </c>
      <c r="E26" s="144">
        <v>12.9</v>
      </c>
      <c r="F26" s="144">
        <v>12.5</v>
      </c>
      <c r="G26" s="144">
        <v>14.1</v>
      </c>
      <c r="H26" s="144">
        <v>13.7</v>
      </c>
      <c r="I26" s="144">
        <v>14.1</v>
      </c>
      <c r="J26" s="144">
        <v>12.8</v>
      </c>
      <c r="K26" s="144">
        <v>13.3</v>
      </c>
      <c r="L26" s="144">
        <v>13.7</v>
      </c>
      <c r="M26" s="144">
        <v>13.8</v>
      </c>
      <c r="N26" s="144">
        <v>13.2</v>
      </c>
      <c r="O26" s="144">
        <v>11.8</v>
      </c>
      <c r="P26" s="144">
        <v>11.9</v>
      </c>
      <c r="Q26" s="144">
        <v>11</v>
      </c>
      <c r="R26" s="144">
        <v>10.2</v>
      </c>
      <c r="S26" s="144">
        <v>10.6</v>
      </c>
      <c r="T26" s="144">
        <v>10.2</v>
      </c>
      <c r="U26" s="144">
        <v>10.4</v>
      </c>
      <c r="V26" s="144">
        <v>10.8</v>
      </c>
      <c r="W26" s="144">
        <v>10.9</v>
      </c>
      <c r="X26" s="144">
        <v>11.3</v>
      </c>
      <c r="Y26" s="144">
        <v>11.4</v>
      </c>
      <c r="Z26" s="176">
        <f t="shared" si="0"/>
        <v>12.204166666666664</v>
      </c>
      <c r="AA26" s="144">
        <v>15.3</v>
      </c>
      <c r="AB26" s="198">
        <v>0.4756944444444444</v>
      </c>
      <c r="AC26" s="195">
        <v>24</v>
      </c>
      <c r="AD26" s="144">
        <v>9.7</v>
      </c>
      <c r="AE26" s="198">
        <v>0.8256944444444444</v>
      </c>
      <c r="AF26" s="2"/>
    </row>
    <row r="27" spans="1:32" ht="13.5" customHeight="1">
      <c r="A27" s="175">
        <v>25</v>
      </c>
      <c r="B27" s="144">
        <v>11.4</v>
      </c>
      <c r="C27" s="144">
        <v>11.3</v>
      </c>
      <c r="D27" s="144">
        <v>11.4</v>
      </c>
      <c r="E27" s="144">
        <v>11.4</v>
      </c>
      <c r="F27" s="144">
        <v>11.1</v>
      </c>
      <c r="G27" s="144">
        <v>12.5</v>
      </c>
      <c r="H27" s="144">
        <v>12</v>
      </c>
      <c r="I27" s="144">
        <v>12.3</v>
      </c>
      <c r="J27" s="144">
        <v>11.7</v>
      </c>
      <c r="K27" s="144">
        <v>11.3</v>
      </c>
      <c r="L27" s="144">
        <v>11</v>
      </c>
      <c r="M27" s="144">
        <v>10.2</v>
      </c>
      <c r="N27" s="144">
        <v>9.8</v>
      </c>
      <c r="O27" s="144">
        <v>9.2</v>
      </c>
      <c r="P27" s="144">
        <v>9</v>
      </c>
      <c r="Q27" s="144">
        <v>8.5</v>
      </c>
      <c r="R27" s="144">
        <v>8.6</v>
      </c>
      <c r="S27" s="144">
        <v>8.4</v>
      </c>
      <c r="T27" s="144">
        <v>9.1</v>
      </c>
      <c r="U27" s="144">
        <v>8.7</v>
      </c>
      <c r="V27" s="144">
        <v>8</v>
      </c>
      <c r="W27" s="144">
        <v>8.1</v>
      </c>
      <c r="X27" s="144">
        <v>7.9</v>
      </c>
      <c r="Y27" s="144">
        <v>7.7</v>
      </c>
      <c r="Z27" s="176">
        <f t="shared" si="0"/>
        <v>10.024999999999999</v>
      </c>
      <c r="AA27" s="144">
        <v>13.6</v>
      </c>
      <c r="AB27" s="198">
        <v>0.2875</v>
      </c>
      <c r="AC27" s="195">
        <v>25</v>
      </c>
      <c r="AD27" s="144">
        <v>6.9</v>
      </c>
      <c r="AE27" s="198">
        <v>0.9895833333333334</v>
      </c>
      <c r="AF27" s="2"/>
    </row>
    <row r="28" spans="1:32" ht="13.5" customHeight="1">
      <c r="A28" s="175">
        <v>26</v>
      </c>
      <c r="B28" s="144">
        <v>7.1</v>
      </c>
      <c r="C28" s="144">
        <v>7.3</v>
      </c>
      <c r="D28" s="144">
        <v>7</v>
      </c>
      <c r="E28" s="144">
        <v>7.1</v>
      </c>
      <c r="F28" s="144">
        <v>8.3</v>
      </c>
      <c r="G28" s="144">
        <v>9.4</v>
      </c>
      <c r="H28" s="144">
        <v>9.3</v>
      </c>
      <c r="I28" s="144">
        <v>10.9</v>
      </c>
      <c r="J28" s="144">
        <v>11.1</v>
      </c>
      <c r="K28" s="144">
        <v>11</v>
      </c>
      <c r="L28" s="144">
        <v>10.6</v>
      </c>
      <c r="M28" s="144">
        <v>11.6</v>
      </c>
      <c r="N28" s="144">
        <v>11.1</v>
      </c>
      <c r="O28" s="144">
        <v>11.6</v>
      </c>
      <c r="P28" s="144">
        <v>12.5</v>
      </c>
      <c r="Q28" s="144">
        <v>11.6</v>
      </c>
      <c r="R28" s="144">
        <v>11.6</v>
      </c>
      <c r="S28" s="144">
        <v>11.6</v>
      </c>
      <c r="T28" s="144">
        <v>11.5</v>
      </c>
      <c r="U28" s="144">
        <v>11.3</v>
      </c>
      <c r="V28" s="144">
        <v>11.3</v>
      </c>
      <c r="W28" s="144">
        <v>11.6</v>
      </c>
      <c r="X28" s="144">
        <v>11.4</v>
      </c>
      <c r="Y28" s="144">
        <v>11.4</v>
      </c>
      <c r="Z28" s="176">
        <f t="shared" si="0"/>
        <v>10.383333333333333</v>
      </c>
      <c r="AA28" s="144">
        <v>13.1</v>
      </c>
      <c r="AB28" s="198">
        <v>0.6</v>
      </c>
      <c r="AC28" s="195">
        <v>26</v>
      </c>
      <c r="AD28" s="144">
        <v>6.7</v>
      </c>
      <c r="AE28" s="198">
        <v>0.13055555555555556</v>
      </c>
      <c r="AF28" s="2"/>
    </row>
    <row r="29" spans="1:32" ht="13.5" customHeight="1">
      <c r="A29" s="175">
        <v>27</v>
      </c>
      <c r="B29" s="144">
        <v>11</v>
      </c>
      <c r="C29" s="144">
        <v>10.7</v>
      </c>
      <c r="D29" s="144">
        <v>11.6</v>
      </c>
      <c r="E29" s="144">
        <v>10.3</v>
      </c>
      <c r="F29" s="144">
        <v>10.7</v>
      </c>
      <c r="G29" s="144">
        <v>12.5</v>
      </c>
      <c r="H29" s="144">
        <v>13.1</v>
      </c>
      <c r="I29" s="144">
        <v>13.2</v>
      </c>
      <c r="J29" s="144">
        <v>12.9</v>
      </c>
      <c r="K29" s="144">
        <v>13.2</v>
      </c>
      <c r="L29" s="144" t="s">
        <v>13</v>
      </c>
      <c r="M29" s="144">
        <v>13.4</v>
      </c>
      <c r="N29" s="144">
        <v>13.5</v>
      </c>
      <c r="O29" s="144">
        <v>13.2</v>
      </c>
      <c r="P29" s="144">
        <v>13.1</v>
      </c>
      <c r="Q29" s="144">
        <v>13.3</v>
      </c>
      <c r="R29" s="144">
        <v>12.4</v>
      </c>
      <c r="S29" s="144">
        <v>12.3</v>
      </c>
      <c r="T29" s="144">
        <v>14.2</v>
      </c>
      <c r="U29" s="144">
        <v>15.4</v>
      </c>
      <c r="V29" s="144">
        <v>15</v>
      </c>
      <c r="W29" s="144">
        <v>15.3</v>
      </c>
      <c r="X29" s="144">
        <v>14.1</v>
      </c>
      <c r="Y29" s="144">
        <v>13.8</v>
      </c>
      <c r="Z29" s="176">
        <f t="shared" si="0"/>
        <v>12.96521739130435</v>
      </c>
      <c r="AA29" s="144">
        <v>15.6</v>
      </c>
      <c r="AB29" s="198">
        <v>0.9097222222222222</v>
      </c>
      <c r="AC29" s="195">
        <v>27</v>
      </c>
      <c r="AD29" s="144">
        <v>9.9</v>
      </c>
      <c r="AE29" s="198">
        <v>0.19444444444444445</v>
      </c>
      <c r="AF29" s="2"/>
    </row>
    <row r="30" spans="1:32" ht="13.5" customHeight="1">
      <c r="A30" s="175">
        <v>28</v>
      </c>
      <c r="B30" s="144">
        <v>14.1</v>
      </c>
      <c r="C30" s="144">
        <v>13.7</v>
      </c>
      <c r="D30" s="144">
        <v>13.1</v>
      </c>
      <c r="E30" s="144">
        <v>12.3</v>
      </c>
      <c r="F30" s="144">
        <v>13.1</v>
      </c>
      <c r="G30" s="144">
        <v>14.6</v>
      </c>
      <c r="H30" s="144">
        <v>13.8</v>
      </c>
      <c r="I30" s="144">
        <v>11.9</v>
      </c>
      <c r="J30" s="144">
        <v>11.5</v>
      </c>
      <c r="K30" s="144">
        <v>11.2</v>
      </c>
      <c r="L30" s="144">
        <v>12.2</v>
      </c>
      <c r="M30" s="144">
        <v>12.2</v>
      </c>
      <c r="N30" s="144">
        <v>12.4</v>
      </c>
      <c r="O30" s="144">
        <v>13.7</v>
      </c>
      <c r="P30" s="144">
        <v>13.5</v>
      </c>
      <c r="Q30" s="144">
        <v>13.1</v>
      </c>
      <c r="R30" s="144">
        <v>12.6</v>
      </c>
      <c r="S30" s="144">
        <v>12.8</v>
      </c>
      <c r="T30" s="144">
        <v>12.7</v>
      </c>
      <c r="U30" s="144">
        <v>12</v>
      </c>
      <c r="V30" s="144">
        <v>10.6</v>
      </c>
      <c r="W30" s="144">
        <v>10.5</v>
      </c>
      <c r="X30" s="144">
        <v>10.9</v>
      </c>
      <c r="Y30" s="144">
        <v>12</v>
      </c>
      <c r="Z30" s="176">
        <f t="shared" si="0"/>
        <v>12.52083333333333</v>
      </c>
      <c r="AA30" s="144">
        <v>15.5</v>
      </c>
      <c r="AB30" s="198">
        <v>0.2791666666666667</v>
      </c>
      <c r="AC30" s="195">
        <v>28</v>
      </c>
      <c r="AD30" s="144">
        <v>9.9</v>
      </c>
      <c r="AE30" s="198">
        <v>0.9118055555555555</v>
      </c>
      <c r="AF30" s="2"/>
    </row>
    <row r="31" spans="1:32" ht="13.5" customHeight="1">
      <c r="A31" s="175">
        <v>29</v>
      </c>
      <c r="B31" s="144">
        <v>12.1</v>
      </c>
      <c r="C31" s="144">
        <v>12.4</v>
      </c>
      <c r="D31" s="144">
        <v>12.3</v>
      </c>
      <c r="E31" s="144">
        <v>12.1</v>
      </c>
      <c r="F31" s="144">
        <v>12</v>
      </c>
      <c r="G31" s="144">
        <v>11.8</v>
      </c>
      <c r="H31" s="144">
        <v>11.8</v>
      </c>
      <c r="I31" s="144">
        <v>11.8</v>
      </c>
      <c r="J31" s="144">
        <v>12.6</v>
      </c>
      <c r="K31" s="144">
        <v>12.6</v>
      </c>
      <c r="L31" s="144">
        <v>12.9</v>
      </c>
      <c r="M31" s="144">
        <v>12.5</v>
      </c>
      <c r="N31" s="144">
        <v>13.1</v>
      </c>
      <c r="O31" s="144">
        <v>12</v>
      </c>
      <c r="P31" s="144">
        <v>11.5</v>
      </c>
      <c r="Q31" s="144">
        <v>11.8</v>
      </c>
      <c r="R31" s="144">
        <v>11.9</v>
      </c>
      <c r="S31" s="144">
        <v>12</v>
      </c>
      <c r="T31" s="144">
        <v>12.1</v>
      </c>
      <c r="U31" s="144">
        <v>12.5</v>
      </c>
      <c r="V31" s="144">
        <v>12.6</v>
      </c>
      <c r="W31" s="144">
        <v>12.6</v>
      </c>
      <c r="X31" s="144">
        <v>13.5</v>
      </c>
      <c r="Y31" s="144">
        <v>13.2</v>
      </c>
      <c r="Z31" s="176">
        <f t="shared" si="0"/>
        <v>12.320833333333333</v>
      </c>
      <c r="AA31" s="144">
        <v>13.7</v>
      </c>
      <c r="AB31" s="198">
        <v>0.9993055555555556</v>
      </c>
      <c r="AC31" s="195">
        <v>29</v>
      </c>
      <c r="AD31" s="144">
        <v>11.1</v>
      </c>
      <c r="AE31" s="198">
        <v>0.6166666666666667</v>
      </c>
      <c r="AF31" s="2"/>
    </row>
    <row r="32" spans="1:32" ht="13.5" customHeight="1">
      <c r="A32" s="175">
        <v>30</v>
      </c>
      <c r="B32" s="144">
        <v>13.9</v>
      </c>
      <c r="C32" s="144">
        <v>13.7</v>
      </c>
      <c r="D32" s="144">
        <v>13.9</v>
      </c>
      <c r="E32" s="144">
        <v>14.8</v>
      </c>
      <c r="F32" s="144">
        <v>15</v>
      </c>
      <c r="G32" s="144">
        <v>14.8</v>
      </c>
      <c r="H32" s="144">
        <v>15.5</v>
      </c>
      <c r="I32" s="144">
        <v>15.6</v>
      </c>
      <c r="J32" s="144">
        <v>15.5</v>
      </c>
      <c r="K32" s="144">
        <v>15.9</v>
      </c>
      <c r="L32" s="144">
        <v>15.8</v>
      </c>
      <c r="M32" s="144">
        <v>15.3</v>
      </c>
      <c r="N32" s="144">
        <v>15.4</v>
      </c>
      <c r="O32" s="144">
        <v>15.4</v>
      </c>
      <c r="P32" s="144">
        <v>15.1</v>
      </c>
      <c r="Q32" s="144">
        <v>14.8</v>
      </c>
      <c r="R32" s="144">
        <v>15</v>
      </c>
      <c r="S32" s="144">
        <v>14.6</v>
      </c>
      <c r="T32" s="144">
        <v>15</v>
      </c>
      <c r="U32" s="144">
        <v>14.6</v>
      </c>
      <c r="V32" s="144">
        <v>14.9</v>
      </c>
      <c r="W32" s="144">
        <v>14.5</v>
      </c>
      <c r="X32" s="144">
        <v>14.6</v>
      </c>
      <c r="Y32" s="144">
        <v>15.2</v>
      </c>
      <c r="Z32" s="176">
        <f t="shared" si="0"/>
        <v>14.950000000000003</v>
      </c>
      <c r="AA32" s="144">
        <v>16.3</v>
      </c>
      <c r="AB32" s="198">
        <v>0.4138888888888889</v>
      </c>
      <c r="AC32" s="195">
        <v>30</v>
      </c>
      <c r="AD32" s="144">
        <v>13.2</v>
      </c>
      <c r="AE32" s="198">
        <v>0.004861111111111111</v>
      </c>
      <c r="AF32" s="2"/>
    </row>
    <row r="33" spans="1:32" ht="13.5" customHeight="1">
      <c r="A33" s="175">
        <v>31</v>
      </c>
      <c r="B33" s="144">
        <v>15.1</v>
      </c>
      <c r="C33" s="144">
        <v>15.2</v>
      </c>
      <c r="D33" s="144">
        <v>14.5</v>
      </c>
      <c r="E33" s="144">
        <v>14.2</v>
      </c>
      <c r="F33" s="144">
        <v>14.3</v>
      </c>
      <c r="G33" s="144">
        <v>14.5</v>
      </c>
      <c r="H33" s="144">
        <v>14.5</v>
      </c>
      <c r="I33" s="144">
        <v>15</v>
      </c>
      <c r="J33" s="144">
        <v>12.9</v>
      </c>
      <c r="K33" s="144">
        <v>13</v>
      </c>
      <c r="L33" s="144">
        <v>14.8</v>
      </c>
      <c r="M33" s="144">
        <v>15.3</v>
      </c>
      <c r="N33" s="144">
        <v>13</v>
      </c>
      <c r="O33" s="144">
        <v>14.7</v>
      </c>
      <c r="P33" s="144">
        <v>14.9</v>
      </c>
      <c r="Q33" s="144">
        <v>15.3</v>
      </c>
      <c r="R33" s="144">
        <v>13.1</v>
      </c>
      <c r="S33" s="144">
        <v>13.6</v>
      </c>
      <c r="T33" s="144">
        <v>14.1</v>
      </c>
      <c r="U33" s="144">
        <v>13.5</v>
      </c>
      <c r="V33" s="144">
        <v>13.7</v>
      </c>
      <c r="W33" s="144">
        <v>13.9</v>
      </c>
      <c r="X33" s="144">
        <v>14.8</v>
      </c>
      <c r="Y33" s="144">
        <v>13.9</v>
      </c>
      <c r="Z33" s="176">
        <f t="shared" si="0"/>
        <v>14.241666666666667</v>
      </c>
      <c r="AA33" s="144">
        <v>16.8</v>
      </c>
      <c r="AB33" s="198">
        <v>0.4784722222222222</v>
      </c>
      <c r="AC33" s="195">
        <v>31</v>
      </c>
      <c r="AD33" s="144">
        <v>11.7</v>
      </c>
      <c r="AE33" s="198">
        <v>0.5270833333333333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9.116129032258064</v>
      </c>
      <c r="C34" s="180">
        <f t="shared" si="1"/>
        <v>9.27096774193548</v>
      </c>
      <c r="D34" s="180">
        <f t="shared" si="1"/>
        <v>9.529032258064513</v>
      </c>
      <c r="E34" s="180">
        <f t="shared" si="1"/>
        <v>9.116129032258064</v>
      </c>
      <c r="F34" s="180">
        <f t="shared" si="1"/>
        <v>9.23225806451613</v>
      </c>
      <c r="G34" s="180">
        <f t="shared" si="1"/>
        <v>9.858064516129033</v>
      </c>
      <c r="H34" s="180">
        <f t="shared" si="1"/>
        <v>9.770967741935484</v>
      </c>
      <c r="I34" s="180">
        <f t="shared" si="1"/>
        <v>10.251612903225807</v>
      </c>
      <c r="J34" s="180">
        <f t="shared" si="1"/>
        <v>9.903225806451612</v>
      </c>
      <c r="K34" s="180">
        <f t="shared" si="1"/>
        <v>10.093548387096773</v>
      </c>
      <c r="L34" s="180">
        <f t="shared" si="1"/>
        <v>10.110000000000001</v>
      </c>
      <c r="M34" s="180">
        <f t="shared" si="1"/>
        <v>10.299999999999999</v>
      </c>
      <c r="N34" s="180">
        <f t="shared" si="1"/>
        <v>9.645161290322578</v>
      </c>
      <c r="O34" s="180">
        <f t="shared" si="1"/>
        <v>9.845161290322578</v>
      </c>
      <c r="P34" s="180">
        <f t="shared" si="1"/>
        <v>9.687096774193547</v>
      </c>
      <c r="Q34" s="180">
        <f t="shared" si="1"/>
        <v>9.6741935483871</v>
      </c>
      <c r="R34" s="180">
        <f aca="true" t="shared" si="2" ref="R34:X34">AVERAGE(R3:R33)</f>
        <v>9.283870967741937</v>
      </c>
      <c r="S34" s="180">
        <f t="shared" si="2"/>
        <v>9.474193548387099</v>
      </c>
      <c r="T34" s="180">
        <f t="shared" si="2"/>
        <v>9.6</v>
      </c>
      <c r="U34" s="180">
        <f t="shared" si="2"/>
        <v>9.616129032258065</v>
      </c>
      <c r="V34" s="180">
        <f t="shared" si="2"/>
        <v>9.406451612903227</v>
      </c>
      <c r="W34" s="180">
        <f t="shared" si="2"/>
        <v>9.100000000000001</v>
      </c>
      <c r="X34" s="180">
        <f t="shared" si="2"/>
        <v>9.24193548387097</v>
      </c>
      <c r="Y34" s="180">
        <f>AVERAGE(Y3:Y33)</f>
        <v>9.209677419354838</v>
      </c>
      <c r="Z34" s="180">
        <f>AVERAGE(B3:Y33)</f>
        <v>9.596635262449533</v>
      </c>
      <c r="AA34" s="181">
        <f>AVERAGE(最高)</f>
        <v>13.035483870967747</v>
      </c>
      <c r="AB34" s="182"/>
      <c r="AC34" s="197"/>
      <c r="AD34" s="181">
        <f>AVERAGE(最低)</f>
        <v>5.554838709677419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19.1</v>
      </c>
      <c r="C38" s="147">
        <v>2</v>
      </c>
      <c r="D38" s="204">
        <v>0.43194444444444446</v>
      </c>
      <c r="F38" s="146"/>
      <c r="G38" s="167">
        <f>MIN(最低)</f>
        <v>-6.6</v>
      </c>
      <c r="H38" s="147">
        <v>3</v>
      </c>
      <c r="I38" s="148">
        <v>0.6909722222222222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6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13.1</v>
      </c>
      <c r="C3" s="144">
        <v>12.6</v>
      </c>
      <c r="D3" s="144">
        <v>12.6</v>
      </c>
      <c r="E3" s="144">
        <v>12.7</v>
      </c>
      <c r="F3" s="144">
        <v>13.2</v>
      </c>
      <c r="G3" s="144">
        <v>14.5</v>
      </c>
      <c r="H3" s="144">
        <v>14.5</v>
      </c>
      <c r="I3" s="144">
        <v>14.4</v>
      </c>
      <c r="J3" s="144">
        <v>14</v>
      </c>
      <c r="K3" s="144">
        <v>14.1</v>
      </c>
      <c r="L3" s="144">
        <v>15</v>
      </c>
      <c r="M3" s="144">
        <v>13.6</v>
      </c>
      <c r="N3" s="144">
        <v>15.1</v>
      </c>
      <c r="O3" s="144">
        <v>17.2</v>
      </c>
      <c r="P3" s="144">
        <v>16.9</v>
      </c>
      <c r="Q3" s="144">
        <v>16.7</v>
      </c>
      <c r="R3" s="144">
        <v>17.1</v>
      </c>
      <c r="S3" s="144">
        <v>16.8</v>
      </c>
      <c r="T3" s="144">
        <v>17.2</v>
      </c>
      <c r="U3" s="144">
        <v>17.1</v>
      </c>
      <c r="V3" s="144">
        <v>16.4</v>
      </c>
      <c r="W3" s="144">
        <v>16</v>
      </c>
      <c r="X3" s="144">
        <v>15.3</v>
      </c>
      <c r="Y3" s="144">
        <v>15.1</v>
      </c>
      <c r="Z3" s="176">
        <f aca="true" t="shared" si="0" ref="Z3:Z32">AVERAGE(B3:Y3)</f>
        <v>15.049999999999999</v>
      </c>
      <c r="AA3" s="144">
        <v>17.9</v>
      </c>
      <c r="AB3" s="198">
        <v>0.5916666666666667</v>
      </c>
      <c r="AC3" s="195">
        <v>1</v>
      </c>
      <c r="AD3" s="144">
        <v>12.1</v>
      </c>
      <c r="AE3" s="198">
        <v>0.5256944444444445</v>
      </c>
      <c r="AF3" s="2"/>
    </row>
    <row r="4" spans="1:32" ht="13.5" customHeight="1">
      <c r="A4" s="175">
        <v>2</v>
      </c>
      <c r="B4" s="144">
        <v>15.3</v>
      </c>
      <c r="C4" s="144">
        <v>14.4</v>
      </c>
      <c r="D4" s="144">
        <v>15</v>
      </c>
      <c r="E4" s="144">
        <v>14.7</v>
      </c>
      <c r="F4" s="144">
        <v>15.2</v>
      </c>
      <c r="G4" s="144">
        <v>15.8</v>
      </c>
      <c r="H4" s="144">
        <v>16</v>
      </c>
      <c r="I4" s="144">
        <v>15.1</v>
      </c>
      <c r="J4" s="144">
        <v>14.7</v>
      </c>
      <c r="K4" s="144">
        <v>14.5</v>
      </c>
      <c r="L4" s="144">
        <v>14.6</v>
      </c>
      <c r="M4" s="144">
        <v>15.6</v>
      </c>
      <c r="N4" s="144">
        <v>14.6</v>
      </c>
      <c r="O4" s="144">
        <v>15.1</v>
      </c>
      <c r="P4" s="144">
        <v>14.8</v>
      </c>
      <c r="Q4" s="144">
        <v>14.9</v>
      </c>
      <c r="R4" s="144">
        <v>14.8</v>
      </c>
      <c r="S4" s="150">
        <v>14.2</v>
      </c>
      <c r="T4" s="144">
        <v>13.9</v>
      </c>
      <c r="U4" s="144">
        <v>14.7</v>
      </c>
      <c r="V4" s="144">
        <v>14.8</v>
      </c>
      <c r="W4" s="144">
        <v>13.6</v>
      </c>
      <c r="X4" s="144">
        <v>14.9</v>
      </c>
      <c r="Y4" s="144">
        <v>15.4</v>
      </c>
      <c r="Z4" s="176">
        <f t="shared" si="0"/>
        <v>14.858333333333333</v>
      </c>
      <c r="AA4" s="144">
        <v>16.3</v>
      </c>
      <c r="AB4" s="198">
        <v>0.2972222222222222</v>
      </c>
      <c r="AC4" s="195">
        <v>2</v>
      </c>
      <c r="AD4" s="144">
        <v>13.3</v>
      </c>
      <c r="AE4" s="198">
        <v>0.7916666666666666</v>
      </c>
      <c r="AF4" s="2"/>
    </row>
    <row r="5" spans="1:32" ht="13.5" customHeight="1">
      <c r="A5" s="175">
        <v>3</v>
      </c>
      <c r="B5" s="144">
        <v>15.2</v>
      </c>
      <c r="C5" s="144">
        <v>14</v>
      </c>
      <c r="D5" s="144">
        <v>15</v>
      </c>
      <c r="E5" s="144">
        <v>15.4</v>
      </c>
      <c r="F5" s="144">
        <v>15.2</v>
      </c>
      <c r="G5" s="144">
        <v>15.6</v>
      </c>
      <c r="H5" s="144">
        <v>15.9</v>
      </c>
      <c r="I5" s="144">
        <v>17</v>
      </c>
      <c r="J5" s="144">
        <v>16.8</v>
      </c>
      <c r="K5" s="144">
        <v>16.3</v>
      </c>
      <c r="L5" s="144">
        <v>17.2</v>
      </c>
      <c r="M5" s="144">
        <v>16.8</v>
      </c>
      <c r="N5" s="144">
        <v>16.1</v>
      </c>
      <c r="O5" s="144">
        <v>15.8</v>
      </c>
      <c r="P5" s="144">
        <v>14.9</v>
      </c>
      <c r="Q5" s="144">
        <v>14.7</v>
      </c>
      <c r="R5" s="144">
        <v>15</v>
      </c>
      <c r="S5" s="144">
        <v>14.9</v>
      </c>
      <c r="T5" s="144">
        <v>14.2</v>
      </c>
      <c r="U5" s="144">
        <v>14</v>
      </c>
      <c r="V5" s="144">
        <v>13.5</v>
      </c>
      <c r="W5" s="144">
        <v>13.5</v>
      </c>
      <c r="X5" s="144">
        <v>13.3</v>
      </c>
      <c r="Y5" s="144">
        <v>13</v>
      </c>
      <c r="Z5" s="176">
        <f t="shared" si="0"/>
        <v>15.137499999999998</v>
      </c>
      <c r="AA5" s="144">
        <v>17.8</v>
      </c>
      <c r="AB5" s="198">
        <v>0.47361111111111115</v>
      </c>
      <c r="AC5" s="195">
        <v>3</v>
      </c>
      <c r="AD5" s="144">
        <v>12.8</v>
      </c>
      <c r="AE5" s="198">
        <v>1</v>
      </c>
      <c r="AF5" s="2"/>
    </row>
    <row r="6" spans="1:32" ht="13.5" customHeight="1">
      <c r="A6" s="175">
        <v>4</v>
      </c>
      <c r="B6" s="144">
        <v>13.4</v>
      </c>
      <c r="C6" s="144">
        <v>12.9</v>
      </c>
      <c r="D6" s="144">
        <v>13.1</v>
      </c>
      <c r="E6" s="144">
        <v>13</v>
      </c>
      <c r="F6" s="144">
        <v>13.1</v>
      </c>
      <c r="G6" s="144">
        <v>13.2</v>
      </c>
      <c r="H6" s="144">
        <v>13.2</v>
      </c>
      <c r="I6" s="144">
        <v>13.5</v>
      </c>
      <c r="J6" s="144">
        <v>13.9</v>
      </c>
      <c r="K6" s="144">
        <v>14.8</v>
      </c>
      <c r="L6" s="144">
        <v>13.2</v>
      </c>
      <c r="M6" s="144">
        <v>13.7</v>
      </c>
      <c r="N6" s="144">
        <v>12.8</v>
      </c>
      <c r="O6" s="144">
        <v>12.7</v>
      </c>
      <c r="P6" s="144">
        <v>12.8</v>
      </c>
      <c r="Q6" s="144">
        <v>12.7</v>
      </c>
      <c r="R6" s="144">
        <v>12.5</v>
      </c>
      <c r="S6" s="144">
        <v>13.2</v>
      </c>
      <c r="T6" s="144">
        <v>13.1</v>
      </c>
      <c r="U6" s="144">
        <v>13.3</v>
      </c>
      <c r="V6" s="144">
        <v>13</v>
      </c>
      <c r="W6" s="144">
        <v>13.7</v>
      </c>
      <c r="X6" s="144">
        <v>13.7</v>
      </c>
      <c r="Y6" s="144">
        <v>13.6</v>
      </c>
      <c r="Z6" s="176">
        <f t="shared" si="0"/>
        <v>13.254166666666665</v>
      </c>
      <c r="AA6" s="144">
        <v>15.5</v>
      </c>
      <c r="AB6" s="198">
        <v>0.41805555555555557</v>
      </c>
      <c r="AC6" s="195">
        <v>4</v>
      </c>
      <c r="AD6" s="144">
        <v>12.2</v>
      </c>
      <c r="AE6" s="198">
        <v>0.6222222222222222</v>
      </c>
      <c r="AF6" s="2"/>
    </row>
    <row r="7" spans="1:32" ht="13.5" customHeight="1">
      <c r="A7" s="175">
        <v>5</v>
      </c>
      <c r="B7" s="144">
        <v>13.5</v>
      </c>
      <c r="C7" s="144">
        <v>14.2</v>
      </c>
      <c r="D7" s="144">
        <v>14.3</v>
      </c>
      <c r="E7" s="144">
        <v>14.1</v>
      </c>
      <c r="F7" s="144">
        <v>14.8</v>
      </c>
      <c r="G7" s="144">
        <v>15.7</v>
      </c>
      <c r="H7" s="144">
        <v>16.5</v>
      </c>
      <c r="I7" s="144">
        <v>16.3</v>
      </c>
      <c r="J7" s="144">
        <v>15.5</v>
      </c>
      <c r="K7" s="144">
        <v>15.2</v>
      </c>
      <c r="L7" s="144">
        <v>14.6</v>
      </c>
      <c r="M7" s="144">
        <v>14.5</v>
      </c>
      <c r="N7" s="144">
        <v>16.1</v>
      </c>
      <c r="O7" s="144">
        <v>15.1</v>
      </c>
      <c r="P7" s="144">
        <v>14.9</v>
      </c>
      <c r="Q7" s="144">
        <v>15</v>
      </c>
      <c r="R7" s="144">
        <v>15.5</v>
      </c>
      <c r="S7" s="144">
        <v>15.2</v>
      </c>
      <c r="T7" s="144">
        <v>15.3</v>
      </c>
      <c r="U7" s="144">
        <v>14.5</v>
      </c>
      <c r="V7" s="144">
        <v>13.8</v>
      </c>
      <c r="W7" s="144">
        <v>13.7</v>
      </c>
      <c r="X7" s="144">
        <v>13.1</v>
      </c>
      <c r="Y7" s="144">
        <v>13.5</v>
      </c>
      <c r="Z7" s="176">
        <f t="shared" si="0"/>
        <v>14.787500000000001</v>
      </c>
      <c r="AA7" s="144">
        <v>17.2</v>
      </c>
      <c r="AB7" s="198">
        <v>0.5597222222222222</v>
      </c>
      <c r="AC7" s="195">
        <v>5</v>
      </c>
      <c r="AD7" s="144">
        <v>12.9</v>
      </c>
      <c r="AE7" s="198">
        <v>0.9604166666666667</v>
      </c>
      <c r="AF7" s="2"/>
    </row>
    <row r="8" spans="1:32" ht="13.5" customHeight="1">
      <c r="A8" s="175">
        <v>6</v>
      </c>
      <c r="B8" s="144">
        <v>14.1</v>
      </c>
      <c r="C8" s="144">
        <v>14.2</v>
      </c>
      <c r="D8" s="144">
        <v>13.1</v>
      </c>
      <c r="E8" s="144">
        <v>13.5</v>
      </c>
      <c r="F8" s="144">
        <v>13.5</v>
      </c>
      <c r="G8" s="144">
        <v>15.1</v>
      </c>
      <c r="H8" s="144">
        <v>14.6</v>
      </c>
      <c r="I8" s="144">
        <v>14.7</v>
      </c>
      <c r="J8" s="144">
        <v>14.3</v>
      </c>
      <c r="K8" s="144">
        <v>13.7</v>
      </c>
      <c r="L8" s="144">
        <v>13.3</v>
      </c>
      <c r="M8" s="144">
        <v>13.3</v>
      </c>
      <c r="N8" s="144">
        <v>13.9</v>
      </c>
      <c r="O8" s="144">
        <v>12.8</v>
      </c>
      <c r="P8" s="144">
        <v>12.4</v>
      </c>
      <c r="Q8" s="144">
        <v>13.7</v>
      </c>
      <c r="R8" s="144">
        <v>14.2</v>
      </c>
      <c r="S8" s="144">
        <v>13.9</v>
      </c>
      <c r="T8" s="144">
        <v>13.8</v>
      </c>
      <c r="U8" s="144">
        <v>13.6</v>
      </c>
      <c r="V8" s="144">
        <v>12.7</v>
      </c>
      <c r="W8" s="144">
        <v>12.6</v>
      </c>
      <c r="X8" s="144">
        <v>13</v>
      </c>
      <c r="Y8" s="144">
        <v>12.4</v>
      </c>
      <c r="Z8" s="176">
        <f t="shared" si="0"/>
        <v>13.600000000000001</v>
      </c>
      <c r="AA8" s="144">
        <v>16.7</v>
      </c>
      <c r="AB8" s="198">
        <v>0.26180555555555557</v>
      </c>
      <c r="AC8" s="195">
        <v>6</v>
      </c>
      <c r="AD8" s="144">
        <v>11.7</v>
      </c>
      <c r="AE8" s="198">
        <v>0.6138888888888888</v>
      </c>
      <c r="AF8" s="2"/>
    </row>
    <row r="9" spans="1:32" ht="13.5" customHeight="1">
      <c r="A9" s="175">
        <v>7</v>
      </c>
      <c r="B9" s="144">
        <v>12</v>
      </c>
      <c r="C9" s="144">
        <v>12.4</v>
      </c>
      <c r="D9" s="144">
        <v>12.5</v>
      </c>
      <c r="E9" s="144">
        <v>13</v>
      </c>
      <c r="F9" s="144">
        <v>13.2</v>
      </c>
      <c r="G9" s="144">
        <v>13.8</v>
      </c>
      <c r="H9" s="144">
        <v>13.4</v>
      </c>
      <c r="I9" s="144">
        <v>14.6</v>
      </c>
      <c r="J9" s="144">
        <v>13.9</v>
      </c>
      <c r="K9" s="144">
        <v>14.4</v>
      </c>
      <c r="L9" s="144">
        <v>14.8</v>
      </c>
      <c r="M9" s="144">
        <v>14.4</v>
      </c>
      <c r="N9" s="144">
        <v>14.8</v>
      </c>
      <c r="O9" s="144">
        <v>14.8</v>
      </c>
      <c r="P9" s="144">
        <v>14.8</v>
      </c>
      <c r="Q9" s="144">
        <v>13.6</v>
      </c>
      <c r="R9" s="144">
        <v>13.4</v>
      </c>
      <c r="S9" s="144">
        <v>13.6</v>
      </c>
      <c r="T9" s="144">
        <v>13.9</v>
      </c>
      <c r="U9" s="144">
        <v>14.1</v>
      </c>
      <c r="V9" s="144">
        <v>13.5</v>
      </c>
      <c r="W9" s="144">
        <v>13.8</v>
      </c>
      <c r="X9" s="144">
        <v>13.3</v>
      </c>
      <c r="Y9" s="144">
        <v>13.6</v>
      </c>
      <c r="Z9" s="176">
        <f t="shared" si="0"/>
        <v>13.733333333333336</v>
      </c>
      <c r="AA9" s="144">
        <v>15.7</v>
      </c>
      <c r="AB9" s="198">
        <v>0.4770833333333333</v>
      </c>
      <c r="AC9" s="195">
        <v>7</v>
      </c>
      <c r="AD9" s="144">
        <v>12</v>
      </c>
      <c r="AE9" s="198">
        <v>0.06736111111111111</v>
      </c>
      <c r="AF9" s="2"/>
    </row>
    <row r="10" spans="1:32" ht="13.5" customHeight="1">
      <c r="A10" s="175">
        <v>8</v>
      </c>
      <c r="B10" s="144">
        <v>13.4</v>
      </c>
      <c r="C10" s="144">
        <v>13</v>
      </c>
      <c r="D10" s="144">
        <v>13.5</v>
      </c>
      <c r="E10" s="144">
        <v>12.9</v>
      </c>
      <c r="F10" s="144">
        <v>13.4</v>
      </c>
      <c r="G10" s="144">
        <v>14.5</v>
      </c>
      <c r="H10" s="144">
        <v>14.9</v>
      </c>
      <c r="I10" s="144">
        <v>14.7</v>
      </c>
      <c r="J10" s="144">
        <v>14.7</v>
      </c>
      <c r="K10" s="144">
        <v>15.3</v>
      </c>
      <c r="L10" s="144">
        <v>15.5</v>
      </c>
      <c r="M10" s="144">
        <v>15</v>
      </c>
      <c r="N10" s="144">
        <v>14.7</v>
      </c>
      <c r="O10" s="144">
        <v>14.3</v>
      </c>
      <c r="P10" s="144">
        <v>14</v>
      </c>
      <c r="Q10" s="144">
        <v>14.6</v>
      </c>
      <c r="R10" s="144">
        <v>14.1</v>
      </c>
      <c r="S10" s="144">
        <v>14.6</v>
      </c>
      <c r="T10" s="144">
        <v>14.6</v>
      </c>
      <c r="U10" s="144">
        <v>14.8</v>
      </c>
      <c r="V10" s="144">
        <v>14.3</v>
      </c>
      <c r="W10" s="144">
        <v>13.9</v>
      </c>
      <c r="X10" s="144">
        <v>14.2</v>
      </c>
      <c r="Y10" s="144">
        <v>14.3</v>
      </c>
      <c r="Z10" s="176">
        <f t="shared" si="0"/>
        <v>14.300000000000002</v>
      </c>
      <c r="AA10" s="144">
        <v>16</v>
      </c>
      <c r="AB10" s="198">
        <v>0.45694444444444443</v>
      </c>
      <c r="AC10" s="195">
        <v>8</v>
      </c>
      <c r="AD10" s="144">
        <v>12.7</v>
      </c>
      <c r="AE10" s="198">
        <v>0.16527777777777777</v>
      </c>
      <c r="AF10" s="2"/>
    </row>
    <row r="11" spans="1:32" ht="13.5" customHeight="1">
      <c r="A11" s="175">
        <v>9</v>
      </c>
      <c r="B11" s="144">
        <v>14.4</v>
      </c>
      <c r="C11" s="144">
        <v>13.8</v>
      </c>
      <c r="D11" s="144">
        <v>14.1</v>
      </c>
      <c r="E11" s="144">
        <v>14</v>
      </c>
      <c r="F11" s="144">
        <v>15</v>
      </c>
      <c r="G11" s="144">
        <v>15.7</v>
      </c>
      <c r="H11" s="144">
        <v>15.9</v>
      </c>
      <c r="I11" s="144">
        <v>15.9</v>
      </c>
      <c r="J11" s="144">
        <v>16.4</v>
      </c>
      <c r="K11" s="144">
        <v>16.3</v>
      </c>
      <c r="L11" s="144">
        <v>17.4</v>
      </c>
      <c r="M11" s="144">
        <v>17.5</v>
      </c>
      <c r="N11" s="144">
        <v>17.7</v>
      </c>
      <c r="O11" s="144">
        <v>17.7</v>
      </c>
      <c r="P11" s="144">
        <v>17.2</v>
      </c>
      <c r="Q11" s="144">
        <v>17.3</v>
      </c>
      <c r="R11" s="144">
        <v>17.9</v>
      </c>
      <c r="S11" s="144">
        <v>17.8</v>
      </c>
      <c r="T11" s="144">
        <v>18</v>
      </c>
      <c r="U11" s="144">
        <v>18.5</v>
      </c>
      <c r="V11" s="144">
        <v>17.9</v>
      </c>
      <c r="W11" s="144">
        <v>18.2</v>
      </c>
      <c r="X11" s="144">
        <v>17.9</v>
      </c>
      <c r="Y11" s="144">
        <v>18.2</v>
      </c>
      <c r="Z11" s="176">
        <f t="shared" si="0"/>
        <v>16.69583333333333</v>
      </c>
      <c r="AA11" s="144">
        <v>18.7</v>
      </c>
      <c r="AB11" s="198">
        <v>0.49583333333333335</v>
      </c>
      <c r="AC11" s="195">
        <v>9</v>
      </c>
      <c r="AD11" s="144">
        <v>13.5</v>
      </c>
      <c r="AE11" s="198">
        <v>0.1708333333333333</v>
      </c>
      <c r="AF11" s="2"/>
    </row>
    <row r="12" spans="1:32" ht="13.5" customHeight="1">
      <c r="A12" s="177">
        <v>10</v>
      </c>
      <c r="B12" s="167">
        <v>17.9</v>
      </c>
      <c r="C12" s="167">
        <v>18</v>
      </c>
      <c r="D12" s="167">
        <v>17.2</v>
      </c>
      <c r="E12" s="167">
        <v>17.4</v>
      </c>
      <c r="F12" s="167">
        <v>17.7</v>
      </c>
      <c r="G12" s="167">
        <v>18.3</v>
      </c>
      <c r="H12" s="167">
        <v>18.3</v>
      </c>
      <c r="I12" s="167">
        <v>18.4</v>
      </c>
      <c r="J12" s="167">
        <v>18.2</v>
      </c>
      <c r="K12" s="167">
        <v>18</v>
      </c>
      <c r="L12" s="167">
        <v>18.1</v>
      </c>
      <c r="M12" s="167">
        <v>18.9</v>
      </c>
      <c r="N12" s="167">
        <v>18.9</v>
      </c>
      <c r="O12" s="167">
        <v>20.2</v>
      </c>
      <c r="P12" s="167">
        <v>19.6</v>
      </c>
      <c r="Q12" s="167">
        <v>19.7</v>
      </c>
      <c r="R12" s="167">
        <v>19.2</v>
      </c>
      <c r="S12" s="167">
        <v>19.6</v>
      </c>
      <c r="T12" s="167">
        <v>19.5</v>
      </c>
      <c r="U12" s="167">
        <v>19</v>
      </c>
      <c r="V12" s="167">
        <v>18.8</v>
      </c>
      <c r="W12" s="167">
        <v>18.4</v>
      </c>
      <c r="X12" s="167">
        <v>18.9</v>
      </c>
      <c r="Y12" s="167">
        <v>18.9</v>
      </c>
      <c r="Z12" s="178">
        <f t="shared" si="0"/>
        <v>18.629166666666663</v>
      </c>
      <c r="AA12" s="167">
        <v>20.9</v>
      </c>
      <c r="AB12" s="199">
        <v>0.5909722222222222</v>
      </c>
      <c r="AC12" s="196">
        <v>10</v>
      </c>
      <c r="AD12" s="167">
        <v>16.9</v>
      </c>
      <c r="AE12" s="199">
        <v>0.18680555555555556</v>
      </c>
      <c r="AF12" s="2"/>
    </row>
    <row r="13" spans="1:32" ht="13.5" customHeight="1">
      <c r="A13" s="175">
        <v>11</v>
      </c>
      <c r="B13" s="144">
        <v>18.7</v>
      </c>
      <c r="C13" s="144">
        <v>18.8</v>
      </c>
      <c r="D13" s="144">
        <v>18.8</v>
      </c>
      <c r="E13" s="144">
        <v>18.6</v>
      </c>
      <c r="F13" s="144">
        <v>18.8</v>
      </c>
      <c r="G13" s="144">
        <v>19</v>
      </c>
      <c r="H13" s="144">
        <v>18.5</v>
      </c>
      <c r="I13" s="144">
        <v>19.2</v>
      </c>
      <c r="J13" s="144">
        <v>20.1</v>
      </c>
      <c r="K13" s="144">
        <v>19.2</v>
      </c>
      <c r="L13" s="144">
        <v>17.6</v>
      </c>
      <c r="M13" s="144">
        <v>18.6</v>
      </c>
      <c r="N13" s="144">
        <v>19</v>
      </c>
      <c r="O13" s="144">
        <v>18.2</v>
      </c>
      <c r="P13" s="144">
        <v>17.7</v>
      </c>
      <c r="Q13" s="144">
        <v>17.7</v>
      </c>
      <c r="R13" s="144">
        <v>17.6</v>
      </c>
      <c r="S13" s="144">
        <v>17.3</v>
      </c>
      <c r="T13" s="144">
        <v>17.5</v>
      </c>
      <c r="U13" s="144">
        <v>18.1</v>
      </c>
      <c r="V13" s="144">
        <v>17.8</v>
      </c>
      <c r="W13" s="144">
        <v>17.5</v>
      </c>
      <c r="X13" s="144">
        <v>17.7</v>
      </c>
      <c r="Y13" s="144">
        <v>17.2</v>
      </c>
      <c r="Z13" s="176">
        <f t="shared" si="0"/>
        <v>18.3</v>
      </c>
      <c r="AA13" s="144">
        <v>20.6</v>
      </c>
      <c r="AB13" s="198">
        <v>0.3736111111111111</v>
      </c>
      <c r="AC13" s="195">
        <v>11</v>
      </c>
      <c r="AD13" s="144">
        <v>16.9</v>
      </c>
      <c r="AE13" s="198">
        <v>0.7229166666666668</v>
      </c>
      <c r="AF13" s="2"/>
    </row>
    <row r="14" spans="1:32" ht="13.5" customHeight="1">
      <c r="A14" s="175">
        <v>12</v>
      </c>
      <c r="B14" s="144">
        <v>17.1</v>
      </c>
      <c r="C14" s="144">
        <v>17.3</v>
      </c>
      <c r="D14" s="144">
        <v>17.2</v>
      </c>
      <c r="E14" s="144">
        <v>17</v>
      </c>
      <c r="F14" s="144">
        <v>17.7</v>
      </c>
      <c r="G14" s="144">
        <v>18.5</v>
      </c>
      <c r="H14" s="144">
        <v>18.8</v>
      </c>
      <c r="I14" s="144">
        <v>19.9</v>
      </c>
      <c r="J14" s="144">
        <v>19.4</v>
      </c>
      <c r="K14" s="144">
        <v>19.7</v>
      </c>
      <c r="L14" s="144">
        <v>19.7</v>
      </c>
      <c r="M14" s="144">
        <v>19.9</v>
      </c>
      <c r="N14" s="144">
        <v>19.1</v>
      </c>
      <c r="O14" s="144">
        <v>20.7</v>
      </c>
      <c r="P14" s="144">
        <v>19.6</v>
      </c>
      <c r="Q14" s="144">
        <v>18.6</v>
      </c>
      <c r="R14" s="144">
        <v>19</v>
      </c>
      <c r="S14" s="144">
        <v>19</v>
      </c>
      <c r="T14" s="144">
        <v>18.5</v>
      </c>
      <c r="U14" s="144">
        <v>18</v>
      </c>
      <c r="V14" s="144">
        <v>17.8</v>
      </c>
      <c r="W14" s="144">
        <v>17.7</v>
      </c>
      <c r="X14" s="144">
        <v>17.4</v>
      </c>
      <c r="Y14" s="144">
        <v>17</v>
      </c>
      <c r="Z14" s="176">
        <f t="shared" si="0"/>
        <v>18.525000000000002</v>
      </c>
      <c r="AA14" s="144">
        <v>21.2</v>
      </c>
      <c r="AB14" s="198">
        <v>0.5736111111111112</v>
      </c>
      <c r="AC14" s="195">
        <v>12</v>
      </c>
      <c r="AD14" s="144">
        <v>16.6</v>
      </c>
      <c r="AE14" s="198">
        <v>0.125</v>
      </c>
      <c r="AF14" s="2"/>
    </row>
    <row r="15" spans="1:32" ht="13.5" customHeight="1">
      <c r="A15" s="175">
        <v>13</v>
      </c>
      <c r="B15" s="144">
        <v>16.7</v>
      </c>
      <c r="C15" s="144">
        <v>16.4</v>
      </c>
      <c r="D15" s="144">
        <v>16</v>
      </c>
      <c r="E15" s="144">
        <v>16.3</v>
      </c>
      <c r="F15" s="144">
        <v>17.2</v>
      </c>
      <c r="G15" s="144">
        <v>17.6</v>
      </c>
      <c r="H15" s="144">
        <v>16.7</v>
      </c>
      <c r="I15" s="144">
        <v>16.3</v>
      </c>
      <c r="J15" s="144">
        <v>16</v>
      </c>
      <c r="K15" s="144">
        <v>16.2</v>
      </c>
      <c r="L15" s="144">
        <v>17.2</v>
      </c>
      <c r="M15" s="144">
        <v>16.9</v>
      </c>
      <c r="N15" s="144">
        <v>17.1</v>
      </c>
      <c r="O15" s="144">
        <v>17</v>
      </c>
      <c r="P15" s="144">
        <v>17.8</v>
      </c>
      <c r="Q15" s="144">
        <v>17.4</v>
      </c>
      <c r="R15" s="144">
        <v>16.9</v>
      </c>
      <c r="S15" s="144">
        <v>16.9</v>
      </c>
      <c r="T15" s="144">
        <v>17.1</v>
      </c>
      <c r="U15" s="144">
        <v>16.6</v>
      </c>
      <c r="V15" s="144">
        <v>16.6</v>
      </c>
      <c r="W15" s="144">
        <v>16.6</v>
      </c>
      <c r="X15" s="144">
        <v>16.6</v>
      </c>
      <c r="Y15" s="144">
        <v>16.4</v>
      </c>
      <c r="Z15" s="176">
        <f t="shared" si="0"/>
        <v>16.770833333333332</v>
      </c>
      <c r="AA15" s="144">
        <v>18.6</v>
      </c>
      <c r="AB15" s="198">
        <v>0.5548611111111111</v>
      </c>
      <c r="AC15" s="195">
        <v>13</v>
      </c>
      <c r="AD15" s="144">
        <v>15.7</v>
      </c>
      <c r="AE15" s="198">
        <v>0.3986111111111111</v>
      </c>
      <c r="AF15" s="2"/>
    </row>
    <row r="16" spans="1:32" ht="13.5" customHeight="1">
      <c r="A16" s="175">
        <v>14</v>
      </c>
      <c r="B16" s="144">
        <v>16.4</v>
      </c>
      <c r="C16" s="144">
        <v>16.7</v>
      </c>
      <c r="D16" s="144">
        <v>16.4</v>
      </c>
      <c r="E16" s="144">
        <v>16.4</v>
      </c>
      <c r="F16" s="144">
        <v>15.8</v>
      </c>
      <c r="G16" s="144">
        <v>16.2</v>
      </c>
      <c r="H16" s="144">
        <v>16.3</v>
      </c>
      <c r="I16" s="144">
        <v>16.1</v>
      </c>
      <c r="J16" s="144">
        <v>16.1</v>
      </c>
      <c r="K16" s="144">
        <v>16</v>
      </c>
      <c r="L16" s="144">
        <v>16.3</v>
      </c>
      <c r="M16" s="144">
        <v>15.3</v>
      </c>
      <c r="N16" s="144">
        <v>16.8</v>
      </c>
      <c r="O16" s="144">
        <v>16.8</v>
      </c>
      <c r="P16" s="144">
        <v>15.5</v>
      </c>
      <c r="Q16" s="144">
        <v>15.5</v>
      </c>
      <c r="R16" s="144">
        <v>15.8</v>
      </c>
      <c r="S16" s="144">
        <v>16.1</v>
      </c>
      <c r="T16" s="144">
        <v>16</v>
      </c>
      <c r="U16" s="144">
        <v>16.1</v>
      </c>
      <c r="V16" s="144">
        <v>16.4</v>
      </c>
      <c r="W16" s="144">
        <v>16.7</v>
      </c>
      <c r="X16" s="144">
        <v>17.2</v>
      </c>
      <c r="Y16" s="144">
        <v>17.3</v>
      </c>
      <c r="Z16" s="176">
        <f t="shared" si="0"/>
        <v>16.258333333333336</v>
      </c>
      <c r="AA16" s="144">
        <v>17.5</v>
      </c>
      <c r="AB16" s="198">
        <v>0.5805555555555556</v>
      </c>
      <c r="AC16" s="195">
        <v>14</v>
      </c>
      <c r="AD16" s="144">
        <v>15</v>
      </c>
      <c r="AE16" s="198">
        <v>0.6409722222222222</v>
      </c>
      <c r="AF16" s="2"/>
    </row>
    <row r="17" spans="1:32" ht="13.5" customHeight="1">
      <c r="A17" s="175">
        <v>15</v>
      </c>
      <c r="B17" s="144">
        <v>17.1</v>
      </c>
      <c r="C17" s="144">
        <v>16.8</v>
      </c>
      <c r="D17" s="144">
        <v>17.2</v>
      </c>
      <c r="E17" s="144">
        <v>16.9</v>
      </c>
      <c r="F17" s="144">
        <v>17</v>
      </c>
      <c r="G17" s="144">
        <v>16.6</v>
      </c>
      <c r="H17" s="144">
        <v>16.6</v>
      </c>
      <c r="I17" s="144">
        <v>16.8</v>
      </c>
      <c r="J17" s="144">
        <v>16.8</v>
      </c>
      <c r="K17" s="144">
        <v>16.6</v>
      </c>
      <c r="L17" s="144">
        <v>17.5</v>
      </c>
      <c r="M17" s="144">
        <v>16.9</v>
      </c>
      <c r="N17" s="144">
        <v>17.1</v>
      </c>
      <c r="O17" s="144">
        <v>16.4</v>
      </c>
      <c r="P17" s="144">
        <v>17.4</v>
      </c>
      <c r="Q17" s="144">
        <v>16.9</v>
      </c>
      <c r="R17" s="144">
        <v>16.9</v>
      </c>
      <c r="S17" s="144">
        <v>16.6</v>
      </c>
      <c r="T17" s="144">
        <v>16.6</v>
      </c>
      <c r="U17" s="144">
        <v>17.1</v>
      </c>
      <c r="V17" s="144">
        <v>16.7</v>
      </c>
      <c r="W17" s="144">
        <v>17.1</v>
      </c>
      <c r="X17" s="144">
        <v>16.8</v>
      </c>
      <c r="Y17" s="144">
        <v>17</v>
      </c>
      <c r="Z17" s="176">
        <f t="shared" si="0"/>
        <v>16.89166666666667</v>
      </c>
      <c r="AA17" s="144">
        <v>17.7</v>
      </c>
      <c r="AB17" s="198">
        <v>0.45625</v>
      </c>
      <c r="AC17" s="195">
        <v>15</v>
      </c>
      <c r="AD17" s="144">
        <v>16</v>
      </c>
      <c r="AE17" s="198">
        <v>0.36041666666666666</v>
      </c>
      <c r="AF17" s="2"/>
    </row>
    <row r="18" spans="1:32" ht="13.5" customHeight="1">
      <c r="A18" s="175">
        <v>16</v>
      </c>
      <c r="B18" s="144">
        <v>16.4</v>
      </c>
      <c r="C18" s="144">
        <v>16.6</v>
      </c>
      <c r="D18" s="144">
        <v>16.4</v>
      </c>
      <c r="E18" s="144">
        <v>15.9</v>
      </c>
      <c r="F18" s="144">
        <v>16.4</v>
      </c>
      <c r="G18" s="144">
        <v>16</v>
      </c>
      <c r="H18" s="144">
        <v>16</v>
      </c>
      <c r="I18" s="144">
        <v>16</v>
      </c>
      <c r="J18" s="144">
        <v>16</v>
      </c>
      <c r="K18" s="144">
        <v>16.4</v>
      </c>
      <c r="L18" s="144">
        <v>16.2</v>
      </c>
      <c r="M18" s="144">
        <v>16.9</v>
      </c>
      <c r="N18" s="144">
        <v>16.4</v>
      </c>
      <c r="O18" s="144">
        <v>16.4</v>
      </c>
      <c r="P18" s="144">
        <v>15.9</v>
      </c>
      <c r="Q18" s="144">
        <v>15.2</v>
      </c>
      <c r="R18" s="144">
        <v>15</v>
      </c>
      <c r="S18" s="144">
        <v>14.5</v>
      </c>
      <c r="T18" s="144">
        <v>14.5</v>
      </c>
      <c r="U18" s="144">
        <v>14.7</v>
      </c>
      <c r="V18" s="144">
        <v>14.5</v>
      </c>
      <c r="W18" s="144">
        <v>15.2</v>
      </c>
      <c r="X18" s="144">
        <v>15.5</v>
      </c>
      <c r="Y18" s="144">
        <v>15.4</v>
      </c>
      <c r="Z18" s="176">
        <f t="shared" si="0"/>
        <v>15.766666666666666</v>
      </c>
      <c r="AA18" s="144">
        <v>17.3</v>
      </c>
      <c r="AB18" s="198">
        <v>0.4909722222222222</v>
      </c>
      <c r="AC18" s="195">
        <v>16</v>
      </c>
      <c r="AD18" s="144">
        <v>14.3</v>
      </c>
      <c r="AE18" s="198">
        <v>0.8472222222222222</v>
      </c>
      <c r="AF18" s="2"/>
    </row>
    <row r="19" spans="1:32" ht="13.5" customHeight="1">
      <c r="A19" s="175">
        <v>17</v>
      </c>
      <c r="B19" s="144">
        <v>15.3</v>
      </c>
      <c r="C19" s="144">
        <v>15.4</v>
      </c>
      <c r="D19" s="144">
        <v>14.9</v>
      </c>
      <c r="E19" s="144">
        <v>15.3</v>
      </c>
      <c r="F19" s="144">
        <v>14.7</v>
      </c>
      <c r="G19" s="144">
        <v>15.2</v>
      </c>
      <c r="H19" s="144">
        <v>15.7</v>
      </c>
      <c r="I19" s="144">
        <v>15</v>
      </c>
      <c r="J19" s="144">
        <v>15.3</v>
      </c>
      <c r="K19" s="144">
        <v>15.6</v>
      </c>
      <c r="L19" s="144">
        <v>15.9</v>
      </c>
      <c r="M19" s="144">
        <v>16.1</v>
      </c>
      <c r="N19" s="144">
        <v>15.4</v>
      </c>
      <c r="O19" s="144">
        <v>15.4</v>
      </c>
      <c r="P19" s="144">
        <v>15.5</v>
      </c>
      <c r="Q19" s="144">
        <v>15.6</v>
      </c>
      <c r="R19" s="144">
        <v>15.2</v>
      </c>
      <c r="S19" s="144">
        <v>15.5</v>
      </c>
      <c r="T19" s="144">
        <v>15.2</v>
      </c>
      <c r="U19" s="144">
        <v>15.3</v>
      </c>
      <c r="V19" s="144">
        <v>15.6</v>
      </c>
      <c r="W19" s="144">
        <v>15.9</v>
      </c>
      <c r="X19" s="144">
        <v>15.6</v>
      </c>
      <c r="Y19" s="144">
        <v>15.9</v>
      </c>
      <c r="Z19" s="176">
        <f t="shared" si="0"/>
        <v>15.4375</v>
      </c>
      <c r="AA19" s="144">
        <v>16.9</v>
      </c>
      <c r="AB19" s="198">
        <v>0.34722222222222227</v>
      </c>
      <c r="AC19" s="195">
        <v>17</v>
      </c>
      <c r="AD19" s="144">
        <v>14.6</v>
      </c>
      <c r="AE19" s="198">
        <v>0.225</v>
      </c>
      <c r="AF19" s="2"/>
    </row>
    <row r="20" spans="1:32" ht="13.5" customHeight="1">
      <c r="A20" s="175">
        <v>18</v>
      </c>
      <c r="B20" s="144">
        <v>15.9</v>
      </c>
      <c r="C20" s="144">
        <v>16.3</v>
      </c>
      <c r="D20" s="144">
        <v>16.1</v>
      </c>
      <c r="E20" s="144">
        <v>15.9</v>
      </c>
      <c r="F20" s="144">
        <v>16.1</v>
      </c>
      <c r="G20" s="144">
        <v>16.4</v>
      </c>
      <c r="H20" s="144">
        <v>17.2</v>
      </c>
      <c r="I20" s="144">
        <v>17.6</v>
      </c>
      <c r="J20" s="144">
        <v>18.2</v>
      </c>
      <c r="K20" s="144">
        <v>18.5</v>
      </c>
      <c r="L20" s="144">
        <v>18</v>
      </c>
      <c r="M20" s="144">
        <v>19.2</v>
      </c>
      <c r="N20" s="144">
        <v>19.6</v>
      </c>
      <c r="O20" s="144">
        <v>19.9</v>
      </c>
      <c r="P20" s="144">
        <v>18.7</v>
      </c>
      <c r="Q20" s="144">
        <v>18.6</v>
      </c>
      <c r="R20" s="144">
        <v>19.2</v>
      </c>
      <c r="S20" s="144">
        <v>18.8</v>
      </c>
      <c r="T20" s="144">
        <v>19.3</v>
      </c>
      <c r="U20" s="144">
        <v>18.3</v>
      </c>
      <c r="V20" s="144">
        <v>18.2</v>
      </c>
      <c r="W20" s="144">
        <v>17.7</v>
      </c>
      <c r="X20" s="144">
        <v>18.4</v>
      </c>
      <c r="Y20" s="144">
        <v>18.4</v>
      </c>
      <c r="Z20" s="176">
        <f t="shared" si="0"/>
        <v>17.9375</v>
      </c>
      <c r="AA20" s="144">
        <v>20.6</v>
      </c>
      <c r="AB20" s="198">
        <v>0.5506944444444445</v>
      </c>
      <c r="AC20" s="195">
        <v>18</v>
      </c>
      <c r="AD20" s="144">
        <v>15.3</v>
      </c>
      <c r="AE20" s="198">
        <v>0.15416666666666667</v>
      </c>
      <c r="AF20" s="2"/>
    </row>
    <row r="21" spans="1:32" ht="13.5" customHeight="1">
      <c r="A21" s="175">
        <v>19</v>
      </c>
      <c r="B21" s="144">
        <v>18.2</v>
      </c>
      <c r="C21" s="144">
        <v>17.9</v>
      </c>
      <c r="D21" s="144">
        <v>17.8</v>
      </c>
      <c r="E21" s="144">
        <v>18</v>
      </c>
      <c r="F21" s="144">
        <v>17.8</v>
      </c>
      <c r="G21" s="144">
        <v>18.1</v>
      </c>
      <c r="H21" s="144">
        <v>18.3</v>
      </c>
      <c r="I21" s="144">
        <v>19.2</v>
      </c>
      <c r="J21" s="144">
        <v>18.3</v>
      </c>
      <c r="K21" s="144">
        <v>18.8</v>
      </c>
      <c r="L21" s="144">
        <v>19.6</v>
      </c>
      <c r="M21" s="144">
        <v>18.9</v>
      </c>
      <c r="N21" s="144">
        <v>19.2</v>
      </c>
      <c r="O21" s="144">
        <v>19</v>
      </c>
      <c r="P21" s="144">
        <v>18.7</v>
      </c>
      <c r="Q21" s="144">
        <v>18.6</v>
      </c>
      <c r="R21" s="144">
        <v>18.6</v>
      </c>
      <c r="S21" s="144">
        <v>19</v>
      </c>
      <c r="T21" s="144">
        <v>18.6</v>
      </c>
      <c r="U21" s="144">
        <v>18.9</v>
      </c>
      <c r="V21" s="144">
        <v>19.3</v>
      </c>
      <c r="W21" s="144">
        <v>18.6</v>
      </c>
      <c r="X21" s="144">
        <v>18.7</v>
      </c>
      <c r="Y21" s="144">
        <v>18.6</v>
      </c>
      <c r="Z21" s="176">
        <f t="shared" si="0"/>
        <v>18.612500000000004</v>
      </c>
      <c r="AA21" s="144">
        <v>20</v>
      </c>
      <c r="AB21" s="198">
        <v>0.5625</v>
      </c>
      <c r="AC21" s="195">
        <v>19</v>
      </c>
      <c r="AD21" s="144">
        <v>17.1</v>
      </c>
      <c r="AE21" s="198">
        <v>0.18680555555555556</v>
      </c>
      <c r="AF21" s="2"/>
    </row>
    <row r="22" spans="1:32" ht="13.5" customHeight="1">
      <c r="A22" s="177">
        <v>20</v>
      </c>
      <c r="B22" s="167">
        <v>18.4</v>
      </c>
      <c r="C22" s="167">
        <v>18.4</v>
      </c>
      <c r="D22" s="167">
        <v>18</v>
      </c>
      <c r="E22" s="167">
        <v>18.4</v>
      </c>
      <c r="F22" s="167">
        <v>18.4</v>
      </c>
      <c r="G22" s="167">
        <v>18.3</v>
      </c>
      <c r="H22" s="167">
        <v>18.9</v>
      </c>
      <c r="I22" s="167">
        <v>19.9</v>
      </c>
      <c r="J22" s="167">
        <v>18.7</v>
      </c>
      <c r="K22" s="167">
        <v>17.7</v>
      </c>
      <c r="L22" s="167">
        <v>18</v>
      </c>
      <c r="M22" s="167">
        <v>18.8</v>
      </c>
      <c r="N22" s="167">
        <v>18.8</v>
      </c>
      <c r="O22" s="167">
        <v>19</v>
      </c>
      <c r="P22" s="167">
        <v>18.9</v>
      </c>
      <c r="Q22" s="167">
        <v>19.6</v>
      </c>
      <c r="R22" s="167">
        <v>20</v>
      </c>
      <c r="S22" s="167">
        <v>18.9</v>
      </c>
      <c r="T22" s="167">
        <v>17.7</v>
      </c>
      <c r="U22" s="167">
        <v>18</v>
      </c>
      <c r="V22" s="167">
        <v>18</v>
      </c>
      <c r="W22" s="167">
        <v>18.1</v>
      </c>
      <c r="X22" s="167">
        <v>18.2</v>
      </c>
      <c r="Y22" s="167">
        <v>18.3</v>
      </c>
      <c r="Z22" s="178">
        <f t="shared" si="0"/>
        <v>18.558333333333334</v>
      </c>
      <c r="AA22" s="167">
        <v>20.2</v>
      </c>
      <c r="AB22" s="199">
        <v>0.6979166666666666</v>
      </c>
      <c r="AC22" s="196">
        <v>20</v>
      </c>
      <c r="AD22" s="167">
        <v>17.2</v>
      </c>
      <c r="AE22" s="199">
        <v>0.8159722222222222</v>
      </c>
      <c r="AF22" s="2"/>
    </row>
    <row r="23" spans="1:32" ht="13.5" customHeight="1">
      <c r="A23" s="175">
        <v>21</v>
      </c>
      <c r="B23" s="144">
        <v>18.6</v>
      </c>
      <c r="C23" s="144">
        <v>18.6</v>
      </c>
      <c r="D23" s="144">
        <v>18.5</v>
      </c>
      <c r="E23" s="144">
        <v>18.7</v>
      </c>
      <c r="F23" s="144">
        <v>19</v>
      </c>
      <c r="G23" s="144">
        <v>19.6</v>
      </c>
      <c r="H23" s="144">
        <v>19.7</v>
      </c>
      <c r="I23" s="144">
        <v>20.2</v>
      </c>
      <c r="J23" s="144">
        <v>19.9</v>
      </c>
      <c r="K23" s="144">
        <v>20.2</v>
      </c>
      <c r="L23" s="144">
        <v>19.8</v>
      </c>
      <c r="M23" s="144">
        <v>19.1</v>
      </c>
      <c r="N23" s="144">
        <v>19.1</v>
      </c>
      <c r="O23" s="144">
        <v>18.6</v>
      </c>
      <c r="P23" s="144">
        <v>19</v>
      </c>
      <c r="Q23" s="144">
        <v>18.9</v>
      </c>
      <c r="R23" s="144">
        <v>19</v>
      </c>
      <c r="S23" s="144">
        <v>19.7</v>
      </c>
      <c r="T23" s="144">
        <v>19.5</v>
      </c>
      <c r="U23" s="144">
        <v>20.1</v>
      </c>
      <c r="V23" s="144">
        <v>19.5</v>
      </c>
      <c r="W23" s="144">
        <v>19.5</v>
      </c>
      <c r="X23" s="144">
        <v>19.2</v>
      </c>
      <c r="Y23" s="144">
        <v>19.4</v>
      </c>
      <c r="Z23" s="176">
        <f t="shared" si="0"/>
        <v>19.30833333333333</v>
      </c>
      <c r="AA23" s="144">
        <v>21.5</v>
      </c>
      <c r="AB23" s="198">
        <v>0.4</v>
      </c>
      <c r="AC23" s="195">
        <v>21</v>
      </c>
      <c r="AD23" s="144">
        <v>18</v>
      </c>
      <c r="AE23" s="198">
        <v>0.015972222222222224</v>
      </c>
      <c r="AF23" s="2"/>
    </row>
    <row r="24" spans="1:32" ht="13.5" customHeight="1">
      <c r="A24" s="175">
        <v>22</v>
      </c>
      <c r="B24" s="144">
        <v>19.2</v>
      </c>
      <c r="C24" s="144">
        <v>19.4</v>
      </c>
      <c r="D24" s="144">
        <v>19.5</v>
      </c>
      <c r="E24" s="144">
        <v>19.3</v>
      </c>
      <c r="F24" s="144">
        <v>19.8</v>
      </c>
      <c r="G24" s="144">
        <v>19.8</v>
      </c>
      <c r="H24" s="144">
        <v>20.6</v>
      </c>
      <c r="I24" s="144">
        <v>20.3</v>
      </c>
      <c r="J24" s="144">
        <v>19.7</v>
      </c>
      <c r="K24" s="144">
        <v>21.2</v>
      </c>
      <c r="L24" s="144">
        <v>19.9</v>
      </c>
      <c r="M24" s="144">
        <v>20.6</v>
      </c>
      <c r="N24" s="144">
        <v>20.2</v>
      </c>
      <c r="O24" s="144">
        <v>20.5</v>
      </c>
      <c r="P24" s="144">
        <v>19.9</v>
      </c>
      <c r="Q24" s="144">
        <v>19.3</v>
      </c>
      <c r="R24" s="144">
        <v>20.1</v>
      </c>
      <c r="S24" s="144">
        <v>19</v>
      </c>
      <c r="T24" s="144">
        <v>18.9</v>
      </c>
      <c r="U24" s="144">
        <v>18.4</v>
      </c>
      <c r="V24" s="144">
        <v>19.3</v>
      </c>
      <c r="W24" s="144">
        <v>19.4</v>
      </c>
      <c r="X24" s="144">
        <v>18.8</v>
      </c>
      <c r="Y24" s="144">
        <v>18.7</v>
      </c>
      <c r="Z24" s="176">
        <f t="shared" si="0"/>
        <v>19.65833333333333</v>
      </c>
      <c r="AA24" s="144">
        <v>21.9</v>
      </c>
      <c r="AB24" s="198">
        <v>0.5715277777777777</v>
      </c>
      <c r="AC24" s="195">
        <v>22</v>
      </c>
      <c r="AD24" s="144">
        <v>18.4</v>
      </c>
      <c r="AE24" s="198">
        <v>0.9652777777777778</v>
      </c>
      <c r="AF24" s="2"/>
    </row>
    <row r="25" spans="1:32" ht="13.5" customHeight="1">
      <c r="A25" s="175">
        <v>23</v>
      </c>
      <c r="B25" s="144">
        <v>19.1</v>
      </c>
      <c r="C25" s="144">
        <v>19.3</v>
      </c>
      <c r="D25" s="144">
        <v>19.6</v>
      </c>
      <c r="E25" s="144">
        <v>18.8</v>
      </c>
      <c r="F25" s="144">
        <v>19.1</v>
      </c>
      <c r="G25" s="144">
        <v>19</v>
      </c>
      <c r="H25" s="144">
        <v>19.4</v>
      </c>
      <c r="I25" s="144">
        <v>19.1</v>
      </c>
      <c r="J25" s="144">
        <v>19.2</v>
      </c>
      <c r="K25" s="144">
        <v>19.5</v>
      </c>
      <c r="L25" s="144">
        <v>20.1</v>
      </c>
      <c r="M25" s="144">
        <v>19.9</v>
      </c>
      <c r="N25" s="144">
        <v>21.1</v>
      </c>
      <c r="O25" s="144">
        <v>20.6</v>
      </c>
      <c r="P25" s="144">
        <v>20.5</v>
      </c>
      <c r="Q25" s="144">
        <v>20.1</v>
      </c>
      <c r="R25" s="144">
        <v>20.3</v>
      </c>
      <c r="S25" s="144">
        <v>20.9</v>
      </c>
      <c r="T25" s="144">
        <v>21.1</v>
      </c>
      <c r="U25" s="144">
        <v>19.7</v>
      </c>
      <c r="V25" s="144">
        <v>20.1</v>
      </c>
      <c r="W25" s="144">
        <v>20.7</v>
      </c>
      <c r="X25" s="144">
        <v>21.1</v>
      </c>
      <c r="Y25" s="144">
        <v>21.4</v>
      </c>
      <c r="Z25" s="176">
        <f t="shared" si="0"/>
        <v>19.9875</v>
      </c>
      <c r="AA25" s="144">
        <v>22.4</v>
      </c>
      <c r="AB25" s="198">
        <v>0.5583333333333333</v>
      </c>
      <c r="AC25" s="195">
        <v>23</v>
      </c>
      <c r="AD25" s="144">
        <v>18.5</v>
      </c>
      <c r="AE25" s="198">
        <v>0.24861111111111112</v>
      </c>
      <c r="AF25" s="2"/>
    </row>
    <row r="26" spans="1:32" ht="13.5" customHeight="1">
      <c r="A26" s="175">
        <v>24</v>
      </c>
      <c r="B26" s="144">
        <v>20.7</v>
      </c>
      <c r="C26" s="144">
        <v>21.5</v>
      </c>
      <c r="D26" s="144">
        <v>21.2</v>
      </c>
      <c r="E26" s="144">
        <v>20.6</v>
      </c>
      <c r="F26" s="144">
        <v>20.2</v>
      </c>
      <c r="G26" s="144">
        <v>21.5</v>
      </c>
      <c r="H26" s="144">
        <v>22.1</v>
      </c>
      <c r="I26" s="144">
        <v>21.4</v>
      </c>
      <c r="J26" s="144">
        <v>21.4</v>
      </c>
      <c r="K26" s="144">
        <v>20.9</v>
      </c>
      <c r="L26" s="144">
        <v>20.6</v>
      </c>
      <c r="M26" s="144">
        <v>19.1</v>
      </c>
      <c r="N26" s="144">
        <v>19</v>
      </c>
      <c r="O26" s="144">
        <v>18.8</v>
      </c>
      <c r="P26" s="144">
        <v>18.9</v>
      </c>
      <c r="Q26" s="144">
        <v>19.3</v>
      </c>
      <c r="R26" s="144">
        <v>19.3</v>
      </c>
      <c r="S26" s="144">
        <v>19.8</v>
      </c>
      <c r="T26" s="144">
        <v>21.1</v>
      </c>
      <c r="U26" s="144">
        <v>20.6</v>
      </c>
      <c r="V26" s="144">
        <v>21.4</v>
      </c>
      <c r="W26" s="144">
        <v>21.4</v>
      </c>
      <c r="X26" s="144">
        <v>21.6</v>
      </c>
      <c r="Y26" s="144">
        <v>21.5</v>
      </c>
      <c r="Z26" s="176">
        <f t="shared" si="0"/>
        <v>20.57916666666667</v>
      </c>
      <c r="AA26" s="144">
        <v>23</v>
      </c>
      <c r="AB26" s="198">
        <v>0.28125</v>
      </c>
      <c r="AC26" s="195">
        <v>24</v>
      </c>
      <c r="AD26" s="144">
        <v>18.3</v>
      </c>
      <c r="AE26" s="198">
        <v>0.5993055555555555</v>
      </c>
      <c r="AF26" s="2"/>
    </row>
    <row r="27" spans="1:32" ht="13.5" customHeight="1">
      <c r="A27" s="175">
        <v>25</v>
      </c>
      <c r="B27" s="144">
        <v>21.2</v>
      </c>
      <c r="C27" s="144">
        <v>20.4</v>
      </c>
      <c r="D27" s="144">
        <v>19.9</v>
      </c>
      <c r="E27" s="144">
        <v>20</v>
      </c>
      <c r="F27" s="144">
        <v>20.3</v>
      </c>
      <c r="G27" s="144">
        <v>20.9</v>
      </c>
      <c r="H27" s="144">
        <v>21.3</v>
      </c>
      <c r="I27" s="144">
        <v>22.2</v>
      </c>
      <c r="J27" s="144">
        <v>21.2</v>
      </c>
      <c r="K27" s="144">
        <v>20.5</v>
      </c>
      <c r="L27" s="144">
        <v>21.1</v>
      </c>
      <c r="M27" s="144">
        <v>20.1</v>
      </c>
      <c r="N27" s="144">
        <v>22.3</v>
      </c>
      <c r="O27" s="144">
        <v>21.8</v>
      </c>
      <c r="P27" s="144">
        <v>21.2</v>
      </c>
      <c r="Q27" s="144">
        <v>21.2</v>
      </c>
      <c r="R27" s="144">
        <v>21.8</v>
      </c>
      <c r="S27" s="144">
        <v>21.9</v>
      </c>
      <c r="T27" s="144">
        <v>23</v>
      </c>
      <c r="U27" s="144">
        <v>22.6</v>
      </c>
      <c r="V27" s="144">
        <v>21.4</v>
      </c>
      <c r="W27" s="144">
        <v>21.3</v>
      </c>
      <c r="X27" s="144">
        <v>21.5</v>
      </c>
      <c r="Y27" s="144">
        <v>21.6</v>
      </c>
      <c r="Z27" s="176">
        <f t="shared" si="0"/>
        <v>21.279166666666665</v>
      </c>
      <c r="AA27" s="144">
        <v>23.6</v>
      </c>
      <c r="AB27" s="198">
        <v>0.3416666666666666</v>
      </c>
      <c r="AC27" s="195">
        <v>25</v>
      </c>
      <c r="AD27" s="144">
        <v>18.7</v>
      </c>
      <c r="AE27" s="198">
        <v>0.5263888888888889</v>
      </c>
      <c r="AF27" s="2"/>
    </row>
    <row r="28" spans="1:32" ht="13.5" customHeight="1">
      <c r="A28" s="175">
        <v>26</v>
      </c>
      <c r="B28" s="144">
        <v>21.5</v>
      </c>
      <c r="C28" s="144">
        <v>21.3</v>
      </c>
      <c r="D28" s="144">
        <v>20.5</v>
      </c>
      <c r="E28" s="144">
        <v>21.1</v>
      </c>
      <c r="F28" s="144">
        <v>20.6</v>
      </c>
      <c r="G28" s="144">
        <v>21.2</v>
      </c>
      <c r="H28" s="144">
        <v>21.9</v>
      </c>
      <c r="I28" s="144">
        <v>20.8</v>
      </c>
      <c r="J28" s="144">
        <v>22.1</v>
      </c>
      <c r="K28" s="144">
        <v>22.2</v>
      </c>
      <c r="L28" s="144">
        <v>22.9</v>
      </c>
      <c r="M28" s="144">
        <v>23.3</v>
      </c>
      <c r="N28" s="144">
        <v>21.6</v>
      </c>
      <c r="O28" s="144">
        <v>22.6</v>
      </c>
      <c r="P28" s="144">
        <v>22.8</v>
      </c>
      <c r="Q28" s="144">
        <v>22.6</v>
      </c>
      <c r="R28" s="144">
        <v>22.4</v>
      </c>
      <c r="S28" s="144">
        <v>22.6</v>
      </c>
      <c r="T28" s="144">
        <v>22.5</v>
      </c>
      <c r="U28" s="144">
        <v>23.5</v>
      </c>
      <c r="V28" s="144">
        <v>23.1</v>
      </c>
      <c r="W28" s="144">
        <v>22.9</v>
      </c>
      <c r="X28" s="144">
        <v>21.4</v>
      </c>
      <c r="Y28" s="144">
        <v>22.1</v>
      </c>
      <c r="Z28" s="176">
        <f t="shared" si="0"/>
        <v>22.0625</v>
      </c>
      <c r="AA28" s="144">
        <v>24.1</v>
      </c>
      <c r="AB28" s="198">
        <v>0.5041666666666667</v>
      </c>
      <c r="AC28" s="195">
        <v>26</v>
      </c>
      <c r="AD28" s="144">
        <v>20.3</v>
      </c>
      <c r="AE28" s="198">
        <v>0.19652777777777777</v>
      </c>
      <c r="AF28" s="2"/>
    </row>
    <row r="29" spans="1:32" ht="13.5" customHeight="1">
      <c r="A29" s="175">
        <v>27</v>
      </c>
      <c r="B29" s="144">
        <v>21.8</v>
      </c>
      <c r="C29" s="144">
        <v>20.7</v>
      </c>
      <c r="D29" s="144">
        <v>20.2</v>
      </c>
      <c r="E29" s="144">
        <v>20.6</v>
      </c>
      <c r="F29" s="144">
        <v>20.3</v>
      </c>
      <c r="G29" s="144">
        <v>19.6</v>
      </c>
      <c r="H29" s="144">
        <v>19.2</v>
      </c>
      <c r="I29" s="144">
        <v>20.6</v>
      </c>
      <c r="J29" s="144">
        <v>19.7</v>
      </c>
      <c r="K29" s="144">
        <v>20.7</v>
      </c>
      <c r="L29" s="144">
        <v>20.4</v>
      </c>
      <c r="M29" s="144">
        <v>19.4</v>
      </c>
      <c r="N29" s="144">
        <v>19.3</v>
      </c>
      <c r="O29" s="144">
        <v>18.9</v>
      </c>
      <c r="P29" s="144">
        <v>18.8</v>
      </c>
      <c r="Q29" s="144">
        <v>18.2</v>
      </c>
      <c r="R29" s="144">
        <v>18.3</v>
      </c>
      <c r="S29" s="144">
        <v>18.5</v>
      </c>
      <c r="T29" s="144">
        <v>19.7</v>
      </c>
      <c r="U29" s="144">
        <v>20.8</v>
      </c>
      <c r="V29" s="144">
        <v>21.1</v>
      </c>
      <c r="W29" s="144">
        <v>21.6</v>
      </c>
      <c r="X29" s="144">
        <v>22.2</v>
      </c>
      <c r="Y29" s="144">
        <v>21.2</v>
      </c>
      <c r="Z29" s="176">
        <f t="shared" si="0"/>
        <v>20.075</v>
      </c>
      <c r="AA29" s="144">
        <v>22.6</v>
      </c>
      <c r="AB29" s="198">
        <v>0.9444444444444445</v>
      </c>
      <c r="AC29" s="195">
        <v>27</v>
      </c>
      <c r="AD29" s="144">
        <v>17.7</v>
      </c>
      <c r="AE29" s="198">
        <v>0.6777777777777777</v>
      </c>
      <c r="AF29" s="2"/>
    </row>
    <row r="30" spans="1:32" ht="13.5" customHeight="1">
      <c r="A30" s="175">
        <v>28</v>
      </c>
      <c r="B30" s="144">
        <v>21.2</v>
      </c>
      <c r="C30" s="144">
        <v>20.8</v>
      </c>
      <c r="D30" s="144">
        <v>21</v>
      </c>
      <c r="E30" s="144">
        <v>21.2</v>
      </c>
      <c r="F30" s="144">
        <v>21.7</v>
      </c>
      <c r="G30" s="144">
        <v>22.7</v>
      </c>
      <c r="H30" s="144">
        <v>23.3</v>
      </c>
      <c r="I30" s="144">
        <v>22.8</v>
      </c>
      <c r="J30" s="144">
        <v>23.6</v>
      </c>
      <c r="K30" s="144">
        <v>23</v>
      </c>
      <c r="L30" s="144">
        <v>22.6</v>
      </c>
      <c r="M30" s="144">
        <v>23.9</v>
      </c>
      <c r="N30" s="144">
        <v>22.9</v>
      </c>
      <c r="O30" s="144">
        <v>22.6</v>
      </c>
      <c r="P30" s="144">
        <v>22.5</v>
      </c>
      <c r="Q30" s="144">
        <v>21.7</v>
      </c>
      <c r="R30" s="144">
        <v>21.7</v>
      </c>
      <c r="S30" s="144">
        <v>22</v>
      </c>
      <c r="T30" s="144">
        <v>22.7</v>
      </c>
      <c r="U30" s="144">
        <v>22.6</v>
      </c>
      <c r="V30" s="144">
        <v>22.8</v>
      </c>
      <c r="W30" s="144">
        <v>22.4</v>
      </c>
      <c r="X30" s="144">
        <v>22.6</v>
      </c>
      <c r="Y30" s="144">
        <v>22.4</v>
      </c>
      <c r="Z30" s="176">
        <f t="shared" si="0"/>
        <v>22.362499999999997</v>
      </c>
      <c r="AA30" s="144">
        <v>24.9</v>
      </c>
      <c r="AB30" s="198">
        <v>0.5263888888888889</v>
      </c>
      <c r="AC30" s="195">
        <v>28</v>
      </c>
      <c r="AD30" s="144">
        <v>20.3</v>
      </c>
      <c r="AE30" s="198">
        <v>0.08472222222222221</v>
      </c>
      <c r="AF30" s="2"/>
    </row>
    <row r="31" spans="1:32" ht="13.5" customHeight="1">
      <c r="A31" s="175">
        <v>29</v>
      </c>
      <c r="B31" s="144">
        <v>22.2</v>
      </c>
      <c r="C31" s="144">
        <v>21.1</v>
      </c>
      <c r="D31" s="144">
        <v>20.8</v>
      </c>
      <c r="E31" s="144">
        <v>20.3</v>
      </c>
      <c r="F31" s="144">
        <v>20.4</v>
      </c>
      <c r="G31" s="144">
        <v>18.6</v>
      </c>
      <c r="H31" s="144">
        <v>19.5</v>
      </c>
      <c r="I31" s="144">
        <v>19.5</v>
      </c>
      <c r="J31" s="144">
        <v>18.3</v>
      </c>
      <c r="K31" s="144">
        <v>21.1</v>
      </c>
      <c r="L31" s="144">
        <v>19.1</v>
      </c>
      <c r="M31" s="144">
        <v>19.5</v>
      </c>
      <c r="N31" s="144">
        <v>18.2</v>
      </c>
      <c r="O31" s="144">
        <v>19.9</v>
      </c>
      <c r="P31" s="144">
        <v>19.9</v>
      </c>
      <c r="Q31" s="144">
        <v>20</v>
      </c>
      <c r="R31" s="144">
        <v>18.8</v>
      </c>
      <c r="S31" s="144">
        <v>18.6</v>
      </c>
      <c r="T31" s="144">
        <v>18.5</v>
      </c>
      <c r="U31" s="144">
        <v>18.9</v>
      </c>
      <c r="V31" s="144">
        <v>19.1</v>
      </c>
      <c r="W31" s="144">
        <v>19</v>
      </c>
      <c r="X31" s="144">
        <v>19.4</v>
      </c>
      <c r="Y31" s="144">
        <v>18.9</v>
      </c>
      <c r="Z31" s="176">
        <f t="shared" si="0"/>
        <v>19.566666666666663</v>
      </c>
      <c r="AA31" s="144">
        <v>22.8</v>
      </c>
      <c r="AB31" s="198">
        <v>0.0125</v>
      </c>
      <c r="AC31" s="195">
        <v>29</v>
      </c>
      <c r="AD31" s="144">
        <v>17.7</v>
      </c>
      <c r="AE31" s="198">
        <v>0.5472222222222222</v>
      </c>
      <c r="AF31" s="2"/>
    </row>
    <row r="32" spans="1:32" ht="13.5" customHeight="1">
      <c r="A32" s="175">
        <v>30</v>
      </c>
      <c r="B32" s="144">
        <v>19.5</v>
      </c>
      <c r="C32" s="144">
        <v>20</v>
      </c>
      <c r="D32" s="144">
        <v>20.1</v>
      </c>
      <c r="E32" s="144">
        <v>19.9</v>
      </c>
      <c r="F32" s="144">
        <v>20.6</v>
      </c>
      <c r="G32" s="144">
        <v>20.8</v>
      </c>
      <c r="H32" s="144">
        <v>22</v>
      </c>
      <c r="I32" s="144">
        <v>20.1</v>
      </c>
      <c r="J32" s="144">
        <v>20.6</v>
      </c>
      <c r="K32" s="144">
        <v>20.8</v>
      </c>
      <c r="L32" s="144">
        <v>20.6</v>
      </c>
      <c r="M32" s="144">
        <v>19.7</v>
      </c>
      <c r="N32" s="144">
        <v>16.6</v>
      </c>
      <c r="O32" s="144">
        <v>16</v>
      </c>
      <c r="P32" s="144">
        <v>15.9</v>
      </c>
      <c r="Q32" s="144">
        <v>16.4</v>
      </c>
      <c r="R32" s="144">
        <v>16.6</v>
      </c>
      <c r="S32" s="144">
        <v>17.2</v>
      </c>
      <c r="T32" s="144">
        <v>17</v>
      </c>
      <c r="U32" s="144">
        <v>16.9</v>
      </c>
      <c r="V32" s="144">
        <v>17.2</v>
      </c>
      <c r="W32" s="144">
        <v>17.9</v>
      </c>
      <c r="X32" s="144">
        <v>17.9</v>
      </c>
      <c r="Y32" s="144">
        <v>17.8</v>
      </c>
      <c r="Z32" s="176">
        <f t="shared" si="0"/>
        <v>18.670833333333327</v>
      </c>
      <c r="AA32" s="144">
        <v>22.4</v>
      </c>
      <c r="AB32" s="198">
        <v>0.2986111111111111</v>
      </c>
      <c r="AC32" s="195">
        <v>30</v>
      </c>
      <c r="AD32" s="144">
        <v>14.6</v>
      </c>
      <c r="AE32" s="198">
        <v>0.60625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98"/>
      <c r="AC33" s="195"/>
      <c r="AD33" s="144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17.25</v>
      </c>
      <c r="C34" s="180">
        <f t="shared" si="1"/>
        <v>17.10666666666667</v>
      </c>
      <c r="D34" s="180">
        <f t="shared" si="1"/>
        <v>17.016666666666666</v>
      </c>
      <c r="E34" s="180">
        <f t="shared" si="1"/>
        <v>16.996666666666666</v>
      </c>
      <c r="F34" s="180">
        <f t="shared" si="1"/>
        <v>17.206666666666667</v>
      </c>
      <c r="G34" s="180">
        <f t="shared" si="1"/>
        <v>17.59333333333333</v>
      </c>
      <c r="H34" s="180">
        <f t="shared" si="1"/>
        <v>17.84</v>
      </c>
      <c r="I34" s="180">
        <f t="shared" si="1"/>
        <v>17.92</v>
      </c>
      <c r="J34" s="180">
        <f t="shared" si="1"/>
        <v>17.766666666666666</v>
      </c>
      <c r="K34" s="180">
        <f t="shared" si="1"/>
        <v>17.91333333333333</v>
      </c>
      <c r="L34" s="180">
        <f t="shared" si="1"/>
        <v>17.893333333333334</v>
      </c>
      <c r="M34" s="180">
        <f t="shared" si="1"/>
        <v>17.84666666666667</v>
      </c>
      <c r="N34" s="180">
        <f t="shared" si="1"/>
        <v>17.78333333333334</v>
      </c>
      <c r="O34" s="180">
        <f t="shared" si="1"/>
        <v>17.826666666666664</v>
      </c>
      <c r="P34" s="180">
        <f t="shared" si="1"/>
        <v>17.579999999999995</v>
      </c>
      <c r="Q34" s="180">
        <f t="shared" si="1"/>
        <v>17.47666666666667</v>
      </c>
      <c r="R34" s="180">
        <f aca="true" t="shared" si="2" ref="R34:X34">AVERAGE(R3:R33)</f>
        <v>17.540000000000003</v>
      </c>
      <c r="S34" s="180">
        <f t="shared" si="2"/>
        <v>17.553333333333335</v>
      </c>
      <c r="T34" s="180">
        <f t="shared" si="2"/>
        <v>17.616666666666667</v>
      </c>
      <c r="U34" s="180">
        <f t="shared" si="2"/>
        <v>17.626666666666665</v>
      </c>
      <c r="V34" s="180">
        <f t="shared" si="2"/>
        <v>17.48666666666667</v>
      </c>
      <c r="W34" s="180">
        <f t="shared" si="2"/>
        <v>17.486666666666665</v>
      </c>
      <c r="X34" s="180">
        <f t="shared" si="2"/>
        <v>17.513333333333332</v>
      </c>
      <c r="Y34" s="180">
        <f>AVERAGE(Y3:Y33)</f>
        <v>17.48333333333333</v>
      </c>
      <c r="Z34" s="180">
        <f>AVERAGE(B3:Y33)</f>
        <v>17.555138888888887</v>
      </c>
      <c r="AA34" s="181">
        <f>AVERAGE(最高)</f>
        <v>19.749999999999996</v>
      </c>
      <c r="AB34" s="182"/>
      <c r="AC34" s="197"/>
      <c r="AD34" s="181">
        <f>AVERAGE(最低)</f>
        <v>15.71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24.9</v>
      </c>
      <c r="C38" s="147">
        <v>28</v>
      </c>
      <c r="D38" s="204">
        <v>0.5263888888888889</v>
      </c>
      <c r="F38" s="146"/>
      <c r="G38" s="167">
        <f>MIN(最低)</f>
        <v>11.7</v>
      </c>
      <c r="H38" s="147">
        <v>6</v>
      </c>
      <c r="I38" s="148">
        <v>0.6138888888888888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56"/>
      <c r="I39" s="157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7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17.7</v>
      </c>
      <c r="C3" s="144">
        <v>17.6</v>
      </c>
      <c r="D3" s="144">
        <v>17.6</v>
      </c>
      <c r="E3" s="144">
        <v>17.4</v>
      </c>
      <c r="F3" s="144">
        <v>17.8</v>
      </c>
      <c r="G3" s="144">
        <v>17.9</v>
      </c>
      <c r="H3" s="144">
        <v>17.9</v>
      </c>
      <c r="I3" s="144">
        <v>18.1</v>
      </c>
      <c r="J3" s="144">
        <v>18.2</v>
      </c>
      <c r="K3" s="144">
        <v>20.5</v>
      </c>
      <c r="L3" s="144">
        <v>19.4</v>
      </c>
      <c r="M3" s="144">
        <v>20.2</v>
      </c>
      <c r="N3" s="144">
        <v>21</v>
      </c>
      <c r="O3" s="144">
        <v>20.7</v>
      </c>
      <c r="P3" s="144">
        <v>20.7</v>
      </c>
      <c r="Q3" s="144">
        <v>22</v>
      </c>
      <c r="R3" s="144">
        <v>22</v>
      </c>
      <c r="S3" s="144">
        <v>22</v>
      </c>
      <c r="T3" s="144">
        <v>20.9</v>
      </c>
      <c r="U3" s="144">
        <v>21.1</v>
      </c>
      <c r="V3" s="144">
        <v>21.5</v>
      </c>
      <c r="W3" s="144">
        <v>21.5</v>
      </c>
      <c r="X3" s="144">
        <v>19.8</v>
      </c>
      <c r="Y3" s="144">
        <v>20.2</v>
      </c>
      <c r="Z3" s="176">
        <f aca="true" t="shared" si="0" ref="Z3:Z33">AVERAGE(B3:Y3)</f>
        <v>19.7375</v>
      </c>
      <c r="AA3" s="144">
        <v>22.9</v>
      </c>
      <c r="AB3" s="198">
        <v>0.69375</v>
      </c>
      <c r="AC3" s="195">
        <v>1</v>
      </c>
      <c r="AD3" s="144">
        <v>16.1</v>
      </c>
      <c r="AE3" s="198">
        <v>0.10694444444444444</v>
      </c>
      <c r="AF3" s="2"/>
    </row>
    <row r="4" spans="1:32" ht="13.5" customHeight="1">
      <c r="A4" s="175">
        <v>2</v>
      </c>
      <c r="B4" s="144">
        <v>20.8</v>
      </c>
      <c r="C4" s="144">
        <v>21.4</v>
      </c>
      <c r="D4" s="144">
        <v>21.4</v>
      </c>
      <c r="E4" s="144">
        <v>20.4</v>
      </c>
      <c r="F4" s="144">
        <v>20</v>
      </c>
      <c r="G4" s="144">
        <v>20.5</v>
      </c>
      <c r="H4" s="144">
        <v>20.4</v>
      </c>
      <c r="I4" s="144">
        <v>22</v>
      </c>
      <c r="J4" s="144">
        <v>20.9</v>
      </c>
      <c r="K4" s="144">
        <v>18.9</v>
      </c>
      <c r="L4" s="144">
        <v>19.4</v>
      </c>
      <c r="M4" s="144">
        <v>20</v>
      </c>
      <c r="N4" s="144">
        <v>19.4</v>
      </c>
      <c r="O4" s="144">
        <v>18.8</v>
      </c>
      <c r="P4" s="144">
        <v>19.2</v>
      </c>
      <c r="Q4" s="144">
        <v>18.9</v>
      </c>
      <c r="R4" s="144">
        <v>19.1</v>
      </c>
      <c r="S4" s="150">
        <v>18.3</v>
      </c>
      <c r="T4" s="144">
        <v>17.8</v>
      </c>
      <c r="U4" s="144">
        <v>17.6</v>
      </c>
      <c r="V4" s="144">
        <v>17.1</v>
      </c>
      <c r="W4" s="144">
        <v>17.5</v>
      </c>
      <c r="X4" s="144">
        <v>17.5</v>
      </c>
      <c r="Y4" s="144">
        <v>17.2</v>
      </c>
      <c r="Z4" s="176">
        <f t="shared" si="0"/>
        <v>19.354166666666668</v>
      </c>
      <c r="AA4" s="144">
        <v>23.9</v>
      </c>
      <c r="AB4" s="198">
        <v>0.35</v>
      </c>
      <c r="AC4" s="195">
        <v>2</v>
      </c>
      <c r="AD4" s="144">
        <v>16.8</v>
      </c>
      <c r="AE4" s="198">
        <v>0.9319444444444445</v>
      </c>
      <c r="AF4" s="2"/>
    </row>
    <row r="5" spans="1:32" ht="13.5" customHeight="1">
      <c r="A5" s="175">
        <v>3</v>
      </c>
      <c r="B5" s="144">
        <v>17.3</v>
      </c>
      <c r="C5" s="144">
        <v>16.9</v>
      </c>
      <c r="D5" s="144">
        <v>16.2</v>
      </c>
      <c r="E5" s="144">
        <v>16.1</v>
      </c>
      <c r="F5" s="144">
        <v>16</v>
      </c>
      <c r="G5" s="144">
        <v>16</v>
      </c>
      <c r="H5" s="144">
        <v>16.8</v>
      </c>
      <c r="I5" s="144">
        <v>16.8</v>
      </c>
      <c r="J5" s="144">
        <v>15.9</v>
      </c>
      <c r="K5" s="144">
        <v>16.2</v>
      </c>
      <c r="L5" s="144">
        <v>16.9</v>
      </c>
      <c r="M5" s="144">
        <v>16.5</v>
      </c>
      <c r="N5" s="144">
        <v>16.3</v>
      </c>
      <c r="O5" s="144">
        <v>16.2</v>
      </c>
      <c r="P5" s="144">
        <v>16.7</v>
      </c>
      <c r="Q5" s="144">
        <v>17</v>
      </c>
      <c r="R5" s="144">
        <v>15.9</v>
      </c>
      <c r="S5" s="144">
        <v>16.1</v>
      </c>
      <c r="T5" s="144">
        <v>15.8</v>
      </c>
      <c r="U5" s="144">
        <v>15.9</v>
      </c>
      <c r="V5" s="144">
        <v>15.5</v>
      </c>
      <c r="W5" s="144">
        <v>16</v>
      </c>
      <c r="X5" s="144">
        <v>16.4</v>
      </c>
      <c r="Y5" s="144">
        <v>17.1</v>
      </c>
      <c r="Z5" s="176">
        <f t="shared" si="0"/>
        <v>16.354166666666664</v>
      </c>
      <c r="AA5" s="144">
        <v>17.8</v>
      </c>
      <c r="AB5" s="198">
        <v>0.34097222222222223</v>
      </c>
      <c r="AC5" s="195">
        <v>3</v>
      </c>
      <c r="AD5" s="144">
        <v>15.1</v>
      </c>
      <c r="AE5" s="198">
        <v>0.85625</v>
      </c>
      <c r="AF5" s="2"/>
    </row>
    <row r="6" spans="1:32" ht="13.5" customHeight="1">
      <c r="A6" s="175">
        <v>4</v>
      </c>
      <c r="B6" s="144">
        <v>17.6</v>
      </c>
      <c r="C6" s="144">
        <v>17.6</v>
      </c>
      <c r="D6" s="144">
        <v>17.8</v>
      </c>
      <c r="E6" s="144">
        <v>17.9</v>
      </c>
      <c r="F6" s="144">
        <v>17.9</v>
      </c>
      <c r="G6" s="144">
        <v>17.6</v>
      </c>
      <c r="H6" s="144">
        <v>18</v>
      </c>
      <c r="I6" s="144">
        <v>18.2</v>
      </c>
      <c r="J6" s="144">
        <v>18.4</v>
      </c>
      <c r="K6" s="144">
        <v>18.3</v>
      </c>
      <c r="L6" s="144">
        <v>18.5</v>
      </c>
      <c r="M6" s="144">
        <v>18.1</v>
      </c>
      <c r="N6" s="144">
        <v>18.1</v>
      </c>
      <c r="O6" s="144">
        <v>18.7</v>
      </c>
      <c r="P6" s="144">
        <v>18.7</v>
      </c>
      <c r="Q6" s="144">
        <v>18.7</v>
      </c>
      <c r="R6" s="144">
        <v>19.1</v>
      </c>
      <c r="S6" s="144">
        <v>18.9</v>
      </c>
      <c r="T6" s="144">
        <v>19.1</v>
      </c>
      <c r="U6" s="144">
        <v>19</v>
      </c>
      <c r="V6" s="144">
        <v>19.6</v>
      </c>
      <c r="W6" s="144">
        <v>19.9</v>
      </c>
      <c r="X6" s="144">
        <v>19.7</v>
      </c>
      <c r="Y6" s="144">
        <v>19.8</v>
      </c>
      <c r="Z6" s="176">
        <f t="shared" si="0"/>
        <v>18.55</v>
      </c>
      <c r="AA6" s="144">
        <v>20.1</v>
      </c>
      <c r="AB6" s="198">
        <v>0.99375</v>
      </c>
      <c r="AC6" s="195">
        <v>4</v>
      </c>
      <c r="AD6" s="144">
        <v>16.8</v>
      </c>
      <c r="AE6" s="198">
        <v>0.007638888888888889</v>
      </c>
      <c r="AF6" s="2"/>
    </row>
    <row r="7" spans="1:32" ht="13.5" customHeight="1">
      <c r="A7" s="175">
        <v>5</v>
      </c>
      <c r="B7" s="144">
        <v>19.5</v>
      </c>
      <c r="C7" s="144">
        <v>20.1</v>
      </c>
      <c r="D7" s="144">
        <v>19.8</v>
      </c>
      <c r="E7" s="144">
        <v>20.2</v>
      </c>
      <c r="F7" s="144">
        <v>20.2</v>
      </c>
      <c r="G7" s="144">
        <v>20.6</v>
      </c>
      <c r="H7" s="144">
        <v>20.4</v>
      </c>
      <c r="I7" s="144">
        <v>21</v>
      </c>
      <c r="J7" s="144">
        <v>20.4</v>
      </c>
      <c r="K7" s="144">
        <v>19.4</v>
      </c>
      <c r="L7" s="144">
        <v>19.7</v>
      </c>
      <c r="M7" s="144">
        <v>20.2</v>
      </c>
      <c r="N7" s="144">
        <v>19.6</v>
      </c>
      <c r="O7" s="144">
        <v>19.4</v>
      </c>
      <c r="P7" s="144">
        <v>18.6</v>
      </c>
      <c r="Q7" s="144">
        <v>18.2</v>
      </c>
      <c r="R7" s="144">
        <v>17.8</v>
      </c>
      <c r="S7" s="144">
        <v>17.9</v>
      </c>
      <c r="T7" s="144">
        <v>17.4</v>
      </c>
      <c r="U7" s="144">
        <v>18.2</v>
      </c>
      <c r="V7" s="144">
        <v>17.4</v>
      </c>
      <c r="W7" s="144">
        <v>17.8</v>
      </c>
      <c r="X7" s="144">
        <v>18.3</v>
      </c>
      <c r="Y7" s="144">
        <v>18.2</v>
      </c>
      <c r="Z7" s="176">
        <f t="shared" si="0"/>
        <v>19.179166666666664</v>
      </c>
      <c r="AA7" s="144">
        <v>21.9</v>
      </c>
      <c r="AB7" s="198">
        <v>0.36319444444444443</v>
      </c>
      <c r="AC7" s="195">
        <v>5</v>
      </c>
      <c r="AD7" s="144">
        <v>17.2</v>
      </c>
      <c r="AE7" s="198">
        <v>0.7888888888888889</v>
      </c>
      <c r="AF7" s="2"/>
    </row>
    <row r="8" spans="1:32" ht="13.5" customHeight="1">
      <c r="A8" s="175">
        <v>6</v>
      </c>
      <c r="B8" s="144">
        <v>18.7</v>
      </c>
      <c r="C8" s="144">
        <v>18.9</v>
      </c>
      <c r="D8" s="144">
        <v>18.8</v>
      </c>
      <c r="E8" s="144">
        <v>18.6</v>
      </c>
      <c r="F8" s="144">
        <v>19</v>
      </c>
      <c r="G8" s="144">
        <v>18.6</v>
      </c>
      <c r="H8" s="144">
        <v>19</v>
      </c>
      <c r="I8" s="144">
        <v>20.1</v>
      </c>
      <c r="J8" s="144">
        <v>20.7</v>
      </c>
      <c r="K8" s="144">
        <v>20.7</v>
      </c>
      <c r="L8" s="144">
        <v>19.1</v>
      </c>
      <c r="M8" s="144">
        <v>19.7</v>
      </c>
      <c r="N8" s="144">
        <v>20.5</v>
      </c>
      <c r="O8" s="144">
        <v>20.4</v>
      </c>
      <c r="P8" s="144">
        <v>20.7</v>
      </c>
      <c r="Q8" s="144">
        <v>20.3</v>
      </c>
      <c r="R8" s="144">
        <v>19.5</v>
      </c>
      <c r="S8" s="144">
        <v>20.5</v>
      </c>
      <c r="T8" s="144">
        <v>19.7</v>
      </c>
      <c r="U8" s="144">
        <v>19.1</v>
      </c>
      <c r="V8" s="144">
        <v>19.8</v>
      </c>
      <c r="W8" s="144">
        <v>19.2</v>
      </c>
      <c r="X8" s="144">
        <v>19.3</v>
      </c>
      <c r="Y8" s="144">
        <v>18.8</v>
      </c>
      <c r="Z8" s="176">
        <f t="shared" si="0"/>
        <v>19.570833333333333</v>
      </c>
      <c r="AA8" s="144">
        <v>21.5</v>
      </c>
      <c r="AB8" s="198">
        <v>0.642361111111111</v>
      </c>
      <c r="AC8" s="195">
        <v>6</v>
      </c>
      <c r="AD8" s="144">
        <v>17.7</v>
      </c>
      <c r="AE8" s="198">
        <v>0.004861111111111111</v>
      </c>
      <c r="AF8" s="2"/>
    </row>
    <row r="9" spans="1:32" ht="13.5" customHeight="1">
      <c r="A9" s="175">
        <v>7</v>
      </c>
      <c r="B9" s="144">
        <v>18.5</v>
      </c>
      <c r="C9" s="144">
        <v>18.8</v>
      </c>
      <c r="D9" s="144">
        <v>18.7</v>
      </c>
      <c r="E9" s="144">
        <v>18.9</v>
      </c>
      <c r="F9" s="144">
        <v>18.9</v>
      </c>
      <c r="G9" s="144">
        <v>19.6</v>
      </c>
      <c r="H9" s="144">
        <v>19.4</v>
      </c>
      <c r="I9" s="144">
        <v>19.5</v>
      </c>
      <c r="J9" s="144">
        <v>18.9</v>
      </c>
      <c r="K9" s="144">
        <v>20.8</v>
      </c>
      <c r="L9" s="144">
        <v>21.2</v>
      </c>
      <c r="M9" s="144">
        <v>21.4</v>
      </c>
      <c r="N9" s="144">
        <v>20.7</v>
      </c>
      <c r="O9" s="144">
        <v>21.2</v>
      </c>
      <c r="P9" s="144">
        <v>19.7</v>
      </c>
      <c r="Q9" s="144">
        <v>20.2</v>
      </c>
      <c r="R9" s="144">
        <v>19.9</v>
      </c>
      <c r="S9" s="144">
        <v>21.1</v>
      </c>
      <c r="T9" s="144">
        <v>20.2</v>
      </c>
      <c r="U9" s="144">
        <v>20.7</v>
      </c>
      <c r="V9" s="144">
        <v>20.3</v>
      </c>
      <c r="W9" s="144">
        <v>20.1</v>
      </c>
      <c r="X9" s="144">
        <v>20.5</v>
      </c>
      <c r="Y9" s="144">
        <v>19.9</v>
      </c>
      <c r="Z9" s="176">
        <f t="shared" si="0"/>
        <v>19.9625</v>
      </c>
      <c r="AA9" s="144">
        <v>22.3</v>
      </c>
      <c r="AB9" s="198">
        <v>0.46597222222222223</v>
      </c>
      <c r="AC9" s="195">
        <v>7</v>
      </c>
      <c r="AD9" s="144">
        <v>18</v>
      </c>
      <c r="AE9" s="198">
        <v>0.31319444444444444</v>
      </c>
      <c r="AF9" s="2"/>
    </row>
    <row r="10" spans="1:32" ht="13.5" customHeight="1">
      <c r="A10" s="175">
        <v>8</v>
      </c>
      <c r="B10" s="144">
        <v>19.2</v>
      </c>
      <c r="C10" s="144">
        <v>19.1</v>
      </c>
      <c r="D10" s="144">
        <v>19</v>
      </c>
      <c r="E10" s="144">
        <v>19.2</v>
      </c>
      <c r="F10" s="144">
        <v>19</v>
      </c>
      <c r="G10" s="144">
        <v>18.8</v>
      </c>
      <c r="H10" s="144">
        <v>18</v>
      </c>
      <c r="I10" s="144">
        <v>18</v>
      </c>
      <c r="J10" s="144">
        <v>17.2</v>
      </c>
      <c r="K10" s="144">
        <v>17</v>
      </c>
      <c r="L10" s="144">
        <v>17.4</v>
      </c>
      <c r="M10" s="144">
        <v>16.6</v>
      </c>
      <c r="N10" s="144">
        <v>17.2</v>
      </c>
      <c r="O10" s="144">
        <v>17</v>
      </c>
      <c r="P10" s="144">
        <v>17</v>
      </c>
      <c r="Q10" s="144">
        <v>17.6</v>
      </c>
      <c r="R10" s="144">
        <v>16.4</v>
      </c>
      <c r="S10" s="144">
        <v>16.3</v>
      </c>
      <c r="T10" s="144">
        <v>16.3</v>
      </c>
      <c r="U10" s="144">
        <v>16.1</v>
      </c>
      <c r="V10" s="144">
        <v>16.1</v>
      </c>
      <c r="W10" s="144">
        <v>15.7</v>
      </c>
      <c r="X10" s="144">
        <v>16.2</v>
      </c>
      <c r="Y10" s="144">
        <v>16.1</v>
      </c>
      <c r="Z10" s="176">
        <f t="shared" si="0"/>
        <v>17.354166666666668</v>
      </c>
      <c r="AA10" s="144">
        <v>19.9</v>
      </c>
      <c r="AB10" s="198">
        <v>0.002777777777777778</v>
      </c>
      <c r="AC10" s="195">
        <v>8</v>
      </c>
      <c r="AD10" s="144">
        <v>15.5</v>
      </c>
      <c r="AE10" s="198">
        <v>0.8944444444444444</v>
      </c>
      <c r="AF10" s="2"/>
    </row>
    <row r="11" spans="1:32" ht="13.5" customHeight="1">
      <c r="A11" s="175">
        <v>9</v>
      </c>
      <c r="B11" s="144">
        <v>15.9</v>
      </c>
      <c r="C11" s="144">
        <v>16</v>
      </c>
      <c r="D11" s="144">
        <v>16.3</v>
      </c>
      <c r="E11" s="144">
        <v>16</v>
      </c>
      <c r="F11" s="144">
        <v>16.6</v>
      </c>
      <c r="G11" s="144">
        <v>16.8</v>
      </c>
      <c r="H11" s="144">
        <v>16.8</v>
      </c>
      <c r="I11" s="144">
        <v>17.9</v>
      </c>
      <c r="J11" s="144">
        <v>17.8</v>
      </c>
      <c r="K11" s="144">
        <v>19.3</v>
      </c>
      <c r="L11" s="144">
        <v>18.7</v>
      </c>
      <c r="M11" s="144">
        <v>18.6</v>
      </c>
      <c r="N11" s="144">
        <v>18.3</v>
      </c>
      <c r="O11" s="144">
        <v>18.4</v>
      </c>
      <c r="P11" s="144">
        <v>18.5</v>
      </c>
      <c r="Q11" s="144">
        <v>18.7</v>
      </c>
      <c r="R11" s="144">
        <v>19.3</v>
      </c>
      <c r="S11" s="144">
        <v>18.8</v>
      </c>
      <c r="T11" s="144">
        <v>18.7</v>
      </c>
      <c r="U11" s="144">
        <v>18.7</v>
      </c>
      <c r="V11" s="144">
        <v>19.2</v>
      </c>
      <c r="W11" s="144">
        <v>19.2</v>
      </c>
      <c r="X11" s="144">
        <v>19.2</v>
      </c>
      <c r="Y11" s="144">
        <v>19.7</v>
      </c>
      <c r="Z11" s="176">
        <f t="shared" si="0"/>
        <v>18.058333333333334</v>
      </c>
      <c r="AA11" s="144">
        <v>20.1</v>
      </c>
      <c r="AB11" s="198">
        <v>1</v>
      </c>
      <c r="AC11" s="195">
        <v>9</v>
      </c>
      <c r="AD11" s="144">
        <v>15.5</v>
      </c>
      <c r="AE11" s="198">
        <v>0.06666666666666667</v>
      </c>
      <c r="AF11" s="2"/>
    </row>
    <row r="12" spans="1:32" ht="13.5" customHeight="1">
      <c r="A12" s="177">
        <v>10</v>
      </c>
      <c r="B12" s="167">
        <v>20.3</v>
      </c>
      <c r="C12" s="167">
        <v>19.8</v>
      </c>
      <c r="D12" s="167">
        <v>20</v>
      </c>
      <c r="E12" s="167">
        <v>20.4</v>
      </c>
      <c r="F12" s="167">
        <v>20.5</v>
      </c>
      <c r="G12" s="167">
        <v>20.8</v>
      </c>
      <c r="H12" s="167">
        <v>21.5</v>
      </c>
      <c r="I12" s="167">
        <v>22</v>
      </c>
      <c r="J12" s="167">
        <v>22.1</v>
      </c>
      <c r="K12" s="167">
        <v>22.7</v>
      </c>
      <c r="L12" s="167">
        <v>22.9</v>
      </c>
      <c r="M12" s="167">
        <v>23.8</v>
      </c>
      <c r="N12" s="167">
        <v>23</v>
      </c>
      <c r="O12" s="167">
        <v>22.5</v>
      </c>
      <c r="P12" s="167">
        <v>21.8</v>
      </c>
      <c r="Q12" s="167">
        <v>21.6</v>
      </c>
      <c r="R12" s="167">
        <v>20.9</v>
      </c>
      <c r="S12" s="167">
        <v>20.7</v>
      </c>
      <c r="T12" s="167">
        <v>19.9</v>
      </c>
      <c r="U12" s="167">
        <v>19.9</v>
      </c>
      <c r="V12" s="167">
        <v>20.5</v>
      </c>
      <c r="W12" s="167">
        <v>20.6</v>
      </c>
      <c r="X12" s="167">
        <v>20.6</v>
      </c>
      <c r="Y12" s="167">
        <v>21.6</v>
      </c>
      <c r="Z12" s="178">
        <f t="shared" si="0"/>
        <v>21.26666666666667</v>
      </c>
      <c r="AA12" s="167">
        <v>24.7</v>
      </c>
      <c r="AB12" s="199">
        <v>0.5055555555555555</v>
      </c>
      <c r="AC12" s="196">
        <v>10</v>
      </c>
      <c r="AD12" s="167">
        <v>19.4</v>
      </c>
      <c r="AE12" s="199">
        <v>0.7993055555555556</v>
      </c>
      <c r="AF12" s="2"/>
    </row>
    <row r="13" spans="1:32" ht="13.5" customHeight="1">
      <c r="A13" s="175">
        <v>11</v>
      </c>
      <c r="B13" s="144">
        <v>21.5</v>
      </c>
      <c r="C13" s="144">
        <v>22.1</v>
      </c>
      <c r="D13" s="144">
        <v>21.8</v>
      </c>
      <c r="E13" s="144">
        <v>22.1</v>
      </c>
      <c r="F13" s="144">
        <v>22.5</v>
      </c>
      <c r="G13" s="144">
        <v>22.2</v>
      </c>
      <c r="H13" s="144">
        <v>22.9</v>
      </c>
      <c r="I13" s="144">
        <v>22.9</v>
      </c>
      <c r="J13" s="144">
        <v>22</v>
      </c>
      <c r="K13" s="144">
        <v>21.7</v>
      </c>
      <c r="L13" s="144">
        <v>22.4</v>
      </c>
      <c r="M13" s="144">
        <v>21.2</v>
      </c>
      <c r="N13" s="144">
        <v>21.6</v>
      </c>
      <c r="O13" s="144">
        <v>21.3</v>
      </c>
      <c r="P13" s="144">
        <v>20.8</v>
      </c>
      <c r="Q13" s="144">
        <v>19.5</v>
      </c>
      <c r="R13" s="144">
        <v>19.1</v>
      </c>
      <c r="S13" s="144">
        <v>20.6</v>
      </c>
      <c r="T13" s="144">
        <v>19.6</v>
      </c>
      <c r="U13" s="144">
        <v>19.4</v>
      </c>
      <c r="V13" s="144">
        <v>18.1</v>
      </c>
      <c r="W13" s="144">
        <v>18.2</v>
      </c>
      <c r="X13" s="144">
        <v>17.8</v>
      </c>
      <c r="Y13" s="144">
        <v>17.5</v>
      </c>
      <c r="Z13" s="176">
        <f t="shared" si="0"/>
        <v>20.78333333333334</v>
      </c>
      <c r="AA13" s="144">
        <v>24</v>
      </c>
      <c r="AB13" s="198">
        <v>0.32222222222222224</v>
      </c>
      <c r="AC13" s="195">
        <v>11</v>
      </c>
      <c r="AD13" s="144">
        <v>17.1</v>
      </c>
      <c r="AE13" s="198">
        <v>0.9888888888888889</v>
      </c>
      <c r="AF13" s="2"/>
    </row>
    <row r="14" spans="1:32" ht="13.5" customHeight="1">
      <c r="A14" s="175">
        <v>12</v>
      </c>
      <c r="B14" s="144">
        <v>17.5</v>
      </c>
      <c r="C14" s="144">
        <v>17.8</v>
      </c>
      <c r="D14" s="144">
        <v>17.7</v>
      </c>
      <c r="E14" s="144">
        <v>17.6</v>
      </c>
      <c r="F14" s="144">
        <v>17.3</v>
      </c>
      <c r="G14" s="144">
        <v>17.3</v>
      </c>
      <c r="H14" s="144">
        <v>17.4</v>
      </c>
      <c r="I14" s="144">
        <v>16.9</v>
      </c>
      <c r="J14" s="144">
        <v>16.3</v>
      </c>
      <c r="K14" s="144">
        <v>17</v>
      </c>
      <c r="L14" s="144">
        <v>18</v>
      </c>
      <c r="M14" s="144">
        <v>18.8</v>
      </c>
      <c r="N14" s="144">
        <v>18.6</v>
      </c>
      <c r="O14" s="144">
        <v>18.2</v>
      </c>
      <c r="P14" s="144">
        <v>17.4</v>
      </c>
      <c r="Q14" s="144">
        <v>17.8</v>
      </c>
      <c r="R14" s="144">
        <v>17</v>
      </c>
      <c r="S14" s="144">
        <v>16.6</v>
      </c>
      <c r="T14" s="144">
        <v>17.1</v>
      </c>
      <c r="U14" s="144">
        <v>16.7</v>
      </c>
      <c r="V14" s="144">
        <v>17</v>
      </c>
      <c r="W14" s="144">
        <v>16.6</v>
      </c>
      <c r="X14" s="144">
        <v>16.6</v>
      </c>
      <c r="Y14" s="144">
        <v>16.7</v>
      </c>
      <c r="Z14" s="176">
        <f t="shared" si="0"/>
        <v>17.32916666666667</v>
      </c>
      <c r="AA14" s="144">
        <v>19.3</v>
      </c>
      <c r="AB14" s="198">
        <v>0.5402777777777777</v>
      </c>
      <c r="AC14" s="195">
        <v>12</v>
      </c>
      <c r="AD14" s="144">
        <v>16.1</v>
      </c>
      <c r="AE14" s="198">
        <v>0.9229166666666666</v>
      </c>
      <c r="AF14" s="2"/>
    </row>
    <row r="15" spans="1:32" ht="13.5" customHeight="1">
      <c r="A15" s="175">
        <v>13</v>
      </c>
      <c r="B15" s="144">
        <v>16.5</v>
      </c>
      <c r="C15" s="144">
        <v>16.5</v>
      </c>
      <c r="D15" s="144">
        <v>16.9</v>
      </c>
      <c r="E15" s="144">
        <v>16.7</v>
      </c>
      <c r="F15" s="144">
        <v>16.8</v>
      </c>
      <c r="G15" s="144">
        <v>17.3</v>
      </c>
      <c r="H15" s="144">
        <v>17.2</v>
      </c>
      <c r="I15" s="144">
        <v>17.6</v>
      </c>
      <c r="J15" s="144">
        <v>17.3</v>
      </c>
      <c r="K15" s="144">
        <v>17.9</v>
      </c>
      <c r="L15" s="144">
        <v>16.9</v>
      </c>
      <c r="M15" s="144">
        <v>17.3</v>
      </c>
      <c r="N15" s="144">
        <v>17.6</v>
      </c>
      <c r="O15" s="144">
        <v>17.7</v>
      </c>
      <c r="P15" s="144">
        <v>16.1</v>
      </c>
      <c r="Q15" s="144">
        <v>15.7</v>
      </c>
      <c r="R15" s="144">
        <v>16.2</v>
      </c>
      <c r="S15" s="144">
        <v>16.7</v>
      </c>
      <c r="T15" s="144">
        <v>16.9</v>
      </c>
      <c r="U15" s="144">
        <v>17.1</v>
      </c>
      <c r="V15" s="144">
        <v>16.9</v>
      </c>
      <c r="W15" s="144">
        <v>17.1</v>
      </c>
      <c r="X15" s="144">
        <v>17.4</v>
      </c>
      <c r="Y15" s="144">
        <v>16.9</v>
      </c>
      <c r="Z15" s="176">
        <f t="shared" si="0"/>
        <v>16.966666666666665</v>
      </c>
      <c r="AA15" s="144">
        <v>18.4</v>
      </c>
      <c r="AB15" s="198">
        <v>0.4222222222222222</v>
      </c>
      <c r="AC15" s="195">
        <v>13</v>
      </c>
      <c r="AD15" s="144">
        <v>15.1</v>
      </c>
      <c r="AE15" s="198">
        <v>0.6458333333333334</v>
      </c>
      <c r="AF15" s="2"/>
    </row>
    <row r="16" spans="1:32" ht="13.5" customHeight="1">
      <c r="A16" s="175">
        <v>14</v>
      </c>
      <c r="B16" s="144">
        <v>16.9</v>
      </c>
      <c r="C16" s="144">
        <v>17.3</v>
      </c>
      <c r="D16" s="144">
        <v>17</v>
      </c>
      <c r="E16" s="144">
        <v>17.1</v>
      </c>
      <c r="F16" s="144">
        <v>17.5</v>
      </c>
      <c r="G16" s="144">
        <v>18</v>
      </c>
      <c r="H16" s="144">
        <v>17.6</v>
      </c>
      <c r="I16" s="144">
        <v>18.5</v>
      </c>
      <c r="J16" s="144">
        <v>19.8</v>
      </c>
      <c r="K16" s="144">
        <v>20.4</v>
      </c>
      <c r="L16" s="144">
        <v>20.3</v>
      </c>
      <c r="M16" s="144">
        <v>20.9</v>
      </c>
      <c r="N16" s="144">
        <v>20.8</v>
      </c>
      <c r="O16" s="144">
        <v>21.5</v>
      </c>
      <c r="P16" s="144">
        <v>21.2</v>
      </c>
      <c r="Q16" s="144">
        <v>20.9</v>
      </c>
      <c r="R16" s="144">
        <v>20.9</v>
      </c>
      <c r="S16" s="144">
        <v>20.8</v>
      </c>
      <c r="T16" s="144">
        <v>21.2</v>
      </c>
      <c r="U16" s="144">
        <v>21.4</v>
      </c>
      <c r="V16" s="144">
        <v>21.4</v>
      </c>
      <c r="W16" s="144">
        <v>21.4</v>
      </c>
      <c r="X16" s="144">
        <v>21.3</v>
      </c>
      <c r="Y16" s="144">
        <v>21.2</v>
      </c>
      <c r="Z16" s="176">
        <f t="shared" si="0"/>
        <v>19.804166666666664</v>
      </c>
      <c r="AA16" s="144">
        <v>21.8</v>
      </c>
      <c r="AB16" s="198">
        <v>0.9604166666666667</v>
      </c>
      <c r="AC16" s="195">
        <v>14</v>
      </c>
      <c r="AD16" s="144">
        <v>16.5</v>
      </c>
      <c r="AE16" s="198">
        <v>0.12847222222222224</v>
      </c>
      <c r="AF16" s="2"/>
    </row>
    <row r="17" spans="1:32" ht="13.5" customHeight="1">
      <c r="A17" s="175">
        <v>15</v>
      </c>
      <c r="B17" s="144">
        <v>20.9</v>
      </c>
      <c r="C17" s="144">
        <v>20.9</v>
      </c>
      <c r="D17" s="144">
        <v>21</v>
      </c>
      <c r="E17" s="144">
        <v>20.4</v>
      </c>
      <c r="F17" s="144">
        <v>20.9</v>
      </c>
      <c r="G17" s="144">
        <v>22.3</v>
      </c>
      <c r="H17" s="144">
        <v>22.4</v>
      </c>
      <c r="I17" s="144">
        <v>22.2</v>
      </c>
      <c r="J17" s="144">
        <v>21.9</v>
      </c>
      <c r="K17" s="144">
        <v>20.6</v>
      </c>
      <c r="L17" s="144">
        <v>21.2</v>
      </c>
      <c r="M17" s="144">
        <v>21.3</v>
      </c>
      <c r="N17" s="144">
        <v>21.8</v>
      </c>
      <c r="O17" s="144">
        <v>21.9</v>
      </c>
      <c r="P17" s="144">
        <v>21.4</v>
      </c>
      <c r="Q17" s="144">
        <v>20.6</v>
      </c>
      <c r="R17" s="144">
        <v>20.8</v>
      </c>
      <c r="S17" s="144">
        <v>20.6</v>
      </c>
      <c r="T17" s="144">
        <v>20.5</v>
      </c>
      <c r="U17" s="144">
        <v>20.7</v>
      </c>
      <c r="V17" s="144">
        <v>20.9</v>
      </c>
      <c r="W17" s="144">
        <v>20.6</v>
      </c>
      <c r="X17" s="144">
        <v>21.3</v>
      </c>
      <c r="Y17" s="144">
        <v>21.4</v>
      </c>
      <c r="Z17" s="176">
        <f t="shared" si="0"/>
        <v>21.187499999999996</v>
      </c>
      <c r="AA17" s="144">
        <v>23</v>
      </c>
      <c r="AB17" s="198">
        <v>0.3076388888888889</v>
      </c>
      <c r="AC17" s="195">
        <v>15</v>
      </c>
      <c r="AD17" s="144">
        <v>19.9</v>
      </c>
      <c r="AE17" s="198">
        <v>0.1798611111111111</v>
      </c>
      <c r="AF17" s="2"/>
    </row>
    <row r="18" spans="1:32" ht="13.5" customHeight="1">
      <c r="A18" s="175">
        <v>16</v>
      </c>
      <c r="B18" s="144">
        <v>22.5</v>
      </c>
      <c r="C18" s="144">
        <v>22.1</v>
      </c>
      <c r="D18" s="144">
        <v>22.7</v>
      </c>
      <c r="E18" s="144">
        <v>21.7</v>
      </c>
      <c r="F18" s="144">
        <v>22.2</v>
      </c>
      <c r="G18" s="144">
        <v>22.6</v>
      </c>
      <c r="H18" s="144">
        <v>22.2</v>
      </c>
      <c r="I18" s="144">
        <v>23.5</v>
      </c>
      <c r="J18" s="144">
        <v>22.7</v>
      </c>
      <c r="K18" s="144">
        <v>22.8</v>
      </c>
      <c r="L18" s="144">
        <v>23.3</v>
      </c>
      <c r="M18" s="144">
        <v>23</v>
      </c>
      <c r="N18" s="144">
        <v>24.4</v>
      </c>
      <c r="O18" s="144">
        <v>23.7</v>
      </c>
      <c r="P18" s="144">
        <v>23.4</v>
      </c>
      <c r="Q18" s="144">
        <v>23.6</v>
      </c>
      <c r="R18" s="144">
        <v>21.8</v>
      </c>
      <c r="S18" s="144">
        <v>23.7</v>
      </c>
      <c r="T18" s="144">
        <v>23.3</v>
      </c>
      <c r="U18" s="144">
        <v>22.9</v>
      </c>
      <c r="V18" s="144">
        <v>22.4</v>
      </c>
      <c r="W18" s="144">
        <v>22.1</v>
      </c>
      <c r="X18" s="144">
        <v>22.2</v>
      </c>
      <c r="Y18" s="144">
        <v>21.9</v>
      </c>
      <c r="Z18" s="176">
        <f t="shared" si="0"/>
        <v>22.779166666666665</v>
      </c>
      <c r="AA18" s="144">
        <v>25.1</v>
      </c>
      <c r="AB18" s="198">
        <v>0.5458333333333333</v>
      </c>
      <c r="AC18" s="195">
        <v>16</v>
      </c>
      <c r="AD18" s="144">
        <v>21.5</v>
      </c>
      <c r="AE18" s="198">
        <v>0.7152777777777778</v>
      </c>
      <c r="AF18" s="2"/>
    </row>
    <row r="19" spans="1:32" ht="13.5" customHeight="1">
      <c r="A19" s="175">
        <v>17</v>
      </c>
      <c r="B19" s="144">
        <v>22.3</v>
      </c>
      <c r="C19" s="144">
        <v>22.7</v>
      </c>
      <c r="D19" s="144">
        <v>22.8</v>
      </c>
      <c r="E19" s="144">
        <v>22.1</v>
      </c>
      <c r="F19" s="144">
        <v>22.6</v>
      </c>
      <c r="G19" s="144">
        <v>23.7</v>
      </c>
      <c r="H19" s="144">
        <v>23.8</v>
      </c>
      <c r="I19" s="144">
        <v>23.8</v>
      </c>
      <c r="J19" s="144">
        <v>24.1</v>
      </c>
      <c r="K19" s="144">
        <v>23</v>
      </c>
      <c r="L19" s="144">
        <v>23.9</v>
      </c>
      <c r="M19" s="144">
        <v>23.7</v>
      </c>
      <c r="N19" s="144">
        <v>23.9</v>
      </c>
      <c r="O19" s="144">
        <v>23.9</v>
      </c>
      <c r="P19" s="144">
        <v>23.5</v>
      </c>
      <c r="Q19" s="144">
        <v>23.9</v>
      </c>
      <c r="R19" s="144">
        <v>22.8</v>
      </c>
      <c r="S19" s="144">
        <v>23.4</v>
      </c>
      <c r="T19" s="144">
        <v>23.3</v>
      </c>
      <c r="U19" s="144">
        <v>23.4</v>
      </c>
      <c r="V19" s="144">
        <v>23</v>
      </c>
      <c r="W19" s="144">
        <v>23.4</v>
      </c>
      <c r="X19" s="144">
        <v>23.5</v>
      </c>
      <c r="Y19" s="144">
        <v>22.5</v>
      </c>
      <c r="Z19" s="176">
        <f t="shared" si="0"/>
        <v>23.29166666666666</v>
      </c>
      <c r="AA19" s="144">
        <v>25.1</v>
      </c>
      <c r="AB19" s="198">
        <v>0.4527777777777778</v>
      </c>
      <c r="AC19" s="195">
        <v>17</v>
      </c>
      <c r="AD19" s="144">
        <v>21.7</v>
      </c>
      <c r="AE19" s="198">
        <v>0.022222222222222223</v>
      </c>
      <c r="AF19" s="2"/>
    </row>
    <row r="20" spans="1:32" ht="13.5" customHeight="1">
      <c r="A20" s="175">
        <v>18</v>
      </c>
      <c r="B20" s="144">
        <v>22.1</v>
      </c>
      <c r="C20" s="144">
        <v>21.5</v>
      </c>
      <c r="D20" s="144">
        <v>21.2</v>
      </c>
      <c r="E20" s="144">
        <v>21.1</v>
      </c>
      <c r="F20" s="144">
        <v>21.8</v>
      </c>
      <c r="G20" s="144">
        <v>22.8</v>
      </c>
      <c r="H20" s="144">
        <v>23.4</v>
      </c>
      <c r="I20" s="144">
        <v>24.3</v>
      </c>
      <c r="J20" s="144">
        <v>23.3</v>
      </c>
      <c r="K20" s="144">
        <v>23</v>
      </c>
      <c r="L20" s="144">
        <v>22.9</v>
      </c>
      <c r="M20" s="144">
        <v>22.1</v>
      </c>
      <c r="N20" s="144">
        <v>24.2</v>
      </c>
      <c r="O20" s="144">
        <v>24.8</v>
      </c>
      <c r="P20" s="144">
        <v>23.4</v>
      </c>
      <c r="Q20" s="144">
        <v>23.6</v>
      </c>
      <c r="R20" s="144">
        <v>23.3</v>
      </c>
      <c r="S20" s="144">
        <v>23.3</v>
      </c>
      <c r="T20" s="144">
        <v>20.2</v>
      </c>
      <c r="U20" s="144">
        <v>21.9</v>
      </c>
      <c r="V20" s="144">
        <v>21.9</v>
      </c>
      <c r="W20" s="144">
        <v>22.9</v>
      </c>
      <c r="X20" s="144">
        <v>23.6</v>
      </c>
      <c r="Y20" s="144">
        <v>23.1</v>
      </c>
      <c r="Z20" s="176">
        <f t="shared" si="0"/>
        <v>22.7375</v>
      </c>
      <c r="AA20" s="144">
        <v>25.8</v>
      </c>
      <c r="AB20" s="198">
        <v>0.5729166666666666</v>
      </c>
      <c r="AC20" s="195">
        <v>18</v>
      </c>
      <c r="AD20" s="144">
        <v>16.3</v>
      </c>
      <c r="AE20" s="198">
        <v>0.79375</v>
      </c>
      <c r="AF20" s="2"/>
    </row>
    <row r="21" spans="1:32" ht="13.5" customHeight="1">
      <c r="A21" s="175">
        <v>19</v>
      </c>
      <c r="B21" s="144">
        <v>22.3</v>
      </c>
      <c r="C21" s="144">
        <v>22.4</v>
      </c>
      <c r="D21" s="144">
        <v>21.6</v>
      </c>
      <c r="E21" s="144">
        <v>21.3</v>
      </c>
      <c r="F21" s="144">
        <v>20.5</v>
      </c>
      <c r="G21" s="144">
        <v>21.5</v>
      </c>
      <c r="H21" s="144">
        <v>22.8</v>
      </c>
      <c r="I21" s="144">
        <v>22.6</v>
      </c>
      <c r="J21" s="144">
        <v>23</v>
      </c>
      <c r="K21" s="144">
        <v>22.6</v>
      </c>
      <c r="L21" s="144">
        <v>23.7</v>
      </c>
      <c r="M21" s="144">
        <v>21.7</v>
      </c>
      <c r="N21" s="144">
        <v>21.8</v>
      </c>
      <c r="O21" s="144">
        <v>20.3</v>
      </c>
      <c r="P21" s="144">
        <v>19.8</v>
      </c>
      <c r="Q21" s="144">
        <v>18.7</v>
      </c>
      <c r="R21" s="144">
        <v>17.7</v>
      </c>
      <c r="S21" s="144">
        <v>16.5</v>
      </c>
      <c r="T21" s="144">
        <v>17.3</v>
      </c>
      <c r="U21" s="144">
        <v>16.1</v>
      </c>
      <c r="V21" s="144">
        <v>15.4</v>
      </c>
      <c r="W21" s="144">
        <v>15.1</v>
      </c>
      <c r="X21" s="144">
        <v>15.9</v>
      </c>
      <c r="Y21" s="144">
        <v>15.1</v>
      </c>
      <c r="Z21" s="176">
        <f t="shared" si="0"/>
        <v>19.820833333333336</v>
      </c>
      <c r="AA21" s="144">
        <v>24.5</v>
      </c>
      <c r="AB21" s="198">
        <v>0.46319444444444446</v>
      </c>
      <c r="AC21" s="195">
        <v>19</v>
      </c>
      <c r="AD21" s="144">
        <v>14.9</v>
      </c>
      <c r="AE21" s="198">
        <v>0.9888888888888889</v>
      </c>
      <c r="AF21" s="2"/>
    </row>
    <row r="22" spans="1:32" ht="13.5" customHeight="1">
      <c r="A22" s="177">
        <v>20</v>
      </c>
      <c r="B22" s="167">
        <v>15</v>
      </c>
      <c r="C22" s="167">
        <v>14.5</v>
      </c>
      <c r="D22" s="167">
        <v>14.8</v>
      </c>
      <c r="E22" s="167">
        <v>14.9</v>
      </c>
      <c r="F22" s="167">
        <v>15.4</v>
      </c>
      <c r="G22" s="167">
        <v>16.8</v>
      </c>
      <c r="H22" s="167">
        <v>18.3</v>
      </c>
      <c r="I22" s="167">
        <v>19</v>
      </c>
      <c r="J22" s="167">
        <v>16.7</v>
      </c>
      <c r="K22" s="167">
        <v>18</v>
      </c>
      <c r="L22" s="167">
        <v>17.3</v>
      </c>
      <c r="M22" s="167">
        <v>17.8</v>
      </c>
      <c r="N22" s="167">
        <v>17.6</v>
      </c>
      <c r="O22" s="167">
        <v>16.5</v>
      </c>
      <c r="P22" s="167">
        <v>17.6</v>
      </c>
      <c r="Q22" s="167">
        <v>16.1</v>
      </c>
      <c r="R22" s="167">
        <v>16.5</v>
      </c>
      <c r="S22" s="167">
        <v>15.3</v>
      </c>
      <c r="T22" s="167">
        <v>16.8</v>
      </c>
      <c r="U22" s="167">
        <v>16.4</v>
      </c>
      <c r="V22" s="167">
        <v>16</v>
      </c>
      <c r="W22" s="167">
        <v>15.7</v>
      </c>
      <c r="X22" s="167">
        <v>15.7</v>
      </c>
      <c r="Y22" s="167">
        <v>15.7</v>
      </c>
      <c r="Z22" s="178">
        <f t="shared" si="0"/>
        <v>16.433333333333334</v>
      </c>
      <c r="AA22" s="167">
        <v>19.7</v>
      </c>
      <c r="AB22" s="199">
        <v>0.49444444444444446</v>
      </c>
      <c r="AC22" s="196">
        <v>20</v>
      </c>
      <c r="AD22" s="167">
        <v>13.9</v>
      </c>
      <c r="AE22" s="199">
        <v>0.06805555555555555</v>
      </c>
      <c r="AF22" s="2"/>
    </row>
    <row r="23" spans="1:32" ht="13.5" customHeight="1">
      <c r="A23" s="175">
        <v>21</v>
      </c>
      <c r="B23" s="144">
        <v>16.6</v>
      </c>
      <c r="C23" s="144">
        <v>17.4</v>
      </c>
      <c r="D23" s="144">
        <v>17.8</v>
      </c>
      <c r="E23" s="144">
        <v>18.4</v>
      </c>
      <c r="F23" s="144">
        <v>19.2</v>
      </c>
      <c r="G23" s="144">
        <v>18.9</v>
      </c>
      <c r="H23" s="144">
        <v>19.1</v>
      </c>
      <c r="I23" s="144">
        <v>19.9</v>
      </c>
      <c r="J23" s="144">
        <v>21.1</v>
      </c>
      <c r="K23" s="144">
        <v>21.2</v>
      </c>
      <c r="L23" s="144">
        <v>19.8</v>
      </c>
      <c r="M23" s="144">
        <v>20.8</v>
      </c>
      <c r="N23" s="144">
        <v>21.2</v>
      </c>
      <c r="O23" s="144">
        <v>20.9</v>
      </c>
      <c r="P23" s="144">
        <v>20</v>
      </c>
      <c r="Q23" s="144">
        <v>19.6</v>
      </c>
      <c r="R23" s="144">
        <v>19.5</v>
      </c>
      <c r="S23" s="144">
        <v>19.6</v>
      </c>
      <c r="T23" s="144">
        <v>20</v>
      </c>
      <c r="U23" s="144">
        <v>19.8</v>
      </c>
      <c r="V23" s="144">
        <v>19.9</v>
      </c>
      <c r="W23" s="144">
        <v>20.4</v>
      </c>
      <c r="X23" s="144">
        <v>20.5</v>
      </c>
      <c r="Y23" s="144">
        <v>20</v>
      </c>
      <c r="Z23" s="176">
        <f t="shared" si="0"/>
        <v>19.65</v>
      </c>
      <c r="AA23" s="144">
        <v>22.7</v>
      </c>
      <c r="AB23" s="198">
        <v>0.5215277777777778</v>
      </c>
      <c r="AC23" s="195">
        <v>21</v>
      </c>
      <c r="AD23" s="144">
        <v>15.5</v>
      </c>
      <c r="AE23" s="198">
        <v>0.01875</v>
      </c>
      <c r="AF23" s="2"/>
    </row>
    <row r="24" spans="1:32" ht="13.5" customHeight="1">
      <c r="A24" s="175">
        <v>22</v>
      </c>
      <c r="B24" s="144">
        <v>20.3</v>
      </c>
      <c r="C24" s="144">
        <v>20.4</v>
      </c>
      <c r="D24" s="144">
        <v>19.6</v>
      </c>
      <c r="E24" s="144">
        <v>19.9</v>
      </c>
      <c r="F24" s="144">
        <v>19.8</v>
      </c>
      <c r="G24" s="144">
        <v>20.1</v>
      </c>
      <c r="H24" s="144">
        <v>19.6</v>
      </c>
      <c r="I24" s="144">
        <v>19.9</v>
      </c>
      <c r="J24" s="144">
        <v>20.2</v>
      </c>
      <c r="K24" s="144">
        <v>19.6</v>
      </c>
      <c r="L24" s="144">
        <v>18.9</v>
      </c>
      <c r="M24" s="144">
        <v>19.3</v>
      </c>
      <c r="N24" s="144">
        <v>18.9</v>
      </c>
      <c r="O24" s="144">
        <v>19.6</v>
      </c>
      <c r="P24" s="144">
        <v>18.8</v>
      </c>
      <c r="Q24" s="144">
        <v>18.7</v>
      </c>
      <c r="R24" s="144">
        <v>18.7</v>
      </c>
      <c r="S24" s="144">
        <v>18.5</v>
      </c>
      <c r="T24" s="144">
        <v>18.3</v>
      </c>
      <c r="U24" s="144">
        <v>18</v>
      </c>
      <c r="V24" s="144">
        <v>18.6</v>
      </c>
      <c r="W24" s="144">
        <v>18.6</v>
      </c>
      <c r="X24" s="144">
        <v>18.2</v>
      </c>
      <c r="Y24" s="144">
        <v>18.1</v>
      </c>
      <c r="Z24" s="176">
        <f t="shared" si="0"/>
        <v>19.19166666666667</v>
      </c>
      <c r="AA24" s="144">
        <v>20.6</v>
      </c>
      <c r="AB24" s="198">
        <v>0.2041666666666667</v>
      </c>
      <c r="AC24" s="195">
        <v>22</v>
      </c>
      <c r="AD24" s="144">
        <v>17.6</v>
      </c>
      <c r="AE24" s="198">
        <v>1</v>
      </c>
      <c r="AF24" s="2"/>
    </row>
    <row r="25" spans="1:32" ht="13.5" customHeight="1">
      <c r="A25" s="175">
        <v>23</v>
      </c>
      <c r="B25" s="144">
        <v>17.4</v>
      </c>
      <c r="C25" s="144">
        <v>17.6</v>
      </c>
      <c r="D25" s="144">
        <v>17.2</v>
      </c>
      <c r="E25" s="144">
        <v>17.6</v>
      </c>
      <c r="F25" s="144">
        <v>17.8</v>
      </c>
      <c r="G25" s="144">
        <v>18</v>
      </c>
      <c r="H25" s="144">
        <v>17.9</v>
      </c>
      <c r="I25" s="144">
        <v>18.2</v>
      </c>
      <c r="J25" s="144">
        <v>18</v>
      </c>
      <c r="K25" s="144">
        <v>18.6</v>
      </c>
      <c r="L25" s="144">
        <v>18.3</v>
      </c>
      <c r="M25" s="144">
        <v>18.6</v>
      </c>
      <c r="N25" s="144">
        <v>18.1</v>
      </c>
      <c r="O25" s="144">
        <v>18.7</v>
      </c>
      <c r="P25" s="144">
        <v>17.7</v>
      </c>
      <c r="Q25" s="144">
        <v>18</v>
      </c>
      <c r="R25" s="144">
        <v>17.4</v>
      </c>
      <c r="S25" s="144">
        <v>18</v>
      </c>
      <c r="T25" s="144">
        <v>18.3</v>
      </c>
      <c r="U25" s="144">
        <v>18</v>
      </c>
      <c r="V25" s="144">
        <v>18</v>
      </c>
      <c r="W25" s="144">
        <v>17.3</v>
      </c>
      <c r="X25" s="144">
        <v>17.1</v>
      </c>
      <c r="Y25" s="144">
        <v>16.4</v>
      </c>
      <c r="Z25" s="176">
        <f t="shared" si="0"/>
        <v>17.841666666666665</v>
      </c>
      <c r="AA25" s="144">
        <v>19.4</v>
      </c>
      <c r="AB25" s="198">
        <v>0.425</v>
      </c>
      <c r="AC25" s="195">
        <v>23</v>
      </c>
      <c r="AD25" s="144">
        <v>16.2</v>
      </c>
      <c r="AE25" s="198">
        <v>0.9993055555555556</v>
      </c>
      <c r="AF25" s="2"/>
    </row>
    <row r="26" spans="1:32" ht="13.5" customHeight="1">
      <c r="A26" s="175">
        <v>24</v>
      </c>
      <c r="B26" s="144">
        <v>16.2</v>
      </c>
      <c r="C26" s="144">
        <v>16.2</v>
      </c>
      <c r="D26" s="144">
        <v>16.6</v>
      </c>
      <c r="E26" s="144">
        <v>16</v>
      </c>
      <c r="F26" s="144">
        <v>15.9</v>
      </c>
      <c r="G26" s="144">
        <v>17.9</v>
      </c>
      <c r="H26" s="144">
        <v>18.9</v>
      </c>
      <c r="I26" s="144">
        <v>18.4</v>
      </c>
      <c r="J26" s="144">
        <v>18.8</v>
      </c>
      <c r="K26" s="144">
        <v>18.8</v>
      </c>
      <c r="L26" s="144">
        <v>18.2</v>
      </c>
      <c r="M26" s="144">
        <v>18</v>
      </c>
      <c r="N26" s="144">
        <v>19.4</v>
      </c>
      <c r="O26" s="144">
        <v>19</v>
      </c>
      <c r="P26" s="144">
        <v>19.4</v>
      </c>
      <c r="Q26" s="144">
        <v>19.7</v>
      </c>
      <c r="R26" s="144">
        <v>20</v>
      </c>
      <c r="S26" s="144">
        <v>20.5</v>
      </c>
      <c r="T26" s="144">
        <v>20.2</v>
      </c>
      <c r="U26" s="144">
        <v>21</v>
      </c>
      <c r="V26" s="144">
        <v>20.8</v>
      </c>
      <c r="W26" s="144">
        <v>21.4</v>
      </c>
      <c r="X26" s="144">
        <v>20.6</v>
      </c>
      <c r="Y26" s="144">
        <v>20.4</v>
      </c>
      <c r="Z26" s="176">
        <f t="shared" si="0"/>
        <v>18.845833333333335</v>
      </c>
      <c r="AA26" s="144">
        <v>21.4</v>
      </c>
      <c r="AB26" s="198">
        <v>0.9319444444444445</v>
      </c>
      <c r="AC26" s="195">
        <v>24</v>
      </c>
      <c r="AD26" s="144">
        <v>15.6</v>
      </c>
      <c r="AE26" s="198">
        <v>0.059722222222222225</v>
      </c>
      <c r="AF26" s="2"/>
    </row>
    <row r="27" spans="1:32" ht="13.5" customHeight="1">
      <c r="A27" s="175">
        <v>25</v>
      </c>
      <c r="B27" s="144">
        <v>21</v>
      </c>
      <c r="C27" s="144">
        <v>21.2</v>
      </c>
      <c r="D27" s="144">
        <v>21.5</v>
      </c>
      <c r="E27" s="144">
        <v>20.8</v>
      </c>
      <c r="F27" s="144">
        <v>20.9</v>
      </c>
      <c r="G27" s="144">
        <v>21.1</v>
      </c>
      <c r="H27" s="144">
        <v>21.3</v>
      </c>
      <c r="I27" s="144">
        <v>22.1</v>
      </c>
      <c r="J27" s="144">
        <v>21.7</v>
      </c>
      <c r="K27" s="144">
        <v>21.9</v>
      </c>
      <c r="L27" s="144">
        <v>22.5</v>
      </c>
      <c r="M27" s="144">
        <v>22.6</v>
      </c>
      <c r="N27" s="144">
        <v>22.1</v>
      </c>
      <c r="O27" s="144">
        <v>22.1</v>
      </c>
      <c r="P27" s="144">
        <v>21.7</v>
      </c>
      <c r="Q27" s="144">
        <v>21.4</v>
      </c>
      <c r="R27" s="144">
        <v>22.1</v>
      </c>
      <c r="S27" s="144">
        <v>21.8</v>
      </c>
      <c r="T27" s="144">
        <v>21.4</v>
      </c>
      <c r="U27" s="144">
        <v>21.9</v>
      </c>
      <c r="V27" s="144">
        <v>21.5</v>
      </c>
      <c r="W27" s="144">
        <v>21.6</v>
      </c>
      <c r="X27" s="144">
        <v>22.1</v>
      </c>
      <c r="Y27" s="144">
        <v>21.6</v>
      </c>
      <c r="Z27" s="176">
        <f t="shared" si="0"/>
        <v>21.662500000000005</v>
      </c>
      <c r="AA27" s="144">
        <v>23.2</v>
      </c>
      <c r="AB27" s="198">
        <v>0.5090277777777777</v>
      </c>
      <c r="AC27" s="195">
        <v>25</v>
      </c>
      <c r="AD27" s="144">
        <v>20.3</v>
      </c>
      <c r="AE27" s="198">
        <v>0.004861111111111111</v>
      </c>
      <c r="AF27" s="2"/>
    </row>
    <row r="28" spans="1:32" ht="13.5" customHeight="1">
      <c r="A28" s="175">
        <v>26</v>
      </c>
      <c r="B28" s="144">
        <v>21</v>
      </c>
      <c r="C28" s="144">
        <v>21.9</v>
      </c>
      <c r="D28" s="144">
        <v>22.2</v>
      </c>
      <c r="E28" s="144">
        <v>21.6</v>
      </c>
      <c r="F28" s="144">
        <v>22</v>
      </c>
      <c r="G28" s="144">
        <v>21.5</v>
      </c>
      <c r="H28" s="144">
        <v>21.5</v>
      </c>
      <c r="I28" s="144">
        <v>21.4</v>
      </c>
      <c r="J28" s="144">
        <v>21.8</v>
      </c>
      <c r="K28" s="144">
        <v>21.9</v>
      </c>
      <c r="L28" s="144">
        <v>22.1</v>
      </c>
      <c r="M28" s="144">
        <v>22.4</v>
      </c>
      <c r="N28" s="144">
        <v>23.8</v>
      </c>
      <c r="O28" s="144">
        <v>24.5</v>
      </c>
      <c r="P28" s="144">
        <v>23.9</v>
      </c>
      <c r="Q28" s="144">
        <v>23.3</v>
      </c>
      <c r="R28" s="144">
        <v>23.8</v>
      </c>
      <c r="S28" s="144">
        <v>23.9</v>
      </c>
      <c r="T28" s="144">
        <v>23.1</v>
      </c>
      <c r="U28" s="144">
        <v>22.8</v>
      </c>
      <c r="V28" s="144">
        <v>23.2</v>
      </c>
      <c r="W28" s="144">
        <v>23.1</v>
      </c>
      <c r="X28" s="144">
        <v>23.1</v>
      </c>
      <c r="Y28" s="144">
        <v>23.9</v>
      </c>
      <c r="Z28" s="176">
        <f t="shared" si="0"/>
        <v>22.65416666666667</v>
      </c>
      <c r="AA28" s="144">
        <v>25</v>
      </c>
      <c r="AB28" s="198">
        <v>0.6006944444444444</v>
      </c>
      <c r="AC28" s="195">
        <v>26</v>
      </c>
      <c r="AD28" s="144">
        <v>20.7</v>
      </c>
      <c r="AE28" s="198">
        <v>0.28125</v>
      </c>
      <c r="AF28" s="2"/>
    </row>
    <row r="29" spans="1:32" ht="13.5" customHeight="1">
      <c r="A29" s="175">
        <v>27</v>
      </c>
      <c r="B29" s="144">
        <v>24.5</v>
      </c>
      <c r="C29" s="144">
        <v>23.8</v>
      </c>
      <c r="D29" s="144">
        <v>23.1</v>
      </c>
      <c r="E29" s="144">
        <v>23.6</v>
      </c>
      <c r="F29" s="144">
        <v>23.3</v>
      </c>
      <c r="G29" s="144">
        <v>22.9</v>
      </c>
      <c r="H29" s="144">
        <v>23.4</v>
      </c>
      <c r="I29" s="144">
        <v>24</v>
      </c>
      <c r="J29" s="144">
        <v>23.3</v>
      </c>
      <c r="K29" s="144">
        <v>24.2</v>
      </c>
      <c r="L29" s="144">
        <v>23.3</v>
      </c>
      <c r="M29" s="144">
        <v>20.8</v>
      </c>
      <c r="N29" s="144">
        <v>20.1</v>
      </c>
      <c r="O29" s="144">
        <v>18.5</v>
      </c>
      <c r="P29" s="144">
        <v>18.6</v>
      </c>
      <c r="Q29" s="144">
        <v>17.3</v>
      </c>
      <c r="R29" s="144">
        <v>16.9</v>
      </c>
      <c r="S29" s="144">
        <v>17.4</v>
      </c>
      <c r="T29" s="144">
        <v>18.6</v>
      </c>
      <c r="U29" s="144">
        <v>18</v>
      </c>
      <c r="V29" s="144">
        <v>17.7</v>
      </c>
      <c r="W29" s="144">
        <v>16.9</v>
      </c>
      <c r="X29" s="144">
        <v>17.2</v>
      </c>
      <c r="Y29" s="144">
        <v>16.8</v>
      </c>
      <c r="Z29" s="176">
        <f t="shared" si="0"/>
        <v>20.591666666666665</v>
      </c>
      <c r="AA29" s="144">
        <v>25.2</v>
      </c>
      <c r="AB29" s="198">
        <v>0.4465277777777778</v>
      </c>
      <c r="AC29" s="195">
        <v>27</v>
      </c>
      <c r="AD29" s="144">
        <v>16.1</v>
      </c>
      <c r="AE29" s="198">
        <v>0.6791666666666667</v>
      </c>
      <c r="AF29" s="2"/>
    </row>
    <row r="30" spans="1:32" ht="13.5" customHeight="1">
      <c r="A30" s="175">
        <v>28</v>
      </c>
      <c r="B30" s="144">
        <v>16.8</v>
      </c>
      <c r="C30" s="144">
        <v>16</v>
      </c>
      <c r="D30" s="144">
        <v>16.4</v>
      </c>
      <c r="E30" s="144">
        <v>16</v>
      </c>
      <c r="F30" s="144">
        <v>16.5</v>
      </c>
      <c r="G30" s="144">
        <v>18.3</v>
      </c>
      <c r="H30" s="144">
        <v>17.2</v>
      </c>
      <c r="I30" s="144">
        <v>16.7</v>
      </c>
      <c r="J30" s="144">
        <v>16.8</v>
      </c>
      <c r="K30" s="144">
        <v>17.5</v>
      </c>
      <c r="L30" s="144">
        <v>17</v>
      </c>
      <c r="M30" s="144">
        <v>18.8</v>
      </c>
      <c r="N30" s="144">
        <v>17.8</v>
      </c>
      <c r="O30" s="144">
        <v>17.6</v>
      </c>
      <c r="P30" s="144">
        <v>16.9</v>
      </c>
      <c r="Q30" s="144">
        <v>16.2</v>
      </c>
      <c r="R30" s="144">
        <v>16.1</v>
      </c>
      <c r="S30" s="144">
        <v>16.3</v>
      </c>
      <c r="T30" s="144">
        <v>17.3</v>
      </c>
      <c r="U30" s="144">
        <v>18.3</v>
      </c>
      <c r="V30" s="144">
        <v>19</v>
      </c>
      <c r="W30" s="144">
        <v>20</v>
      </c>
      <c r="X30" s="144">
        <v>21.1</v>
      </c>
      <c r="Y30" s="144">
        <v>21.3</v>
      </c>
      <c r="Z30" s="176">
        <f t="shared" si="0"/>
        <v>17.57916666666667</v>
      </c>
      <c r="AA30" s="144">
        <v>21.7</v>
      </c>
      <c r="AB30" s="198">
        <v>1</v>
      </c>
      <c r="AC30" s="195">
        <v>28</v>
      </c>
      <c r="AD30" s="144">
        <v>14.9</v>
      </c>
      <c r="AE30" s="198">
        <v>0.1638888888888889</v>
      </c>
      <c r="AF30" s="2"/>
    </row>
    <row r="31" spans="1:32" ht="13.5" customHeight="1">
      <c r="A31" s="175">
        <v>29</v>
      </c>
      <c r="B31" s="144">
        <v>21.4</v>
      </c>
      <c r="C31" s="144">
        <v>21.7</v>
      </c>
      <c r="D31" s="144">
        <v>22.2</v>
      </c>
      <c r="E31" s="144">
        <v>21.7</v>
      </c>
      <c r="F31" s="144">
        <v>22.1</v>
      </c>
      <c r="G31" s="144">
        <v>21.9</v>
      </c>
      <c r="H31" s="144">
        <v>22.3</v>
      </c>
      <c r="I31" s="144">
        <v>22.1</v>
      </c>
      <c r="J31" s="144">
        <v>22.6</v>
      </c>
      <c r="K31" s="144">
        <v>22.8</v>
      </c>
      <c r="L31" s="144">
        <v>22.1</v>
      </c>
      <c r="M31" s="144">
        <v>22.5</v>
      </c>
      <c r="N31" s="144">
        <v>23.3</v>
      </c>
      <c r="O31" s="144">
        <v>23.9</v>
      </c>
      <c r="P31" s="144">
        <v>24</v>
      </c>
      <c r="Q31" s="144">
        <v>24.4</v>
      </c>
      <c r="R31" s="144">
        <v>23.8</v>
      </c>
      <c r="S31" s="144">
        <v>23.7</v>
      </c>
      <c r="T31" s="144">
        <v>23.7</v>
      </c>
      <c r="U31" s="144">
        <v>23.9</v>
      </c>
      <c r="V31" s="144">
        <v>23.5</v>
      </c>
      <c r="W31" s="144">
        <v>23.9</v>
      </c>
      <c r="X31" s="144">
        <v>23.9</v>
      </c>
      <c r="Y31" s="144">
        <v>23.6</v>
      </c>
      <c r="Z31" s="176">
        <f t="shared" si="0"/>
        <v>22.95833333333333</v>
      </c>
      <c r="AA31" s="144">
        <v>24.7</v>
      </c>
      <c r="AB31" s="198">
        <v>0.6847222222222222</v>
      </c>
      <c r="AC31" s="195">
        <v>29</v>
      </c>
      <c r="AD31" s="144">
        <v>21</v>
      </c>
      <c r="AE31" s="198">
        <v>0.016666666666666666</v>
      </c>
      <c r="AF31" s="2"/>
    </row>
    <row r="32" spans="1:32" ht="13.5" customHeight="1">
      <c r="A32" s="175">
        <v>30</v>
      </c>
      <c r="B32" s="144">
        <v>23.6</v>
      </c>
      <c r="C32" s="144">
        <v>22.5</v>
      </c>
      <c r="D32" s="144">
        <v>23.4</v>
      </c>
      <c r="E32" s="144">
        <v>23.6</v>
      </c>
      <c r="F32" s="144">
        <v>23.2</v>
      </c>
      <c r="G32" s="144">
        <v>22.7</v>
      </c>
      <c r="H32" s="144">
        <v>23.3</v>
      </c>
      <c r="I32" s="144">
        <v>23.8</v>
      </c>
      <c r="J32" s="144">
        <v>23.8</v>
      </c>
      <c r="K32" s="144">
        <v>23.6</v>
      </c>
      <c r="L32" s="144">
        <v>24.3</v>
      </c>
      <c r="M32" s="144">
        <v>24.1</v>
      </c>
      <c r="N32" s="144">
        <v>24.2</v>
      </c>
      <c r="O32" s="144">
        <v>24.5</v>
      </c>
      <c r="P32" s="144">
        <v>23.9</v>
      </c>
      <c r="Q32" s="144">
        <v>24</v>
      </c>
      <c r="R32" s="144">
        <v>23.1</v>
      </c>
      <c r="S32" s="144">
        <v>23.9</v>
      </c>
      <c r="T32" s="144">
        <v>24.1</v>
      </c>
      <c r="U32" s="144">
        <v>23.9</v>
      </c>
      <c r="V32" s="144">
        <v>23.9</v>
      </c>
      <c r="W32" s="144">
        <v>23.4</v>
      </c>
      <c r="X32" s="144">
        <v>24.1</v>
      </c>
      <c r="Y32" s="144">
        <v>22.8</v>
      </c>
      <c r="Z32" s="176">
        <f t="shared" si="0"/>
        <v>23.654166666666665</v>
      </c>
      <c r="AA32" s="144">
        <v>25</v>
      </c>
      <c r="AB32" s="198">
        <v>0.5270833333333333</v>
      </c>
      <c r="AC32" s="195">
        <v>30</v>
      </c>
      <c r="AD32" s="144">
        <v>22.1</v>
      </c>
      <c r="AE32" s="198">
        <v>0.9993055555555556</v>
      </c>
      <c r="AF32" s="2"/>
    </row>
    <row r="33" spans="1:32" ht="13.5" customHeight="1">
      <c r="A33" s="175">
        <v>31</v>
      </c>
      <c r="B33" s="144">
        <v>21.9</v>
      </c>
      <c r="C33" s="144">
        <v>22.8</v>
      </c>
      <c r="D33" s="144">
        <v>22.3</v>
      </c>
      <c r="E33" s="144">
        <v>23.1</v>
      </c>
      <c r="F33" s="144">
        <v>23.1</v>
      </c>
      <c r="G33" s="144">
        <v>24</v>
      </c>
      <c r="H33" s="144">
        <v>23.7</v>
      </c>
      <c r="I33" s="144">
        <v>24.4</v>
      </c>
      <c r="J33" s="144">
        <v>23.1</v>
      </c>
      <c r="K33" s="144">
        <v>24.4</v>
      </c>
      <c r="L33" s="144">
        <v>23.4</v>
      </c>
      <c r="M33" s="144">
        <v>23.6</v>
      </c>
      <c r="N33" s="144">
        <v>23.4</v>
      </c>
      <c r="O33" s="144">
        <v>23.8</v>
      </c>
      <c r="P33" s="144">
        <v>24.4</v>
      </c>
      <c r="Q33" s="144">
        <v>24.1</v>
      </c>
      <c r="R33" s="144">
        <v>23.7</v>
      </c>
      <c r="S33" s="144">
        <v>23.5</v>
      </c>
      <c r="T33" s="144">
        <v>23.6</v>
      </c>
      <c r="U33" s="144">
        <v>23.5</v>
      </c>
      <c r="V33" s="144">
        <v>23.6</v>
      </c>
      <c r="W33" s="144">
        <v>22.6</v>
      </c>
      <c r="X33" s="144">
        <v>22.8</v>
      </c>
      <c r="Y33" s="144">
        <v>23.3</v>
      </c>
      <c r="Z33" s="176">
        <f t="shared" si="0"/>
        <v>23.42083333333333</v>
      </c>
      <c r="AA33" s="144">
        <v>24.9</v>
      </c>
      <c r="AB33" s="198">
        <v>0.4375</v>
      </c>
      <c r="AC33" s="195">
        <v>31</v>
      </c>
      <c r="AD33" s="144">
        <v>21.7</v>
      </c>
      <c r="AE33" s="198">
        <v>0.03958333333333333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19.474193548387095</v>
      </c>
      <c r="C34" s="180">
        <f t="shared" si="1"/>
        <v>19.532258064516125</v>
      </c>
      <c r="D34" s="180">
        <f t="shared" si="1"/>
        <v>19.529032258064515</v>
      </c>
      <c r="E34" s="180">
        <f t="shared" si="1"/>
        <v>19.43225806451613</v>
      </c>
      <c r="F34" s="180">
        <f t="shared" si="1"/>
        <v>19.58709677419355</v>
      </c>
      <c r="G34" s="180">
        <f t="shared" si="1"/>
        <v>19.967741935483872</v>
      </c>
      <c r="H34" s="180">
        <f t="shared" si="1"/>
        <v>20.141935483870967</v>
      </c>
      <c r="I34" s="180">
        <f t="shared" si="1"/>
        <v>20.509677419354837</v>
      </c>
      <c r="J34" s="180">
        <f t="shared" si="1"/>
        <v>20.28387096774193</v>
      </c>
      <c r="K34" s="180">
        <f t="shared" si="1"/>
        <v>20.493548387096777</v>
      </c>
      <c r="L34" s="180">
        <f t="shared" si="1"/>
        <v>20.419354838709673</v>
      </c>
      <c r="M34" s="180">
        <f t="shared" si="1"/>
        <v>20.464516129032262</v>
      </c>
      <c r="N34" s="180">
        <f t="shared" si="1"/>
        <v>20.60322580645161</v>
      </c>
      <c r="O34" s="180">
        <f t="shared" si="1"/>
        <v>20.522580645161288</v>
      </c>
      <c r="P34" s="180">
        <f t="shared" si="1"/>
        <v>20.177419354838705</v>
      </c>
      <c r="Q34" s="180">
        <f t="shared" si="1"/>
        <v>20.009677419354837</v>
      </c>
      <c r="R34" s="180">
        <f aca="true" t="shared" si="2" ref="R34:X34">AVERAGE(R3:R33)</f>
        <v>19.712903225806453</v>
      </c>
      <c r="S34" s="180">
        <f t="shared" si="2"/>
        <v>19.84516129032258</v>
      </c>
      <c r="T34" s="180">
        <f t="shared" si="2"/>
        <v>19.696774193548393</v>
      </c>
      <c r="U34" s="180">
        <f t="shared" si="2"/>
        <v>19.722580645161287</v>
      </c>
      <c r="V34" s="180">
        <f t="shared" si="2"/>
        <v>19.667741935483868</v>
      </c>
      <c r="W34" s="180">
        <f t="shared" si="2"/>
        <v>19.67096774193548</v>
      </c>
      <c r="X34" s="180">
        <f t="shared" si="2"/>
        <v>19.79032258064516</v>
      </c>
      <c r="Y34" s="180">
        <f>AVERAGE(Y3:Y33)</f>
        <v>19.63870967741935</v>
      </c>
      <c r="Z34" s="180">
        <f>AVERAGE(B3:Y33)</f>
        <v>19.95389784946234</v>
      </c>
      <c r="AA34" s="181">
        <f>AVERAGE(最高)</f>
        <v>22.43870967741936</v>
      </c>
      <c r="AB34" s="182"/>
      <c r="AC34" s="197"/>
      <c r="AD34" s="181">
        <f>AVERAGE(最低)</f>
        <v>17.50967741935484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25.8</v>
      </c>
      <c r="C38" s="147">
        <v>18</v>
      </c>
      <c r="D38" s="204">
        <v>0.5729166666666666</v>
      </c>
      <c r="F38" s="146"/>
      <c r="G38" s="167">
        <f>MIN(最低)</f>
        <v>13.9</v>
      </c>
      <c r="H38" s="147">
        <v>20</v>
      </c>
      <c r="I38" s="148">
        <v>0.06805555555555555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51"/>
      <c r="F39" s="149"/>
      <c r="G39" s="150"/>
      <c r="H39" s="147"/>
      <c r="I39" s="148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8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22.5</v>
      </c>
      <c r="C3" s="144">
        <v>22.5</v>
      </c>
      <c r="D3" s="144">
        <v>22.9</v>
      </c>
      <c r="E3" s="144">
        <v>23.1</v>
      </c>
      <c r="F3" s="144">
        <v>22.9</v>
      </c>
      <c r="G3" s="144">
        <v>23.8</v>
      </c>
      <c r="H3" s="144">
        <v>24.3</v>
      </c>
      <c r="I3" s="144">
        <v>24.4</v>
      </c>
      <c r="J3" s="144">
        <v>23.9</v>
      </c>
      <c r="K3" s="144">
        <v>24.3</v>
      </c>
      <c r="L3" s="144">
        <v>24.7</v>
      </c>
      <c r="M3" s="144">
        <v>25</v>
      </c>
      <c r="N3" s="144">
        <v>24.4</v>
      </c>
      <c r="O3" s="144">
        <v>24.1</v>
      </c>
      <c r="P3" s="144">
        <v>24.8</v>
      </c>
      <c r="Q3" s="144">
        <v>23.6</v>
      </c>
      <c r="R3" s="144">
        <v>23.9</v>
      </c>
      <c r="S3" s="144">
        <v>23.7</v>
      </c>
      <c r="T3" s="144">
        <v>24.4</v>
      </c>
      <c r="U3" s="144">
        <v>24</v>
      </c>
      <c r="V3" s="144">
        <v>24.3</v>
      </c>
      <c r="W3" s="144">
        <v>24.2</v>
      </c>
      <c r="X3" s="144">
        <v>24</v>
      </c>
      <c r="Y3" s="144">
        <v>24.1</v>
      </c>
      <c r="Z3" s="176">
        <f aca="true" t="shared" si="0" ref="Z3:Z33">AVERAGE(B3:Y3)</f>
        <v>23.908333333333335</v>
      </c>
      <c r="AA3" s="144">
        <v>25.3</v>
      </c>
      <c r="AB3" s="198">
        <v>0.4673611111111111</v>
      </c>
      <c r="AC3" s="195">
        <v>1</v>
      </c>
      <c r="AD3" s="144">
        <v>22.1</v>
      </c>
      <c r="AE3" s="198">
        <v>0.09861111111111111</v>
      </c>
      <c r="AF3" s="2"/>
    </row>
    <row r="4" spans="1:32" ht="13.5" customHeight="1">
      <c r="A4" s="175">
        <v>2</v>
      </c>
      <c r="B4" s="144">
        <v>24.4</v>
      </c>
      <c r="C4" s="144">
        <v>24.2</v>
      </c>
      <c r="D4" s="144">
        <v>24.3</v>
      </c>
      <c r="E4" s="144">
        <v>24.1</v>
      </c>
      <c r="F4" s="144">
        <v>24</v>
      </c>
      <c r="G4" s="144">
        <v>24.1</v>
      </c>
      <c r="H4" s="144">
        <v>24.4</v>
      </c>
      <c r="I4" s="144">
        <v>24.8</v>
      </c>
      <c r="J4" s="144">
        <v>25.1</v>
      </c>
      <c r="K4" s="144">
        <v>25.1</v>
      </c>
      <c r="L4" s="144">
        <v>24.4</v>
      </c>
      <c r="M4" s="144">
        <v>24.9</v>
      </c>
      <c r="N4" s="144">
        <v>24.7</v>
      </c>
      <c r="O4" s="144">
        <v>24.8</v>
      </c>
      <c r="P4" s="144">
        <v>24.5</v>
      </c>
      <c r="Q4" s="144">
        <v>24.5</v>
      </c>
      <c r="R4" s="144">
        <v>24</v>
      </c>
      <c r="S4" s="150">
        <v>23.9</v>
      </c>
      <c r="T4" s="144">
        <v>23.6</v>
      </c>
      <c r="U4" s="144">
        <v>23.9</v>
      </c>
      <c r="V4" s="144">
        <v>23.3</v>
      </c>
      <c r="W4" s="144">
        <v>23.9</v>
      </c>
      <c r="X4" s="144">
        <v>23.6</v>
      </c>
      <c r="Y4" s="144">
        <v>23.7</v>
      </c>
      <c r="Z4" s="176">
        <f t="shared" si="0"/>
        <v>24.258333333333336</v>
      </c>
      <c r="AA4" s="144">
        <v>25.8</v>
      </c>
      <c r="AB4" s="198">
        <v>0.3645833333333333</v>
      </c>
      <c r="AC4" s="195">
        <v>2</v>
      </c>
      <c r="AD4" s="144">
        <v>23.1</v>
      </c>
      <c r="AE4" s="198">
        <v>0.9993055555555556</v>
      </c>
      <c r="AF4" s="2"/>
    </row>
    <row r="5" spans="1:32" ht="13.5" customHeight="1">
      <c r="A5" s="175">
        <v>3</v>
      </c>
      <c r="B5" s="144">
        <v>23.7</v>
      </c>
      <c r="C5" s="144">
        <v>24.5</v>
      </c>
      <c r="D5" s="144">
        <v>23.7</v>
      </c>
      <c r="E5" s="144">
        <v>23.9</v>
      </c>
      <c r="F5" s="144">
        <v>23.5</v>
      </c>
      <c r="G5" s="144">
        <v>24</v>
      </c>
      <c r="H5" s="144">
        <v>23.8</v>
      </c>
      <c r="I5" s="144">
        <v>23.6</v>
      </c>
      <c r="J5" s="144">
        <v>24</v>
      </c>
      <c r="K5" s="144">
        <v>24.3</v>
      </c>
      <c r="L5" s="144">
        <v>24.3</v>
      </c>
      <c r="M5" s="144">
        <v>25.8</v>
      </c>
      <c r="N5" s="144">
        <v>24.6</v>
      </c>
      <c r="O5" s="144">
        <v>24.9</v>
      </c>
      <c r="P5" s="144">
        <v>25</v>
      </c>
      <c r="Q5" s="144">
        <v>24.7</v>
      </c>
      <c r="R5" s="144">
        <v>24.3</v>
      </c>
      <c r="S5" s="144">
        <v>24.2</v>
      </c>
      <c r="T5" s="144">
        <v>24.4</v>
      </c>
      <c r="U5" s="144">
        <v>24.7</v>
      </c>
      <c r="V5" s="144">
        <v>24.2</v>
      </c>
      <c r="W5" s="144">
        <v>23.2</v>
      </c>
      <c r="X5" s="144">
        <v>24.5</v>
      </c>
      <c r="Y5" s="144">
        <v>24.3</v>
      </c>
      <c r="Z5" s="176">
        <f t="shared" si="0"/>
        <v>24.254166666666663</v>
      </c>
      <c r="AA5" s="144">
        <v>25.9</v>
      </c>
      <c r="AB5" s="198">
        <v>0.5715277777777777</v>
      </c>
      <c r="AC5" s="195">
        <v>3</v>
      </c>
      <c r="AD5" s="144">
        <v>22.8</v>
      </c>
      <c r="AE5" s="198">
        <v>0.9180555555555556</v>
      </c>
      <c r="AF5" s="2"/>
    </row>
    <row r="6" spans="1:32" ht="13.5" customHeight="1">
      <c r="A6" s="175">
        <v>4</v>
      </c>
      <c r="B6" s="144">
        <v>22.9</v>
      </c>
      <c r="C6" s="144">
        <v>23.5</v>
      </c>
      <c r="D6" s="144">
        <v>23.7</v>
      </c>
      <c r="E6" s="144">
        <v>23.8</v>
      </c>
      <c r="F6" s="144">
        <v>24.4</v>
      </c>
      <c r="G6" s="144">
        <v>23.3</v>
      </c>
      <c r="H6" s="144">
        <v>24.1</v>
      </c>
      <c r="I6" s="144">
        <v>24.6</v>
      </c>
      <c r="J6" s="144">
        <v>25</v>
      </c>
      <c r="K6" s="144">
        <v>24.8</v>
      </c>
      <c r="L6" s="144">
        <v>24.8</v>
      </c>
      <c r="M6" s="144">
        <v>24.8</v>
      </c>
      <c r="N6" s="144">
        <v>24.4</v>
      </c>
      <c r="O6" s="144">
        <v>24.2</v>
      </c>
      <c r="P6" s="144">
        <v>24.6</v>
      </c>
      <c r="Q6" s="144">
        <v>23.8</v>
      </c>
      <c r="R6" s="144">
        <v>24.1</v>
      </c>
      <c r="S6" s="144">
        <v>24</v>
      </c>
      <c r="T6" s="144">
        <v>24.3</v>
      </c>
      <c r="U6" s="144">
        <v>24.4</v>
      </c>
      <c r="V6" s="144">
        <v>24.5</v>
      </c>
      <c r="W6" s="144">
        <v>22.9</v>
      </c>
      <c r="X6" s="144">
        <v>21.8</v>
      </c>
      <c r="Y6" s="144">
        <v>22.2</v>
      </c>
      <c r="Z6" s="176">
        <f t="shared" si="0"/>
        <v>23.954166666666666</v>
      </c>
      <c r="AA6" s="144">
        <v>25.7</v>
      </c>
      <c r="AB6" s="198">
        <v>0.4375</v>
      </c>
      <c r="AC6" s="195">
        <v>4</v>
      </c>
      <c r="AD6" s="144">
        <v>21.5</v>
      </c>
      <c r="AE6" s="198">
        <v>0.9854166666666666</v>
      </c>
      <c r="AF6" s="2"/>
    </row>
    <row r="7" spans="1:32" ht="13.5" customHeight="1">
      <c r="A7" s="175">
        <v>5</v>
      </c>
      <c r="B7" s="144">
        <v>21.1</v>
      </c>
      <c r="C7" s="144">
        <v>20.5</v>
      </c>
      <c r="D7" s="144">
        <v>19.8</v>
      </c>
      <c r="E7" s="144">
        <v>20</v>
      </c>
      <c r="F7" s="144">
        <v>19.7</v>
      </c>
      <c r="G7" s="144">
        <v>21.8</v>
      </c>
      <c r="H7" s="144">
        <v>22.4</v>
      </c>
      <c r="I7" s="144">
        <v>24.2</v>
      </c>
      <c r="J7" s="144">
        <v>23.4</v>
      </c>
      <c r="K7" s="144">
        <v>24.5</v>
      </c>
      <c r="L7" s="144">
        <v>24.8</v>
      </c>
      <c r="M7" s="144">
        <v>25</v>
      </c>
      <c r="N7" s="144">
        <v>24.6</v>
      </c>
      <c r="O7" s="144">
        <v>23</v>
      </c>
      <c r="P7" s="144">
        <v>21.9</v>
      </c>
      <c r="Q7" s="144">
        <v>20.8</v>
      </c>
      <c r="R7" s="144">
        <v>21.3</v>
      </c>
      <c r="S7" s="144">
        <v>24.1</v>
      </c>
      <c r="T7" s="144">
        <v>22.7</v>
      </c>
      <c r="U7" s="144">
        <v>23.1</v>
      </c>
      <c r="V7" s="144">
        <v>20.8</v>
      </c>
      <c r="W7" s="144">
        <v>21</v>
      </c>
      <c r="X7" s="144">
        <v>22.1</v>
      </c>
      <c r="Y7" s="144">
        <v>21.9</v>
      </c>
      <c r="Z7" s="176">
        <f t="shared" si="0"/>
        <v>22.27083333333334</v>
      </c>
      <c r="AA7" s="144">
        <v>25.5</v>
      </c>
      <c r="AB7" s="198">
        <v>0.5013888888888889</v>
      </c>
      <c r="AC7" s="195">
        <v>5</v>
      </c>
      <c r="AD7" s="144">
        <v>19.3</v>
      </c>
      <c r="AE7" s="198">
        <v>0.1729166666666667</v>
      </c>
      <c r="AF7" s="2"/>
    </row>
    <row r="8" spans="1:32" ht="13.5" customHeight="1">
      <c r="A8" s="175">
        <v>6</v>
      </c>
      <c r="B8" s="144">
        <v>22</v>
      </c>
      <c r="C8" s="144">
        <v>22.2</v>
      </c>
      <c r="D8" s="144">
        <v>21.9</v>
      </c>
      <c r="E8" s="144">
        <v>22.2</v>
      </c>
      <c r="F8" s="144">
        <v>21.4</v>
      </c>
      <c r="G8" s="144">
        <v>22.9</v>
      </c>
      <c r="H8" s="144">
        <v>23.7</v>
      </c>
      <c r="I8" s="144">
        <v>23.4</v>
      </c>
      <c r="J8" s="144">
        <v>23.1</v>
      </c>
      <c r="K8" s="144">
        <v>23.1</v>
      </c>
      <c r="L8" s="144">
        <v>22.8</v>
      </c>
      <c r="M8" s="144">
        <v>22.7</v>
      </c>
      <c r="N8" s="144">
        <v>22.2</v>
      </c>
      <c r="O8" s="144">
        <v>22.5</v>
      </c>
      <c r="P8" s="144">
        <v>22.9</v>
      </c>
      <c r="Q8" s="144">
        <v>22.6</v>
      </c>
      <c r="R8" s="144">
        <v>22.4</v>
      </c>
      <c r="S8" s="144">
        <v>22.8</v>
      </c>
      <c r="T8" s="144">
        <v>22.6</v>
      </c>
      <c r="U8" s="144">
        <v>23</v>
      </c>
      <c r="V8" s="144">
        <v>22.4</v>
      </c>
      <c r="W8" s="144">
        <v>22.4</v>
      </c>
      <c r="X8" s="144">
        <v>22.6</v>
      </c>
      <c r="Y8" s="144">
        <v>22.3</v>
      </c>
      <c r="Z8" s="176">
        <f t="shared" si="0"/>
        <v>22.587499999999995</v>
      </c>
      <c r="AA8" s="144">
        <v>24.5</v>
      </c>
      <c r="AB8" s="198">
        <v>0.27708333333333335</v>
      </c>
      <c r="AC8" s="195">
        <v>6</v>
      </c>
      <c r="AD8" s="144">
        <v>21</v>
      </c>
      <c r="AE8" s="198">
        <v>0.51875</v>
      </c>
      <c r="AF8" s="2"/>
    </row>
    <row r="9" spans="1:32" ht="13.5" customHeight="1">
      <c r="A9" s="175">
        <v>7</v>
      </c>
      <c r="B9" s="144">
        <v>22.3</v>
      </c>
      <c r="C9" s="144">
        <v>22.5</v>
      </c>
      <c r="D9" s="144">
        <v>22.6</v>
      </c>
      <c r="E9" s="144">
        <v>23.1</v>
      </c>
      <c r="F9" s="144">
        <v>22.8</v>
      </c>
      <c r="G9" s="144">
        <v>23.4</v>
      </c>
      <c r="H9" s="144">
        <v>23.9</v>
      </c>
      <c r="I9" s="144">
        <v>24.1</v>
      </c>
      <c r="J9" s="144">
        <v>23.6</v>
      </c>
      <c r="K9" s="144">
        <v>24</v>
      </c>
      <c r="L9" s="144">
        <v>24.2</v>
      </c>
      <c r="M9" s="144">
        <v>24.2</v>
      </c>
      <c r="N9" s="144">
        <v>24.3</v>
      </c>
      <c r="O9" s="144">
        <v>24</v>
      </c>
      <c r="P9" s="144">
        <v>24.2</v>
      </c>
      <c r="Q9" s="144">
        <v>24</v>
      </c>
      <c r="R9" s="144">
        <v>24.2</v>
      </c>
      <c r="S9" s="144">
        <v>24.3</v>
      </c>
      <c r="T9" s="144">
        <v>24.1</v>
      </c>
      <c r="U9" s="144">
        <v>23.2</v>
      </c>
      <c r="V9" s="144">
        <v>23.1</v>
      </c>
      <c r="W9" s="144">
        <v>23.8</v>
      </c>
      <c r="X9" s="144">
        <v>23.4</v>
      </c>
      <c r="Y9" s="144">
        <v>23.3</v>
      </c>
      <c r="Z9" s="176">
        <f t="shared" si="0"/>
        <v>23.60833333333333</v>
      </c>
      <c r="AA9" s="144">
        <v>25.2</v>
      </c>
      <c r="AB9" s="198">
        <v>0.4201388888888889</v>
      </c>
      <c r="AC9" s="195">
        <v>7</v>
      </c>
      <c r="AD9" s="144">
        <v>21.8</v>
      </c>
      <c r="AE9" s="198">
        <v>0.018055555555555557</v>
      </c>
      <c r="AF9" s="2"/>
    </row>
    <row r="10" spans="1:32" ht="13.5" customHeight="1">
      <c r="A10" s="175">
        <v>8</v>
      </c>
      <c r="B10" s="144">
        <v>23.6</v>
      </c>
      <c r="C10" s="144">
        <v>22.8</v>
      </c>
      <c r="D10" s="144">
        <v>22.2</v>
      </c>
      <c r="E10" s="144">
        <v>22.9</v>
      </c>
      <c r="F10" s="144">
        <v>21.8</v>
      </c>
      <c r="G10" s="144">
        <v>23.1</v>
      </c>
      <c r="H10" s="144">
        <v>23</v>
      </c>
      <c r="I10" s="144">
        <v>23.3</v>
      </c>
      <c r="J10" s="144">
        <v>23.1</v>
      </c>
      <c r="K10" s="144">
        <v>23.8</v>
      </c>
      <c r="L10" s="144">
        <v>24.8</v>
      </c>
      <c r="M10" s="144">
        <v>24.7</v>
      </c>
      <c r="N10" s="144">
        <v>24</v>
      </c>
      <c r="O10" s="144">
        <v>23</v>
      </c>
      <c r="P10" s="144">
        <v>23.2</v>
      </c>
      <c r="Q10" s="144">
        <v>24</v>
      </c>
      <c r="R10" s="144">
        <v>23.7</v>
      </c>
      <c r="S10" s="144">
        <v>23.8</v>
      </c>
      <c r="T10" s="144">
        <v>23.7</v>
      </c>
      <c r="U10" s="144">
        <v>22.5</v>
      </c>
      <c r="V10" s="144">
        <v>22.2</v>
      </c>
      <c r="W10" s="144">
        <v>21.5</v>
      </c>
      <c r="X10" s="144">
        <v>21.8</v>
      </c>
      <c r="Y10" s="144">
        <v>21.2</v>
      </c>
      <c r="Z10" s="176">
        <f t="shared" si="0"/>
        <v>23.070833333333336</v>
      </c>
      <c r="AA10" s="144">
        <v>25.3</v>
      </c>
      <c r="AB10" s="198">
        <v>0.5076388888888889</v>
      </c>
      <c r="AC10" s="195">
        <v>8</v>
      </c>
      <c r="AD10" s="144">
        <v>21.1</v>
      </c>
      <c r="AE10" s="198">
        <v>1</v>
      </c>
      <c r="AF10" s="2"/>
    </row>
    <row r="11" spans="1:32" ht="13.5" customHeight="1">
      <c r="A11" s="175">
        <v>9</v>
      </c>
      <c r="B11" s="144">
        <v>21.3</v>
      </c>
      <c r="C11" s="144">
        <v>21</v>
      </c>
      <c r="D11" s="144">
        <v>21.4</v>
      </c>
      <c r="E11" s="144">
        <v>20.9</v>
      </c>
      <c r="F11" s="144">
        <v>21.6</v>
      </c>
      <c r="G11" s="144">
        <v>22.1</v>
      </c>
      <c r="H11" s="144">
        <v>22.7</v>
      </c>
      <c r="I11" s="144">
        <v>22.8</v>
      </c>
      <c r="J11" s="144">
        <v>22.9</v>
      </c>
      <c r="K11" s="144">
        <v>23.4</v>
      </c>
      <c r="L11" s="144">
        <v>22.5</v>
      </c>
      <c r="M11" s="144">
        <v>23.2</v>
      </c>
      <c r="N11" s="144">
        <v>23.1</v>
      </c>
      <c r="O11" s="144">
        <v>22.9</v>
      </c>
      <c r="P11" s="144">
        <v>22.8</v>
      </c>
      <c r="Q11" s="144">
        <v>22.4</v>
      </c>
      <c r="R11" s="144">
        <v>22.2</v>
      </c>
      <c r="S11" s="144">
        <v>22.3</v>
      </c>
      <c r="T11" s="144">
        <v>21.8</v>
      </c>
      <c r="U11" s="144">
        <v>22.4</v>
      </c>
      <c r="V11" s="144">
        <v>22.9</v>
      </c>
      <c r="W11" s="144">
        <v>23.2</v>
      </c>
      <c r="X11" s="144">
        <v>22.8</v>
      </c>
      <c r="Y11" s="144">
        <v>21.7</v>
      </c>
      <c r="Z11" s="176">
        <f t="shared" si="0"/>
        <v>22.34583333333333</v>
      </c>
      <c r="AA11" s="144">
        <v>24</v>
      </c>
      <c r="AB11" s="198">
        <v>0.48125</v>
      </c>
      <c r="AC11" s="195">
        <v>9</v>
      </c>
      <c r="AD11" s="144">
        <v>20.6</v>
      </c>
      <c r="AE11" s="198">
        <v>0.17916666666666667</v>
      </c>
      <c r="AF11" s="2"/>
    </row>
    <row r="12" spans="1:32" ht="13.5" customHeight="1">
      <c r="A12" s="177">
        <v>10</v>
      </c>
      <c r="B12" s="167">
        <v>21.8</v>
      </c>
      <c r="C12" s="167">
        <v>22.1</v>
      </c>
      <c r="D12" s="167">
        <v>22</v>
      </c>
      <c r="E12" s="167">
        <v>22.4</v>
      </c>
      <c r="F12" s="167">
        <v>22.1</v>
      </c>
      <c r="G12" s="167">
        <v>22.6</v>
      </c>
      <c r="H12" s="167">
        <v>22.5</v>
      </c>
      <c r="I12" s="167">
        <v>22.6</v>
      </c>
      <c r="J12" s="167">
        <v>23.2</v>
      </c>
      <c r="K12" s="167">
        <v>22.9</v>
      </c>
      <c r="L12" s="167">
        <v>21.6</v>
      </c>
      <c r="M12" s="167">
        <v>22.7</v>
      </c>
      <c r="N12" s="167">
        <v>23.6</v>
      </c>
      <c r="O12" s="167">
        <v>23.4</v>
      </c>
      <c r="P12" s="167">
        <v>22.7</v>
      </c>
      <c r="Q12" s="167">
        <v>22.9</v>
      </c>
      <c r="R12" s="167">
        <v>22.3</v>
      </c>
      <c r="S12" s="167">
        <v>22.3</v>
      </c>
      <c r="T12" s="167">
        <v>22.5</v>
      </c>
      <c r="U12" s="167">
        <v>22.7</v>
      </c>
      <c r="V12" s="167">
        <v>22.9</v>
      </c>
      <c r="W12" s="167">
        <v>22.5</v>
      </c>
      <c r="X12" s="167">
        <v>22.8</v>
      </c>
      <c r="Y12" s="167">
        <v>22.4</v>
      </c>
      <c r="Z12" s="178">
        <f t="shared" si="0"/>
        <v>22.562499999999996</v>
      </c>
      <c r="AA12" s="167">
        <v>24.1</v>
      </c>
      <c r="AB12" s="199">
        <v>0.5756944444444444</v>
      </c>
      <c r="AC12" s="196">
        <v>10</v>
      </c>
      <c r="AD12" s="167">
        <v>21</v>
      </c>
      <c r="AE12" s="199">
        <v>0.44375</v>
      </c>
      <c r="AF12" s="2"/>
    </row>
    <row r="13" spans="1:32" ht="13.5" customHeight="1">
      <c r="A13" s="175">
        <v>11</v>
      </c>
      <c r="B13" s="144">
        <v>22.5</v>
      </c>
      <c r="C13" s="144">
        <v>22.3</v>
      </c>
      <c r="D13" s="144">
        <v>22.3</v>
      </c>
      <c r="E13" s="144">
        <v>22.5</v>
      </c>
      <c r="F13" s="144">
        <v>21.7</v>
      </c>
      <c r="G13" s="144">
        <v>22.4</v>
      </c>
      <c r="H13" s="144">
        <v>22.1</v>
      </c>
      <c r="I13" s="144">
        <v>22.1</v>
      </c>
      <c r="J13" s="144">
        <v>22</v>
      </c>
      <c r="K13" s="144">
        <v>22.6</v>
      </c>
      <c r="L13" s="144">
        <v>22.7</v>
      </c>
      <c r="M13" s="144">
        <v>22.1</v>
      </c>
      <c r="N13" s="144">
        <v>22.3</v>
      </c>
      <c r="O13" s="144">
        <v>22.2</v>
      </c>
      <c r="P13" s="144">
        <v>22.5</v>
      </c>
      <c r="Q13" s="144">
        <v>22</v>
      </c>
      <c r="R13" s="144">
        <v>22.4</v>
      </c>
      <c r="S13" s="144">
        <v>22.1</v>
      </c>
      <c r="T13" s="144">
        <v>21.8</v>
      </c>
      <c r="U13" s="144">
        <v>22.6</v>
      </c>
      <c r="V13" s="144">
        <v>21.9</v>
      </c>
      <c r="W13" s="144">
        <v>21.3</v>
      </c>
      <c r="X13" s="144">
        <v>21.4</v>
      </c>
      <c r="Y13" s="144">
        <v>21.9</v>
      </c>
      <c r="Z13" s="176">
        <f t="shared" si="0"/>
        <v>22.154166666666665</v>
      </c>
      <c r="AA13" s="144">
        <v>24</v>
      </c>
      <c r="AB13" s="198">
        <v>0.44305555555555554</v>
      </c>
      <c r="AC13" s="195">
        <v>11</v>
      </c>
      <c r="AD13" s="144">
        <v>21</v>
      </c>
      <c r="AE13" s="198">
        <v>0.7875</v>
      </c>
      <c r="AF13" s="2"/>
    </row>
    <row r="14" spans="1:32" ht="13.5" customHeight="1">
      <c r="A14" s="175">
        <v>12</v>
      </c>
      <c r="B14" s="144">
        <v>21.8</v>
      </c>
      <c r="C14" s="144">
        <v>21.9</v>
      </c>
      <c r="D14" s="144">
        <v>21.1</v>
      </c>
      <c r="E14" s="144">
        <v>21.4</v>
      </c>
      <c r="F14" s="144">
        <v>21.6</v>
      </c>
      <c r="G14" s="144">
        <v>22.3</v>
      </c>
      <c r="H14" s="144">
        <v>22.6</v>
      </c>
      <c r="I14" s="144">
        <v>23.1</v>
      </c>
      <c r="J14" s="144">
        <v>23.3</v>
      </c>
      <c r="K14" s="144">
        <v>24.7</v>
      </c>
      <c r="L14" s="144">
        <v>25.4</v>
      </c>
      <c r="M14" s="144">
        <v>24.6</v>
      </c>
      <c r="N14" s="144">
        <v>23.8</v>
      </c>
      <c r="O14" s="144">
        <v>24.3</v>
      </c>
      <c r="P14" s="144">
        <v>23.8</v>
      </c>
      <c r="Q14" s="144">
        <v>22.8</v>
      </c>
      <c r="R14" s="144">
        <v>23.2</v>
      </c>
      <c r="S14" s="144">
        <v>23.1</v>
      </c>
      <c r="T14" s="144">
        <v>23.1</v>
      </c>
      <c r="U14" s="144">
        <v>23.4</v>
      </c>
      <c r="V14" s="144">
        <v>23.6</v>
      </c>
      <c r="W14" s="144">
        <v>23.8</v>
      </c>
      <c r="X14" s="144">
        <v>23.5</v>
      </c>
      <c r="Y14" s="144">
        <v>23.7</v>
      </c>
      <c r="Z14" s="176">
        <f t="shared" si="0"/>
        <v>23.162500000000005</v>
      </c>
      <c r="AA14" s="144">
        <v>25.6</v>
      </c>
      <c r="AB14" s="198">
        <v>0.45694444444444443</v>
      </c>
      <c r="AC14" s="195">
        <v>12</v>
      </c>
      <c r="AD14" s="144">
        <v>20.8</v>
      </c>
      <c r="AE14" s="198">
        <v>0.1708333333333333</v>
      </c>
      <c r="AF14" s="2"/>
    </row>
    <row r="15" spans="1:32" ht="13.5" customHeight="1">
      <c r="A15" s="175">
        <v>13</v>
      </c>
      <c r="B15" s="144">
        <v>23.9</v>
      </c>
      <c r="C15" s="144">
        <v>23.6</v>
      </c>
      <c r="D15" s="144">
        <v>23.5</v>
      </c>
      <c r="E15" s="144">
        <v>23.4</v>
      </c>
      <c r="F15" s="144">
        <v>23.1</v>
      </c>
      <c r="G15" s="144">
        <v>23.2</v>
      </c>
      <c r="H15" s="144">
        <v>23.7</v>
      </c>
      <c r="I15" s="144">
        <v>24</v>
      </c>
      <c r="J15" s="144">
        <v>25.6</v>
      </c>
      <c r="K15" s="144">
        <v>24.1</v>
      </c>
      <c r="L15" s="144">
        <v>23.7</v>
      </c>
      <c r="M15" s="144">
        <v>24</v>
      </c>
      <c r="N15" s="144">
        <v>24</v>
      </c>
      <c r="O15" s="144">
        <v>23.1</v>
      </c>
      <c r="P15" s="144">
        <v>23.2</v>
      </c>
      <c r="Q15" s="144">
        <v>23</v>
      </c>
      <c r="R15" s="144">
        <v>22.8</v>
      </c>
      <c r="S15" s="144">
        <v>22.9</v>
      </c>
      <c r="T15" s="144">
        <v>23</v>
      </c>
      <c r="U15" s="144">
        <v>22.7</v>
      </c>
      <c r="V15" s="144">
        <v>22.4</v>
      </c>
      <c r="W15" s="144">
        <v>22.5</v>
      </c>
      <c r="X15" s="144">
        <v>22.3</v>
      </c>
      <c r="Y15" s="144">
        <v>22.4</v>
      </c>
      <c r="Z15" s="176">
        <f t="shared" si="0"/>
        <v>23.33749999999999</v>
      </c>
      <c r="AA15" s="144">
        <v>26.1</v>
      </c>
      <c r="AB15" s="198">
        <v>0.3888888888888889</v>
      </c>
      <c r="AC15" s="195">
        <v>13</v>
      </c>
      <c r="AD15" s="144">
        <v>22.1</v>
      </c>
      <c r="AE15" s="198">
        <v>1</v>
      </c>
      <c r="AF15" s="2"/>
    </row>
    <row r="16" spans="1:32" ht="13.5" customHeight="1">
      <c r="A16" s="175">
        <v>14</v>
      </c>
      <c r="B16" s="144">
        <v>22.4</v>
      </c>
      <c r="C16" s="144">
        <v>22.2</v>
      </c>
      <c r="D16" s="144">
        <v>21.9</v>
      </c>
      <c r="E16" s="144">
        <v>21.5</v>
      </c>
      <c r="F16" s="144">
        <v>21.4</v>
      </c>
      <c r="G16" s="144">
        <v>21.6</v>
      </c>
      <c r="H16" s="144">
        <v>22.5</v>
      </c>
      <c r="I16" s="144">
        <v>22.3</v>
      </c>
      <c r="J16" s="144">
        <v>22.9</v>
      </c>
      <c r="K16" s="144">
        <v>22.8</v>
      </c>
      <c r="L16" s="144">
        <v>23.5</v>
      </c>
      <c r="M16" s="144">
        <v>24.1</v>
      </c>
      <c r="N16" s="144">
        <v>24.6</v>
      </c>
      <c r="O16" s="144">
        <v>23</v>
      </c>
      <c r="P16" s="144">
        <v>24.1</v>
      </c>
      <c r="Q16" s="144">
        <v>23.6</v>
      </c>
      <c r="R16" s="144">
        <v>22.8</v>
      </c>
      <c r="S16" s="144">
        <v>23.2</v>
      </c>
      <c r="T16" s="144">
        <v>23.3</v>
      </c>
      <c r="U16" s="144">
        <v>23.4</v>
      </c>
      <c r="V16" s="144">
        <v>23.8</v>
      </c>
      <c r="W16" s="144">
        <v>23.7</v>
      </c>
      <c r="X16" s="144">
        <v>23.8</v>
      </c>
      <c r="Y16" s="144">
        <v>23.7</v>
      </c>
      <c r="Z16" s="176">
        <f t="shared" si="0"/>
        <v>23.004166666666674</v>
      </c>
      <c r="AA16" s="144">
        <v>26.5</v>
      </c>
      <c r="AB16" s="198">
        <v>0.5333333333333333</v>
      </c>
      <c r="AC16" s="195">
        <v>14</v>
      </c>
      <c r="AD16" s="144">
        <v>21.2</v>
      </c>
      <c r="AE16" s="198">
        <v>0.22708333333333333</v>
      </c>
      <c r="AF16" s="2"/>
    </row>
    <row r="17" spans="1:32" ht="13.5" customHeight="1">
      <c r="A17" s="175">
        <v>15</v>
      </c>
      <c r="B17" s="144">
        <v>23.7</v>
      </c>
      <c r="C17" s="144">
        <v>23.6</v>
      </c>
      <c r="D17" s="144">
        <v>23.7</v>
      </c>
      <c r="E17" s="144">
        <v>23.8</v>
      </c>
      <c r="F17" s="144">
        <v>23.7</v>
      </c>
      <c r="G17" s="144">
        <v>24.3</v>
      </c>
      <c r="H17" s="144">
        <v>25</v>
      </c>
      <c r="I17" s="144">
        <v>24.9</v>
      </c>
      <c r="J17" s="144">
        <v>25.2</v>
      </c>
      <c r="K17" s="144">
        <v>25.8</v>
      </c>
      <c r="L17" s="144">
        <v>25.5</v>
      </c>
      <c r="M17" s="144">
        <v>25.5</v>
      </c>
      <c r="N17" s="144">
        <v>26</v>
      </c>
      <c r="O17" s="144">
        <v>25.6</v>
      </c>
      <c r="P17" s="144">
        <v>25</v>
      </c>
      <c r="Q17" s="144">
        <v>25.4</v>
      </c>
      <c r="R17" s="144">
        <v>24.5</v>
      </c>
      <c r="S17" s="144">
        <v>24.7</v>
      </c>
      <c r="T17" s="144">
        <v>24.8</v>
      </c>
      <c r="U17" s="144">
        <v>24.6</v>
      </c>
      <c r="V17" s="144">
        <v>24.7</v>
      </c>
      <c r="W17" s="144">
        <v>23.1</v>
      </c>
      <c r="X17" s="144">
        <v>23.6</v>
      </c>
      <c r="Y17" s="144">
        <v>24</v>
      </c>
      <c r="Z17" s="176">
        <f t="shared" si="0"/>
        <v>24.612500000000008</v>
      </c>
      <c r="AA17" s="144">
        <v>26.3</v>
      </c>
      <c r="AB17" s="198">
        <v>0.5402777777777777</v>
      </c>
      <c r="AC17" s="195">
        <v>15</v>
      </c>
      <c r="AD17" s="144">
        <v>23</v>
      </c>
      <c r="AE17" s="198">
        <v>0.9284722222222223</v>
      </c>
      <c r="AF17" s="2"/>
    </row>
    <row r="18" spans="1:32" ht="13.5" customHeight="1">
      <c r="A18" s="175">
        <v>16</v>
      </c>
      <c r="B18" s="144">
        <v>23.3</v>
      </c>
      <c r="C18" s="144">
        <v>23.2</v>
      </c>
      <c r="D18" s="144">
        <v>22.6</v>
      </c>
      <c r="E18" s="144">
        <v>22.9</v>
      </c>
      <c r="F18" s="144">
        <v>22.5</v>
      </c>
      <c r="G18" s="144">
        <v>22.3</v>
      </c>
      <c r="H18" s="144">
        <v>23</v>
      </c>
      <c r="I18" s="144">
        <v>22.8</v>
      </c>
      <c r="J18" s="144">
        <v>23.5</v>
      </c>
      <c r="K18" s="144">
        <v>23.1</v>
      </c>
      <c r="L18" s="144">
        <v>23.1</v>
      </c>
      <c r="M18" s="144">
        <v>22.9</v>
      </c>
      <c r="N18" s="144">
        <v>22.1</v>
      </c>
      <c r="O18" s="144">
        <v>22.3</v>
      </c>
      <c r="P18" s="144">
        <v>22</v>
      </c>
      <c r="Q18" s="144">
        <v>20.3</v>
      </c>
      <c r="R18" s="144">
        <v>20.6</v>
      </c>
      <c r="S18" s="144">
        <v>21.5</v>
      </c>
      <c r="T18" s="144">
        <v>21.3</v>
      </c>
      <c r="U18" s="144">
        <v>21.5</v>
      </c>
      <c r="V18" s="144">
        <v>20.7</v>
      </c>
      <c r="W18" s="144">
        <v>19.5</v>
      </c>
      <c r="X18" s="144">
        <v>19.4</v>
      </c>
      <c r="Y18" s="144">
        <v>19.1</v>
      </c>
      <c r="Z18" s="176">
        <f t="shared" si="0"/>
        <v>21.895833333333332</v>
      </c>
      <c r="AA18" s="144">
        <v>24</v>
      </c>
      <c r="AB18" s="198">
        <v>0.4618055555555556</v>
      </c>
      <c r="AC18" s="195">
        <v>16</v>
      </c>
      <c r="AD18" s="144">
        <v>18.4</v>
      </c>
      <c r="AE18" s="198">
        <v>0.68125</v>
      </c>
      <c r="AF18" s="2"/>
    </row>
    <row r="19" spans="1:32" ht="13.5" customHeight="1">
      <c r="A19" s="175">
        <v>17</v>
      </c>
      <c r="B19" s="144">
        <v>18.8</v>
      </c>
      <c r="C19" s="144">
        <v>18.7</v>
      </c>
      <c r="D19" s="144">
        <v>18.8</v>
      </c>
      <c r="E19" s="144">
        <v>19.5</v>
      </c>
      <c r="F19" s="144">
        <v>19.2</v>
      </c>
      <c r="G19" s="144">
        <v>20.7</v>
      </c>
      <c r="H19" s="144">
        <v>20.7</v>
      </c>
      <c r="I19" s="144">
        <v>21.6</v>
      </c>
      <c r="J19" s="144">
        <v>21.4</v>
      </c>
      <c r="K19" s="144">
        <v>21.9</v>
      </c>
      <c r="L19" s="144">
        <v>21.6</v>
      </c>
      <c r="M19" s="144">
        <v>20.4</v>
      </c>
      <c r="N19" s="144">
        <v>21.2</v>
      </c>
      <c r="O19" s="144">
        <v>21.2</v>
      </c>
      <c r="P19" s="144">
        <v>20.8</v>
      </c>
      <c r="Q19" s="144">
        <v>20.4</v>
      </c>
      <c r="R19" s="144">
        <v>20.2</v>
      </c>
      <c r="S19" s="144">
        <v>21.1</v>
      </c>
      <c r="T19" s="144">
        <v>21.4</v>
      </c>
      <c r="U19" s="144">
        <v>20.7</v>
      </c>
      <c r="V19" s="144">
        <v>21.1</v>
      </c>
      <c r="W19" s="144">
        <v>20.9</v>
      </c>
      <c r="X19" s="144">
        <v>20.8</v>
      </c>
      <c r="Y19" s="144">
        <v>20.4</v>
      </c>
      <c r="Z19" s="176">
        <f t="shared" si="0"/>
        <v>20.562499999999996</v>
      </c>
      <c r="AA19" s="144">
        <v>22.6</v>
      </c>
      <c r="AB19" s="198">
        <v>0.44097222222222227</v>
      </c>
      <c r="AC19" s="195">
        <v>17</v>
      </c>
      <c r="AD19" s="144">
        <v>18.2</v>
      </c>
      <c r="AE19" s="198">
        <v>0.057638888888888885</v>
      </c>
      <c r="AF19" s="2"/>
    </row>
    <row r="20" spans="1:32" ht="13.5" customHeight="1">
      <c r="A20" s="175">
        <v>18</v>
      </c>
      <c r="B20" s="144">
        <v>21.1</v>
      </c>
      <c r="C20" s="144">
        <v>20.5</v>
      </c>
      <c r="D20" s="144">
        <v>20.7</v>
      </c>
      <c r="E20" s="144">
        <v>21.1</v>
      </c>
      <c r="F20" s="144">
        <v>20.5</v>
      </c>
      <c r="G20" s="144">
        <v>21</v>
      </c>
      <c r="H20" s="144">
        <v>22</v>
      </c>
      <c r="I20" s="144">
        <v>21.9</v>
      </c>
      <c r="J20" s="144">
        <v>22.1</v>
      </c>
      <c r="K20" s="144">
        <v>22.1</v>
      </c>
      <c r="L20" s="144">
        <v>24.5</v>
      </c>
      <c r="M20" s="144">
        <v>23.8</v>
      </c>
      <c r="N20" s="144">
        <v>24.4</v>
      </c>
      <c r="O20" s="144">
        <v>23.8</v>
      </c>
      <c r="P20" s="144">
        <v>23.1</v>
      </c>
      <c r="Q20" s="144">
        <v>24.1</v>
      </c>
      <c r="R20" s="144">
        <v>23.7</v>
      </c>
      <c r="S20" s="144">
        <v>24</v>
      </c>
      <c r="T20" s="144">
        <v>24.8</v>
      </c>
      <c r="U20" s="144">
        <v>24.8</v>
      </c>
      <c r="V20" s="144">
        <v>24.7</v>
      </c>
      <c r="W20" s="144">
        <v>24.7</v>
      </c>
      <c r="X20" s="144">
        <v>24.5</v>
      </c>
      <c r="Y20" s="144">
        <v>23.7</v>
      </c>
      <c r="Z20" s="176">
        <f t="shared" si="0"/>
        <v>22.983333333333338</v>
      </c>
      <c r="AA20" s="144">
        <v>25.1</v>
      </c>
      <c r="AB20" s="198">
        <v>0.4611111111111111</v>
      </c>
      <c r="AC20" s="195">
        <v>18</v>
      </c>
      <c r="AD20" s="144">
        <v>20</v>
      </c>
      <c r="AE20" s="198">
        <v>0.1423611111111111</v>
      </c>
      <c r="AF20" s="2"/>
    </row>
    <row r="21" spans="1:32" ht="13.5" customHeight="1">
      <c r="A21" s="175">
        <v>19</v>
      </c>
      <c r="B21" s="144">
        <v>24.1</v>
      </c>
      <c r="C21" s="144">
        <v>24</v>
      </c>
      <c r="D21" s="144">
        <v>23.5</v>
      </c>
      <c r="E21" s="144">
        <v>23.8</v>
      </c>
      <c r="F21" s="144">
        <v>23.7</v>
      </c>
      <c r="G21" s="144">
        <v>23.6</v>
      </c>
      <c r="H21" s="144">
        <v>24.5</v>
      </c>
      <c r="I21" s="144">
        <v>25.1</v>
      </c>
      <c r="J21" s="144">
        <v>25.4</v>
      </c>
      <c r="K21" s="144">
        <v>24.8</v>
      </c>
      <c r="L21" s="144">
        <v>25.3</v>
      </c>
      <c r="M21" s="144">
        <v>25.8</v>
      </c>
      <c r="N21" s="144">
        <v>25.3</v>
      </c>
      <c r="O21" s="144">
        <v>25.2</v>
      </c>
      <c r="P21" s="144">
        <v>24.6</v>
      </c>
      <c r="Q21" s="144">
        <v>24.2</v>
      </c>
      <c r="R21" s="144">
        <v>24</v>
      </c>
      <c r="S21" s="144">
        <v>25.2</v>
      </c>
      <c r="T21" s="144">
        <v>24.7</v>
      </c>
      <c r="U21" s="144">
        <v>23.3</v>
      </c>
      <c r="V21" s="144">
        <v>24.2</v>
      </c>
      <c r="W21" s="144">
        <v>24.2</v>
      </c>
      <c r="X21" s="144">
        <v>23.9</v>
      </c>
      <c r="Y21" s="144">
        <v>23.8</v>
      </c>
      <c r="Z21" s="176">
        <f t="shared" si="0"/>
        <v>24.425</v>
      </c>
      <c r="AA21" s="144">
        <v>26.2</v>
      </c>
      <c r="AB21" s="198">
        <v>0.6194444444444445</v>
      </c>
      <c r="AC21" s="195">
        <v>19</v>
      </c>
      <c r="AD21" s="144">
        <v>22.7</v>
      </c>
      <c r="AE21" s="198">
        <v>0.845138888888889</v>
      </c>
      <c r="AF21" s="2"/>
    </row>
    <row r="22" spans="1:32" ht="13.5" customHeight="1">
      <c r="A22" s="177">
        <v>20</v>
      </c>
      <c r="B22" s="167">
        <v>23.5</v>
      </c>
      <c r="C22" s="167">
        <v>23.6</v>
      </c>
      <c r="D22" s="167">
        <v>23.2</v>
      </c>
      <c r="E22" s="167">
        <v>23</v>
      </c>
      <c r="F22" s="167">
        <v>23</v>
      </c>
      <c r="G22" s="167">
        <v>24.1</v>
      </c>
      <c r="H22" s="167">
        <v>24</v>
      </c>
      <c r="I22" s="167">
        <v>24.7</v>
      </c>
      <c r="J22" s="167">
        <v>24.9</v>
      </c>
      <c r="K22" s="167">
        <v>25</v>
      </c>
      <c r="L22" s="167">
        <v>25.3</v>
      </c>
      <c r="M22" s="167">
        <v>25.5</v>
      </c>
      <c r="N22" s="167">
        <v>25.9</v>
      </c>
      <c r="O22" s="167">
        <v>25.7</v>
      </c>
      <c r="P22" s="167">
        <v>25.2</v>
      </c>
      <c r="Q22" s="167">
        <v>24.4</v>
      </c>
      <c r="R22" s="167">
        <v>24.6</v>
      </c>
      <c r="S22" s="167">
        <v>25.2</v>
      </c>
      <c r="T22" s="167">
        <v>22.6</v>
      </c>
      <c r="U22" s="167">
        <v>22.2</v>
      </c>
      <c r="V22" s="167">
        <v>22.6</v>
      </c>
      <c r="W22" s="167">
        <v>22.9</v>
      </c>
      <c r="X22" s="167">
        <v>23</v>
      </c>
      <c r="Y22" s="167">
        <v>22.8</v>
      </c>
      <c r="Z22" s="178">
        <f t="shared" si="0"/>
        <v>24.037499999999998</v>
      </c>
      <c r="AA22" s="167">
        <v>26.5</v>
      </c>
      <c r="AB22" s="199">
        <v>0.5069444444444444</v>
      </c>
      <c r="AC22" s="196">
        <v>20</v>
      </c>
      <c r="AD22" s="167">
        <v>21.9</v>
      </c>
      <c r="AE22" s="199">
        <v>0.8097222222222222</v>
      </c>
      <c r="AF22" s="2"/>
    </row>
    <row r="23" spans="1:32" ht="13.5" customHeight="1">
      <c r="A23" s="175">
        <v>21</v>
      </c>
      <c r="B23" s="144">
        <v>23</v>
      </c>
      <c r="C23" s="144">
        <v>23.1</v>
      </c>
      <c r="D23" s="144">
        <v>23.6</v>
      </c>
      <c r="E23" s="144">
        <v>23.5</v>
      </c>
      <c r="F23" s="144">
        <v>23.6</v>
      </c>
      <c r="G23" s="144">
        <v>24.3</v>
      </c>
      <c r="H23" s="144">
        <v>24</v>
      </c>
      <c r="I23" s="144">
        <v>24.3</v>
      </c>
      <c r="J23" s="144">
        <v>24.2</v>
      </c>
      <c r="K23" s="144">
        <v>24.3</v>
      </c>
      <c r="L23" s="144">
        <v>24.3</v>
      </c>
      <c r="M23" s="144">
        <v>23.1</v>
      </c>
      <c r="N23" s="144">
        <v>23.3</v>
      </c>
      <c r="O23" s="144">
        <v>23</v>
      </c>
      <c r="P23" s="144">
        <v>22</v>
      </c>
      <c r="Q23" s="144">
        <v>21.9</v>
      </c>
      <c r="R23" s="144">
        <v>22.4</v>
      </c>
      <c r="S23" s="144">
        <v>22.1</v>
      </c>
      <c r="T23" s="144">
        <v>23</v>
      </c>
      <c r="U23" s="144">
        <v>23.2</v>
      </c>
      <c r="V23" s="144">
        <v>23.4</v>
      </c>
      <c r="W23" s="144">
        <v>23.3</v>
      </c>
      <c r="X23" s="144">
        <v>23.2</v>
      </c>
      <c r="Y23" s="144">
        <v>23.5</v>
      </c>
      <c r="Z23" s="176">
        <f t="shared" si="0"/>
        <v>23.316666666666666</v>
      </c>
      <c r="AA23" s="144">
        <v>25.4</v>
      </c>
      <c r="AB23" s="198">
        <v>0.4465277777777778</v>
      </c>
      <c r="AC23" s="195">
        <v>21</v>
      </c>
      <c r="AD23" s="144">
        <v>21.3</v>
      </c>
      <c r="AE23" s="198">
        <v>0.69375</v>
      </c>
      <c r="AF23" s="2"/>
    </row>
    <row r="24" spans="1:32" ht="13.5" customHeight="1">
      <c r="A24" s="175">
        <v>22</v>
      </c>
      <c r="B24" s="144">
        <v>24.1</v>
      </c>
      <c r="C24" s="144">
        <v>23.8</v>
      </c>
      <c r="D24" s="144">
        <v>24</v>
      </c>
      <c r="E24" s="144">
        <v>23.6</v>
      </c>
      <c r="F24" s="144">
        <v>23.5</v>
      </c>
      <c r="G24" s="144">
        <v>23.8</v>
      </c>
      <c r="H24" s="144">
        <v>24.4</v>
      </c>
      <c r="I24" s="144">
        <v>24.2</v>
      </c>
      <c r="J24" s="144">
        <v>23.7</v>
      </c>
      <c r="K24" s="144">
        <v>24.3</v>
      </c>
      <c r="L24" s="144">
        <v>24.8</v>
      </c>
      <c r="M24" s="144">
        <v>22.9</v>
      </c>
      <c r="N24" s="144">
        <v>23</v>
      </c>
      <c r="O24" s="144">
        <v>22.6</v>
      </c>
      <c r="P24" s="144">
        <v>22</v>
      </c>
      <c r="Q24" s="144">
        <v>22.7</v>
      </c>
      <c r="R24" s="144">
        <v>22.6</v>
      </c>
      <c r="S24" s="144">
        <v>22.6</v>
      </c>
      <c r="T24" s="144">
        <v>22.1</v>
      </c>
      <c r="U24" s="144">
        <v>22.5</v>
      </c>
      <c r="V24" s="144">
        <v>22.2</v>
      </c>
      <c r="W24" s="144">
        <v>23.2</v>
      </c>
      <c r="X24" s="144">
        <v>23.4</v>
      </c>
      <c r="Y24" s="144">
        <v>23.1</v>
      </c>
      <c r="Z24" s="176">
        <f t="shared" si="0"/>
        <v>23.295833333333334</v>
      </c>
      <c r="AA24" s="144">
        <v>25</v>
      </c>
      <c r="AB24" s="198">
        <v>0.34930555555555554</v>
      </c>
      <c r="AC24" s="195">
        <v>22</v>
      </c>
      <c r="AD24" s="144">
        <v>21.5</v>
      </c>
      <c r="AE24" s="198">
        <v>0.6222222222222222</v>
      </c>
      <c r="AF24" s="2"/>
    </row>
    <row r="25" spans="1:32" ht="13.5" customHeight="1">
      <c r="A25" s="175">
        <v>23</v>
      </c>
      <c r="B25" s="144">
        <v>23.9</v>
      </c>
      <c r="C25" s="144">
        <v>23.6</v>
      </c>
      <c r="D25" s="144">
        <v>23.9</v>
      </c>
      <c r="E25" s="144">
        <v>23.7</v>
      </c>
      <c r="F25" s="144">
        <v>23.9</v>
      </c>
      <c r="G25" s="144">
        <v>24.1</v>
      </c>
      <c r="H25" s="144">
        <v>24.3</v>
      </c>
      <c r="I25" s="144">
        <v>23.6</v>
      </c>
      <c r="J25" s="144">
        <v>24.5</v>
      </c>
      <c r="K25" s="144">
        <v>25.5</v>
      </c>
      <c r="L25" s="144">
        <v>24.2</v>
      </c>
      <c r="M25" s="144">
        <v>23.4</v>
      </c>
      <c r="N25" s="144">
        <v>23.1</v>
      </c>
      <c r="O25" s="144">
        <v>22.7</v>
      </c>
      <c r="P25" s="144">
        <v>22.5</v>
      </c>
      <c r="Q25" s="144">
        <v>22.1</v>
      </c>
      <c r="R25" s="144">
        <v>21.8</v>
      </c>
      <c r="S25" s="144">
        <v>21.9</v>
      </c>
      <c r="T25" s="144">
        <v>22.1</v>
      </c>
      <c r="U25" s="144">
        <v>21.5</v>
      </c>
      <c r="V25" s="144">
        <v>21.4</v>
      </c>
      <c r="W25" s="144">
        <v>21.1</v>
      </c>
      <c r="X25" s="144">
        <v>21.1</v>
      </c>
      <c r="Y25" s="144">
        <v>20.6</v>
      </c>
      <c r="Z25" s="176">
        <f t="shared" si="0"/>
        <v>22.9375</v>
      </c>
      <c r="AA25" s="144">
        <v>25.8</v>
      </c>
      <c r="AB25" s="198">
        <v>0.4222222222222222</v>
      </c>
      <c r="AC25" s="195">
        <v>23</v>
      </c>
      <c r="AD25" s="144">
        <v>20.3</v>
      </c>
      <c r="AE25" s="198">
        <v>0.9993055555555556</v>
      </c>
      <c r="AF25" s="2"/>
    </row>
    <row r="26" spans="1:32" ht="13.5" customHeight="1">
      <c r="A26" s="175">
        <v>24</v>
      </c>
      <c r="B26" s="144">
        <v>20.8</v>
      </c>
      <c r="C26" s="144">
        <v>20.8</v>
      </c>
      <c r="D26" s="144">
        <v>20.4</v>
      </c>
      <c r="E26" s="144">
        <v>20.2</v>
      </c>
      <c r="F26" s="144">
        <v>20.4</v>
      </c>
      <c r="G26" s="144">
        <v>20.3</v>
      </c>
      <c r="H26" s="144">
        <v>20.5</v>
      </c>
      <c r="I26" s="144">
        <v>21</v>
      </c>
      <c r="J26" s="144">
        <v>21.7</v>
      </c>
      <c r="K26" s="144">
        <v>21</v>
      </c>
      <c r="L26" s="144">
        <v>20.4</v>
      </c>
      <c r="M26" s="144">
        <v>20.2</v>
      </c>
      <c r="N26" s="144">
        <v>20</v>
      </c>
      <c r="O26" s="144">
        <v>19.7</v>
      </c>
      <c r="P26" s="144">
        <v>19.2</v>
      </c>
      <c r="Q26" s="144">
        <v>19.8</v>
      </c>
      <c r="R26" s="144">
        <v>19</v>
      </c>
      <c r="S26" s="144">
        <v>19.7</v>
      </c>
      <c r="T26" s="144">
        <v>19.3</v>
      </c>
      <c r="U26" s="144">
        <v>18.9</v>
      </c>
      <c r="V26" s="144">
        <v>19.4</v>
      </c>
      <c r="W26" s="144">
        <v>19.3</v>
      </c>
      <c r="X26" s="144">
        <v>19.2</v>
      </c>
      <c r="Y26" s="144">
        <v>19.2</v>
      </c>
      <c r="Z26" s="176">
        <f t="shared" si="0"/>
        <v>20.016666666666662</v>
      </c>
      <c r="AA26" s="144">
        <v>22.2</v>
      </c>
      <c r="AB26" s="198">
        <v>0.4291666666666667</v>
      </c>
      <c r="AC26" s="195">
        <v>24</v>
      </c>
      <c r="AD26" s="144">
        <v>18.1</v>
      </c>
      <c r="AE26" s="198">
        <v>0.6173611111111111</v>
      </c>
      <c r="AF26" s="2"/>
    </row>
    <row r="27" spans="1:32" ht="13.5" customHeight="1">
      <c r="A27" s="175">
        <v>25</v>
      </c>
      <c r="B27" s="144">
        <v>19.3</v>
      </c>
      <c r="C27" s="144">
        <v>19.8</v>
      </c>
      <c r="D27" s="144">
        <v>19.9</v>
      </c>
      <c r="E27" s="144">
        <v>19.8</v>
      </c>
      <c r="F27" s="144">
        <v>20</v>
      </c>
      <c r="G27" s="144">
        <v>20.2</v>
      </c>
      <c r="H27" s="144">
        <v>20.4</v>
      </c>
      <c r="I27" s="144">
        <v>20.3</v>
      </c>
      <c r="J27" s="144">
        <v>20.8</v>
      </c>
      <c r="K27" s="144">
        <v>21.2</v>
      </c>
      <c r="L27" s="144">
        <v>21.2</v>
      </c>
      <c r="M27" s="144">
        <v>21.4</v>
      </c>
      <c r="N27" s="144">
        <v>21.4</v>
      </c>
      <c r="O27" s="144">
        <v>22</v>
      </c>
      <c r="P27" s="144">
        <v>22.5</v>
      </c>
      <c r="Q27" s="144">
        <v>22.6</v>
      </c>
      <c r="R27" s="144">
        <v>23.5</v>
      </c>
      <c r="S27" s="144">
        <v>23.6</v>
      </c>
      <c r="T27" s="144">
        <v>24</v>
      </c>
      <c r="U27" s="144">
        <v>23.5</v>
      </c>
      <c r="V27" s="144">
        <v>24.3</v>
      </c>
      <c r="W27" s="144">
        <v>24.5</v>
      </c>
      <c r="X27" s="144">
        <v>24.7</v>
      </c>
      <c r="Y27" s="144">
        <v>23.7</v>
      </c>
      <c r="Z27" s="176">
        <f t="shared" si="0"/>
        <v>21.858333333333334</v>
      </c>
      <c r="AA27" s="144">
        <v>25.3</v>
      </c>
      <c r="AB27" s="198">
        <v>0.9368055555555556</v>
      </c>
      <c r="AC27" s="195">
        <v>25</v>
      </c>
      <c r="AD27" s="144">
        <v>18.7</v>
      </c>
      <c r="AE27" s="198">
        <v>0.011111111111111112</v>
      </c>
      <c r="AF27" s="2"/>
    </row>
    <row r="28" spans="1:32" ht="13.5" customHeight="1">
      <c r="A28" s="175">
        <v>26</v>
      </c>
      <c r="B28" s="144">
        <v>23.8</v>
      </c>
      <c r="C28" s="144">
        <v>23.6</v>
      </c>
      <c r="D28" s="144">
        <v>23.5</v>
      </c>
      <c r="E28" s="144">
        <v>23.2</v>
      </c>
      <c r="F28" s="144">
        <v>22.7</v>
      </c>
      <c r="G28" s="144">
        <v>23.1</v>
      </c>
      <c r="H28" s="144">
        <v>23.4</v>
      </c>
      <c r="I28" s="144">
        <v>23.1</v>
      </c>
      <c r="J28" s="144">
        <v>23.9</v>
      </c>
      <c r="K28" s="144">
        <v>24.1</v>
      </c>
      <c r="L28" s="144">
        <v>23.3</v>
      </c>
      <c r="M28" s="144">
        <v>24.8</v>
      </c>
      <c r="N28" s="144">
        <v>25.3</v>
      </c>
      <c r="O28" s="144">
        <v>23.8</v>
      </c>
      <c r="P28" s="144">
        <v>22.7</v>
      </c>
      <c r="Q28" s="144">
        <v>22.5</v>
      </c>
      <c r="R28" s="144">
        <v>22.8</v>
      </c>
      <c r="S28" s="144">
        <v>22.4</v>
      </c>
      <c r="T28" s="144">
        <v>22.5</v>
      </c>
      <c r="U28" s="144">
        <v>23.1</v>
      </c>
      <c r="V28" s="144">
        <v>22.5</v>
      </c>
      <c r="W28" s="144">
        <v>22.5</v>
      </c>
      <c r="X28" s="144">
        <v>22.8</v>
      </c>
      <c r="Y28" s="144">
        <v>22.5</v>
      </c>
      <c r="Z28" s="176">
        <f t="shared" si="0"/>
        <v>23.245833333333334</v>
      </c>
      <c r="AA28" s="144">
        <v>27</v>
      </c>
      <c r="AB28" s="198">
        <v>0.5361111111111111</v>
      </c>
      <c r="AC28" s="195">
        <v>26</v>
      </c>
      <c r="AD28" s="144">
        <v>21.9</v>
      </c>
      <c r="AE28" s="198">
        <v>0.8743055555555556</v>
      </c>
      <c r="AF28" s="2"/>
    </row>
    <row r="29" spans="1:32" ht="13.5" customHeight="1">
      <c r="A29" s="175">
        <v>27</v>
      </c>
      <c r="B29" s="144">
        <v>22.1</v>
      </c>
      <c r="C29" s="144">
        <v>22.3</v>
      </c>
      <c r="D29" s="144">
        <v>22.4</v>
      </c>
      <c r="E29" s="144">
        <v>22.6</v>
      </c>
      <c r="F29" s="144">
        <v>22.3</v>
      </c>
      <c r="G29" s="144">
        <v>22.5</v>
      </c>
      <c r="H29" s="144">
        <v>22.9</v>
      </c>
      <c r="I29" s="144">
        <v>22.1</v>
      </c>
      <c r="J29" s="144">
        <v>22.7</v>
      </c>
      <c r="K29" s="144">
        <v>23.9</v>
      </c>
      <c r="L29" s="144">
        <v>23.1</v>
      </c>
      <c r="M29" s="144">
        <v>22.3</v>
      </c>
      <c r="N29" s="144">
        <v>23.4</v>
      </c>
      <c r="O29" s="144">
        <v>23.6</v>
      </c>
      <c r="P29" s="144">
        <v>22.8</v>
      </c>
      <c r="Q29" s="144">
        <v>21.9</v>
      </c>
      <c r="R29" s="144">
        <v>22.2</v>
      </c>
      <c r="S29" s="144">
        <v>23.2</v>
      </c>
      <c r="T29" s="144">
        <v>22.5</v>
      </c>
      <c r="U29" s="144">
        <v>22.4</v>
      </c>
      <c r="V29" s="144">
        <v>21.1</v>
      </c>
      <c r="W29" s="144">
        <v>19.8</v>
      </c>
      <c r="X29" s="144">
        <v>18.2</v>
      </c>
      <c r="Y29" s="144">
        <v>19</v>
      </c>
      <c r="Z29" s="176">
        <f t="shared" si="0"/>
        <v>22.1375</v>
      </c>
      <c r="AA29" s="144">
        <v>24.8</v>
      </c>
      <c r="AB29" s="198">
        <v>0.5722222222222222</v>
      </c>
      <c r="AC29" s="195">
        <v>27</v>
      </c>
      <c r="AD29" s="144">
        <v>17.6</v>
      </c>
      <c r="AE29" s="198">
        <v>0.9590277777777777</v>
      </c>
      <c r="AF29" s="2"/>
    </row>
    <row r="30" spans="1:32" ht="13.5" customHeight="1">
      <c r="A30" s="175">
        <v>28</v>
      </c>
      <c r="B30" s="144">
        <v>19.4</v>
      </c>
      <c r="C30" s="144">
        <v>18.3</v>
      </c>
      <c r="D30" s="144">
        <v>18.5</v>
      </c>
      <c r="E30" s="144">
        <v>18.9</v>
      </c>
      <c r="F30" s="144">
        <v>17.9</v>
      </c>
      <c r="G30" s="144">
        <v>18.2</v>
      </c>
      <c r="H30" s="144">
        <v>18.8</v>
      </c>
      <c r="I30" s="144">
        <v>18.8</v>
      </c>
      <c r="J30" s="144">
        <v>19.6</v>
      </c>
      <c r="K30" s="144">
        <v>19.9</v>
      </c>
      <c r="L30" s="144">
        <v>21.1</v>
      </c>
      <c r="M30" s="144">
        <v>20.9</v>
      </c>
      <c r="N30" s="144">
        <v>20.5</v>
      </c>
      <c r="O30" s="144">
        <v>21.1</v>
      </c>
      <c r="P30" s="144">
        <v>21.5</v>
      </c>
      <c r="Q30" s="144">
        <v>21.2</v>
      </c>
      <c r="R30" s="144">
        <v>21.1</v>
      </c>
      <c r="S30" s="144">
        <v>20.3</v>
      </c>
      <c r="T30" s="144">
        <v>20.5</v>
      </c>
      <c r="U30" s="144">
        <v>20.6</v>
      </c>
      <c r="V30" s="144">
        <v>19.8</v>
      </c>
      <c r="W30" s="144">
        <v>20.1</v>
      </c>
      <c r="X30" s="144">
        <v>19.2</v>
      </c>
      <c r="Y30" s="144">
        <v>18.2</v>
      </c>
      <c r="Z30" s="176">
        <f t="shared" si="0"/>
        <v>19.76666666666667</v>
      </c>
      <c r="AA30" s="144">
        <v>22.3</v>
      </c>
      <c r="AB30" s="198">
        <v>0.6506944444444445</v>
      </c>
      <c r="AC30" s="195">
        <v>28</v>
      </c>
      <c r="AD30" s="144">
        <v>17.5</v>
      </c>
      <c r="AE30" s="198">
        <v>0.09513888888888888</v>
      </c>
      <c r="AF30" s="2"/>
    </row>
    <row r="31" spans="1:32" ht="13.5" customHeight="1">
      <c r="A31" s="175">
        <v>29</v>
      </c>
      <c r="B31" s="144">
        <v>18</v>
      </c>
      <c r="C31" s="144">
        <v>18.6</v>
      </c>
      <c r="D31" s="144">
        <v>19.2</v>
      </c>
      <c r="E31" s="144">
        <v>19.2</v>
      </c>
      <c r="F31" s="144">
        <v>19.3</v>
      </c>
      <c r="G31" s="144">
        <v>19.5</v>
      </c>
      <c r="H31" s="144">
        <v>20.4</v>
      </c>
      <c r="I31" s="144">
        <v>19.5</v>
      </c>
      <c r="J31" s="144">
        <v>19.3</v>
      </c>
      <c r="K31" s="144">
        <v>19.9</v>
      </c>
      <c r="L31" s="144">
        <v>19.4</v>
      </c>
      <c r="M31" s="144">
        <v>19.9</v>
      </c>
      <c r="N31" s="144">
        <v>19</v>
      </c>
      <c r="O31" s="144">
        <v>20.1</v>
      </c>
      <c r="P31" s="144">
        <v>18.6</v>
      </c>
      <c r="Q31" s="144">
        <v>18.3</v>
      </c>
      <c r="R31" s="144">
        <v>18.6</v>
      </c>
      <c r="S31" s="144">
        <v>19.5</v>
      </c>
      <c r="T31" s="144">
        <v>18.5</v>
      </c>
      <c r="U31" s="144">
        <v>18.4</v>
      </c>
      <c r="V31" s="144">
        <v>18.1</v>
      </c>
      <c r="W31" s="144">
        <v>18</v>
      </c>
      <c r="X31" s="144">
        <v>18.1</v>
      </c>
      <c r="Y31" s="144">
        <v>18</v>
      </c>
      <c r="Z31" s="176">
        <f t="shared" si="0"/>
        <v>18.975000000000005</v>
      </c>
      <c r="AA31" s="144">
        <v>21.8</v>
      </c>
      <c r="AB31" s="198">
        <v>0.3034722222222222</v>
      </c>
      <c r="AC31" s="195">
        <v>29</v>
      </c>
      <c r="AD31" s="144">
        <v>17.5</v>
      </c>
      <c r="AE31" s="198">
        <v>0.9520833333333334</v>
      </c>
      <c r="AF31" s="2"/>
    </row>
    <row r="32" spans="1:32" ht="13.5" customHeight="1">
      <c r="A32" s="175">
        <v>30</v>
      </c>
      <c r="B32" s="144">
        <v>17.8</v>
      </c>
      <c r="C32" s="144">
        <v>17.6</v>
      </c>
      <c r="D32" s="144">
        <v>18.6</v>
      </c>
      <c r="E32" s="144">
        <v>19.4</v>
      </c>
      <c r="F32" s="144">
        <v>19.6</v>
      </c>
      <c r="G32" s="144">
        <v>20.4</v>
      </c>
      <c r="H32" s="144">
        <v>21.4</v>
      </c>
      <c r="I32" s="144">
        <v>21</v>
      </c>
      <c r="J32" s="144">
        <v>21.2</v>
      </c>
      <c r="K32" s="144">
        <v>20.8</v>
      </c>
      <c r="L32" s="144">
        <v>21</v>
      </c>
      <c r="M32" s="144">
        <v>21.8</v>
      </c>
      <c r="N32" s="144">
        <v>21.6</v>
      </c>
      <c r="O32" s="144">
        <v>20.3</v>
      </c>
      <c r="P32" s="144">
        <v>18.2</v>
      </c>
      <c r="Q32" s="144">
        <v>20.9</v>
      </c>
      <c r="R32" s="144">
        <v>21.6</v>
      </c>
      <c r="S32" s="144">
        <v>21.6</v>
      </c>
      <c r="T32" s="144">
        <v>21.8</v>
      </c>
      <c r="U32" s="144">
        <v>21.7</v>
      </c>
      <c r="V32" s="144">
        <v>21.7</v>
      </c>
      <c r="W32" s="144">
        <v>21.4</v>
      </c>
      <c r="X32" s="144">
        <v>21.6</v>
      </c>
      <c r="Y32" s="144">
        <v>22.7</v>
      </c>
      <c r="Z32" s="176">
        <f t="shared" si="0"/>
        <v>20.65416666666667</v>
      </c>
      <c r="AA32" s="144">
        <v>22.7</v>
      </c>
      <c r="AB32" s="198">
        <v>1</v>
      </c>
      <c r="AC32" s="195">
        <v>30</v>
      </c>
      <c r="AD32" s="144">
        <v>17.5</v>
      </c>
      <c r="AE32" s="198">
        <v>0.6236111111111111</v>
      </c>
      <c r="AF32" s="2"/>
    </row>
    <row r="33" spans="1:32" ht="13.5" customHeight="1">
      <c r="A33" s="175">
        <v>31</v>
      </c>
      <c r="B33" s="144">
        <v>22.4</v>
      </c>
      <c r="C33" s="144">
        <v>22.2</v>
      </c>
      <c r="D33" s="144">
        <v>21.6</v>
      </c>
      <c r="E33" s="144">
        <v>19.8</v>
      </c>
      <c r="F33" s="144">
        <v>19</v>
      </c>
      <c r="G33" s="144">
        <v>19</v>
      </c>
      <c r="H33" s="144">
        <v>19.6</v>
      </c>
      <c r="I33" s="144">
        <v>19.6</v>
      </c>
      <c r="J33" s="144">
        <v>19.8</v>
      </c>
      <c r="K33" s="144">
        <v>19.6</v>
      </c>
      <c r="L33" s="144">
        <v>19.2</v>
      </c>
      <c r="M33" s="144">
        <v>19.7</v>
      </c>
      <c r="N33" s="144">
        <v>19.7</v>
      </c>
      <c r="O33" s="144">
        <v>20.6</v>
      </c>
      <c r="P33" s="144">
        <v>21.1</v>
      </c>
      <c r="Q33" s="144">
        <v>20.5</v>
      </c>
      <c r="R33" s="144">
        <v>20</v>
      </c>
      <c r="S33" s="144">
        <v>21</v>
      </c>
      <c r="T33" s="144">
        <v>20.7</v>
      </c>
      <c r="U33" s="144">
        <v>19.1</v>
      </c>
      <c r="V33" s="144">
        <v>18.5</v>
      </c>
      <c r="W33" s="144">
        <v>19.2</v>
      </c>
      <c r="X33" s="144">
        <v>18.6</v>
      </c>
      <c r="Y33" s="144">
        <v>19.1</v>
      </c>
      <c r="Z33" s="176">
        <f t="shared" si="0"/>
        <v>19.983333333333338</v>
      </c>
      <c r="AA33" s="144">
        <v>22.8</v>
      </c>
      <c r="AB33" s="198">
        <v>0.06041666666666667</v>
      </c>
      <c r="AC33" s="195">
        <v>31</v>
      </c>
      <c r="AD33" s="144">
        <v>17.5</v>
      </c>
      <c r="AE33" s="198">
        <v>0.44027777777777777</v>
      </c>
      <c r="AF33" s="2"/>
    </row>
    <row r="34" spans="1:32" ht="13.5" customHeight="1">
      <c r="A34" s="179" t="s">
        <v>9</v>
      </c>
      <c r="B34" s="180">
        <f aca="true" t="shared" si="1" ref="B34:Q34">AVERAGE(B3:B33)</f>
        <v>22.10645161290322</v>
      </c>
      <c r="C34" s="180">
        <f t="shared" si="1"/>
        <v>22.03548387096774</v>
      </c>
      <c r="D34" s="180">
        <f t="shared" si="1"/>
        <v>21.980645161290326</v>
      </c>
      <c r="E34" s="180">
        <f t="shared" si="1"/>
        <v>22.038709677419355</v>
      </c>
      <c r="F34" s="180">
        <f t="shared" si="1"/>
        <v>21.83225806451613</v>
      </c>
      <c r="G34" s="180">
        <f t="shared" si="1"/>
        <v>22.322580645161295</v>
      </c>
      <c r="H34" s="180">
        <f t="shared" si="1"/>
        <v>22.74193548387096</v>
      </c>
      <c r="I34" s="180">
        <f t="shared" si="1"/>
        <v>22.832258064516132</v>
      </c>
      <c r="J34" s="180">
        <f t="shared" si="1"/>
        <v>23.064516129032253</v>
      </c>
      <c r="K34" s="180">
        <f t="shared" si="1"/>
        <v>23.27741935483871</v>
      </c>
      <c r="L34" s="180">
        <f t="shared" si="1"/>
        <v>23.2741935483871</v>
      </c>
      <c r="M34" s="180">
        <f t="shared" si="1"/>
        <v>23.29354838709677</v>
      </c>
      <c r="N34" s="180">
        <f t="shared" si="1"/>
        <v>23.219354838709677</v>
      </c>
      <c r="O34" s="180">
        <f t="shared" si="1"/>
        <v>22.990322580645167</v>
      </c>
      <c r="P34" s="180">
        <f t="shared" si="1"/>
        <v>22.709677419354847</v>
      </c>
      <c r="Q34" s="180">
        <f t="shared" si="1"/>
        <v>22.512903225806447</v>
      </c>
      <c r="R34" s="180">
        <f aca="true" t="shared" si="2" ref="R34:X34">AVERAGE(R3:R33)</f>
        <v>22.477419354838712</v>
      </c>
      <c r="S34" s="180">
        <f t="shared" si="2"/>
        <v>22.783870967741937</v>
      </c>
      <c r="T34" s="180">
        <f t="shared" si="2"/>
        <v>22.641935483870967</v>
      </c>
      <c r="U34" s="180">
        <f t="shared" si="2"/>
        <v>22.516129032258064</v>
      </c>
      <c r="V34" s="180">
        <f t="shared" si="2"/>
        <v>22.34516129032258</v>
      </c>
      <c r="W34" s="180">
        <f t="shared" si="2"/>
        <v>22.180645161290318</v>
      </c>
      <c r="X34" s="180">
        <f t="shared" si="2"/>
        <v>22.119354838709686</v>
      </c>
      <c r="Y34" s="180">
        <f>AVERAGE(Y3:Y33)</f>
        <v>22.00645161290323</v>
      </c>
      <c r="Z34" s="180">
        <f>AVERAGE(B3:Y33)</f>
        <v>22.554301075268814</v>
      </c>
      <c r="AA34" s="181">
        <f>AVERAGE(最高)</f>
        <v>24.816129032258058</v>
      </c>
      <c r="AB34" s="182"/>
      <c r="AC34" s="197"/>
      <c r="AD34" s="181">
        <f>AVERAGE(最低)</f>
        <v>20.419354838709676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27</v>
      </c>
      <c r="C38" s="147">
        <v>26</v>
      </c>
      <c r="D38" s="204">
        <v>0.5361111111111111</v>
      </c>
      <c r="F38" s="146"/>
      <c r="G38" s="167">
        <f>MIN(最低)</f>
        <v>17.5</v>
      </c>
      <c r="H38" s="147">
        <v>28</v>
      </c>
      <c r="I38" s="201">
        <v>0.09513888888888888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3"/>
      <c r="D39" s="148"/>
      <c r="F39" s="149"/>
      <c r="G39" s="150"/>
      <c r="H39" s="147">
        <v>29</v>
      </c>
      <c r="I39" s="201">
        <v>0.9520833333333334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202">
        <v>30</v>
      </c>
      <c r="I40" s="203">
        <v>0.6236111111111111</v>
      </c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9" ht="12">
      <c r="A41" s="2"/>
      <c r="B41" s="2"/>
      <c r="H41" s="195">
        <v>31</v>
      </c>
      <c r="I41" s="198">
        <v>0.44027777777777777</v>
      </c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"/>
      <c r="T1" s="2"/>
      <c r="U1" s="2"/>
      <c r="V1" s="2"/>
      <c r="W1" s="2"/>
      <c r="X1" s="2"/>
      <c r="Y1" s="2"/>
      <c r="Z1" s="169">
        <f>'１月'!Z1</f>
        <v>2005</v>
      </c>
      <c r="AA1" s="2" t="s">
        <v>1</v>
      </c>
      <c r="AB1" s="170">
        <v>9</v>
      </c>
      <c r="AC1" s="162"/>
      <c r="AD1" s="2" t="s">
        <v>2</v>
      </c>
      <c r="AE1" s="2"/>
      <c r="AF1" s="2"/>
    </row>
    <row r="2" spans="1:32" ht="13.5" customHeight="1">
      <c r="A2" s="171" t="s">
        <v>3</v>
      </c>
      <c r="B2" s="172">
        <v>1</v>
      </c>
      <c r="C2" s="172">
        <v>2</v>
      </c>
      <c r="D2" s="172">
        <v>3</v>
      </c>
      <c r="E2" s="172">
        <v>4</v>
      </c>
      <c r="F2" s="172">
        <v>5</v>
      </c>
      <c r="G2" s="172">
        <v>6</v>
      </c>
      <c r="H2" s="172">
        <v>7</v>
      </c>
      <c r="I2" s="172">
        <v>8</v>
      </c>
      <c r="J2" s="172">
        <v>9</v>
      </c>
      <c r="K2" s="172">
        <v>10</v>
      </c>
      <c r="L2" s="172">
        <v>11</v>
      </c>
      <c r="M2" s="172">
        <v>12</v>
      </c>
      <c r="N2" s="172">
        <v>13</v>
      </c>
      <c r="O2" s="172">
        <v>14</v>
      </c>
      <c r="P2" s="172">
        <v>15</v>
      </c>
      <c r="Q2" s="172">
        <v>16</v>
      </c>
      <c r="R2" s="172">
        <v>17</v>
      </c>
      <c r="S2" s="172">
        <v>18</v>
      </c>
      <c r="T2" s="172">
        <v>19</v>
      </c>
      <c r="U2" s="172">
        <v>20</v>
      </c>
      <c r="V2" s="172">
        <v>21</v>
      </c>
      <c r="W2" s="172">
        <v>22</v>
      </c>
      <c r="X2" s="172">
        <v>23</v>
      </c>
      <c r="Y2" s="172">
        <v>24</v>
      </c>
      <c r="Z2" s="173" t="s">
        <v>4</v>
      </c>
      <c r="AA2" s="173" t="s">
        <v>5</v>
      </c>
      <c r="AB2" s="174" t="s">
        <v>6</v>
      </c>
      <c r="AC2" s="173" t="s">
        <v>3</v>
      </c>
      <c r="AD2" s="173" t="s">
        <v>7</v>
      </c>
      <c r="AE2" s="174" t="s">
        <v>8</v>
      </c>
      <c r="AF2" s="2"/>
    </row>
    <row r="3" spans="1:32" ht="13.5" customHeight="1">
      <c r="A3" s="175">
        <v>1</v>
      </c>
      <c r="B3" s="144">
        <v>18.5</v>
      </c>
      <c r="C3" s="144">
        <v>18.3</v>
      </c>
      <c r="D3" s="144">
        <v>18.2</v>
      </c>
      <c r="E3" s="144">
        <v>17.8</v>
      </c>
      <c r="F3" s="144">
        <v>18</v>
      </c>
      <c r="G3" s="144">
        <v>19.3</v>
      </c>
      <c r="H3" s="144">
        <v>21.3</v>
      </c>
      <c r="I3" s="144">
        <v>20.6</v>
      </c>
      <c r="J3" s="144">
        <v>21.3</v>
      </c>
      <c r="K3" s="144">
        <v>21.3</v>
      </c>
      <c r="L3" s="144">
        <v>19.8</v>
      </c>
      <c r="M3" s="144">
        <v>21.8</v>
      </c>
      <c r="N3" s="144">
        <v>21.7</v>
      </c>
      <c r="O3" s="144">
        <v>20.7</v>
      </c>
      <c r="P3" s="144">
        <v>20.1</v>
      </c>
      <c r="Q3" s="144">
        <v>19.7</v>
      </c>
      <c r="R3" s="144">
        <v>18</v>
      </c>
      <c r="S3" s="144">
        <v>19.5</v>
      </c>
      <c r="T3" s="144">
        <v>18.6</v>
      </c>
      <c r="U3" s="144">
        <v>17.8</v>
      </c>
      <c r="V3" s="144">
        <v>17.6</v>
      </c>
      <c r="W3" s="144">
        <v>17.5</v>
      </c>
      <c r="X3" s="144">
        <v>17.8</v>
      </c>
      <c r="Y3" s="144">
        <v>18.3</v>
      </c>
      <c r="Z3" s="176">
        <f aca="true" t="shared" si="0" ref="Z3:Z32">AVERAGE(B3:Y3)</f>
        <v>19.312500000000004</v>
      </c>
      <c r="AA3" s="144">
        <v>22.9</v>
      </c>
      <c r="AB3" s="198">
        <v>0.5291666666666667</v>
      </c>
      <c r="AC3" s="195">
        <v>1</v>
      </c>
      <c r="AD3" s="144">
        <v>17.1</v>
      </c>
      <c r="AE3" s="198">
        <v>0.9208333333333334</v>
      </c>
      <c r="AF3" s="2"/>
    </row>
    <row r="4" spans="1:32" ht="13.5" customHeight="1">
      <c r="A4" s="175">
        <v>2</v>
      </c>
      <c r="B4" s="144">
        <v>18.8</v>
      </c>
      <c r="C4" s="144">
        <v>18.7</v>
      </c>
      <c r="D4" s="144">
        <v>19</v>
      </c>
      <c r="E4" s="144">
        <v>20</v>
      </c>
      <c r="F4" s="144">
        <v>20.3</v>
      </c>
      <c r="G4" s="144">
        <v>21.3</v>
      </c>
      <c r="H4" s="144">
        <v>22.4</v>
      </c>
      <c r="I4" s="144">
        <v>22.4</v>
      </c>
      <c r="J4" s="144">
        <v>21.8</v>
      </c>
      <c r="K4" s="144">
        <v>21.8</v>
      </c>
      <c r="L4" s="144">
        <v>22.7</v>
      </c>
      <c r="M4" s="144">
        <v>23.6</v>
      </c>
      <c r="N4" s="144">
        <v>23.9</v>
      </c>
      <c r="O4" s="144">
        <v>22.1</v>
      </c>
      <c r="P4" s="144">
        <v>20.7</v>
      </c>
      <c r="Q4" s="144">
        <v>21</v>
      </c>
      <c r="R4" s="144">
        <v>21.2</v>
      </c>
      <c r="S4" s="150">
        <v>21.5</v>
      </c>
      <c r="T4" s="144">
        <v>21.9</v>
      </c>
      <c r="U4" s="144">
        <v>21.4</v>
      </c>
      <c r="V4" s="144">
        <v>21.4</v>
      </c>
      <c r="W4" s="144">
        <v>21.1</v>
      </c>
      <c r="X4" s="144">
        <v>21.3</v>
      </c>
      <c r="Y4" s="144">
        <v>21.3</v>
      </c>
      <c r="Z4" s="176">
        <f t="shared" si="0"/>
        <v>21.316666666666666</v>
      </c>
      <c r="AA4" s="144">
        <v>24.5</v>
      </c>
      <c r="AB4" s="198">
        <v>0.5402777777777777</v>
      </c>
      <c r="AC4" s="195">
        <v>2</v>
      </c>
      <c r="AD4" s="144">
        <v>17.8</v>
      </c>
      <c r="AE4" s="198">
        <v>0.004166666666666667</v>
      </c>
      <c r="AF4" s="2"/>
    </row>
    <row r="5" spans="1:32" ht="13.5" customHeight="1">
      <c r="A5" s="175">
        <v>3</v>
      </c>
      <c r="B5" s="144">
        <v>21.6</v>
      </c>
      <c r="C5" s="144">
        <v>21.9</v>
      </c>
      <c r="D5" s="144">
        <v>22</v>
      </c>
      <c r="E5" s="144">
        <v>21.4</v>
      </c>
      <c r="F5" s="144">
        <v>21.9</v>
      </c>
      <c r="G5" s="144">
        <v>21.8</v>
      </c>
      <c r="H5" s="144">
        <v>21.4</v>
      </c>
      <c r="I5" s="144">
        <v>21.7</v>
      </c>
      <c r="J5" s="144">
        <v>20.1</v>
      </c>
      <c r="K5" s="144">
        <v>20.6</v>
      </c>
      <c r="L5" s="144">
        <v>23.8</v>
      </c>
      <c r="M5" s="144">
        <v>23.2</v>
      </c>
      <c r="N5" s="144">
        <v>21.9</v>
      </c>
      <c r="O5" s="144">
        <v>23.7</v>
      </c>
      <c r="P5" s="144">
        <v>23.2</v>
      </c>
      <c r="Q5" s="144">
        <v>23.7</v>
      </c>
      <c r="R5" s="144">
        <v>23.4</v>
      </c>
      <c r="S5" s="144">
        <v>23.2</v>
      </c>
      <c r="T5" s="144">
        <v>22.8</v>
      </c>
      <c r="U5" s="144">
        <v>23.7</v>
      </c>
      <c r="V5" s="144">
        <v>23.3</v>
      </c>
      <c r="W5" s="144">
        <v>23.3</v>
      </c>
      <c r="X5" s="144">
        <v>21.8</v>
      </c>
      <c r="Y5" s="144">
        <v>21.3</v>
      </c>
      <c r="Z5" s="176">
        <f t="shared" si="0"/>
        <v>22.362499999999997</v>
      </c>
      <c r="AA5" s="144">
        <v>24.6</v>
      </c>
      <c r="AB5" s="198">
        <v>0.47361111111111115</v>
      </c>
      <c r="AC5" s="195">
        <v>3</v>
      </c>
      <c r="AD5" s="144">
        <v>18.6</v>
      </c>
      <c r="AE5" s="198">
        <v>0.37152777777777773</v>
      </c>
      <c r="AF5" s="2"/>
    </row>
    <row r="6" spans="1:32" ht="13.5" customHeight="1">
      <c r="A6" s="175">
        <v>4</v>
      </c>
      <c r="B6" s="144">
        <v>21.3</v>
      </c>
      <c r="C6" s="144">
        <v>22</v>
      </c>
      <c r="D6" s="144">
        <v>21.8</v>
      </c>
      <c r="E6" s="144">
        <v>21.8</v>
      </c>
      <c r="F6" s="144">
        <v>21.8</v>
      </c>
      <c r="G6" s="144">
        <v>21.9</v>
      </c>
      <c r="H6" s="144">
        <v>22</v>
      </c>
      <c r="I6" s="144">
        <v>22.4</v>
      </c>
      <c r="J6" s="144">
        <v>23</v>
      </c>
      <c r="K6" s="144">
        <v>22.8</v>
      </c>
      <c r="L6" s="144">
        <v>22.5</v>
      </c>
      <c r="M6" s="144">
        <v>22.7</v>
      </c>
      <c r="N6" s="144">
        <v>22.4</v>
      </c>
      <c r="O6" s="144">
        <v>22.5</v>
      </c>
      <c r="P6" s="144">
        <v>22</v>
      </c>
      <c r="Q6" s="144">
        <v>21.5</v>
      </c>
      <c r="R6" s="144">
        <v>21.2</v>
      </c>
      <c r="S6" s="144">
        <v>20.4</v>
      </c>
      <c r="T6" s="144">
        <v>20.6</v>
      </c>
      <c r="U6" s="144">
        <v>20.6</v>
      </c>
      <c r="V6" s="144">
        <v>20.8</v>
      </c>
      <c r="W6" s="144">
        <v>20.6</v>
      </c>
      <c r="X6" s="144">
        <v>21</v>
      </c>
      <c r="Y6" s="144">
        <v>21.3</v>
      </c>
      <c r="Z6" s="176">
        <f t="shared" si="0"/>
        <v>21.704166666666666</v>
      </c>
      <c r="AA6" s="144">
        <v>24</v>
      </c>
      <c r="AB6" s="198">
        <v>0.36319444444444443</v>
      </c>
      <c r="AC6" s="195">
        <v>4</v>
      </c>
      <c r="AD6" s="144">
        <v>19.9</v>
      </c>
      <c r="AE6" s="198">
        <v>0.8430555555555556</v>
      </c>
      <c r="AF6" s="2"/>
    </row>
    <row r="7" spans="1:32" ht="13.5" customHeight="1">
      <c r="A7" s="175">
        <v>5</v>
      </c>
      <c r="B7" s="144">
        <v>21.7</v>
      </c>
      <c r="C7" s="144">
        <v>21.6</v>
      </c>
      <c r="D7" s="144">
        <v>21.8</v>
      </c>
      <c r="E7" s="144">
        <v>21.2</v>
      </c>
      <c r="F7" s="144">
        <v>21.1</v>
      </c>
      <c r="G7" s="144">
        <v>21.2</v>
      </c>
      <c r="H7" s="144">
        <v>20.8</v>
      </c>
      <c r="I7" s="144">
        <v>21.1</v>
      </c>
      <c r="J7" s="144">
        <v>21</v>
      </c>
      <c r="K7" s="144">
        <v>21.7</v>
      </c>
      <c r="L7" s="144">
        <v>21.3</v>
      </c>
      <c r="M7" s="144">
        <v>21</v>
      </c>
      <c r="N7" s="144">
        <v>20.9</v>
      </c>
      <c r="O7" s="144">
        <v>21.2</v>
      </c>
      <c r="P7" s="144">
        <v>21.3</v>
      </c>
      <c r="Q7" s="144">
        <v>21.6</v>
      </c>
      <c r="R7" s="144">
        <v>21.2</v>
      </c>
      <c r="S7" s="144">
        <v>20.8</v>
      </c>
      <c r="T7" s="144">
        <v>20.7</v>
      </c>
      <c r="U7" s="144">
        <v>20.8</v>
      </c>
      <c r="V7" s="144">
        <v>21.1</v>
      </c>
      <c r="W7" s="144">
        <v>20.9</v>
      </c>
      <c r="X7" s="144">
        <v>20.7</v>
      </c>
      <c r="Y7" s="144">
        <v>20.8</v>
      </c>
      <c r="Z7" s="176">
        <f t="shared" si="0"/>
        <v>21.145833333333332</v>
      </c>
      <c r="AA7" s="144">
        <v>22.5</v>
      </c>
      <c r="AB7" s="198">
        <v>0.4368055555555555</v>
      </c>
      <c r="AC7" s="195">
        <v>5</v>
      </c>
      <c r="AD7" s="144">
        <v>20.2</v>
      </c>
      <c r="AE7" s="198">
        <v>0.9993055555555556</v>
      </c>
      <c r="AF7" s="2"/>
    </row>
    <row r="8" spans="1:32" ht="13.5" customHeight="1">
      <c r="A8" s="175">
        <v>6</v>
      </c>
      <c r="B8" s="144">
        <v>21</v>
      </c>
      <c r="C8" s="144">
        <v>20.8</v>
      </c>
      <c r="D8" s="144">
        <v>20.9</v>
      </c>
      <c r="E8" s="144">
        <v>20.9</v>
      </c>
      <c r="F8" s="144">
        <v>20.9</v>
      </c>
      <c r="G8" s="144">
        <v>21.3</v>
      </c>
      <c r="H8" s="144">
        <v>21.3</v>
      </c>
      <c r="I8" s="144">
        <v>21.8</v>
      </c>
      <c r="J8" s="144">
        <v>21.9</v>
      </c>
      <c r="K8" s="144">
        <v>22</v>
      </c>
      <c r="L8" s="144">
        <v>22.6</v>
      </c>
      <c r="M8" s="144">
        <v>22.7</v>
      </c>
      <c r="N8" s="144">
        <v>22.8</v>
      </c>
      <c r="O8" s="144">
        <v>22.9</v>
      </c>
      <c r="P8" s="144">
        <v>23.1</v>
      </c>
      <c r="Q8" s="144">
        <v>23.1</v>
      </c>
      <c r="R8" s="144">
        <v>23</v>
      </c>
      <c r="S8" s="144">
        <v>23.8</v>
      </c>
      <c r="T8" s="144">
        <v>24</v>
      </c>
      <c r="U8" s="144">
        <v>23.5</v>
      </c>
      <c r="V8" s="144">
        <v>23.9</v>
      </c>
      <c r="W8" s="144">
        <v>24</v>
      </c>
      <c r="X8" s="144">
        <v>24</v>
      </c>
      <c r="Y8" s="144">
        <v>24.5</v>
      </c>
      <c r="Z8" s="176">
        <f t="shared" si="0"/>
        <v>22.52916666666667</v>
      </c>
      <c r="AA8" s="144">
        <v>24.9</v>
      </c>
      <c r="AB8" s="198">
        <v>0.9895833333333334</v>
      </c>
      <c r="AC8" s="195">
        <v>6</v>
      </c>
      <c r="AD8" s="144">
        <v>20.2</v>
      </c>
      <c r="AE8" s="198">
        <v>0.015277777777777777</v>
      </c>
      <c r="AF8" s="2"/>
    </row>
    <row r="9" spans="1:32" ht="13.5" customHeight="1">
      <c r="A9" s="175">
        <v>7</v>
      </c>
      <c r="B9" s="144">
        <v>24.5</v>
      </c>
      <c r="C9" s="144">
        <v>24.8</v>
      </c>
      <c r="D9" s="144">
        <v>24.9</v>
      </c>
      <c r="E9" s="144">
        <v>24.3</v>
      </c>
      <c r="F9" s="144">
        <v>24.5</v>
      </c>
      <c r="G9" s="144">
        <v>24.7</v>
      </c>
      <c r="H9" s="144">
        <v>25.1</v>
      </c>
      <c r="I9" s="144">
        <v>25.2</v>
      </c>
      <c r="J9" s="144">
        <v>24.5</v>
      </c>
      <c r="K9" s="144">
        <v>25.4</v>
      </c>
      <c r="L9" s="144">
        <v>25</v>
      </c>
      <c r="M9" s="144">
        <v>24.6</v>
      </c>
      <c r="N9" s="144">
        <v>24.7</v>
      </c>
      <c r="O9" s="144">
        <v>24.2</v>
      </c>
      <c r="P9" s="144">
        <v>24.5</v>
      </c>
      <c r="Q9" s="144">
        <v>25.4</v>
      </c>
      <c r="R9" s="144">
        <v>24.3</v>
      </c>
      <c r="S9" s="144">
        <v>23.8</v>
      </c>
      <c r="T9" s="144">
        <v>23.7</v>
      </c>
      <c r="U9" s="144">
        <v>23.6</v>
      </c>
      <c r="V9" s="144">
        <v>23.3</v>
      </c>
      <c r="W9" s="144">
        <v>23.5</v>
      </c>
      <c r="X9" s="144">
        <v>23.5</v>
      </c>
      <c r="Y9" s="144">
        <v>23</v>
      </c>
      <c r="Z9" s="176">
        <f t="shared" si="0"/>
        <v>24.375</v>
      </c>
      <c r="AA9" s="144">
        <v>25.9</v>
      </c>
      <c r="AB9" s="198">
        <v>0.3090277777777778</v>
      </c>
      <c r="AC9" s="195">
        <v>7</v>
      </c>
      <c r="AD9" s="144">
        <v>22.9</v>
      </c>
      <c r="AE9" s="198">
        <v>0.9729166666666668</v>
      </c>
      <c r="AF9" s="2"/>
    </row>
    <row r="10" spans="1:32" ht="13.5" customHeight="1">
      <c r="A10" s="175">
        <v>8</v>
      </c>
      <c r="B10" s="144">
        <v>23.7</v>
      </c>
      <c r="C10" s="144">
        <v>23.7</v>
      </c>
      <c r="D10" s="144">
        <v>23</v>
      </c>
      <c r="E10" s="144">
        <v>23.1</v>
      </c>
      <c r="F10" s="144">
        <v>23.4</v>
      </c>
      <c r="G10" s="144">
        <v>23.7</v>
      </c>
      <c r="H10" s="144">
        <v>23.9</v>
      </c>
      <c r="I10" s="144">
        <v>23.7</v>
      </c>
      <c r="J10" s="144">
        <v>23.4</v>
      </c>
      <c r="K10" s="144">
        <v>21.7</v>
      </c>
      <c r="L10" s="144">
        <v>24.8</v>
      </c>
      <c r="M10" s="144">
        <v>25.3</v>
      </c>
      <c r="N10" s="144">
        <v>24.6</v>
      </c>
      <c r="O10" s="144">
        <v>23.8</v>
      </c>
      <c r="P10" s="144">
        <v>23.2</v>
      </c>
      <c r="Q10" s="144">
        <v>23.6</v>
      </c>
      <c r="R10" s="144">
        <v>21.8</v>
      </c>
      <c r="S10" s="144">
        <v>23.1</v>
      </c>
      <c r="T10" s="144">
        <v>21.8</v>
      </c>
      <c r="U10" s="144">
        <v>21.7</v>
      </c>
      <c r="V10" s="144">
        <v>19.4</v>
      </c>
      <c r="W10" s="144">
        <v>20</v>
      </c>
      <c r="X10" s="144">
        <v>19.6</v>
      </c>
      <c r="Y10" s="144">
        <v>19.5</v>
      </c>
      <c r="Z10" s="176">
        <f t="shared" si="0"/>
        <v>22.729166666666668</v>
      </c>
      <c r="AA10" s="144">
        <v>25.5</v>
      </c>
      <c r="AB10" s="198">
        <v>0.4993055555555555</v>
      </c>
      <c r="AC10" s="195">
        <v>8</v>
      </c>
      <c r="AD10" s="144">
        <v>18.6</v>
      </c>
      <c r="AE10" s="198">
        <v>0.8986111111111111</v>
      </c>
      <c r="AF10" s="2"/>
    </row>
    <row r="11" spans="1:32" ht="13.5" customHeight="1">
      <c r="A11" s="175">
        <v>9</v>
      </c>
      <c r="B11" s="144">
        <v>19.6</v>
      </c>
      <c r="C11" s="144">
        <v>19.6</v>
      </c>
      <c r="D11" s="144">
        <v>18.6</v>
      </c>
      <c r="E11" s="144">
        <v>17.7</v>
      </c>
      <c r="F11" s="144">
        <v>17.6</v>
      </c>
      <c r="G11" s="144">
        <v>17.6</v>
      </c>
      <c r="H11" s="144">
        <v>17.7</v>
      </c>
      <c r="I11" s="144">
        <v>17.9</v>
      </c>
      <c r="J11" s="144">
        <v>17.9</v>
      </c>
      <c r="K11" s="144">
        <v>17.4</v>
      </c>
      <c r="L11" s="144">
        <v>17.7</v>
      </c>
      <c r="M11" s="144">
        <v>18.7</v>
      </c>
      <c r="N11" s="144">
        <v>19.1</v>
      </c>
      <c r="O11" s="144">
        <v>18.9</v>
      </c>
      <c r="P11" s="144">
        <v>18.9</v>
      </c>
      <c r="Q11" s="144">
        <v>19.5</v>
      </c>
      <c r="R11" s="144">
        <v>20.1</v>
      </c>
      <c r="S11" s="144">
        <v>19.7</v>
      </c>
      <c r="T11" s="144">
        <v>19.8</v>
      </c>
      <c r="U11" s="144">
        <v>18.5</v>
      </c>
      <c r="V11" s="144">
        <v>18.6</v>
      </c>
      <c r="W11" s="144">
        <v>18.6</v>
      </c>
      <c r="X11" s="144">
        <v>19.2</v>
      </c>
      <c r="Y11" s="144">
        <v>18.5</v>
      </c>
      <c r="Z11" s="176">
        <f t="shared" si="0"/>
        <v>18.64166666666667</v>
      </c>
      <c r="AA11" s="144">
        <v>20.4</v>
      </c>
      <c r="AB11" s="198">
        <v>0.7847222222222222</v>
      </c>
      <c r="AC11" s="195">
        <v>9</v>
      </c>
      <c r="AD11" s="144">
        <v>16.4</v>
      </c>
      <c r="AE11" s="198">
        <v>0.4354166666666666</v>
      </c>
      <c r="AF11" s="2"/>
    </row>
    <row r="12" spans="1:32" ht="13.5" customHeight="1">
      <c r="A12" s="177">
        <v>10</v>
      </c>
      <c r="B12" s="167">
        <v>16.8</v>
      </c>
      <c r="C12" s="167">
        <v>18</v>
      </c>
      <c r="D12" s="167">
        <v>18.1</v>
      </c>
      <c r="E12" s="167">
        <v>17.7</v>
      </c>
      <c r="F12" s="167">
        <v>18.2</v>
      </c>
      <c r="G12" s="167">
        <v>19.8</v>
      </c>
      <c r="H12" s="167">
        <v>21.2</v>
      </c>
      <c r="I12" s="167">
        <v>20</v>
      </c>
      <c r="J12" s="167">
        <v>21.1</v>
      </c>
      <c r="K12" s="167">
        <v>21.7</v>
      </c>
      <c r="L12" s="167">
        <v>22</v>
      </c>
      <c r="M12" s="167">
        <v>23.5</v>
      </c>
      <c r="N12" s="167">
        <v>23.6</v>
      </c>
      <c r="O12" s="167">
        <v>24.3</v>
      </c>
      <c r="P12" s="167">
        <v>23.8</v>
      </c>
      <c r="Q12" s="167">
        <v>23.6</v>
      </c>
      <c r="R12" s="167">
        <v>23.8</v>
      </c>
      <c r="S12" s="167">
        <v>23.5</v>
      </c>
      <c r="T12" s="167">
        <v>23.9</v>
      </c>
      <c r="U12" s="167">
        <v>23.4</v>
      </c>
      <c r="V12" s="167">
        <v>23.7</v>
      </c>
      <c r="W12" s="167">
        <v>23.2</v>
      </c>
      <c r="X12" s="167">
        <v>23.8</v>
      </c>
      <c r="Y12" s="167">
        <v>22.7</v>
      </c>
      <c r="Z12" s="178">
        <f t="shared" si="0"/>
        <v>21.724999999999998</v>
      </c>
      <c r="AA12" s="167">
        <v>24.7</v>
      </c>
      <c r="AB12" s="199">
        <v>0.5895833333333333</v>
      </c>
      <c r="AC12" s="196">
        <v>10</v>
      </c>
      <c r="AD12" s="167">
        <v>16.5</v>
      </c>
      <c r="AE12" s="199">
        <v>0.03958333333333333</v>
      </c>
      <c r="AF12" s="2"/>
    </row>
    <row r="13" spans="1:32" ht="13.5" customHeight="1">
      <c r="A13" s="175">
        <v>11</v>
      </c>
      <c r="B13" s="144">
        <v>22.3</v>
      </c>
      <c r="C13" s="144">
        <v>22.3</v>
      </c>
      <c r="D13" s="144">
        <v>22.8</v>
      </c>
      <c r="E13" s="144">
        <v>22.8</v>
      </c>
      <c r="F13" s="144">
        <v>22.7</v>
      </c>
      <c r="G13" s="144">
        <v>23.2</v>
      </c>
      <c r="H13" s="144">
        <v>23.6</v>
      </c>
      <c r="I13" s="144">
        <v>24.3</v>
      </c>
      <c r="J13" s="144">
        <v>24</v>
      </c>
      <c r="K13" s="144">
        <v>23.7</v>
      </c>
      <c r="L13" s="144">
        <v>23.6</v>
      </c>
      <c r="M13" s="144">
        <v>24.6</v>
      </c>
      <c r="N13" s="144">
        <v>23.9</v>
      </c>
      <c r="O13" s="144">
        <v>21.9</v>
      </c>
      <c r="P13" s="144">
        <v>21.3</v>
      </c>
      <c r="Q13" s="144">
        <v>22.1</v>
      </c>
      <c r="R13" s="144">
        <v>22.9</v>
      </c>
      <c r="S13" s="144">
        <v>22.7</v>
      </c>
      <c r="T13" s="144">
        <v>22.2</v>
      </c>
      <c r="U13" s="144">
        <v>22.5</v>
      </c>
      <c r="V13" s="144">
        <v>22.3</v>
      </c>
      <c r="W13" s="144">
        <v>22.2</v>
      </c>
      <c r="X13" s="144">
        <v>21.4</v>
      </c>
      <c r="Y13" s="144">
        <v>21.1</v>
      </c>
      <c r="Z13" s="176">
        <f t="shared" si="0"/>
        <v>22.766666666666666</v>
      </c>
      <c r="AA13" s="144">
        <v>25.2</v>
      </c>
      <c r="AB13" s="198">
        <v>0.49583333333333335</v>
      </c>
      <c r="AC13" s="195">
        <v>11</v>
      </c>
      <c r="AD13" s="144">
        <v>20.1</v>
      </c>
      <c r="AE13" s="198">
        <v>0.607638888888889</v>
      </c>
      <c r="AF13" s="2"/>
    </row>
    <row r="14" spans="1:32" ht="13.5" customHeight="1">
      <c r="A14" s="175">
        <v>12</v>
      </c>
      <c r="B14" s="144">
        <v>20.4</v>
      </c>
      <c r="C14" s="144">
        <v>19.7</v>
      </c>
      <c r="D14" s="144">
        <v>19.5</v>
      </c>
      <c r="E14" s="144">
        <v>19.5</v>
      </c>
      <c r="F14" s="144">
        <v>18.9</v>
      </c>
      <c r="G14" s="144">
        <v>20.2</v>
      </c>
      <c r="H14" s="144">
        <v>21.5</v>
      </c>
      <c r="I14" s="144">
        <v>22.4</v>
      </c>
      <c r="J14" s="144">
        <v>22</v>
      </c>
      <c r="K14" s="144">
        <v>22.2</v>
      </c>
      <c r="L14" s="144">
        <v>22.7</v>
      </c>
      <c r="M14" s="144">
        <v>22.1</v>
      </c>
      <c r="N14" s="144">
        <v>22.2</v>
      </c>
      <c r="O14" s="144">
        <v>22.2</v>
      </c>
      <c r="P14" s="144">
        <v>20.7</v>
      </c>
      <c r="Q14" s="144">
        <v>21.8</v>
      </c>
      <c r="R14" s="144">
        <v>22</v>
      </c>
      <c r="S14" s="144">
        <v>21.5</v>
      </c>
      <c r="T14" s="144">
        <v>20.3</v>
      </c>
      <c r="U14" s="144">
        <v>20</v>
      </c>
      <c r="V14" s="144">
        <v>21.1</v>
      </c>
      <c r="W14" s="144">
        <v>22</v>
      </c>
      <c r="X14" s="144">
        <v>21.6</v>
      </c>
      <c r="Y14" s="144">
        <v>21.4</v>
      </c>
      <c r="Z14" s="176">
        <f t="shared" si="0"/>
        <v>21.162499999999998</v>
      </c>
      <c r="AA14" s="144">
        <v>23.4</v>
      </c>
      <c r="AB14" s="198">
        <v>0.4680555555555555</v>
      </c>
      <c r="AC14" s="195">
        <v>12</v>
      </c>
      <c r="AD14" s="144">
        <v>18.9</v>
      </c>
      <c r="AE14" s="198">
        <v>0.22777777777777777</v>
      </c>
      <c r="AF14" s="2"/>
    </row>
    <row r="15" spans="1:32" ht="13.5" customHeight="1">
      <c r="A15" s="175">
        <v>13</v>
      </c>
      <c r="B15" s="144">
        <v>21.5</v>
      </c>
      <c r="C15" s="144">
        <v>21.3</v>
      </c>
      <c r="D15" s="144">
        <v>21.6</v>
      </c>
      <c r="E15" s="144">
        <v>21.7</v>
      </c>
      <c r="F15" s="144">
        <v>21.3</v>
      </c>
      <c r="G15" s="144">
        <v>21.3</v>
      </c>
      <c r="H15" s="144">
        <v>22.6</v>
      </c>
      <c r="I15" s="144">
        <v>23.4</v>
      </c>
      <c r="J15" s="144">
        <v>23.7</v>
      </c>
      <c r="K15" s="144">
        <v>23</v>
      </c>
      <c r="L15" s="144">
        <v>23.7</v>
      </c>
      <c r="M15" s="144">
        <v>24.2</v>
      </c>
      <c r="N15" s="144">
        <v>23.6</v>
      </c>
      <c r="O15" s="144">
        <v>22.9</v>
      </c>
      <c r="P15" s="144">
        <v>23.8</v>
      </c>
      <c r="Q15" s="144">
        <v>23.5</v>
      </c>
      <c r="R15" s="144">
        <v>23.5</v>
      </c>
      <c r="S15" s="144">
        <v>23.7</v>
      </c>
      <c r="T15" s="144">
        <v>21.5</v>
      </c>
      <c r="U15" s="144">
        <v>19.7</v>
      </c>
      <c r="V15" s="144">
        <v>19.3</v>
      </c>
      <c r="W15" s="144">
        <v>20.1</v>
      </c>
      <c r="X15" s="144">
        <v>21.7</v>
      </c>
      <c r="Y15" s="144">
        <v>21.7</v>
      </c>
      <c r="Z15" s="176">
        <f t="shared" si="0"/>
        <v>22.262500000000003</v>
      </c>
      <c r="AA15" s="144">
        <v>24.9</v>
      </c>
      <c r="AB15" s="198">
        <v>0.5104166666666666</v>
      </c>
      <c r="AC15" s="195">
        <v>13</v>
      </c>
      <c r="AD15" s="144">
        <v>19.1</v>
      </c>
      <c r="AE15" s="198">
        <v>0.8652777777777777</v>
      </c>
      <c r="AF15" s="2"/>
    </row>
    <row r="16" spans="1:32" ht="13.5" customHeight="1">
      <c r="A16" s="175">
        <v>14</v>
      </c>
      <c r="B16" s="144">
        <v>19.7</v>
      </c>
      <c r="C16" s="144">
        <v>19.5</v>
      </c>
      <c r="D16" s="144">
        <v>19.6</v>
      </c>
      <c r="E16" s="144">
        <v>19.5</v>
      </c>
      <c r="F16" s="144">
        <v>19.3</v>
      </c>
      <c r="G16" s="144">
        <v>19.3</v>
      </c>
      <c r="H16" s="144">
        <v>20.7</v>
      </c>
      <c r="I16" s="144">
        <v>20.6</v>
      </c>
      <c r="J16" s="144">
        <v>21.2</v>
      </c>
      <c r="K16" s="144">
        <v>22.4</v>
      </c>
      <c r="L16" s="144">
        <v>23.5</v>
      </c>
      <c r="M16" s="144">
        <v>24</v>
      </c>
      <c r="N16" s="144">
        <v>24</v>
      </c>
      <c r="O16" s="144">
        <v>24.3</v>
      </c>
      <c r="P16" s="144">
        <v>23.8</v>
      </c>
      <c r="Q16" s="144">
        <v>23.3</v>
      </c>
      <c r="R16" s="144">
        <v>22.9</v>
      </c>
      <c r="S16" s="144">
        <v>22.4</v>
      </c>
      <c r="T16" s="144">
        <v>22.9</v>
      </c>
      <c r="U16" s="144">
        <v>23.2</v>
      </c>
      <c r="V16" s="144">
        <v>23.4</v>
      </c>
      <c r="W16" s="144">
        <v>23.6</v>
      </c>
      <c r="X16" s="144">
        <v>23.7</v>
      </c>
      <c r="Y16" s="144">
        <v>23.1</v>
      </c>
      <c r="Z16" s="176">
        <f t="shared" si="0"/>
        <v>22.079166666666662</v>
      </c>
      <c r="AA16" s="144">
        <v>25.1</v>
      </c>
      <c r="AB16" s="198">
        <v>0.5965277777777778</v>
      </c>
      <c r="AC16" s="195">
        <v>14</v>
      </c>
      <c r="AD16" s="144">
        <v>18.9</v>
      </c>
      <c r="AE16" s="198">
        <v>0.21666666666666667</v>
      </c>
      <c r="AF16" s="2"/>
    </row>
    <row r="17" spans="1:32" ht="13.5" customHeight="1">
      <c r="A17" s="175">
        <v>15</v>
      </c>
      <c r="B17" s="144">
        <v>22.9</v>
      </c>
      <c r="C17" s="144">
        <v>22.4</v>
      </c>
      <c r="D17" s="144">
        <v>18.3</v>
      </c>
      <c r="E17" s="144">
        <v>18.1</v>
      </c>
      <c r="F17" s="144">
        <v>19.4</v>
      </c>
      <c r="G17" s="144">
        <v>19.1</v>
      </c>
      <c r="H17" s="144">
        <v>18</v>
      </c>
      <c r="I17" s="144">
        <v>18.1</v>
      </c>
      <c r="J17" s="144">
        <v>17.8</v>
      </c>
      <c r="K17" s="144">
        <v>18.1</v>
      </c>
      <c r="L17" s="144">
        <v>17.5</v>
      </c>
      <c r="M17" s="144">
        <v>17.6</v>
      </c>
      <c r="N17" s="144">
        <v>17.7</v>
      </c>
      <c r="O17" s="144">
        <v>17.2</v>
      </c>
      <c r="P17" s="144">
        <v>16.3</v>
      </c>
      <c r="Q17" s="144">
        <v>16.7</v>
      </c>
      <c r="R17" s="144">
        <v>16.1</v>
      </c>
      <c r="S17" s="144">
        <v>16.3</v>
      </c>
      <c r="T17" s="144">
        <v>16.2</v>
      </c>
      <c r="U17" s="144">
        <v>16.2</v>
      </c>
      <c r="V17" s="144">
        <v>15.9</v>
      </c>
      <c r="W17" s="144">
        <v>16.3</v>
      </c>
      <c r="X17" s="144">
        <v>16.3</v>
      </c>
      <c r="Y17" s="144">
        <v>16.3</v>
      </c>
      <c r="Z17" s="176">
        <f t="shared" si="0"/>
        <v>17.7</v>
      </c>
      <c r="AA17" s="144">
        <v>23.6</v>
      </c>
      <c r="AB17" s="198">
        <v>0.027777777777777776</v>
      </c>
      <c r="AC17" s="195">
        <v>15</v>
      </c>
      <c r="AD17" s="144">
        <v>15.6</v>
      </c>
      <c r="AE17" s="198">
        <v>0.7104166666666667</v>
      </c>
      <c r="AF17" s="2"/>
    </row>
    <row r="18" spans="1:32" ht="13.5" customHeight="1">
      <c r="A18" s="175">
        <v>16</v>
      </c>
      <c r="B18" s="144">
        <v>15.8</v>
      </c>
      <c r="C18" s="144">
        <v>15.6</v>
      </c>
      <c r="D18" s="144">
        <v>15.7</v>
      </c>
      <c r="E18" s="144">
        <v>16</v>
      </c>
      <c r="F18" s="144">
        <v>16</v>
      </c>
      <c r="G18" s="144">
        <v>16.1</v>
      </c>
      <c r="H18" s="144">
        <v>17.1</v>
      </c>
      <c r="I18" s="144">
        <v>17.1</v>
      </c>
      <c r="J18" s="144">
        <v>16.7</v>
      </c>
      <c r="K18" s="144">
        <v>17.6</v>
      </c>
      <c r="L18" s="144">
        <v>17.4</v>
      </c>
      <c r="M18" s="144">
        <v>15.8</v>
      </c>
      <c r="N18" s="144">
        <v>15.6</v>
      </c>
      <c r="O18" s="144">
        <v>15.3</v>
      </c>
      <c r="P18" s="144">
        <v>14.7</v>
      </c>
      <c r="Q18" s="144">
        <v>14.5</v>
      </c>
      <c r="R18" s="144">
        <v>14.5</v>
      </c>
      <c r="S18" s="144">
        <v>14.5</v>
      </c>
      <c r="T18" s="144">
        <v>15.3</v>
      </c>
      <c r="U18" s="144">
        <v>15.2</v>
      </c>
      <c r="V18" s="144">
        <v>14.7</v>
      </c>
      <c r="W18" s="144">
        <v>14.9</v>
      </c>
      <c r="X18" s="144">
        <v>14.5</v>
      </c>
      <c r="Y18" s="144">
        <v>14.1</v>
      </c>
      <c r="Z18" s="176">
        <f t="shared" si="0"/>
        <v>15.612499999999999</v>
      </c>
      <c r="AA18" s="144">
        <v>18.1</v>
      </c>
      <c r="AB18" s="198">
        <v>0.4611111111111111</v>
      </c>
      <c r="AC18" s="195">
        <v>16</v>
      </c>
      <c r="AD18" s="144">
        <v>14</v>
      </c>
      <c r="AE18" s="198">
        <v>0.9909722222222223</v>
      </c>
      <c r="AF18" s="2"/>
    </row>
    <row r="19" spans="1:32" ht="13.5" customHeight="1">
      <c r="A19" s="175">
        <v>17</v>
      </c>
      <c r="B19" s="144">
        <v>14.2</v>
      </c>
      <c r="C19" s="144">
        <v>13.9</v>
      </c>
      <c r="D19" s="144">
        <v>14.2</v>
      </c>
      <c r="E19" s="144">
        <v>14.7</v>
      </c>
      <c r="F19" s="144">
        <v>14.9</v>
      </c>
      <c r="G19" s="144">
        <v>15.5</v>
      </c>
      <c r="H19" s="144">
        <v>17.3</v>
      </c>
      <c r="I19" s="144">
        <v>18.2</v>
      </c>
      <c r="J19" s="144">
        <v>18.1</v>
      </c>
      <c r="K19" s="144">
        <v>17.6</v>
      </c>
      <c r="L19" s="144">
        <v>18</v>
      </c>
      <c r="M19" s="144">
        <v>17.3</v>
      </c>
      <c r="N19" s="144">
        <v>17.8</v>
      </c>
      <c r="O19" s="144">
        <v>18.5</v>
      </c>
      <c r="P19" s="144">
        <v>18.2</v>
      </c>
      <c r="Q19" s="144">
        <v>18</v>
      </c>
      <c r="R19" s="144">
        <v>17.2</v>
      </c>
      <c r="S19" s="144">
        <v>18</v>
      </c>
      <c r="T19" s="144">
        <v>17.6</v>
      </c>
      <c r="U19" s="144">
        <v>17.7</v>
      </c>
      <c r="V19" s="144">
        <v>17.5</v>
      </c>
      <c r="W19" s="144">
        <v>17.5</v>
      </c>
      <c r="X19" s="144">
        <v>17.9</v>
      </c>
      <c r="Y19" s="144">
        <v>17.2</v>
      </c>
      <c r="Z19" s="176">
        <f t="shared" si="0"/>
        <v>16.958333333333332</v>
      </c>
      <c r="AA19" s="144">
        <v>19.2</v>
      </c>
      <c r="AB19" s="198">
        <v>0.5097222222222222</v>
      </c>
      <c r="AC19" s="195">
        <v>17</v>
      </c>
      <c r="AD19" s="144">
        <v>13.7</v>
      </c>
      <c r="AE19" s="198">
        <v>0.07916666666666666</v>
      </c>
      <c r="AF19" s="2"/>
    </row>
    <row r="20" spans="1:32" ht="13.5" customHeight="1">
      <c r="A20" s="175">
        <v>18</v>
      </c>
      <c r="B20" s="144">
        <v>17.1</v>
      </c>
      <c r="C20" s="144">
        <v>17.7</v>
      </c>
      <c r="D20" s="144">
        <v>17.2</v>
      </c>
      <c r="E20" s="144">
        <v>17.1</v>
      </c>
      <c r="F20" s="144">
        <v>16.7</v>
      </c>
      <c r="G20" s="144">
        <v>17.7</v>
      </c>
      <c r="H20" s="144">
        <v>18.6</v>
      </c>
      <c r="I20" s="144">
        <v>19.6</v>
      </c>
      <c r="J20" s="144">
        <v>18.4</v>
      </c>
      <c r="K20" s="144">
        <v>18.5</v>
      </c>
      <c r="L20" s="144">
        <v>17.8</v>
      </c>
      <c r="M20" s="144">
        <v>20.3</v>
      </c>
      <c r="N20" s="144">
        <v>19.7</v>
      </c>
      <c r="O20" s="144">
        <v>20.8</v>
      </c>
      <c r="P20" s="144">
        <v>19.7</v>
      </c>
      <c r="Q20" s="144">
        <v>19.3</v>
      </c>
      <c r="R20" s="144">
        <v>19.5</v>
      </c>
      <c r="S20" s="144">
        <v>19.9</v>
      </c>
      <c r="T20" s="144">
        <v>19.9</v>
      </c>
      <c r="U20" s="144">
        <v>19.9</v>
      </c>
      <c r="V20" s="144">
        <v>20.1</v>
      </c>
      <c r="W20" s="144">
        <v>20.6</v>
      </c>
      <c r="X20" s="144">
        <v>20.3</v>
      </c>
      <c r="Y20" s="144">
        <v>20.6</v>
      </c>
      <c r="Z20" s="176">
        <f t="shared" si="0"/>
        <v>19.041666666666668</v>
      </c>
      <c r="AA20" s="144">
        <v>21.2</v>
      </c>
      <c r="AB20" s="198">
        <v>0.5659722222222222</v>
      </c>
      <c r="AC20" s="195">
        <v>18</v>
      </c>
      <c r="AD20" s="144">
        <v>16.7</v>
      </c>
      <c r="AE20" s="198">
        <v>0.2138888888888889</v>
      </c>
      <c r="AF20" s="2"/>
    </row>
    <row r="21" spans="1:32" ht="13.5" customHeight="1">
      <c r="A21" s="175">
        <v>19</v>
      </c>
      <c r="B21" s="144">
        <v>20.3</v>
      </c>
      <c r="C21" s="144">
        <v>20</v>
      </c>
      <c r="D21" s="144">
        <v>20.2</v>
      </c>
      <c r="E21" s="144">
        <v>20.3</v>
      </c>
      <c r="F21" s="144">
        <v>20.1</v>
      </c>
      <c r="G21" s="144">
        <v>20</v>
      </c>
      <c r="H21" s="144">
        <v>21.4</v>
      </c>
      <c r="I21" s="144">
        <v>21.8</v>
      </c>
      <c r="J21" s="144">
        <v>22.1</v>
      </c>
      <c r="K21" s="144">
        <v>22.9</v>
      </c>
      <c r="L21" s="144">
        <v>22</v>
      </c>
      <c r="M21" s="144">
        <v>23.3</v>
      </c>
      <c r="N21" s="144">
        <v>22.8</v>
      </c>
      <c r="O21" s="144">
        <v>23.2</v>
      </c>
      <c r="P21" s="144">
        <v>22.4</v>
      </c>
      <c r="Q21" s="144">
        <v>22.1</v>
      </c>
      <c r="R21" s="144">
        <v>22.4</v>
      </c>
      <c r="S21" s="144">
        <v>22.9</v>
      </c>
      <c r="T21" s="144">
        <v>21.9</v>
      </c>
      <c r="U21" s="144">
        <v>21.5</v>
      </c>
      <c r="V21" s="144">
        <v>21.7</v>
      </c>
      <c r="W21" s="144">
        <v>22</v>
      </c>
      <c r="X21" s="144">
        <v>22.3</v>
      </c>
      <c r="Y21" s="144">
        <v>22.1</v>
      </c>
      <c r="Z21" s="176">
        <f t="shared" si="0"/>
        <v>21.737499999999997</v>
      </c>
      <c r="AA21" s="144">
        <v>24.1</v>
      </c>
      <c r="AB21" s="198">
        <v>0.5152777777777778</v>
      </c>
      <c r="AC21" s="195">
        <v>19</v>
      </c>
      <c r="AD21" s="144">
        <v>19.6</v>
      </c>
      <c r="AE21" s="198">
        <v>0.059722222222222225</v>
      </c>
      <c r="AF21" s="2"/>
    </row>
    <row r="22" spans="1:32" ht="13.5" customHeight="1">
      <c r="A22" s="177">
        <v>20</v>
      </c>
      <c r="B22" s="167">
        <v>22.1</v>
      </c>
      <c r="C22" s="167">
        <v>22.2</v>
      </c>
      <c r="D22" s="167">
        <v>21.7</v>
      </c>
      <c r="E22" s="167">
        <v>22</v>
      </c>
      <c r="F22" s="167">
        <v>21.5</v>
      </c>
      <c r="G22" s="167">
        <v>21.8</v>
      </c>
      <c r="H22" s="167">
        <v>21.5</v>
      </c>
      <c r="I22" s="167">
        <v>21.4</v>
      </c>
      <c r="J22" s="167">
        <v>20.5</v>
      </c>
      <c r="K22" s="167">
        <v>20.7</v>
      </c>
      <c r="L22" s="167">
        <v>20.2</v>
      </c>
      <c r="M22" s="167">
        <v>20.9</v>
      </c>
      <c r="N22" s="167">
        <v>20.2</v>
      </c>
      <c r="O22" s="167">
        <v>20</v>
      </c>
      <c r="P22" s="167">
        <v>20</v>
      </c>
      <c r="Q22" s="167">
        <v>19.7</v>
      </c>
      <c r="R22" s="167">
        <v>19.4</v>
      </c>
      <c r="S22" s="167">
        <v>19.1</v>
      </c>
      <c r="T22" s="167">
        <v>19</v>
      </c>
      <c r="U22" s="167">
        <v>18.2</v>
      </c>
      <c r="V22" s="167">
        <v>17.1</v>
      </c>
      <c r="W22" s="167">
        <v>17.7</v>
      </c>
      <c r="X22" s="167">
        <v>17</v>
      </c>
      <c r="Y22" s="167">
        <v>14.7</v>
      </c>
      <c r="Z22" s="178">
        <f t="shared" si="0"/>
        <v>19.941666666666666</v>
      </c>
      <c r="AA22" s="167">
        <v>22.5</v>
      </c>
      <c r="AB22" s="199">
        <v>0.08541666666666665</v>
      </c>
      <c r="AC22" s="196">
        <v>20</v>
      </c>
      <c r="AD22" s="167">
        <v>14.4</v>
      </c>
      <c r="AE22" s="199">
        <v>1</v>
      </c>
      <c r="AF22" s="2"/>
    </row>
    <row r="23" spans="1:32" ht="13.5" customHeight="1">
      <c r="A23" s="175">
        <v>21</v>
      </c>
      <c r="B23" s="144">
        <v>16.2</v>
      </c>
      <c r="C23" s="144">
        <v>18.4</v>
      </c>
      <c r="D23" s="144">
        <v>18.2</v>
      </c>
      <c r="E23" s="144">
        <v>17.9</v>
      </c>
      <c r="F23" s="144">
        <v>17.8</v>
      </c>
      <c r="G23" s="144">
        <v>17.3</v>
      </c>
      <c r="H23" s="144">
        <v>17.9</v>
      </c>
      <c r="I23" s="144">
        <v>17.2</v>
      </c>
      <c r="J23" s="144">
        <v>17.3</v>
      </c>
      <c r="K23" s="144">
        <v>18.4</v>
      </c>
      <c r="L23" s="144">
        <v>18.2</v>
      </c>
      <c r="M23" s="144">
        <v>16.9</v>
      </c>
      <c r="N23" s="144">
        <v>18.2</v>
      </c>
      <c r="O23" s="144">
        <v>17.3</v>
      </c>
      <c r="P23" s="144">
        <v>17.6</v>
      </c>
      <c r="Q23" s="144">
        <v>17.7</v>
      </c>
      <c r="R23" s="144">
        <v>17.3</v>
      </c>
      <c r="S23" s="144">
        <v>17.2</v>
      </c>
      <c r="T23" s="144">
        <v>17.9</v>
      </c>
      <c r="U23" s="144">
        <v>17.6</v>
      </c>
      <c r="V23" s="144">
        <v>17.5</v>
      </c>
      <c r="W23" s="144">
        <v>17.1</v>
      </c>
      <c r="X23" s="144">
        <v>17.8</v>
      </c>
      <c r="Y23" s="144">
        <v>17.6</v>
      </c>
      <c r="Z23" s="176">
        <f t="shared" si="0"/>
        <v>17.604166666666668</v>
      </c>
      <c r="AA23" s="144">
        <v>19.5</v>
      </c>
      <c r="AB23" s="198">
        <v>0.3090277777777778</v>
      </c>
      <c r="AC23" s="195">
        <v>21</v>
      </c>
      <c r="AD23" s="144">
        <v>13.6</v>
      </c>
      <c r="AE23" s="198">
        <v>0.016666666666666666</v>
      </c>
      <c r="AF23" s="2"/>
    </row>
    <row r="24" spans="1:32" ht="13.5" customHeight="1">
      <c r="A24" s="175">
        <v>22</v>
      </c>
      <c r="B24" s="144">
        <v>17.6</v>
      </c>
      <c r="C24" s="144">
        <v>17.6</v>
      </c>
      <c r="D24" s="144">
        <v>17.5</v>
      </c>
      <c r="E24" s="144">
        <v>17.4</v>
      </c>
      <c r="F24" s="144">
        <v>17.4</v>
      </c>
      <c r="G24" s="144">
        <v>17.1</v>
      </c>
      <c r="H24" s="144">
        <v>16.8</v>
      </c>
      <c r="I24" s="144">
        <v>17.9</v>
      </c>
      <c r="J24" s="144">
        <v>16.3</v>
      </c>
      <c r="K24" s="144">
        <v>17</v>
      </c>
      <c r="L24" s="144">
        <v>17.9</v>
      </c>
      <c r="M24" s="144">
        <v>17.2</v>
      </c>
      <c r="N24" s="144">
        <v>16.9</v>
      </c>
      <c r="O24" s="144">
        <v>17.9</v>
      </c>
      <c r="P24" s="144">
        <v>17.5</v>
      </c>
      <c r="Q24" s="144">
        <v>17.1</v>
      </c>
      <c r="R24" s="144">
        <v>17.8</v>
      </c>
      <c r="S24" s="144">
        <v>18.4</v>
      </c>
      <c r="T24" s="144">
        <v>18.8</v>
      </c>
      <c r="U24" s="144">
        <v>18.9</v>
      </c>
      <c r="V24" s="144">
        <v>19.6</v>
      </c>
      <c r="W24" s="144">
        <v>20.2</v>
      </c>
      <c r="X24" s="144">
        <v>20.6</v>
      </c>
      <c r="Y24" s="144">
        <v>20.1</v>
      </c>
      <c r="Z24" s="176">
        <f t="shared" si="0"/>
        <v>17.979166666666668</v>
      </c>
      <c r="AA24" s="144">
        <v>20.8</v>
      </c>
      <c r="AB24" s="198">
        <v>0.9652777777777778</v>
      </c>
      <c r="AC24" s="195">
        <v>22</v>
      </c>
      <c r="AD24" s="144">
        <v>15.7</v>
      </c>
      <c r="AE24" s="198">
        <v>0.4</v>
      </c>
      <c r="AF24" s="2"/>
    </row>
    <row r="25" spans="1:32" ht="13.5" customHeight="1">
      <c r="A25" s="175">
        <v>23</v>
      </c>
      <c r="B25" s="144">
        <v>19.7</v>
      </c>
      <c r="C25" s="144">
        <v>20</v>
      </c>
      <c r="D25" s="144">
        <v>20.2</v>
      </c>
      <c r="E25" s="144">
        <v>20.7</v>
      </c>
      <c r="F25" s="144">
        <v>20.8</v>
      </c>
      <c r="G25" s="144">
        <v>20.9</v>
      </c>
      <c r="H25" s="144">
        <v>21.3</v>
      </c>
      <c r="I25" s="144">
        <v>21.2</v>
      </c>
      <c r="J25" s="144">
        <v>20.6</v>
      </c>
      <c r="K25" s="144">
        <v>20.6</v>
      </c>
      <c r="L25" s="144">
        <v>22.4</v>
      </c>
      <c r="M25" s="144">
        <v>22.1</v>
      </c>
      <c r="N25" s="144">
        <v>20.3</v>
      </c>
      <c r="O25" s="144">
        <v>22.2</v>
      </c>
      <c r="P25" s="144">
        <v>22.2</v>
      </c>
      <c r="Q25" s="144">
        <v>22.2</v>
      </c>
      <c r="R25" s="144">
        <v>20.7</v>
      </c>
      <c r="S25" s="144">
        <v>21.4</v>
      </c>
      <c r="T25" s="144">
        <v>21.7</v>
      </c>
      <c r="U25" s="144">
        <v>20.5</v>
      </c>
      <c r="V25" s="144">
        <v>21</v>
      </c>
      <c r="W25" s="144">
        <v>21.2</v>
      </c>
      <c r="X25" s="144">
        <v>20.9</v>
      </c>
      <c r="Y25" s="144">
        <v>20.8</v>
      </c>
      <c r="Z25" s="176">
        <f t="shared" si="0"/>
        <v>21.066666666666663</v>
      </c>
      <c r="AA25" s="144">
        <v>24</v>
      </c>
      <c r="AB25" s="198">
        <v>0.5944444444444444</v>
      </c>
      <c r="AC25" s="195">
        <v>23</v>
      </c>
      <c r="AD25" s="144">
        <v>19.5</v>
      </c>
      <c r="AE25" s="198">
        <v>0.09791666666666667</v>
      </c>
      <c r="AF25" s="2"/>
    </row>
    <row r="26" spans="1:32" ht="13.5" customHeight="1">
      <c r="A26" s="175">
        <v>24</v>
      </c>
      <c r="B26" s="144">
        <v>20.6</v>
      </c>
      <c r="C26" s="144">
        <v>20.4</v>
      </c>
      <c r="D26" s="144">
        <v>20</v>
      </c>
      <c r="E26" s="144">
        <v>19.7</v>
      </c>
      <c r="F26" s="144">
        <v>20.5</v>
      </c>
      <c r="G26" s="144">
        <v>20.7</v>
      </c>
      <c r="H26" s="144">
        <v>20.5</v>
      </c>
      <c r="I26" s="144">
        <v>20.6</v>
      </c>
      <c r="J26" s="144">
        <v>20.7</v>
      </c>
      <c r="K26" s="144">
        <v>20.5</v>
      </c>
      <c r="L26" s="144">
        <v>21.3</v>
      </c>
      <c r="M26" s="144">
        <v>20.7</v>
      </c>
      <c r="N26" s="144">
        <v>20</v>
      </c>
      <c r="O26" s="144">
        <v>20</v>
      </c>
      <c r="P26" s="144">
        <v>19.4</v>
      </c>
      <c r="Q26" s="144">
        <v>19.4</v>
      </c>
      <c r="R26" s="144">
        <v>19.1</v>
      </c>
      <c r="S26" s="144">
        <v>18.7</v>
      </c>
      <c r="T26" s="144">
        <v>18.8</v>
      </c>
      <c r="U26" s="144">
        <v>18.4</v>
      </c>
      <c r="V26" s="144">
        <v>18.3</v>
      </c>
      <c r="W26" s="144">
        <v>17.7</v>
      </c>
      <c r="X26" s="144">
        <v>18.1</v>
      </c>
      <c r="Y26" s="144">
        <v>17.9</v>
      </c>
      <c r="Z26" s="176">
        <f t="shared" si="0"/>
        <v>19.666666666666664</v>
      </c>
      <c r="AA26" s="144">
        <v>21.9</v>
      </c>
      <c r="AB26" s="198">
        <v>0.4576388888888889</v>
      </c>
      <c r="AC26" s="195">
        <v>24</v>
      </c>
      <c r="AD26" s="144">
        <v>17.6</v>
      </c>
      <c r="AE26" s="198">
        <v>0.9881944444444444</v>
      </c>
      <c r="AF26" s="2"/>
    </row>
    <row r="27" spans="1:32" ht="13.5" customHeight="1">
      <c r="A27" s="175">
        <v>25</v>
      </c>
      <c r="B27" s="144">
        <v>17.5</v>
      </c>
      <c r="C27" s="144">
        <v>17.4</v>
      </c>
      <c r="D27" s="144">
        <v>16.8</v>
      </c>
      <c r="E27" s="144">
        <v>17.1</v>
      </c>
      <c r="F27" s="144">
        <v>16</v>
      </c>
      <c r="G27" s="144">
        <v>15.7</v>
      </c>
      <c r="H27" s="144">
        <v>15.5</v>
      </c>
      <c r="I27" s="144">
        <v>15.7</v>
      </c>
      <c r="J27" s="144">
        <v>16</v>
      </c>
      <c r="K27" s="144">
        <v>15.8</v>
      </c>
      <c r="L27" s="144">
        <v>15.9</v>
      </c>
      <c r="M27" s="144">
        <v>15.4</v>
      </c>
      <c r="N27" s="144">
        <v>15.8</v>
      </c>
      <c r="O27" s="144">
        <v>16.2</v>
      </c>
      <c r="P27" s="144">
        <v>15.4</v>
      </c>
      <c r="Q27" s="144">
        <v>15.5</v>
      </c>
      <c r="R27" s="144">
        <v>14.8</v>
      </c>
      <c r="S27" s="144">
        <v>14.5</v>
      </c>
      <c r="T27" s="144">
        <v>14.1</v>
      </c>
      <c r="U27" s="144">
        <v>14.5</v>
      </c>
      <c r="V27" s="144">
        <v>14.5</v>
      </c>
      <c r="W27" s="144">
        <v>14.2</v>
      </c>
      <c r="X27" s="144">
        <v>14.6</v>
      </c>
      <c r="Y27" s="144">
        <v>14</v>
      </c>
      <c r="Z27" s="176">
        <f t="shared" si="0"/>
        <v>15.537500000000003</v>
      </c>
      <c r="AA27" s="144">
        <v>18.3</v>
      </c>
      <c r="AB27" s="198">
        <v>0.02638888888888889</v>
      </c>
      <c r="AC27" s="195">
        <v>25</v>
      </c>
      <c r="AD27" s="144">
        <v>13.8</v>
      </c>
      <c r="AE27" s="198">
        <v>0.9965277777777778</v>
      </c>
      <c r="AF27" s="2"/>
    </row>
    <row r="28" spans="1:32" ht="13.5" customHeight="1">
      <c r="A28" s="175">
        <v>26</v>
      </c>
      <c r="B28" s="144">
        <v>13.6</v>
      </c>
      <c r="C28" s="144">
        <v>13.6</v>
      </c>
      <c r="D28" s="144">
        <v>13.8</v>
      </c>
      <c r="E28" s="144">
        <v>13.4</v>
      </c>
      <c r="F28" s="144">
        <v>13.3</v>
      </c>
      <c r="G28" s="144">
        <v>12.9</v>
      </c>
      <c r="H28" s="144">
        <v>14.1</v>
      </c>
      <c r="I28" s="144">
        <v>14.3</v>
      </c>
      <c r="J28" s="144">
        <v>14.1</v>
      </c>
      <c r="K28" s="144">
        <v>15.9</v>
      </c>
      <c r="L28" s="144">
        <v>15.2</v>
      </c>
      <c r="M28" s="144">
        <v>15.2</v>
      </c>
      <c r="N28" s="144">
        <v>14.4</v>
      </c>
      <c r="O28" s="144">
        <v>14.2</v>
      </c>
      <c r="P28" s="144">
        <v>14.5</v>
      </c>
      <c r="Q28" s="144">
        <v>14</v>
      </c>
      <c r="R28" s="144">
        <v>13.9</v>
      </c>
      <c r="S28" s="144">
        <v>14.1</v>
      </c>
      <c r="T28" s="144">
        <v>14.1</v>
      </c>
      <c r="U28" s="144">
        <v>13.6</v>
      </c>
      <c r="V28" s="144">
        <v>13.8</v>
      </c>
      <c r="W28" s="144">
        <v>13.6</v>
      </c>
      <c r="X28" s="144">
        <v>13.5</v>
      </c>
      <c r="Y28" s="144">
        <v>13.7</v>
      </c>
      <c r="Z28" s="176">
        <f t="shared" si="0"/>
        <v>14.033333333333333</v>
      </c>
      <c r="AA28" s="144">
        <v>16.4</v>
      </c>
      <c r="AB28" s="198">
        <v>0.4305555555555556</v>
      </c>
      <c r="AC28" s="195">
        <v>26</v>
      </c>
      <c r="AD28" s="144">
        <v>12.7</v>
      </c>
      <c r="AE28" s="198">
        <v>0.2555555555555556</v>
      </c>
      <c r="AF28" s="2"/>
    </row>
    <row r="29" spans="1:32" ht="13.5" customHeight="1">
      <c r="A29" s="175">
        <v>27</v>
      </c>
      <c r="B29" s="144">
        <v>13.6</v>
      </c>
      <c r="C29" s="144">
        <v>13.3</v>
      </c>
      <c r="D29" s="144">
        <v>13.5</v>
      </c>
      <c r="E29" s="144">
        <v>13.3</v>
      </c>
      <c r="F29" s="144">
        <v>13.3</v>
      </c>
      <c r="G29" s="144">
        <v>13.7</v>
      </c>
      <c r="H29" s="144">
        <v>14.5</v>
      </c>
      <c r="I29" s="144">
        <v>14.8</v>
      </c>
      <c r="J29" s="144">
        <v>13.6</v>
      </c>
      <c r="K29" s="144">
        <v>15.2</v>
      </c>
      <c r="L29" s="144">
        <v>14.3</v>
      </c>
      <c r="M29" s="144">
        <v>14.1</v>
      </c>
      <c r="N29" s="144">
        <v>13.7</v>
      </c>
      <c r="O29" s="144">
        <v>13.6</v>
      </c>
      <c r="P29" s="144">
        <v>13.4</v>
      </c>
      <c r="Q29" s="144">
        <v>13.1</v>
      </c>
      <c r="R29" s="144">
        <v>13.1</v>
      </c>
      <c r="S29" s="144">
        <v>13.5</v>
      </c>
      <c r="T29" s="144">
        <v>13.1</v>
      </c>
      <c r="U29" s="144">
        <v>12.9</v>
      </c>
      <c r="V29" s="144">
        <v>12.4</v>
      </c>
      <c r="W29" s="144">
        <v>12</v>
      </c>
      <c r="X29" s="144">
        <v>12.3</v>
      </c>
      <c r="Y29" s="144">
        <v>12.4</v>
      </c>
      <c r="Z29" s="176">
        <f t="shared" si="0"/>
        <v>13.445833333333331</v>
      </c>
      <c r="AA29" s="144">
        <v>15.7</v>
      </c>
      <c r="AB29" s="198">
        <v>0.41180555555555554</v>
      </c>
      <c r="AC29" s="195">
        <v>27</v>
      </c>
      <c r="AD29" s="144">
        <v>12</v>
      </c>
      <c r="AE29" s="198">
        <v>0.9236111111111112</v>
      </c>
      <c r="AF29" s="2"/>
    </row>
    <row r="30" spans="1:32" ht="13.5" customHeight="1">
      <c r="A30" s="175">
        <v>28</v>
      </c>
      <c r="B30" s="144">
        <v>12.3</v>
      </c>
      <c r="C30" s="144">
        <v>12.5</v>
      </c>
      <c r="D30" s="144">
        <v>12.5</v>
      </c>
      <c r="E30" s="144">
        <v>12.1</v>
      </c>
      <c r="F30" s="144">
        <v>11.6</v>
      </c>
      <c r="G30" s="144">
        <v>12.2</v>
      </c>
      <c r="H30" s="144">
        <v>12.5</v>
      </c>
      <c r="I30" s="144">
        <v>12.6</v>
      </c>
      <c r="J30" s="144">
        <v>12.4</v>
      </c>
      <c r="K30" s="144">
        <v>13.7</v>
      </c>
      <c r="L30" s="144">
        <v>13.5</v>
      </c>
      <c r="M30" s="144">
        <v>12.4</v>
      </c>
      <c r="N30" s="144">
        <v>13</v>
      </c>
      <c r="O30" s="144">
        <v>13.1</v>
      </c>
      <c r="P30" s="144">
        <v>12.5</v>
      </c>
      <c r="Q30" s="144">
        <v>12.3</v>
      </c>
      <c r="R30" s="144">
        <v>12.2</v>
      </c>
      <c r="S30" s="144">
        <v>12.7</v>
      </c>
      <c r="T30" s="144">
        <v>12.5</v>
      </c>
      <c r="U30" s="144">
        <v>12</v>
      </c>
      <c r="V30" s="144">
        <v>12.5</v>
      </c>
      <c r="W30" s="144">
        <v>12</v>
      </c>
      <c r="X30" s="144">
        <v>12.1</v>
      </c>
      <c r="Y30" s="144">
        <v>12.1</v>
      </c>
      <c r="Z30" s="176">
        <f t="shared" si="0"/>
        <v>12.470833333333337</v>
      </c>
      <c r="AA30" s="144">
        <v>14.9</v>
      </c>
      <c r="AB30" s="198">
        <v>0.4388888888888889</v>
      </c>
      <c r="AC30" s="195">
        <v>28</v>
      </c>
      <c r="AD30" s="144">
        <v>11.3</v>
      </c>
      <c r="AE30" s="198">
        <v>0.6472222222222223</v>
      </c>
      <c r="AF30" s="2"/>
    </row>
    <row r="31" spans="1:32" ht="13.5" customHeight="1">
      <c r="A31" s="175">
        <v>29</v>
      </c>
      <c r="B31" s="144">
        <v>11.8</v>
      </c>
      <c r="C31" s="144">
        <v>12</v>
      </c>
      <c r="D31" s="144">
        <v>12.1</v>
      </c>
      <c r="E31" s="144">
        <v>11.8</v>
      </c>
      <c r="F31" s="144">
        <v>12</v>
      </c>
      <c r="G31" s="144">
        <v>11.8</v>
      </c>
      <c r="H31" s="144">
        <v>13.4</v>
      </c>
      <c r="I31" s="144">
        <v>13.7</v>
      </c>
      <c r="J31" s="144">
        <v>13.2</v>
      </c>
      <c r="K31" s="144">
        <v>14</v>
      </c>
      <c r="L31" s="144">
        <v>13.5</v>
      </c>
      <c r="M31" s="144">
        <v>13.5</v>
      </c>
      <c r="N31" s="144">
        <v>14.4</v>
      </c>
      <c r="O31" s="144">
        <v>13.8</v>
      </c>
      <c r="P31" s="144">
        <v>13.1</v>
      </c>
      <c r="Q31" s="144">
        <v>12.3</v>
      </c>
      <c r="R31" s="144">
        <v>14.2</v>
      </c>
      <c r="S31" s="144">
        <v>14.2</v>
      </c>
      <c r="T31" s="144">
        <v>13.5</v>
      </c>
      <c r="U31" s="144">
        <v>13.2</v>
      </c>
      <c r="V31" s="144">
        <v>14.1</v>
      </c>
      <c r="W31" s="144">
        <v>13.8</v>
      </c>
      <c r="X31" s="144">
        <v>13.7</v>
      </c>
      <c r="Y31" s="144">
        <v>14.1</v>
      </c>
      <c r="Z31" s="176">
        <f t="shared" si="0"/>
        <v>13.216666666666669</v>
      </c>
      <c r="AA31" s="144">
        <v>15.1</v>
      </c>
      <c r="AB31" s="198">
        <v>0.5395833333333333</v>
      </c>
      <c r="AC31" s="195">
        <v>29</v>
      </c>
      <c r="AD31" s="144">
        <v>11.3</v>
      </c>
      <c r="AE31" s="198">
        <v>0.6722222222222222</v>
      </c>
      <c r="AF31" s="2"/>
    </row>
    <row r="32" spans="1:32" ht="13.5" customHeight="1">
      <c r="A32" s="175">
        <v>30</v>
      </c>
      <c r="B32" s="144">
        <v>13.7</v>
      </c>
      <c r="C32" s="144">
        <v>13.5</v>
      </c>
      <c r="D32" s="144">
        <v>13.6</v>
      </c>
      <c r="E32" s="144">
        <v>13.3</v>
      </c>
      <c r="F32" s="144">
        <v>13.2</v>
      </c>
      <c r="G32" s="144">
        <v>13.2</v>
      </c>
      <c r="H32" s="144">
        <v>15.1</v>
      </c>
      <c r="I32" s="144">
        <v>14.7</v>
      </c>
      <c r="J32" s="144">
        <v>14.1</v>
      </c>
      <c r="K32" s="144">
        <v>13.6</v>
      </c>
      <c r="L32" s="144">
        <v>14.8</v>
      </c>
      <c r="M32" s="144">
        <v>13.5</v>
      </c>
      <c r="N32" s="144">
        <v>12</v>
      </c>
      <c r="O32" s="144">
        <v>12.1</v>
      </c>
      <c r="P32" s="144">
        <v>13.3</v>
      </c>
      <c r="Q32" s="144">
        <v>13.1</v>
      </c>
      <c r="R32" s="144">
        <v>13.2</v>
      </c>
      <c r="S32" s="144">
        <v>14</v>
      </c>
      <c r="T32" s="144">
        <v>13.8</v>
      </c>
      <c r="U32" s="144">
        <v>13.6</v>
      </c>
      <c r="V32" s="144">
        <v>14</v>
      </c>
      <c r="W32" s="144">
        <v>13.7</v>
      </c>
      <c r="X32" s="144">
        <v>14.1</v>
      </c>
      <c r="Y32" s="144">
        <v>14.1</v>
      </c>
      <c r="Z32" s="176">
        <f t="shared" si="0"/>
        <v>13.637500000000003</v>
      </c>
      <c r="AA32" s="144">
        <v>15.6</v>
      </c>
      <c r="AB32" s="198">
        <v>0.4763888888888889</v>
      </c>
      <c r="AC32" s="195">
        <v>30</v>
      </c>
      <c r="AD32" s="144">
        <v>11.5</v>
      </c>
      <c r="AE32" s="198">
        <v>0.5444444444444444</v>
      </c>
      <c r="AF32" s="2"/>
    </row>
    <row r="33" spans="1:32" ht="13.5" customHeight="1">
      <c r="A33" s="175">
        <v>31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76"/>
      <c r="AA33" s="144"/>
      <c r="AB33" s="198"/>
      <c r="AC33" s="195"/>
      <c r="AD33" s="144"/>
      <c r="AE33" s="198"/>
      <c r="AF33" s="2"/>
    </row>
    <row r="34" spans="1:32" ht="13.5" customHeight="1">
      <c r="A34" s="179" t="s">
        <v>9</v>
      </c>
      <c r="B34" s="180">
        <f aca="true" t="shared" si="1" ref="B34:Q34">AVERAGE(B3:B33)</f>
        <v>18.680000000000003</v>
      </c>
      <c r="C34" s="180">
        <f t="shared" si="1"/>
        <v>18.756666666666664</v>
      </c>
      <c r="D34" s="180">
        <f t="shared" si="1"/>
        <v>18.576666666666664</v>
      </c>
      <c r="E34" s="180">
        <f t="shared" si="1"/>
        <v>18.476666666666663</v>
      </c>
      <c r="F34" s="180">
        <f t="shared" si="1"/>
        <v>18.48</v>
      </c>
      <c r="G34" s="180">
        <f t="shared" si="1"/>
        <v>18.743333333333336</v>
      </c>
      <c r="H34" s="180">
        <f t="shared" si="1"/>
        <v>19.366666666666667</v>
      </c>
      <c r="I34" s="180">
        <f t="shared" si="1"/>
        <v>19.54666666666667</v>
      </c>
      <c r="J34" s="180">
        <f t="shared" si="1"/>
        <v>19.293333333333337</v>
      </c>
      <c r="K34" s="180">
        <f t="shared" si="1"/>
        <v>19.593333333333337</v>
      </c>
      <c r="L34" s="180">
        <f t="shared" si="1"/>
        <v>19.85333333333333</v>
      </c>
      <c r="M34" s="180">
        <f t="shared" si="1"/>
        <v>19.94</v>
      </c>
      <c r="N34" s="180">
        <f t="shared" si="1"/>
        <v>19.726666666666667</v>
      </c>
      <c r="O34" s="180">
        <f t="shared" si="1"/>
        <v>19.700000000000003</v>
      </c>
      <c r="P34" s="180">
        <f t="shared" si="1"/>
        <v>19.35333333333333</v>
      </c>
      <c r="Q34" s="180">
        <f t="shared" si="1"/>
        <v>19.34666666666666</v>
      </c>
      <c r="R34" s="180">
        <f aca="true" t="shared" si="2" ref="R34:X34">AVERAGE(R3:R33)</f>
        <v>19.156666666666673</v>
      </c>
      <c r="S34" s="180">
        <f t="shared" si="2"/>
        <v>19.3</v>
      </c>
      <c r="T34" s="180">
        <f t="shared" si="2"/>
        <v>19.096666666666668</v>
      </c>
      <c r="U34" s="180">
        <f t="shared" si="2"/>
        <v>18.81</v>
      </c>
      <c r="V34" s="180">
        <f t="shared" si="2"/>
        <v>18.79666666666667</v>
      </c>
      <c r="W34" s="180">
        <f t="shared" si="2"/>
        <v>18.836666666666666</v>
      </c>
      <c r="X34" s="180">
        <f t="shared" si="2"/>
        <v>18.90333333333334</v>
      </c>
      <c r="Y34" s="180">
        <f>AVERAGE(Y3:Y33)</f>
        <v>18.676666666666673</v>
      </c>
      <c r="Z34" s="180">
        <f>AVERAGE(B3:Y33)</f>
        <v>19.125416666666695</v>
      </c>
      <c r="AA34" s="181">
        <f>AVERAGE(最高)</f>
        <v>21.646666666666665</v>
      </c>
      <c r="AB34" s="182"/>
      <c r="AC34" s="197"/>
      <c r="AD34" s="181">
        <f>AVERAGE(最低)</f>
        <v>16.60666666666667</v>
      </c>
      <c r="AE34" s="182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5" t="s">
        <v>11</v>
      </c>
      <c r="B37" s="1"/>
      <c r="C37" s="1" t="s">
        <v>3</v>
      </c>
      <c r="D37" s="164" t="s">
        <v>6</v>
      </c>
      <c r="F37" s="165" t="s">
        <v>12</v>
      </c>
      <c r="G37" s="1"/>
      <c r="H37" s="1" t="s">
        <v>3</v>
      </c>
      <c r="I37" s="164" t="s">
        <v>8</v>
      </c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3.5" customHeight="1">
      <c r="A38" s="146"/>
      <c r="B38" s="167">
        <f>MAX(最高)</f>
        <v>25.9</v>
      </c>
      <c r="C38" s="147">
        <v>7</v>
      </c>
      <c r="D38" s="204">
        <v>0.3090277777777778</v>
      </c>
      <c r="F38" s="146"/>
      <c r="G38" s="167">
        <f>MIN(最低)</f>
        <v>11.3</v>
      </c>
      <c r="H38" s="147">
        <v>28</v>
      </c>
      <c r="I38" s="201">
        <v>0.6472222222222223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ht="13.5" customHeight="1">
      <c r="A39" s="149"/>
      <c r="B39" s="150"/>
      <c r="C39" s="147"/>
      <c r="D39" s="148"/>
      <c r="F39" s="149"/>
      <c r="G39" s="150"/>
      <c r="H39" s="147">
        <v>29</v>
      </c>
      <c r="I39" s="201">
        <v>0.6722222222222222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ht="13.5" customHeight="1">
      <c r="A40" s="152"/>
      <c r="B40" s="153"/>
      <c r="C40" s="154"/>
      <c r="D40" s="155"/>
      <c r="F40" s="152"/>
      <c r="G40" s="153"/>
      <c r="H40" s="154"/>
      <c r="I40" s="158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" ht="11.25">
      <c r="A41" s="2"/>
      <c r="B41" s="2"/>
    </row>
  </sheetData>
  <printOptions horizontalCentered="1" verticalCentered="1"/>
  <pageMargins left="0.31496062992125984" right="0.31496062992125984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2006-01-17T07:51:44Z</cp:lastPrinted>
  <dcterms:created xsi:type="dcterms:W3CDTF">1998-02-02T00:12:09Z</dcterms:created>
  <dcterms:modified xsi:type="dcterms:W3CDTF">2010-03-24T02:09:20Z</dcterms:modified>
  <cp:category/>
  <cp:version/>
  <cp:contentType/>
  <cp:contentStatus/>
</cp:coreProperties>
</file>