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4610" windowHeight="10770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平均露点" sheetId="13" r:id="rId13"/>
    <sheet name="最高露点" sheetId="14" r:id="rId14"/>
    <sheet name="最低露点" sheetId="15" r:id="rId15"/>
  </sheets>
  <definedNames>
    <definedName name="_Regression_Int" localSheetId="13" hidden="1">1</definedName>
    <definedName name="_Regression_Int" localSheetId="14" hidden="1">1</definedName>
    <definedName name="_Regression_Int" localSheetId="12" hidden="1">1</definedName>
    <definedName name="c_max" localSheetId="9">'10月'!$AA$2:$AC$33</definedName>
    <definedName name="c_max" localSheetId="10">'11月'!$AA$2:$AC$33</definedName>
    <definedName name="c_max" localSheetId="11">'12月'!$AA$2:$AC$33</definedName>
    <definedName name="c_max" localSheetId="1">'２月'!$AA$2:$AC$33</definedName>
    <definedName name="c_max" localSheetId="2">'３月'!$AA$2:$AC$33</definedName>
    <definedName name="c_max" localSheetId="3">'４月'!$AA$2:$AC$33</definedName>
    <definedName name="c_max" localSheetId="4">'５月'!$AA$2:$AC$33</definedName>
    <definedName name="c_max" localSheetId="5">'６月'!$AA$2:$AC$33</definedName>
    <definedName name="c_max" localSheetId="6">'７月'!$AA$2:$AC$33</definedName>
    <definedName name="c_max" localSheetId="7">'８月'!$AA$2:$AC$33</definedName>
    <definedName name="c_max" localSheetId="8">'９月'!$AA$2:$AC$33</definedName>
    <definedName name="c_max">'１月'!$AA$2:$AC$33</definedName>
    <definedName name="c_min" localSheetId="9">'10月'!$AC$2:$AE$33</definedName>
    <definedName name="c_min" localSheetId="10">'11月'!$AC$2:$AE$33</definedName>
    <definedName name="c_min" localSheetId="11">'12月'!$AC$2:$AE$33</definedName>
    <definedName name="c_min" localSheetId="1">'２月'!$AC$2:$AE$33</definedName>
    <definedName name="c_min" localSheetId="2">'３月'!$AC$2:$AE$33</definedName>
    <definedName name="c_min" localSheetId="3">'４月'!$AC$2:$AE$33</definedName>
    <definedName name="c_min" localSheetId="4">'５月'!$AC$2:$AE$33</definedName>
    <definedName name="c_min" localSheetId="5">'６月'!$AC$2:$AE$33</definedName>
    <definedName name="c_min" localSheetId="6">'７月'!$AC$2:$AE$33</definedName>
    <definedName name="c_min" localSheetId="7">'８月'!$AC$2:$AE$33</definedName>
    <definedName name="c_min" localSheetId="8">'９月'!$AC$2:$AE$33</definedName>
    <definedName name="c_min">'１月'!$AC$2:$AE$33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'２月'!$B$3:$Y$33</definedName>
    <definedName name="data" localSheetId="2">'３月'!$B$3:$Y$33</definedName>
    <definedName name="data" localSheetId="3">'４月'!$B$3:$Y$33</definedName>
    <definedName name="data" localSheetId="4">'５月'!$B$3:$Y$33</definedName>
    <definedName name="data" localSheetId="5">'６月'!$B$3:$Y$33</definedName>
    <definedName name="data" localSheetId="6">'７月'!$B$3:$Y$33</definedName>
    <definedName name="data" localSheetId="7">'８月'!$B$3:$Y$33</definedName>
    <definedName name="data" localSheetId="8">'９月'!$B$3:$Y$33</definedName>
    <definedName name="data">'１月'!$B$3:$Y$33</definedName>
    <definedName name="EXTRACT" localSheetId="9">'10月'!$H$37:$I$37</definedName>
    <definedName name="EXTRACT" localSheetId="10">'11月'!$H$37:$I$37</definedName>
    <definedName name="EXTRACT" localSheetId="11">'12月'!$H$37:$I$37</definedName>
    <definedName name="EXTRACT" localSheetId="0">'１月'!$H$37:$I$37</definedName>
    <definedName name="EXTRACT" localSheetId="1">'２月'!$H$37:$I$37</definedName>
    <definedName name="EXTRACT" localSheetId="2">'３月'!$H$37:$I$37</definedName>
    <definedName name="EXTRACT" localSheetId="3">'４月'!$H$37:$I$37</definedName>
    <definedName name="EXTRACT" localSheetId="4">'５月'!$H$37:$I$37</definedName>
    <definedName name="EXTRACT" localSheetId="5">'６月'!$H$37:$I$37</definedName>
    <definedName name="EXTRACT" localSheetId="6">'７月'!$H$37:$I$37</definedName>
    <definedName name="EXTRACT" localSheetId="7">'８月'!$H$37:$I$37</definedName>
    <definedName name="EXTRACT" localSheetId="8">'９月'!$H$37:$I$37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'２月'!$Z$3:$Z$33</definedName>
    <definedName name="mean" localSheetId="2">'３月'!$Z$3:$Z$33</definedName>
    <definedName name="mean" localSheetId="3">'４月'!$Z$3:$Z$33</definedName>
    <definedName name="mean" localSheetId="4">'５月'!$Z$3:$Z$33</definedName>
    <definedName name="mean" localSheetId="5">'６月'!$Z$3:$Z$33</definedName>
    <definedName name="mean" localSheetId="6">'７月'!$Z$3:$Z$33</definedName>
    <definedName name="mean" localSheetId="7">'８月'!$Z$3:$Z$33</definedName>
    <definedName name="mean" localSheetId="8">'９月'!$Z$3:$Z$33</definedName>
    <definedName name="mean">'１月'!$Z$3:$Z$33</definedName>
    <definedName name="_xlnm.Print_Area" localSheetId="9">'10月'!$A$1:$AF$41</definedName>
    <definedName name="_xlnm.Print_Area" localSheetId="10">'11月'!$A$1:$AF$41</definedName>
    <definedName name="_xlnm.Print_Area" localSheetId="11">'12月'!$A$1:$AF$41</definedName>
    <definedName name="_xlnm.Print_Area" localSheetId="0">'１月'!$A$1:$AF$41</definedName>
    <definedName name="_xlnm.Print_Area" localSheetId="1">'２月'!$A$1:$AF$41</definedName>
    <definedName name="_xlnm.Print_Area" localSheetId="2">'３月'!$A$1:$AF$41</definedName>
    <definedName name="_xlnm.Print_Area" localSheetId="3">'４月'!$A$1:$AF$41</definedName>
    <definedName name="_xlnm.Print_Area" localSheetId="4">'５月'!$A$1:$AF$41</definedName>
    <definedName name="_xlnm.Print_Area" localSheetId="5">'６月'!$A$1:$AF$41</definedName>
    <definedName name="_xlnm.Print_Area" localSheetId="6">'７月'!$A$1:$AF$41</definedName>
    <definedName name="_xlnm.Print_Area" localSheetId="7">'８月'!$A$1:$AF$41</definedName>
    <definedName name="_xlnm.Print_Area" localSheetId="8">'９月'!$A$1:$AF$41</definedName>
    <definedName name="_xlnm.Print_Area" localSheetId="13">'最高露点'!$A$1:$M$39</definedName>
    <definedName name="_xlnm.Print_Area" localSheetId="14">'最低露点'!$A$1:$M$39</definedName>
    <definedName name="最高" localSheetId="9">'10月'!$AA$3:$AA$33</definedName>
    <definedName name="最高" localSheetId="10">'11月'!$AA$3:$AA$33</definedName>
    <definedName name="最高" localSheetId="11">'12月'!$AA$3:$AA$33</definedName>
    <definedName name="最高" localSheetId="1">'２月'!$AA$3:$AA$33</definedName>
    <definedName name="最高" localSheetId="2">'３月'!$AA$3:$AA$33</definedName>
    <definedName name="最高" localSheetId="3">'４月'!$AA$3:$AA$33</definedName>
    <definedName name="最高" localSheetId="4">'５月'!$AA$3:$AA$33</definedName>
    <definedName name="最高" localSheetId="5">'６月'!$AA$3:$AA$33</definedName>
    <definedName name="最高" localSheetId="6">'７月'!$AA$3:$AA$33</definedName>
    <definedName name="最高" localSheetId="7">'８月'!$AA$3:$AA$33</definedName>
    <definedName name="最高" localSheetId="8">'９月'!$AA$3:$AA$33</definedName>
    <definedName name="最高">'１月'!$AA$3:$AA$33</definedName>
    <definedName name="最低" localSheetId="9">'10月'!$AD$3:$AD$33</definedName>
    <definedName name="最低" localSheetId="10">'11月'!$AD$3:$AD$33</definedName>
    <definedName name="最低" localSheetId="11">'12月'!$AD$3:$AD$33</definedName>
    <definedName name="最低" localSheetId="1">'２月'!$AD$3:$AD$33</definedName>
    <definedName name="最低" localSheetId="2">'３月'!$AD$3:$AD$33</definedName>
    <definedName name="最低" localSheetId="3">'４月'!$AD$3:$AD$33</definedName>
    <definedName name="最低" localSheetId="4">'５月'!$AD$3:$AD$33</definedName>
    <definedName name="最低" localSheetId="5">'６月'!$AD$3:$AD$33</definedName>
    <definedName name="最低" localSheetId="6">'７月'!$AD$3:$AD$33</definedName>
    <definedName name="最低" localSheetId="7">'８月'!$AD$3:$AD$33</definedName>
    <definedName name="最低" localSheetId="8">'９月'!$AD$3:$AD$33</definedName>
    <definedName name="最低">'１月'!$AD$3:$AD$33</definedName>
  </definedNames>
  <calcPr fullCalcOnLoad="1" iterate="1" iterateCount="1" iterateDelta="0.001" refMode="R1C1"/>
</workbook>
</file>

<file path=xl/sharedStrings.xml><?xml version="1.0" encoding="utf-8"?>
<sst xmlns="http://schemas.openxmlformats.org/spreadsheetml/2006/main" count="279" uniqueCount="34">
  <si>
    <t>露点温度（℃）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</si>
  <si>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</si>
  <si>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</si>
  <si>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</si>
  <si>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</si>
  <si>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</si>
  <si>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</si>
  <si>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</si>
  <si>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</si>
  <si>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月平均</t>
  </si>
  <si>
    <t>極値</t>
  </si>
  <si>
    <t>最高露点温度</t>
  </si>
  <si>
    <t>最低露点温度</t>
  </si>
  <si>
    <t>****</t>
  </si>
  <si>
    <t>（３）平均露点温度(℃)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</si>
  <si>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</si>
  <si>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</si>
  <si>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</si>
  <si>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</si>
  <si>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</si>
  <si>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</si>
  <si>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</si>
  <si>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</si>
  <si>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</si>
  <si>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</si>
  <si>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</si>
  <si>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</si>
  <si>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</si>
  <si>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</si>
  <si>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</si>
  <si>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</si>
  <si>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/>
  </si>
  <si>
    <t>（４）最高露点温度（℃）</t>
  </si>
  <si>
    <t>（５）最低露点温度（℃）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</si>
</sst>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"/>
    <numFmt numFmtId="183" formatCode="mm/dd"/>
    <numFmt numFmtId="184" formatCode="0.0_);[Red]\(0.0\)"/>
  </numFmts>
  <fonts count="37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b/>
      <sz val="10"/>
      <name val="ＭＳ 明朝"/>
      <family val="1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ＭＳ 明朝"/>
      <family val="1"/>
    </font>
    <font>
      <sz val="8"/>
      <name val="ＭＳ 明朝"/>
      <family val="1"/>
    </font>
    <font>
      <sz val="10"/>
      <name val="PosterBodoni It BT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19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sz val="9"/>
      <color indexed="9"/>
      <name val="ＭＳ 明朝"/>
      <family val="1"/>
    </font>
    <font>
      <sz val="6"/>
      <name val="ＭＳ 明朝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30" fillId="15" borderId="1" applyNumberFormat="0" applyAlignment="0" applyProtection="0"/>
    <xf numFmtId="0" fontId="25" fillId="7" borderId="0" applyNumberFormat="0" applyBorder="0" applyAlignment="0" applyProtection="0"/>
    <xf numFmtId="9" fontId="4" fillId="0" borderId="0" applyFont="0" applyFill="0" applyBorder="0" applyAlignment="0" applyProtection="0"/>
    <xf numFmtId="0" fontId="0" fillId="4" borderId="2" applyNumberFormat="0" applyFont="0" applyAlignment="0" applyProtection="0"/>
    <xf numFmtId="0" fontId="29" fillId="0" borderId="3" applyNumberFormat="0" applyFill="0" applyAlignment="0" applyProtection="0"/>
    <xf numFmtId="0" fontId="24" fillId="16" borderId="0" applyNumberFormat="0" applyBorder="0" applyAlignment="0" applyProtection="0"/>
    <xf numFmtId="0" fontId="28" fillId="17" borderId="4" applyNumberFormat="0" applyAlignment="0" applyProtection="0"/>
    <xf numFmtId="0" fontId="2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27" fillId="17" borderId="9" applyNumberFormat="0" applyAlignment="0" applyProtection="0"/>
    <xf numFmtId="0" fontId="31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26" fillId="7" borderId="4" applyNumberFormat="0" applyAlignment="0" applyProtection="0"/>
    <xf numFmtId="182" fontId="9" fillId="0" borderId="0">
      <alignment/>
      <protection/>
    </xf>
    <xf numFmtId="182" fontId="9" fillId="0" borderId="0">
      <alignment/>
      <protection/>
    </xf>
    <xf numFmtId="182" fontId="9" fillId="0" borderId="0">
      <alignment/>
      <protection/>
    </xf>
    <xf numFmtId="0" fontId="23" fillId="6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7" fillId="0" borderId="11" xfId="0" applyNumberFormat="1" applyFont="1" applyBorder="1" applyAlignment="1">
      <alignment/>
    </xf>
    <xf numFmtId="182" fontId="8" fillId="0" borderId="0" xfId="62" applyFont="1" applyBorder="1" applyAlignment="1" quotePrefix="1">
      <alignment horizontal="left"/>
      <protection/>
    </xf>
    <xf numFmtId="182" fontId="9" fillId="0" borderId="0" xfId="62" applyFont="1" applyBorder="1" applyAlignment="1">
      <alignment horizontal="left"/>
      <protection/>
    </xf>
    <xf numFmtId="182" fontId="9" fillId="0" borderId="0" xfId="62" applyFont="1" applyBorder="1" applyAlignment="1" applyProtection="1">
      <alignment horizontal="left"/>
      <protection/>
    </xf>
    <xf numFmtId="182" fontId="9" fillId="0" borderId="0" xfId="62" applyFont="1" applyBorder="1">
      <alignment/>
      <protection/>
    </xf>
    <xf numFmtId="182" fontId="9" fillId="0" borderId="0" xfId="62" applyFont="1">
      <alignment/>
      <protection/>
    </xf>
    <xf numFmtId="182" fontId="9" fillId="0" borderId="12" xfId="62" applyFont="1" applyBorder="1" applyAlignment="1" applyProtection="1">
      <alignment horizontal="right"/>
      <protection/>
    </xf>
    <xf numFmtId="182" fontId="9" fillId="0" borderId="12" xfId="62" applyFont="1" applyBorder="1" applyProtection="1">
      <alignment/>
      <protection/>
    </xf>
    <xf numFmtId="182" fontId="9" fillId="0" borderId="10" xfId="62" applyFont="1" applyBorder="1" applyProtection="1">
      <alignment/>
      <protection/>
    </xf>
    <xf numFmtId="182" fontId="9" fillId="0" borderId="13" xfId="62" applyFont="1" applyBorder="1" applyProtection="1">
      <alignment/>
      <protection/>
    </xf>
    <xf numFmtId="182" fontId="9" fillId="0" borderId="14" xfId="62" applyFont="1" applyBorder="1">
      <alignment/>
      <protection/>
    </xf>
    <xf numFmtId="182" fontId="5" fillId="0" borderId="14" xfId="62" applyFont="1" applyBorder="1" applyAlignment="1" applyProtection="1">
      <alignment horizontal="center"/>
      <protection/>
    </xf>
    <xf numFmtId="182" fontId="5" fillId="0" borderId="15" xfId="62" applyFont="1" applyBorder="1" applyAlignment="1" applyProtection="1">
      <alignment horizontal="center"/>
      <protection/>
    </xf>
    <xf numFmtId="182" fontId="5" fillId="0" borderId="16" xfId="62" applyFont="1" applyBorder="1" applyAlignment="1" applyProtection="1">
      <alignment horizontal="center"/>
      <protection/>
    </xf>
    <xf numFmtId="182" fontId="9" fillId="0" borderId="17" xfId="62" applyFont="1" applyBorder="1" applyAlignment="1" applyProtection="1">
      <alignment horizontal="left"/>
      <protection/>
    </xf>
    <xf numFmtId="182" fontId="9" fillId="0" borderId="17" xfId="62" applyFont="1" applyBorder="1">
      <alignment/>
      <protection/>
    </xf>
    <xf numFmtId="182" fontId="9" fillId="0" borderId="18" xfId="62" applyFont="1" applyBorder="1">
      <alignment/>
      <protection/>
    </xf>
    <xf numFmtId="182" fontId="9" fillId="0" borderId="19" xfId="62" applyFont="1" applyBorder="1">
      <alignment/>
      <protection/>
    </xf>
    <xf numFmtId="0" fontId="9" fillId="0" borderId="20" xfId="62" applyNumberFormat="1" applyFont="1" applyBorder="1" applyProtection="1">
      <alignment/>
      <protection/>
    </xf>
    <xf numFmtId="182" fontId="10" fillId="0" borderId="20" xfId="62" applyNumberFormat="1" applyFont="1" applyBorder="1" applyProtection="1">
      <alignment/>
      <protection/>
    </xf>
    <xf numFmtId="182" fontId="10" fillId="0" borderId="21" xfId="62" applyNumberFormat="1" applyFont="1" applyBorder="1" applyProtection="1">
      <alignment/>
      <protection/>
    </xf>
    <xf numFmtId="182" fontId="10" fillId="0" borderId="22" xfId="62" applyNumberFormat="1" applyFont="1" applyBorder="1" applyProtection="1">
      <alignment/>
      <protection/>
    </xf>
    <xf numFmtId="0" fontId="9" fillId="0" borderId="23" xfId="62" applyNumberFormat="1" applyFont="1" applyBorder="1" applyProtection="1">
      <alignment/>
      <protection/>
    </xf>
    <xf numFmtId="182" fontId="10" fillId="0" borderId="23" xfId="62" applyNumberFormat="1" applyFont="1" applyBorder="1" applyProtection="1">
      <alignment/>
      <protection/>
    </xf>
    <xf numFmtId="182" fontId="10" fillId="0" borderId="24" xfId="62" applyNumberFormat="1" applyFont="1" applyBorder="1" applyProtection="1">
      <alignment/>
      <protection/>
    </xf>
    <xf numFmtId="182" fontId="10" fillId="0" borderId="25" xfId="62" applyNumberFormat="1" applyFont="1" applyBorder="1" applyProtection="1">
      <alignment/>
      <protection/>
    </xf>
    <xf numFmtId="0" fontId="9" fillId="0" borderId="26" xfId="62" applyNumberFormat="1" applyFont="1" applyBorder="1" applyProtection="1">
      <alignment/>
      <protection/>
    </xf>
    <xf numFmtId="182" fontId="10" fillId="0" borderId="26" xfId="62" applyNumberFormat="1" applyFont="1" applyBorder="1" applyProtection="1">
      <alignment/>
      <protection/>
    </xf>
    <xf numFmtId="182" fontId="10" fillId="0" borderId="27" xfId="62" applyNumberFormat="1" applyFont="1" applyBorder="1" applyProtection="1">
      <alignment/>
      <protection/>
    </xf>
    <xf numFmtId="182" fontId="10" fillId="0" borderId="28" xfId="62" applyNumberFormat="1" applyFont="1" applyBorder="1" applyProtection="1">
      <alignment/>
      <protection/>
    </xf>
    <xf numFmtId="0" fontId="9" fillId="0" borderId="29" xfId="62" applyNumberFormat="1" applyFont="1" applyBorder="1" applyProtection="1">
      <alignment/>
      <protection/>
    </xf>
    <xf numFmtId="182" fontId="10" fillId="0" borderId="29" xfId="62" applyNumberFormat="1" applyFont="1" applyBorder="1" applyProtection="1">
      <alignment/>
      <protection/>
    </xf>
    <xf numFmtId="182" fontId="10" fillId="0" borderId="11" xfId="62" applyNumberFormat="1" applyFont="1" applyBorder="1" applyProtection="1">
      <alignment/>
      <protection/>
    </xf>
    <xf numFmtId="182" fontId="10" fillId="0" borderId="30" xfId="62" applyNumberFormat="1" applyFont="1" applyBorder="1" applyProtection="1">
      <alignment/>
      <protection/>
    </xf>
    <xf numFmtId="182" fontId="9" fillId="0" borderId="20" xfId="62" applyFont="1" applyBorder="1" applyAlignment="1" applyProtection="1">
      <alignment horizontal="distributed"/>
      <protection/>
    </xf>
    <xf numFmtId="182" fontId="10" fillId="0" borderId="20" xfId="62" applyFont="1" applyBorder="1" applyProtection="1">
      <alignment/>
      <protection/>
    </xf>
    <xf numFmtId="182" fontId="10" fillId="0" borderId="21" xfId="62" applyFont="1" applyBorder="1" applyProtection="1">
      <alignment/>
      <protection/>
    </xf>
    <xf numFmtId="182" fontId="10" fillId="0" borderId="22" xfId="62" applyFont="1" applyBorder="1" applyProtection="1">
      <alignment/>
      <protection/>
    </xf>
    <xf numFmtId="182" fontId="9" fillId="0" borderId="23" xfId="62" applyFont="1" applyBorder="1" applyAlignment="1" applyProtection="1">
      <alignment horizontal="distributed"/>
      <protection/>
    </xf>
    <xf numFmtId="182" fontId="10" fillId="0" borderId="23" xfId="62" applyFont="1" applyBorder="1" applyProtection="1">
      <alignment/>
      <protection/>
    </xf>
    <xf numFmtId="182" fontId="10" fillId="0" borderId="24" xfId="62" applyFont="1" applyBorder="1" applyProtection="1">
      <alignment/>
      <protection/>
    </xf>
    <xf numFmtId="182" fontId="10" fillId="0" borderId="25" xfId="62" applyFont="1" applyBorder="1" applyProtection="1">
      <alignment/>
      <protection/>
    </xf>
    <xf numFmtId="182" fontId="9" fillId="0" borderId="26" xfId="62" applyFont="1" applyBorder="1" applyAlignment="1" applyProtection="1">
      <alignment horizontal="distributed"/>
      <protection/>
    </xf>
    <xf numFmtId="182" fontId="10" fillId="0" borderId="26" xfId="62" applyFont="1" applyBorder="1" applyProtection="1">
      <alignment/>
      <protection/>
    </xf>
    <xf numFmtId="182" fontId="10" fillId="0" borderId="27" xfId="62" applyFont="1" applyBorder="1" applyProtection="1">
      <alignment/>
      <protection/>
    </xf>
    <xf numFmtId="182" fontId="10" fillId="0" borderId="28" xfId="62" applyFont="1" applyBorder="1" applyProtection="1">
      <alignment/>
      <protection/>
    </xf>
    <xf numFmtId="182" fontId="9" fillId="0" borderId="0" xfId="62" applyFont="1" applyAlignment="1" applyProtection="1">
      <alignment horizontal="left"/>
      <protection/>
    </xf>
    <xf numFmtId="182" fontId="8" fillId="0" borderId="0" xfId="60" applyFont="1" applyBorder="1" applyAlignment="1" quotePrefix="1">
      <alignment horizontal="left"/>
      <protection/>
    </xf>
    <xf numFmtId="182" fontId="9" fillId="0" borderId="0" xfId="60" applyFont="1" applyBorder="1" applyAlignment="1" applyProtection="1">
      <alignment horizontal="left"/>
      <protection/>
    </xf>
    <xf numFmtId="182" fontId="9" fillId="0" borderId="0" xfId="60" applyFont="1" applyBorder="1" applyAlignment="1">
      <alignment horizontal="left"/>
      <protection/>
    </xf>
    <xf numFmtId="182" fontId="9" fillId="0" borderId="0" xfId="60" applyBorder="1">
      <alignment/>
      <protection/>
    </xf>
    <xf numFmtId="182" fontId="9" fillId="0" borderId="0" xfId="60">
      <alignment/>
      <protection/>
    </xf>
    <xf numFmtId="182" fontId="9" fillId="0" borderId="12" xfId="60" applyBorder="1" applyAlignment="1" applyProtection="1">
      <alignment horizontal="right"/>
      <protection/>
    </xf>
    <xf numFmtId="182" fontId="9" fillId="0" borderId="12" xfId="60" applyBorder="1" applyProtection="1">
      <alignment/>
      <protection/>
    </xf>
    <xf numFmtId="182" fontId="9" fillId="0" borderId="10" xfId="60" applyBorder="1" applyProtection="1">
      <alignment/>
      <protection/>
    </xf>
    <xf numFmtId="182" fontId="9" fillId="0" borderId="13" xfId="60" applyBorder="1" applyProtection="1">
      <alignment/>
      <protection/>
    </xf>
    <xf numFmtId="182" fontId="9" fillId="0" borderId="14" xfId="60" applyBorder="1">
      <alignment/>
      <protection/>
    </xf>
    <xf numFmtId="182" fontId="5" fillId="0" borderId="14" xfId="60" applyFont="1" applyBorder="1" applyAlignment="1" applyProtection="1">
      <alignment horizontal="center"/>
      <protection/>
    </xf>
    <xf numFmtId="182" fontId="5" fillId="0" borderId="15" xfId="60" applyFont="1" applyBorder="1" applyAlignment="1" applyProtection="1">
      <alignment horizontal="center"/>
      <protection/>
    </xf>
    <xf numFmtId="182" fontId="5" fillId="0" borderId="16" xfId="60" applyFont="1" applyBorder="1" applyAlignment="1" applyProtection="1">
      <alignment horizontal="center"/>
      <protection/>
    </xf>
    <xf numFmtId="182" fontId="9" fillId="0" borderId="17" xfId="60" applyBorder="1" applyAlignment="1" applyProtection="1">
      <alignment horizontal="left"/>
      <protection/>
    </xf>
    <xf numFmtId="182" fontId="9" fillId="0" borderId="17" xfId="60" applyBorder="1">
      <alignment/>
      <protection/>
    </xf>
    <xf numFmtId="182" fontId="9" fillId="0" borderId="18" xfId="60" applyBorder="1">
      <alignment/>
      <protection/>
    </xf>
    <xf numFmtId="182" fontId="9" fillId="0" borderId="19" xfId="60" applyBorder="1">
      <alignment/>
      <protection/>
    </xf>
    <xf numFmtId="0" fontId="9" fillId="0" borderId="20" xfId="60" applyNumberFormat="1" applyBorder="1" applyProtection="1">
      <alignment/>
      <protection/>
    </xf>
    <xf numFmtId="182" fontId="11" fillId="0" borderId="20" xfId="60" applyNumberFormat="1" applyFont="1" applyBorder="1" applyProtection="1">
      <alignment/>
      <protection/>
    </xf>
    <xf numFmtId="182" fontId="11" fillId="0" borderId="21" xfId="60" applyNumberFormat="1" applyFont="1" applyBorder="1" applyProtection="1">
      <alignment/>
      <protection/>
    </xf>
    <xf numFmtId="182" fontId="11" fillId="0" borderId="22" xfId="60" applyNumberFormat="1" applyFont="1" applyBorder="1" applyProtection="1">
      <alignment/>
      <protection/>
    </xf>
    <xf numFmtId="0" fontId="9" fillId="0" borderId="23" xfId="60" applyNumberFormat="1" applyBorder="1" applyProtection="1">
      <alignment/>
      <protection/>
    </xf>
    <xf numFmtId="182" fontId="11" fillId="0" borderId="23" xfId="60" applyNumberFormat="1" applyFont="1" applyBorder="1" applyProtection="1">
      <alignment/>
      <protection/>
    </xf>
    <xf numFmtId="182" fontId="11" fillId="0" borderId="24" xfId="60" applyNumberFormat="1" applyFont="1" applyBorder="1" applyProtection="1">
      <alignment/>
      <protection/>
    </xf>
    <xf numFmtId="182" fontId="11" fillId="0" borderId="25" xfId="60" applyNumberFormat="1" applyFont="1" applyBorder="1" applyProtection="1">
      <alignment/>
      <protection/>
    </xf>
    <xf numFmtId="0" fontId="9" fillId="0" borderId="26" xfId="60" applyNumberFormat="1" applyBorder="1" applyProtection="1">
      <alignment/>
      <protection/>
    </xf>
    <xf numFmtId="182" fontId="11" fillId="0" borderId="26" xfId="60" applyNumberFormat="1" applyFont="1" applyBorder="1" applyProtection="1">
      <alignment/>
      <protection/>
    </xf>
    <xf numFmtId="182" fontId="11" fillId="0" borderId="27" xfId="60" applyNumberFormat="1" applyFont="1" applyBorder="1" applyProtection="1">
      <alignment/>
      <protection/>
    </xf>
    <xf numFmtId="182" fontId="11" fillId="0" borderId="28" xfId="60" applyNumberFormat="1" applyFont="1" applyBorder="1" applyProtection="1">
      <alignment/>
      <protection/>
    </xf>
    <xf numFmtId="0" fontId="9" fillId="0" borderId="29" xfId="60" applyNumberFormat="1" applyBorder="1" applyProtection="1">
      <alignment/>
      <protection/>
    </xf>
    <xf numFmtId="182" fontId="11" fillId="0" borderId="29" xfId="60" applyNumberFormat="1" applyFont="1" applyBorder="1" applyProtection="1">
      <alignment/>
      <protection/>
    </xf>
    <xf numFmtId="182" fontId="11" fillId="0" borderId="11" xfId="60" applyNumberFormat="1" applyFont="1" applyBorder="1" applyProtection="1">
      <alignment/>
      <protection/>
    </xf>
    <xf numFmtId="182" fontId="11" fillId="0" borderId="30" xfId="60" applyNumberFormat="1" applyFont="1" applyBorder="1" applyProtection="1">
      <alignment/>
      <protection/>
    </xf>
    <xf numFmtId="2" fontId="9" fillId="0" borderId="0" xfId="60" applyNumberFormat="1" applyBorder="1" applyProtection="1">
      <alignment/>
      <protection/>
    </xf>
    <xf numFmtId="182" fontId="9" fillId="0" borderId="20" xfId="60" applyBorder="1" applyAlignment="1" applyProtection="1">
      <alignment horizontal="distributed"/>
      <protection/>
    </xf>
    <xf numFmtId="182" fontId="11" fillId="0" borderId="20" xfId="60" applyFont="1" applyBorder="1" applyProtection="1">
      <alignment/>
      <protection/>
    </xf>
    <xf numFmtId="182" fontId="11" fillId="0" borderId="21" xfId="60" applyFont="1" applyBorder="1" applyProtection="1">
      <alignment/>
      <protection/>
    </xf>
    <xf numFmtId="182" fontId="11" fillId="0" borderId="22" xfId="60" applyFont="1" applyBorder="1" applyProtection="1">
      <alignment/>
      <protection/>
    </xf>
    <xf numFmtId="182" fontId="9" fillId="0" borderId="23" xfId="60" applyBorder="1" applyAlignment="1" applyProtection="1">
      <alignment horizontal="distributed"/>
      <protection/>
    </xf>
    <xf numFmtId="182" fontId="11" fillId="0" borderId="23" xfId="60" applyFont="1" applyBorder="1" applyProtection="1">
      <alignment/>
      <protection/>
    </xf>
    <xf numFmtId="182" fontId="11" fillId="0" borderId="24" xfId="60" applyFont="1" applyBorder="1" applyProtection="1">
      <alignment/>
      <protection/>
    </xf>
    <xf numFmtId="182" fontId="11" fillId="0" borderId="25" xfId="60" applyFont="1" applyBorder="1" applyProtection="1">
      <alignment/>
      <protection/>
    </xf>
    <xf numFmtId="182" fontId="9" fillId="0" borderId="26" xfId="60" applyBorder="1" applyAlignment="1" applyProtection="1">
      <alignment horizontal="distributed"/>
      <protection/>
    </xf>
    <xf numFmtId="182" fontId="11" fillId="0" borderId="26" xfId="60" applyFont="1" applyBorder="1" applyProtection="1">
      <alignment/>
      <protection/>
    </xf>
    <xf numFmtId="182" fontId="11" fillId="0" borderId="27" xfId="60" applyFont="1" applyBorder="1" applyProtection="1">
      <alignment/>
      <protection/>
    </xf>
    <xf numFmtId="182" fontId="11" fillId="0" borderId="28" xfId="60" applyFont="1" applyBorder="1" applyProtection="1">
      <alignment/>
      <protection/>
    </xf>
    <xf numFmtId="182" fontId="8" fillId="0" borderId="0" xfId="61" applyFont="1" applyBorder="1" applyAlignment="1" quotePrefix="1">
      <alignment horizontal="left"/>
      <protection/>
    </xf>
    <xf numFmtId="182" fontId="9" fillId="0" borderId="0" xfId="61" applyFont="1" applyBorder="1" applyAlignment="1" applyProtection="1">
      <alignment horizontal="left"/>
      <protection/>
    </xf>
    <xf numFmtId="182" fontId="9" fillId="0" borderId="0" xfId="61" applyFont="1" applyBorder="1" applyAlignment="1">
      <alignment horizontal="left"/>
      <protection/>
    </xf>
    <xf numFmtId="182" fontId="9" fillId="0" borderId="0" xfId="61" applyBorder="1">
      <alignment/>
      <protection/>
    </xf>
    <xf numFmtId="182" fontId="9" fillId="0" borderId="0" xfId="61">
      <alignment/>
      <protection/>
    </xf>
    <xf numFmtId="182" fontId="9" fillId="0" borderId="12" xfId="61" applyBorder="1" applyAlignment="1" applyProtection="1">
      <alignment horizontal="right"/>
      <protection/>
    </xf>
    <xf numFmtId="182" fontId="9" fillId="0" borderId="12" xfId="61" applyBorder="1" applyProtection="1">
      <alignment/>
      <protection/>
    </xf>
    <xf numFmtId="182" fontId="9" fillId="0" borderId="10" xfId="61" applyBorder="1" applyProtection="1">
      <alignment/>
      <protection/>
    </xf>
    <xf numFmtId="182" fontId="9" fillId="0" borderId="13" xfId="61" applyBorder="1" applyProtection="1">
      <alignment/>
      <protection/>
    </xf>
    <xf numFmtId="182" fontId="9" fillId="0" borderId="14" xfId="61" applyBorder="1">
      <alignment/>
      <protection/>
    </xf>
    <xf numFmtId="182" fontId="5" fillId="0" borderId="14" xfId="61" applyFont="1" applyBorder="1" applyAlignment="1" applyProtection="1">
      <alignment horizontal="center"/>
      <protection/>
    </xf>
    <xf numFmtId="182" fontId="5" fillId="0" borderId="15" xfId="61" applyFont="1" applyBorder="1" applyAlignment="1" applyProtection="1">
      <alignment horizontal="center"/>
      <protection/>
    </xf>
    <xf numFmtId="182" fontId="5" fillId="0" borderId="16" xfId="61" applyFont="1" applyBorder="1" applyAlignment="1" applyProtection="1">
      <alignment horizontal="center"/>
      <protection/>
    </xf>
    <xf numFmtId="182" fontId="9" fillId="0" borderId="17" xfId="61" applyBorder="1" applyAlignment="1" applyProtection="1">
      <alignment horizontal="left"/>
      <protection/>
    </xf>
    <xf numFmtId="182" fontId="9" fillId="0" borderId="17" xfId="61" applyBorder="1">
      <alignment/>
      <protection/>
    </xf>
    <xf numFmtId="182" fontId="9" fillId="0" borderId="18" xfId="61" applyBorder="1">
      <alignment/>
      <protection/>
    </xf>
    <xf numFmtId="182" fontId="9" fillId="0" borderId="19" xfId="61" applyBorder="1">
      <alignment/>
      <protection/>
    </xf>
    <xf numFmtId="0" fontId="9" fillId="0" borderId="20" xfId="61" applyNumberFormat="1" applyBorder="1" applyProtection="1">
      <alignment/>
      <protection/>
    </xf>
    <xf numFmtId="182" fontId="11" fillId="0" borderId="20" xfId="61" applyNumberFormat="1" applyFont="1" applyBorder="1" applyProtection="1">
      <alignment/>
      <protection/>
    </xf>
    <xf numFmtId="182" fontId="11" fillId="0" borderId="21" xfId="61" applyNumberFormat="1" applyFont="1" applyBorder="1" applyProtection="1">
      <alignment/>
      <protection/>
    </xf>
    <xf numFmtId="182" fontId="11" fillId="0" borderId="22" xfId="61" applyNumberFormat="1" applyFont="1" applyBorder="1" applyProtection="1">
      <alignment/>
      <protection/>
    </xf>
    <xf numFmtId="0" fontId="9" fillId="0" borderId="23" xfId="61" applyNumberFormat="1" applyBorder="1" applyProtection="1">
      <alignment/>
      <protection/>
    </xf>
    <xf numFmtId="182" fontId="11" fillId="0" borderId="23" xfId="61" applyNumberFormat="1" applyFont="1" applyBorder="1" applyProtection="1">
      <alignment/>
      <protection/>
    </xf>
    <xf numFmtId="182" fontId="11" fillId="0" borderId="24" xfId="61" applyNumberFormat="1" applyFont="1" applyBorder="1" applyProtection="1">
      <alignment/>
      <protection/>
    </xf>
    <xf numFmtId="182" fontId="11" fillId="0" borderId="25" xfId="61" applyNumberFormat="1" applyFont="1" applyBorder="1" applyProtection="1">
      <alignment/>
      <protection/>
    </xf>
    <xf numFmtId="0" fontId="9" fillId="0" borderId="26" xfId="61" applyNumberFormat="1" applyBorder="1" applyProtection="1">
      <alignment/>
      <protection/>
    </xf>
    <xf numFmtId="182" fontId="11" fillId="0" borderId="26" xfId="61" applyNumberFormat="1" applyFont="1" applyBorder="1" applyProtection="1">
      <alignment/>
      <protection/>
    </xf>
    <xf numFmtId="182" fontId="11" fillId="0" borderId="27" xfId="61" applyNumberFormat="1" applyFont="1" applyBorder="1" applyProtection="1">
      <alignment/>
      <protection/>
    </xf>
    <xf numFmtId="182" fontId="11" fillId="0" borderId="28" xfId="61" applyNumberFormat="1" applyFont="1" applyBorder="1" applyProtection="1">
      <alignment/>
      <protection/>
    </xf>
    <xf numFmtId="0" fontId="9" fillId="0" borderId="29" xfId="61" applyNumberFormat="1" applyBorder="1" applyProtection="1">
      <alignment/>
      <protection/>
    </xf>
    <xf numFmtId="182" fontId="11" fillId="0" borderId="29" xfId="61" applyNumberFormat="1" applyFont="1" applyBorder="1" applyProtection="1">
      <alignment/>
      <protection/>
    </xf>
    <xf numFmtId="182" fontId="11" fillId="0" borderId="11" xfId="61" applyNumberFormat="1" applyFont="1" applyBorder="1" applyProtection="1">
      <alignment/>
      <protection/>
    </xf>
    <xf numFmtId="182" fontId="11" fillId="0" borderId="11" xfId="61" applyFont="1" applyBorder="1">
      <alignment/>
      <protection/>
    </xf>
    <xf numFmtId="182" fontId="11" fillId="0" borderId="30" xfId="61" applyNumberFormat="1" applyFont="1" applyBorder="1" applyProtection="1">
      <alignment/>
      <protection/>
    </xf>
    <xf numFmtId="182" fontId="9" fillId="0" borderId="20" xfId="61" applyBorder="1" applyAlignment="1" applyProtection="1">
      <alignment horizontal="distributed"/>
      <protection/>
    </xf>
    <xf numFmtId="182" fontId="11" fillId="0" borderId="20" xfId="61" applyFont="1" applyBorder="1" applyProtection="1">
      <alignment/>
      <protection/>
    </xf>
    <xf numFmtId="182" fontId="11" fillId="0" borderId="21" xfId="61" applyFont="1" applyBorder="1" applyProtection="1">
      <alignment/>
      <protection/>
    </xf>
    <xf numFmtId="182" fontId="11" fillId="0" borderId="22" xfId="61" applyFont="1" applyBorder="1" applyProtection="1">
      <alignment/>
      <protection/>
    </xf>
    <xf numFmtId="182" fontId="9" fillId="0" borderId="23" xfId="61" applyBorder="1" applyAlignment="1" applyProtection="1">
      <alignment horizontal="distributed"/>
      <protection/>
    </xf>
    <xf numFmtId="182" fontId="11" fillId="0" borderId="24" xfId="61" applyFont="1" applyBorder="1" applyProtection="1">
      <alignment/>
      <protection/>
    </xf>
    <xf numFmtId="182" fontId="11" fillId="0" borderId="25" xfId="61" applyFont="1" applyBorder="1" applyProtection="1">
      <alignment/>
      <protection/>
    </xf>
    <xf numFmtId="182" fontId="9" fillId="0" borderId="26" xfId="61" applyBorder="1" applyAlignment="1" applyProtection="1">
      <alignment horizontal="distributed"/>
      <protection/>
    </xf>
    <xf numFmtId="182" fontId="11" fillId="0" borderId="26" xfId="61" applyFont="1" applyBorder="1" applyProtection="1">
      <alignment/>
      <protection/>
    </xf>
    <xf numFmtId="182" fontId="11" fillId="0" borderId="27" xfId="61" applyFont="1" applyBorder="1" applyProtection="1">
      <alignment/>
      <protection/>
    </xf>
    <xf numFmtId="182" fontId="11" fillId="0" borderId="28" xfId="61" applyFont="1" applyBorder="1" applyProtection="1">
      <alignment/>
      <protection/>
    </xf>
    <xf numFmtId="182" fontId="9" fillId="0" borderId="0" xfId="61" applyAlignment="1" applyProtection="1">
      <alignment horizontal="left"/>
      <protection/>
    </xf>
    <xf numFmtId="182" fontId="11" fillId="0" borderId="0" xfId="0" applyNumberFormat="1" applyFont="1" applyBorder="1" applyAlignment="1">
      <alignment/>
    </xf>
    <xf numFmtId="20" fontId="11" fillId="0" borderId="0" xfId="0" applyNumberFormat="1" applyFont="1" applyBorder="1" applyAlignment="1">
      <alignment horizontal="center"/>
    </xf>
    <xf numFmtId="0" fontId="11" fillId="0" borderId="29" xfId="0" applyFont="1" applyBorder="1" applyAlignment="1">
      <alignment/>
    </xf>
    <xf numFmtId="0" fontId="11" fillId="0" borderId="11" xfId="0" applyNumberFormat="1" applyFont="1" applyBorder="1" applyAlignment="1">
      <alignment/>
    </xf>
    <xf numFmtId="20" fontId="11" fillId="0" borderId="30" xfId="0" applyNumberFormat="1" applyFont="1" applyBorder="1" applyAlignment="1">
      <alignment horizontal="center"/>
    </xf>
    <xf numFmtId="0" fontId="11" fillId="0" borderId="14" xfId="0" applyFont="1" applyBorder="1" applyAlignment="1">
      <alignment/>
    </xf>
    <xf numFmtId="0" fontId="11" fillId="0" borderId="0" xfId="0" applyFont="1" applyBorder="1" applyAlignment="1">
      <alignment/>
    </xf>
    <xf numFmtId="20" fontId="11" fillId="0" borderId="30" xfId="0" applyNumberFormat="1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30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182" fontId="12" fillId="0" borderId="0" xfId="62" applyFont="1" applyBorder="1" applyAlignment="1" quotePrefix="1">
      <alignment horizontal="left"/>
      <protection/>
    </xf>
    <xf numFmtId="182" fontId="12" fillId="0" borderId="0" xfId="62" applyFont="1" applyBorder="1" applyAlignment="1">
      <alignment horizontal="left"/>
      <protection/>
    </xf>
    <xf numFmtId="0" fontId="12" fillId="0" borderId="0" xfId="62" applyNumberFormat="1" applyFont="1" applyBorder="1" applyAlignment="1">
      <alignment horizontal="left"/>
      <protection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/>
    </xf>
    <xf numFmtId="182" fontId="11" fillId="0" borderId="32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18" borderId="33" xfId="0" applyFont="1" applyFill="1" applyBorder="1" applyAlignment="1">
      <alignment/>
    </xf>
    <xf numFmtId="0" fontId="16" fillId="18" borderId="33" xfId="0" applyFont="1" applyFill="1" applyBorder="1" applyAlignment="1">
      <alignment horizontal="center"/>
    </xf>
    <xf numFmtId="0" fontId="15" fillId="18" borderId="33" xfId="0" applyFont="1" applyFill="1" applyBorder="1" applyAlignment="1">
      <alignment horizontal="center"/>
    </xf>
    <xf numFmtId="0" fontId="15" fillId="18" borderId="33" xfId="0" applyFont="1" applyFill="1" applyBorder="1" applyAlignment="1">
      <alignment/>
    </xf>
    <xf numFmtId="0" fontId="11" fillId="5" borderId="0" xfId="0" applyFont="1" applyFill="1" applyBorder="1" applyAlignment="1">
      <alignment/>
    </xf>
    <xf numFmtId="182" fontId="11" fillId="4" borderId="0" xfId="0" applyNumberFormat="1" applyFont="1" applyFill="1" applyBorder="1" applyAlignment="1">
      <alignment/>
    </xf>
    <xf numFmtId="0" fontId="11" fillId="5" borderId="32" xfId="0" applyFont="1" applyFill="1" applyBorder="1" applyAlignment="1">
      <alignment/>
    </xf>
    <xf numFmtId="182" fontId="11" fillId="4" borderId="32" xfId="0" applyNumberFormat="1" applyFont="1" applyFill="1" applyBorder="1" applyAlignment="1">
      <alignment/>
    </xf>
    <xf numFmtId="20" fontId="11" fillId="0" borderId="32" xfId="0" applyNumberFormat="1" applyFont="1" applyBorder="1" applyAlignment="1">
      <alignment horizontal="center"/>
    </xf>
    <xf numFmtId="0" fontId="0" fillId="5" borderId="34" xfId="0" applyFont="1" applyFill="1" applyBorder="1" applyAlignment="1">
      <alignment horizontal="center"/>
    </xf>
    <xf numFmtId="182" fontId="11" fillId="4" borderId="34" xfId="0" applyNumberFormat="1" applyFont="1" applyFill="1" applyBorder="1" applyAlignment="1">
      <alignment/>
    </xf>
    <xf numFmtId="182" fontId="11" fillId="0" borderId="34" xfId="0" applyNumberFormat="1" applyFont="1" applyBorder="1" applyAlignment="1">
      <alignment/>
    </xf>
    <xf numFmtId="0" fontId="11" fillId="0" borderId="34" xfId="0" applyFont="1" applyBorder="1" applyAlignment="1">
      <alignment horizontal="center"/>
    </xf>
    <xf numFmtId="0" fontId="7" fillId="0" borderId="34" xfId="0" applyFont="1" applyBorder="1" applyAlignment="1">
      <alignment/>
    </xf>
    <xf numFmtId="182" fontId="17" fillId="4" borderId="12" xfId="62" applyFont="1" applyFill="1" applyBorder="1" applyProtection="1">
      <alignment/>
      <protection/>
    </xf>
    <xf numFmtId="182" fontId="17" fillId="4" borderId="10" xfId="62" applyFont="1" applyFill="1" applyBorder="1" applyProtection="1">
      <alignment/>
      <protection/>
    </xf>
    <xf numFmtId="182" fontId="17" fillId="4" borderId="13" xfId="62" applyFont="1" applyFill="1" applyBorder="1" applyProtection="1">
      <alignment/>
      <protection/>
    </xf>
    <xf numFmtId="182" fontId="6" fillId="4" borderId="12" xfId="62" applyFont="1" applyFill="1" applyBorder="1" applyAlignment="1" applyProtection="1">
      <alignment horizontal="distributed"/>
      <protection/>
    </xf>
    <xf numFmtId="182" fontId="6" fillId="4" borderId="12" xfId="60" applyFont="1" applyFill="1" applyBorder="1" applyAlignment="1" applyProtection="1">
      <alignment horizontal="distributed"/>
      <protection/>
    </xf>
    <xf numFmtId="182" fontId="18" fillId="4" borderId="12" xfId="60" applyFont="1" applyFill="1" applyBorder="1" applyProtection="1">
      <alignment/>
      <protection/>
    </xf>
    <xf numFmtId="182" fontId="18" fillId="4" borderId="10" xfId="60" applyFont="1" applyFill="1" applyBorder="1" applyProtection="1">
      <alignment/>
      <protection/>
    </xf>
    <xf numFmtId="182" fontId="18" fillId="4" borderId="13" xfId="60" applyFont="1" applyFill="1" applyBorder="1" applyProtection="1">
      <alignment/>
      <protection/>
    </xf>
    <xf numFmtId="182" fontId="6" fillId="4" borderId="12" xfId="61" applyFont="1" applyFill="1" applyBorder="1" applyAlignment="1" applyProtection="1">
      <alignment horizontal="distributed"/>
      <protection/>
    </xf>
    <xf numFmtId="182" fontId="18" fillId="4" borderId="12" xfId="61" applyFont="1" applyFill="1" applyBorder="1" applyProtection="1">
      <alignment/>
      <protection/>
    </xf>
    <xf numFmtId="182" fontId="18" fillId="4" borderId="10" xfId="61" applyFont="1" applyFill="1" applyBorder="1" applyProtection="1">
      <alignment/>
      <protection/>
    </xf>
    <xf numFmtId="182" fontId="18" fillId="4" borderId="13" xfId="61" applyFont="1" applyFill="1" applyBorder="1" applyProtection="1">
      <alignment/>
      <protection/>
    </xf>
    <xf numFmtId="182" fontId="11" fillId="0" borderId="23" xfId="61" applyFont="1" applyBorder="1" applyAlignment="1" applyProtection="1">
      <alignment/>
      <protection/>
    </xf>
    <xf numFmtId="0" fontId="11" fillId="0" borderId="0" xfId="0" applyNumberFormat="1" applyFont="1" applyBorder="1" applyAlignment="1">
      <alignment/>
    </xf>
    <xf numFmtId="0" fontId="11" fillId="0" borderId="32" xfId="0" applyNumberFormat="1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最高気温" xfId="60"/>
    <cellStyle name="標準_最低気温" xfId="61"/>
    <cellStyle name="標準_平均気温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219075</xdr:rowOff>
    </xdr:from>
    <xdr:to>
      <xdr:col>1</xdr:col>
      <xdr:colOff>0</xdr:colOff>
      <xdr:row>1</xdr:row>
      <xdr:rowOff>133350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04800" y="219075"/>
          <a:ext cx="2190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04800" y="219075"/>
          <a:ext cx="2190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04800" y="219075"/>
          <a:ext cx="2190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286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3</xdr:row>
      <xdr:rowOff>209550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28675" cy="619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38200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209550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09550"/>
          <a:ext cx="19050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19075"/>
          <a:ext cx="20002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209550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09550"/>
          <a:ext cx="20002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04800" y="219075"/>
          <a:ext cx="2190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1"/>
  <sheetViews>
    <sheetView showGridLines="0" tabSelected="1" workbookViewId="0" topLeftCell="A1">
      <selection activeCell="A1" sqref="A1"/>
    </sheetView>
  </sheetViews>
  <sheetFormatPr defaultColWidth="6.875" defaultRowHeight="12"/>
  <cols>
    <col min="2" max="25" width="5.125" style="0" customWidth="1"/>
    <col min="29" max="29" width="6.875" style="0" hidden="1" customWidth="1"/>
    <col min="32" max="32" width="2.875" style="0" customWidth="1"/>
  </cols>
  <sheetData>
    <row r="1" spans="1:32" ht="19.5" customHeight="1">
      <c r="A1" s="2"/>
      <c r="B1" s="166" t="s">
        <v>0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2"/>
      <c r="T1" s="2"/>
      <c r="U1" s="2"/>
      <c r="V1" s="2"/>
      <c r="W1" s="2"/>
      <c r="X1" s="2"/>
      <c r="Y1" s="2"/>
      <c r="Z1" s="167">
        <v>2000</v>
      </c>
      <c r="AA1" s="2" t="s">
        <v>1</v>
      </c>
      <c r="AB1" s="168">
        <v>1</v>
      </c>
      <c r="AC1" s="160"/>
      <c r="AD1" s="2" t="s">
        <v>2</v>
      </c>
      <c r="AE1" s="2"/>
      <c r="AF1" s="2"/>
    </row>
    <row r="2" spans="1:32" ht="13.5" customHeight="1">
      <c r="A2" s="169" t="s">
        <v>3</v>
      </c>
      <c r="B2" s="170">
        <v>1</v>
      </c>
      <c r="C2" s="170">
        <v>2</v>
      </c>
      <c r="D2" s="170">
        <v>3</v>
      </c>
      <c r="E2" s="170">
        <v>4</v>
      </c>
      <c r="F2" s="170">
        <v>5</v>
      </c>
      <c r="G2" s="170">
        <v>6</v>
      </c>
      <c r="H2" s="170">
        <v>7</v>
      </c>
      <c r="I2" s="170">
        <v>8</v>
      </c>
      <c r="J2" s="170">
        <v>9</v>
      </c>
      <c r="K2" s="170">
        <v>10</v>
      </c>
      <c r="L2" s="170">
        <v>11</v>
      </c>
      <c r="M2" s="170">
        <v>12</v>
      </c>
      <c r="N2" s="170">
        <v>13</v>
      </c>
      <c r="O2" s="170">
        <v>14</v>
      </c>
      <c r="P2" s="170">
        <v>15</v>
      </c>
      <c r="Q2" s="170">
        <v>16</v>
      </c>
      <c r="R2" s="170">
        <v>17</v>
      </c>
      <c r="S2" s="170">
        <v>18</v>
      </c>
      <c r="T2" s="170">
        <v>19</v>
      </c>
      <c r="U2" s="170">
        <v>20</v>
      </c>
      <c r="V2" s="170">
        <v>21</v>
      </c>
      <c r="W2" s="170">
        <v>22</v>
      </c>
      <c r="X2" s="170">
        <v>23</v>
      </c>
      <c r="Y2" s="170">
        <v>24</v>
      </c>
      <c r="Z2" s="171" t="s">
        <v>4</v>
      </c>
      <c r="AA2" s="171" t="s">
        <v>5</v>
      </c>
      <c r="AB2" s="172" t="s">
        <v>6</v>
      </c>
      <c r="AC2" s="171" t="s">
        <v>3</v>
      </c>
      <c r="AD2" s="171" t="s">
        <v>7</v>
      </c>
      <c r="AE2" s="172" t="s">
        <v>8</v>
      </c>
      <c r="AF2" s="2"/>
    </row>
    <row r="3" spans="1:32" ht="13.5" customHeight="1">
      <c r="A3" s="173">
        <v>1</v>
      </c>
      <c r="B3" s="142">
        <v>-0.5</v>
      </c>
      <c r="C3" s="142">
        <v>-0.6</v>
      </c>
      <c r="D3" s="142">
        <v>-1.3</v>
      </c>
      <c r="E3" s="142">
        <v>-1.7</v>
      </c>
      <c r="F3" s="142">
        <v>-1.6</v>
      </c>
      <c r="G3" s="142">
        <v>-1.2</v>
      </c>
      <c r="H3" s="142">
        <v>-1.4</v>
      </c>
      <c r="I3" s="142">
        <v>-0.3</v>
      </c>
      <c r="J3" s="142">
        <v>-0.7</v>
      </c>
      <c r="K3" s="142">
        <v>-2.7</v>
      </c>
      <c r="L3" s="142">
        <v>-3.4</v>
      </c>
      <c r="M3" s="142">
        <v>-4.1</v>
      </c>
      <c r="N3" s="142">
        <v>-5</v>
      </c>
      <c r="O3" s="142">
        <v>-5.3</v>
      </c>
      <c r="P3" s="142">
        <v>-5.8</v>
      </c>
      <c r="Q3" s="142">
        <v>-4.6</v>
      </c>
      <c r="R3" s="142">
        <v>-4.4</v>
      </c>
      <c r="S3" s="142">
        <v>-3.9</v>
      </c>
      <c r="T3" s="142">
        <v>-5.5</v>
      </c>
      <c r="U3" s="142">
        <v>-5</v>
      </c>
      <c r="V3" s="142">
        <v>-5.1</v>
      </c>
      <c r="W3" s="142">
        <v>-4.9</v>
      </c>
      <c r="X3" s="142">
        <v>-5.5</v>
      </c>
      <c r="Y3" s="142">
        <v>-5.1</v>
      </c>
      <c r="Z3" s="174">
        <f>AVERAGE(B3:Y3)</f>
        <v>-3.3166666666666664</v>
      </c>
      <c r="AA3" s="142">
        <v>0.1</v>
      </c>
      <c r="AB3" s="143">
        <v>0.0020833333333333333</v>
      </c>
      <c r="AC3" s="196">
        <v>1</v>
      </c>
      <c r="AD3" s="142">
        <v>-6.4</v>
      </c>
      <c r="AE3" s="143">
        <v>0.6041666666666666</v>
      </c>
      <c r="AF3" s="2"/>
    </row>
    <row r="4" spans="1:32" ht="13.5" customHeight="1">
      <c r="A4" s="173">
        <v>2</v>
      </c>
      <c r="B4" s="142">
        <v>-4.4</v>
      </c>
      <c r="C4" s="142">
        <v>-4.5</v>
      </c>
      <c r="D4" s="142">
        <v>-4.6</v>
      </c>
      <c r="E4" s="142">
        <v>-5.4</v>
      </c>
      <c r="F4" s="142">
        <v>-5.5</v>
      </c>
      <c r="G4" s="142">
        <v>-5.3</v>
      </c>
      <c r="H4" s="142">
        <v>-5</v>
      </c>
      <c r="I4" s="142">
        <v>-3.5</v>
      </c>
      <c r="J4" s="142">
        <v>-4.2</v>
      </c>
      <c r="K4" s="142">
        <v>-2.2</v>
      </c>
      <c r="L4" s="142">
        <v>-3</v>
      </c>
      <c r="M4" s="142">
        <v>-2.2</v>
      </c>
      <c r="N4" s="142">
        <v>-2.9</v>
      </c>
      <c r="O4" s="142">
        <v>-2.4</v>
      </c>
      <c r="P4" s="142">
        <v>-3.1</v>
      </c>
      <c r="Q4" s="142">
        <v>-2.1</v>
      </c>
      <c r="R4" s="142">
        <v>-1.5</v>
      </c>
      <c r="S4" s="148">
        <v>-1</v>
      </c>
      <c r="T4" s="142">
        <v>-0.7</v>
      </c>
      <c r="U4" s="142">
        <v>-0.3</v>
      </c>
      <c r="V4" s="142">
        <v>-0.2</v>
      </c>
      <c r="W4" s="142">
        <v>0.2</v>
      </c>
      <c r="X4" s="142">
        <v>1.1</v>
      </c>
      <c r="Y4" s="142">
        <v>1.4</v>
      </c>
      <c r="Z4" s="174">
        <f aca="true" t="shared" si="0" ref="Z4:Z19">AVERAGE(B4:Y4)</f>
        <v>-2.554166666666667</v>
      </c>
      <c r="AA4" s="142">
        <v>1.9</v>
      </c>
      <c r="AB4" s="143">
        <v>0.9972222222222222</v>
      </c>
      <c r="AC4" s="196">
        <v>2</v>
      </c>
      <c r="AD4" s="142">
        <v>-5.8</v>
      </c>
      <c r="AE4" s="143">
        <v>0.23611111111111113</v>
      </c>
      <c r="AF4" s="2"/>
    </row>
    <row r="5" spans="1:32" ht="13.5" customHeight="1">
      <c r="A5" s="173">
        <v>3</v>
      </c>
      <c r="B5" s="142">
        <v>1.7</v>
      </c>
      <c r="C5" s="142">
        <v>1.9</v>
      </c>
      <c r="D5" s="142">
        <v>2.5</v>
      </c>
      <c r="E5" s="142">
        <v>2.8</v>
      </c>
      <c r="F5" s="142">
        <v>4.8</v>
      </c>
      <c r="G5" s="142">
        <v>4.6</v>
      </c>
      <c r="H5" s="142">
        <v>5.7</v>
      </c>
      <c r="I5" s="142">
        <v>7.3</v>
      </c>
      <c r="J5" s="142">
        <v>7.2</v>
      </c>
      <c r="K5" s="142">
        <v>5.8</v>
      </c>
      <c r="L5" s="142">
        <v>4.8</v>
      </c>
      <c r="M5" s="142">
        <v>3.5</v>
      </c>
      <c r="N5" s="142">
        <v>4.6</v>
      </c>
      <c r="O5" s="142">
        <v>2.1</v>
      </c>
      <c r="P5" s="142">
        <v>1.4</v>
      </c>
      <c r="Q5" s="142">
        <v>0.7</v>
      </c>
      <c r="R5" s="142">
        <v>0.3</v>
      </c>
      <c r="S5" s="142">
        <v>-0.5</v>
      </c>
      <c r="T5" s="142">
        <v>-1.2</v>
      </c>
      <c r="U5" s="142">
        <v>-2.5</v>
      </c>
      <c r="V5" s="142">
        <v>-3.5</v>
      </c>
      <c r="W5" s="142">
        <v>-3.8</v>
      </c>
      <c r="X5" s="142">
        <v>-4.3</v>
      </c>
      <c r="Y5" s="142">
        <v>-4.3</v>
      </c>
      <c r="Z5" s="174">
        <f t="shared" si="0"/>
        <v>1.7333333333333334</v>
      </c>
      <c r="AA5" s="142">
        <v>8.3</v>
      </c>
      <c r="AB5" s="143">
        <v>0.36041666666666666</v>
      </c>
      <c r="AC5" s="196">
        <v>3</v>
      </c>
      <c r="AD5" s="142">
        <v>-5.1</v>
      </c>
      <c r="AE5" s="143">
        <v>0.9506944444444444</v>
      </c>
      <c r="AF5" s="2"/>
    </row>
    <row r="6" spans="1:32" ht="13.5" customHeight="1">
      <c r="A6" s="173">
        <v>4</v>
      </c>
      <c r="B6" s="142">
        <v>-4.4</v>
      </c>
      <c r="C6" s="142">
        <v>-4.2</v>
      </c>
      <c r="D6" s="142">
        <v>-3.6</v>
      </c>
      <c r="E6" s="142">
        <v>-3.4</v>
      </c>
      <c r="F6" s="142">
        <v>-4.2</v>
      </c>
      <c r="G6" s="142">
        <v>-3.6</v>
      </c>
      <c r="H6" s="142">
        <v>-3.2</v>
      </c>
      <c r="I6" s="142">
        <v>-1.3</v>
      </c>
      <c r="J6" s="142">
        <v>-2.7</v>
      </c>
      <c r="K6" s="142">
        <v>-4.4</v>
      </c>
      <c r="L6" s="142">
        <v>-4.2</v>
      </c>
      <c r="M6" s="142">
        <v>-5.1</v>
      </c>
      <c r="N6" s="142">
        <v>-4.9</v>
      </c>
      <c r="O6" s="142">
        <v>-6.6</v>
      </c>
      <c r="P6" s="142">
        <v>-4.9</v>
      </c>
      <c r="Q6" s="142">
        <v>-5.7</v>
      </c>
      <c r="R6" s="142">
        <v>-6</v>
      </c>
      <c r="S6" s="142">
        <v>-5.6</v>
      </c>
      <c r="T6" s="142">
        <v>-6</v>
      </c>
      <c r="U6" s="142">
        <v>-6</v>
      </c>
      <c r="V6" s="142">
        <v>-6.6</v>
      </c>
      <c r="W6" s="142">
        <v>-5.5</v>
      </c>
      <c r="X6" s="142">
        <v>-5</v>
      </c>
      <c r="Y6" s="142">
        <v>-4.8</v>
      </c>
      <c r="Z6" s="174">
        <f t="shared" si="0"/>
        <v>-4.6625</v>
      </c>
      <c r="AA6" s="142">
        <v>-0.8</v>
      </c>
      <c r="AB6" s="143">
        <v>0.34861111111111115</v>
      </c>
      <c r="AC6" s="196">
        <v>4</v>
      </c>
      <c r="AD6" s="142">
        <v>-7.3</v>
      </c>
      <c r="AE6" s="143">
        <v>0.8930555555555556</v>
      </c>
      <c r="AF6" s="2"/>
    </row>
    <row r="7" spans="1:32" ht="13.5" customHeight="1">
      <c r="A7" s="173">
        <v>5</v>
      </c>
      <c r="B7" s="142">
        <v>-4.6</v>
      </c>
      <c r="C7" s="142">
        <v>-3.9</v>
      </c>
      <c r="D7" s="142">
        <v>-4</v>
      </c>
      <c r="E7" s="142">
        <v>-3.2</v>
      </c>
      <c r="F7" s="142">
        <v>-3.4</v>
      </c>
      <c r="G7" s="142">
        <v>-3.3</v>
      </c>
      <c r="H7" s="142">
        <v>-3.3</v>
      </c>
      <c r="I7" s="142">
        <v>-1.8</v>
      </c>
      <c r="J7" s="142">
        <v>-2.7</v>
      </c>
      <c r="K7" s="142">
        <v>-1.2</v>
      </c>
      <c r="L7" s="142">
        <v>-0.8</v>
      </c>
      <c r="M7" s="142">
        <v>0.5</v>
      </c>
      <c r="N7" s="142">
        <v>0.8</v>
      </c>
      <c r="O7" s="142">
        <v>-0.4</v>
      </c>
      <c r="P7" s="142">
        <v>-0.6</v>
      </c>
      <c r="Q7" s="142">
        <v>-0.2</v>
      </c>
      <c r="R7" s="142">
        <v>0.5</v>
      </c>
      <c r="S7" s="142">
        <v>0.7</v>
      </c>
      <c r="T7" s="142">
        <v>1.4</v>
      </c>
      <c r="U7" s="142">
        <v>2.6</v>
      </c>
      <c r="V7" s="142">
        <v>2.5</v>
      </c>
      <c r="W7" s="142">
        <v>2.7</v>
      </c>
      <c r="X7" s="142">
        <v>3.2</v>
      </c>
      <c r="Y7" s="142">
        <v>3.4</v>
      </c>
      <c r="Z7" s="174">
        <f t="shared" si="0"/>
        <v>-0.6291666666666665</v>
      </c>
      <c r="AA7" s="142">
        <v>3.8</v>
      </c>
      <c r="AB7" s="143">
        <v>0.9993055555555556</v>
      </c>
      <c r="AC7" s="196">
        <v>5</v>
      </c>
      <c r="AD7" s="142">
        <v>-5.2</v>
      </c>
      <c r="AE7" s="143">
        <v>0.0125</v>
      </c>
      <c r="AF7" s="2"/>
    </row>
    <row r="8" spans="1:32" ht="13.5" customHeight="1">
      <c r="A8" s="173">
        <v>6</v>
      </c>
      <c r="B8" s="142">
        <v>3.5</v>
      </c>
      <c r="C8" s="142">
        <v>3.2</v>
      </c>
      <c r="D8" s="142">
        <v>3.2</v>
      </c>
      <c r="E8" s="142">
        <v>3.3</v>
      </c>
      <c r="F8" s="142">
        <v>3.2</v>
      </c>
      <c r="G8" s="142">
        <v>3.9</v>
      </c>
      <c r="H8" s="142">
        <v>3.9</v>
      </c>
      <c r="I8" s="142">
        <v>4.5</v>
      </c>
      <c r="J8" s="142">
        <v>5.5</v>
      </c>
      <c r="K8" s="142">
        <v>6.6</v>
      </c>
      <c r="L8" s="142">
        <v>8.2</v>
      </c>
      <c r="M8" s="142">
        <v>8.7</v>
      </c>
      <c r="N8" s="142">
        <v>8.8</v>
      </c>
      <c r="O8" s="142">
        <v>9.3</v>
      </c>
      <c r="P8" s="142">
        <v>9.8</v>
      </c>
      <c r="Q8" s="142">
        <v>9.4</v>
      </c>
      <c r="R8" s="142">
        <v>9.6</v>
      </c>
      <c r="S8" s="142">
        <v>9.1</v>
      </c>
      <c r="T8" s="142">
        <v>9.2</v>
      </c>
      <c r="U8" s="142">
        <v>9.4</v>
      </c>
      <c r="V8" s="142">
        <v>9.8</v>
      </c>
      <c r="W8" s="142">
        <v>10.1</v>
      </c>
      <c r="X8" s="142">
        <v>10</v>
      </c>
      <c r="Y8" s="142">
        <v>10.4</v>
      </c>
      <c r="Z8" s="174">
        <f t="shared" si="0"/>
        <v>7.191666666666666</v>
      </c>
      <c r="AA8" s="142">
        <v>11</v>
      </c>
      <c r="AB8" s="143">
        <v>1</v>
      </c>
      <c r="AC8" s="196">
        <v>6</v>
      </c>
      <c r="AD8" s="142">
        <v>2.7</v>
      </c>
      <c r="AE8" s="143">
        <v>0.08125</v>
      </c>
      <c r="AF8" s="2"/>
    </row>
    <row r="9" spans="1:32" ht="13.5" customHeight="1">
      <c r="A9" s="173">
        <v>7</v>
      </c>
      <c r="B9" s="142">
        <v>11.7</v>
      </c>
      <c r="C9" s="142">
        <v>12.1</v>
      </c>
      <c r="D9" s="142">
        <v>12.1</v>
      </c>
      <c r="E9" s="142">
        <v>11.8</v>
      </c>
      <c r="F9" s="142">
        <v>11.9</v>
      </c>
      <c r="G9" s="142">
        <v>11.9</v>
      </c>
      <c r="H9" s="142">
        <v>12.2</v>
      </c>
      <c r="I9" s="142">
        <v>12.5</v>
      </c>
      <c r="J9" s="142">
        <v>12.8</v>
      </c>
      <c r="K9" s="142">
        <v>13.2</v>
      </c>
      <c r="L9" s="142">
        <v>12.5</v>
      </c>
      <c r="M9" s="142">
        <v>12.8</v>
      </c>
      <c r="N9" s="142">
        <v>12.5</v>
      </c>
      <c r="O9" s="142">
        <v>13.2</v>
      </c>
      <c r="P9" s="142">
        <v>8.9</v>
      </c>
      <c r="Q9" s="142">
        <v>5.9</v>
      </c>
      <c r="R9" s="142">
        <v>4.6</v>
      </c>
      <c r="S9" s="142">
        <v>3.7</v>
      </c>
      <c r="T9" s="142">
        <v>3.1</v>
      </c>
      <c r="U9" s="142">
        <v>1.9</v>
      </c>
      <c r="V9" s="142">
        <v>1.4</v>
      </c>
      <c r="W9" s="142">
        <v>1.3</v>
      </c>
      <c r="X9" s="142">
        <v>1</v>
      </c>
      <c r="Y9" s="142">
        <v>0.9</v>
      </c>
      <c r="Z9" s="174">
        <f t="shared" si="0"/>
        <v>8.579166666666667</v>
      </c>
      <c r="AA9" s="142">
        <v>14</v>
      </c>
      <c r="AB9" s="143">
        <v>0.5541666666666667</v>
      </c>
      <c r="AC9" s="196">
        <v>7</v>
      </c>
      <c r="AD9" s="142">
        <v>0</v>
      </c>
      <c r="AE9" s="143">
        <v>0.9881944444444444</v>
      </c>
      <c r="AF9" s="2"/>
    </row>
    <row r="10" spans="1:32" ht="13.5" customHeight="1">
      <c r="A10" s="173">
        <v>8</v>
      </c>
      <c r="B10" s="142">
        <v>1</v>
      </c>
      <c r="C10" s="142">
        <v>0.7</v>
      </c>
      <c r="D10" s="142">
        <v>0.6</v>
      </c>
      <c r="E10" s="142">
        <v>0.5</v>
      </c>
      <c r="F10" s="142">
        <v>1</v>
      </c>
      <c r="G10" s="142">
        <v>1</v>
      </c>
      <c r="H10" s="142">
        <v>-0.5</v>
      </c>
      <c r="I10" s="142">
        <v>-0.4</v>
      </c>
      <c r="J10" s="142">
        <v>0.1</v>
      </c>
      <c r="K10" s="142">
        <v>0.3</v>
      </c>
      <c r="L10" s="142">
        <v>0.3</v>
      </c>
      <c r="M10" s="142">
        <v>0.9</v>
      </c>
      <c r="N10" s="142">
        <v>2.2</v>
      </c>
      <c r="O10" s="142">
        <v>3</v>
      </c>
      <c r="P10" s="142">
        <v>2.9</v>
      </c>
      <c r="Q10" s="142">
        <v>3.4</v>
      </c>
      <c r="R10" s="142">
        <v>4.2</v>
      </c>
      <c r="S10" s="142">
        <v>3.6</v>
      </c>
      <c r="T10" s="142">
        <v>3.7</v>
      </c>
      <c r="U10" s="142">
        <v>3.8</v>
      </c>
      <c r="V10" s="142">
        <v>2.9</v>
      </c>
      <c r="W10" s="142">
        <v>1.6</v>
      </c>
      <c r="X10" s="142">
        <v>0.6</v>
      </c>
      <c r="Y10" s="142">
        <v>-0.3</v>
      </c>
      <c r="Z10" s="174">
        <f t="shared" si="0"/>
        <v>1.5458333333333334</v>
      </c>
      <c r="AA10" s="142">
        <v>4.3</v>
      </c>
      <c r="AB10" s="143">
        <v>0.7097222222222223</v>
      </c>
      <c r="AC10" s="196">
        <v>8</v>
      </c>
      <c r="AD10" s="142">
        <v>-0.8</v>
      </c>
      <c r="AE10" s="143">
        <v>0.3229166666666667</v>
      </c>
      <c r="AF10" s="2"/>
    </row>
    <row r="11" spans="1:32" ht="13.5" customHeight="1">
      <c r="A11" s="173">
        <v>9</v>
      </c>
      <c r="B11" s="142">
        <v>-2.3</v>
      </c>
      <c r="C11" s="142">
        <v>-1.3</v>
      </c>
      <c r="D11" s="142">
        <v>-1.7</v>
      </c>
      <c r="E11" s="142">
        <v>-1.6</v>
      </c>
      <c r="F11" s="142">
        <v>-2</v>
      </c>
      <c r="G11" s="142">
        <v>-3.1</v>
      </c>
      <c r="H11" s="142">
        <v>-3.1</v>
      </c>
      <c r="I11" s="142">
        <v>-1.1</v>
      </c>
      <c r="J11" s="142">
        <v>-0.1</v>
      </c>
      <c r="K11" s="142">
        <v>0.2</v>
      </c>
      <c r="L11" s="142">
        <v>1.4</v>
      </c>
      <c r="M11" s="142">
        <v>2</v>
      </c>
      <c r="N11" s="142">
        <v>1.5</v>
      </c>
      <c r="O11" s="142">
        <v>2.1</v>
      </c>
      <c r="P11" s="142">
        <v>3.8</v>
      </c>
      <c r="Q11" s="142">
        <v>4</v>
      </c>
      <c r="R11" s="142">
        <v>4.2</v>
      </c>
      <c r="S11" s="142">
        <v>4.3</v>
      </c>
      <c r="T11" s="142">
        <v>3.9</v>
      </c>
      <c r="U11" s="142">
        <v>3.8</v>
      </c>
      <c r="V11" s="142">
        <v>3.6</v>
      </c>
      <c r="W11" s="142">
        <v>4.1</v>
      </c>
      <c r="X11" s="142">
        <v>6</v>
      </c>
      <c r="Y11" s="142">
        <v>5.9</v>
      </c>
      <c r="Z11" s="174">
        <f t="shared" si="0"/>
        <v>1.4375</v>
      </c>
      <c r="AA11" s="142">
        <v>6.4</v>
      </c>
      <c r="AB11" s="143">
        <v>0.9708333333333333</v>
      </c>
      <c r="AC11" s="196">
        <v>9</v>
      </c>
      <c r="AD11" s="142">
        <v>-3.4</v>
      </c>
      <c r="AE11" s="143">
        <v>0.29375</v>
      </c>
      <c r="AF11" s="2"/>
    </row>
    <row r="12" spans="1:32" ht="13.5" customHeight="1">
      <c r="A12" s="175">
        <v>10</v>
      </c>
      <c r="B12" s="165">
        <v>5.8</v>
      </c>
      <c r="C12" s="165">
        <v>6.5</v>
      </c>
      <c r="D12" s="165">
        <v>6.3</v>
      </c>
      <c r="E12" s="165">
        <v>6.6</v>
      </c>
      <c r="F12" s="165">
        <v>7.1</v>
      </c>
      <c r="G12" s="165">
        <v>7.1</v>
      </c>
      <c r="H12" s="165">
        <v>8.3</v>
      </c>
      <c r="I12" s="165">
        <v>8.4</v>
      </c>
      <c r="J12" s="165">
        <v>7.9</v>
      </c>
      <c r="K12" s="165">
        <v>8.2</v>
      </c>
      <c r="L12" s="165">
        <v>10.1</v>
      </c>
      <c r="M12" s="165">
        <v>11</v>
      </c>
      <c r="N12" s="165">
        <v>10</v>
      </c>
      <c r="O12" s="165">
        <v>9.1</v>
      </c>
      <c r="P12" s="165">
        <v>9.8</v>
      </c>
      <c r="Q12" s="165">
        <v>5.3</v>
      </c>
      <c r="R12" s="165">
        <v>2.7</v>
      </c>
      <c r="S12" s="165">
        <v>1.5</v>
      </c>
      <c r="T12" s="165">
        <v>-0.2</v>
      </c>
      <c r="U12" s="165">
        <v>-1.4</v>
      </c>
      <c r="V12" s="165">
        <v>-2.2</v>
      </c>
      <c r="W12" s="165">
        <v>-3.3</v>
      </c>
      <c r="X12" s="165">
        <v>-4</v>
      </c>
      <c r="Y12" s="165">
        <v>-4.7</v>
      </c>
      <c r="Z12" s="176">
        <f t="shared" si="0"/>
        <v>4.829166666666667</v>
      </c>
      <c r="AA12" s="165">
        <v>11.9</v>
      </c>
      <c r="AB12" s="177">
        <v>0.475</v>
      </c>
      <c r="AC12" s="197">
        <v>10</v>
      </c>
      <c r="AD12" s="165">
        <v>-5.3</v>
      </c>
      <c r="AE12" s="177">
        <v>0.9944444444444445</v>
      </c>
      <c r="AF12" s="2"/>
    </row>
    <row r="13" spans="1:32" ht="13.5" customHeight="1">
      <c r="A13" s="173">
        <v>11</v>
      </c>
      <c r="B13" s="142">
        <v>-5.3</v>
      </c>
      <c r="C13" s="142">
        <v>-6.3</v>
      </c>
      <c r="D13" s="142">
        <v>-6.6</v>
      </c>
      <c r="E13" s="142">
        <v>-6.4</v>
      </c>
      <c r="F13" s="142">
        <v>-6</v>
      </c>
      <c r="G13" s="142">
        <v>-6.2</v>
      </c>
      <c r="H13" s="142">
        <v>-6.1</v>
      </c>
      <c r="I13" s="142">
        <v>-5.6</v>
      </c>
      <c r="J13" s="142">
        <v>-5.9</v>
      </c>
      <c r="K13" s="142">
        <v>-5.6</v>
      </c>
      <c r="L13" s="142">
        <v>-5.2</v>
      </c>
      <c r="M13" s="142">
        <v>-6.3</v>
      </c>
      <c r="N13" s="142">
        <v>-6.3</v>
      </c>
      <c r="O13" s="142">
        <v>-6.7</v>
      </c>
      <c r="P13" s="142">
        <v>-6.5</v>
      </c>
      <c r="Q13" s="142">
        <v>-7.3</v>
      </c>
      <c r="R13" s="142">
        <v>-7.1</v>
      </c>
      <c r="S13" s="142">
        <v>-7.5</v>
      </c>
      <c r="T13" s="142">
        <v>-7.4</v>
      </c>
      <c r="U13" s="142">
        <v>-7.4</v>
      </c>
      <c r="V13" s="142">
        <v>-7.7</v>
      </c>
      <c r="W13" s="142">
        <v>-7.6</v>
      </c>
      <c r="X13" s="142">
        <v>-8.2</v>
      </c>
      <c r="Y13" s="142">
        <v>-8</v>
      </c>
      <c r="Z13" s="174">
        <f t="shared" si="0"/>
        <v>-6.633333333333333</v>
      </c>
      <c r="AA13" s="142">
        <v>-4.6</v>
      </c>
      <c r="AB13" s="143">
        <v>0.42291666666666666</v>
      </c>
      <c r="AC13" s="196">
        <v>11</v>
      </c>
      <c r="AD13" s="142">
        <v>-9</v>
      </c>
      <c r="AE13" s="143">
        <v>0.9888888888888889</v>
      </c>
      <c r="AF13" s="2"/>
    </row>
    <row r="14" spans="1:32" ht="13.5" customHeight="1">
      <c r="A14" s="173">
        <v>12</v>
      </c>
      <c r="B14" s="142">
        <v>-7.1</v>
      </c>
      <c r="C14" s="142">
        <v>-7.4</v>
      </c>
      <c r="D14" s="142">
        <v>-7.2</v>
      </c>
      <c r="E14" s="142">
        <v>-6.7</v>
      </c>
      <c r="F14" s="142">
        <v>-6.3</v>
      </c>
      <c r="G14" s="142">
        <v>-6.2</v>
      </c>
      <c r="H14" s="142">
        <v>-5.2</v>
      </c>
      <c r="I14" s="142">
        <v>-5.9</v>
      </c>
      <c r="J14" s="142">
        <v>-5.4</v>
      </c>
      <c r="K14" s="142">
        <v>-4.8</v>
      </c>
      <c r="L14" s="142">
        <v>-4.2</v>
      </c>
      <c r="M14" s="142">
        <v>-4</v>
      </c>
      <c r="N14" s="142">
        <v>-3.8</v>
      </c>
      <c r="O14" s="142">
        <v>-2.3</v>
      </c>
      <c r="P14" s="142">
        <v>0.5</v>
      </c>
      <c r="Q14" s="142">
        <v>1.2</v>
      </c>
      <c r="R14" s="142">
        <v>1.2</v>
      </c>
      <c r="S14" s="142">
        <v>2.2</v>
      </c>
      <c r="T14" s="142">
        <v>2.3</v>
      </c>
      <c r="U14" s="142">
        <v>2.4</v>
      </c>
      <c r="V14" s="142">
        <v>2.1</v>
      </c>
      <c r="W14" s="142">
        <v>2</v>
      </c>
      <c r="X14" s="142">
        <v>1.9</v>
      </c>
      <c r="Y14" s="142">
        <v>2.4</v>
      </c>
      <c r="Z14" s="174">
        <f t="shared" si="0"/>
        <v>-2.429166666666666</v>
      </c>
      <c r="AA14" s="142">
        <v>2.8</v>
      </c>
      <c r="AB14" s="143">
        <v>1</v>
      </c>
      <c r="AC14" s="196">
        <v>12</v>
      </c>
      <c r="AD14" s="142">
        <v>-9.2</v>
      </c>
      <c r="AE14" s="143">
        <v>0.1</v>
      </c>
      <c r="AF14" s="2"/>
    </row>
    <row r="15" spans="1:32" ht="13.5" customHeight="1">
      <c r="A15" s="173">
        <v>13</v>
      </c>
      <c r="B15" s="142">
        <v>3.4</v>
      </c>
      <c r="C15" s="142">
        <v>3</v>
      </c>
      <c r="D15" s="142">
        <v>4</v>
      </c>
      <c r="E15" s="142">
        <v>4.5</v>
      </c>
      <c r="F15" s="142">
        <v>4.9</v>
      </c>
      <c r="G15" s="142">
        <v>5.9</v>
      </c>
      <c r="H15" s="142">
        <v>6.5</v>
      </c>
      <c r="I15" s="142">
        <v>6.4</v>
      </c>
      <c r="J15" s="142">
        <v>7.2</v>
      </c>
      <c r="K15" s="142">
        <v>7.7</v>
      </c>
      <c r="L15" s="142">
        <v>9.2</v>
      </c>
      <c r="M15" s="142">
        <v>9.9</v>
      </c>
      <c r="N15" s="142">
        <v>9.7</v>
      </c>
      <c r="O15" s="142">
        <v>9.3</v>
      </c>
      <c r="P15" s="142">
        <v>9.1</v>
      </c>
      <c r="Q15" s="142">
        <v>9.4</v>
      </c>
      <c r="R15" s="142">
        <v>9.4</v>
      </c>
      <c r="S15" s="142">
        <v>9.6</v>
      </c>
      <c r="T15" s="142">
        <v>8.9</v>
      </c>
      <c r="U15" s="142">
        <v>8.5</v>
      </c>
      <c r="V15" s="142">
        <v>8.7</v>
      </c>
      <c r="W15" s="142">
        <v>9.1</v>
      </c>
      <c r="X15" s="142">
        <v>9.3</v>
      </c>
      <c r="Y15" s="142">
        <v>9.8</v>
      </c>
      <c r="Z15" s="174">
        <f t="shared" si="0"/>
        <v>7.641666666666668</v>
      </c>
      <c r="AA15" s="142">
        <v>10.4</v>
      </c>
      <c r="AB15" s="143">
        <v>0.5645833333333333</v>
      </c>
      <c r="AC15" s="196">
        <v>13</v>
      </c>
      <c r="AD15" s="142">
        <v>2.2</v>
      </c>
      <c r="AE15" s="143">
        <v>0.001388888888888889</v>
      </c>
      <c r="AF15" s="2"/>
    </row>
    <row r="16" spans="1:32" ht="13.5" customHeight="1">
      <c r="A16" s="173">
        <v>14</v>
      </c>
      <c r="B16" s="142">
        <v>9.2</v>
      </c>
      <c r="C16" s="142">
        <v>8.9</v>
      </c>
      <c r="D16" s="142">
        <v>9.4</v>
      </c>
      <c r="E16" s="142">
        <v>9.3</v>
      </c>
      <c r="F16" s="142">
        <v>9.5</v>
      </c>
      <c r="G16" s="142">
        <v>9.6</v>
      </c>
      <c r="H16" s="142">
        <v>9.5</v>
      </c>
      <c r="I16" s="142">
        <v>9.9</v>
      </c>
      <c r="J16" s="142">
        <v>10.4</v>
      </c>
      <c r="K16" s="142">
        <v>10.8</v>
      </c>
      <c r="L16" s="142">
        <v>9.8</v>
      </c>
      <c r="M16" s="142">
        <v>4.9</v>
      </c>
      <c r="N16" s="142">
        <v>0.6</v>
      </c>
      <c r="O16" s="142">
        <v>-0.8</v>
      </c>
      <c r="P16" s="142">
        <v>-2.4</v>
      </c>
      <c r="Q16" s="142">
        <v>-1.7</v>
      </c>
      <c r="R16" s="142">
        <v>-1</v>
      </c>
      <c r="S16" s="142">
        <v>-0.5</v>
      </c>
      <c r="T16" s="142">
        <v>-0.4</v>
      </c>
      <c r="U16" s="142">
        <v>0.3</v>
      </c>
      <c r="V16" s="142">
        <v>1</v>
      </c>
      <c r="W16" s="142">
        <v>-0.1</v>
      </c>
      <c r="X16" s="142">
        <v>-0.3</v>
      </c>
      <c r="Y16" s="142">
        <v>0</v>
      </c>
      <c r="Z16" s="174">
        <f t="shared" si="0"/>
        <v>4.4125000000000005</v>
      </c>
      <c r="AA16" s="142">
        <v>12.1</v>
      </c>
      <c r="AB16" s="143">
        <v>0.40208333333333335</v>
      </c>
      <c r="AC16" s="196">
        <v>14</v>
      </c>
      <c r="AD16" s="142">
        <v>-3</v>
      </c>
      <c r="AE16" s="143">
        <v>0.6486111111111111</v>
      </c>
      <c r="AF16" s="2"/>
    </row>
    <row r="17" spans="1:32" ht="13.5" customHeight="1">
      <c r="A17" s="173">
        <v>15</v>
      </c>
      <c r="B17" s="142">
        <v>-0.3</v>
      </c>
      <c r="C17" s="142">
        <v>-0.4</v>
      </c>
      <c r="D17" s="142">
        <v>-0.6</v>
      </c>
      <c r="E17" s="142">
        <v>-0.5</v>
      </c>
      <c r="F17" s="142">
        <v>2.2</v>
      </c>
      <c r="G17" s="142">
        <v>2.7</v>
      </c>
      <c r="H17" s="142">
        <v>1.3</v>
      </c>
      <c r="I17" s="142">
        <v>1</v>
      </c>
      <c r="J17" s="142">
        <v>0.7</v>
      </c>
      <c r="K17" s="142">
        <v>0.9</v>
      </c>
      <c r="L17" s="142">
        <v>1.1</v>
      </c>
      <c r="M17" s="142">
        <v>-0.4</v>
      </c>
      <c r="N17" s="142">
        <v>-0.5</v>
      </c>
      <c r="O17" s="142">
        <v>0.1</v>
      </c>
      <c r="P17" s="142">
        <v>1</v>
      </c>
      <c r="Q17" s="142">
        <v>1.9</v>
      </c>
      <c r="R17" s="142">
        <v>1.1</v>
      </c>
      <c r="S17" s="142">
        <v>-3.2</v>
      </c>
      <c r="T17" s="142">
        <v>-2.4</v>
      </c>
      <c r="U17" s="142">
        <v>-1.2</v>
      </c>
      <c r="V17" s="142">
        <v>-1.3</v>
      </c>
      <c r="W17" s="142">
        <v>-1.7</v>
      </c>
      <c r="X17" s="142">
        <v>-2</v>
      </c>
      <c r="Y17" s="142">
        <v>-2</v>
      </c>
      <c r="Z17" s="174">
        <f t="shared" si="0"/>
        <v>-0.10416666666666663</v>
      </c>
      <c r="AA17" s="142">
        <v>3.2</v>
      </c>
      <c r="AB17" s="143">
        <v>0.26805555555555555</v>
      </c>
      <c r="AC17" s="196">
        <v>15</v>
      </c>
      <c r="AD17" s="142">
        <v>-3.3</v>
      </c>
      <c r="AE17" s="143">
        <v>0.7666666666666666</v>
      </c>
      <c r="AF17" s="2"/>
    </row>
    <row r="18" spans="1:32" ht="13.5" customHeight="1">
      <c r="A18" s="173">
        <v>16</v>
      </c>
      <c r="B18" s="142">
        <v>-2.7</v>
      </c>
      <c r="C18" s="142">
        <v>-2.8</v>
      </c>
      <c r="D18" s="142">
        <v>-3.8</v>
      </c>
      <c r="E18" s="142">
        <v>-3.7</v>
      </c>
      <c r="F18" s="142">
        <v>-2.6</v>
      </c>
      <c r="G18" s="142">
        <v>-1.7</v>
      </c>
      <c r="H18" s="142">
        <v>-1.6</v>
      </c>
      <c r="I18" s="142">
        <v>-3.9</v>
      </c>
      <c r="J18" s="142">
        <v>-3.8</v>
      </c>
      <c r="K18" s="142">
        <v>-2.1</v>
      </c>
      <c r="L18" s="142">
        <v>-2.5</v>
      </c>
      <c r="M18" s="142">
        <v>-3.3</v>
      </c>
      <c r="N18" s="142">
        <v>-1.7</v>
      </c>
      <c r="O18" s="142">
        <v>-2.4</v>
      </c>
      <c r="P18" s="142">
        <v>-1.4</v>
      </c>
      <c r="Q18" s="142">
        <v>-1.5</v>
      </c>
      <c r="R18" s="142">
        <v>-0.7</v>
      </c>
      <c r="S18" s="142">
        <v>-0.5</v>
      </c>
      <c r="T18" s="142">
        <v>-0.6</v>
      </c>
      <c r="U18" s="142">
        <v>-0.6</v>
      </c>
      <c r="V18" s="142">
        <v>-0.4</v>
      </c>
      <c r="W18" s="142">
        <v>0.1</v>
      </c>
      <c r="X18" s="142">
        <v>0.2</v>
      </c>
      <c r="Y18" s="142">
        <v>0.5</v>
      </c>
      <c r="Z18" s="174">
        <f t="shared" si="0"/>
        <v>-1.8125</v>
      </c>
      <c r="AA18" s="142">
        <v>0.8</v>
      </c>
      <c r="AB18" s="143">
        <v>0.9972222222222222</v>
      </c>
      <c r="AC18" s="196">
        <v>16</v>
      </c>
      <c r="AD18" s="142">
        <v>-4.6</v>
      </c>
      <c r="AE18" s="143">
        <v>0.3215277777777778</v>
      </c>
      <c r="AF18" s="2"/>
    </row>
    <row r="19" spans="1:32" ht="13.5" customHeight="1">
      <c r="A19" s="173">
        <v>17</v>
      </c>
      <c r="B19" s="142">
        <v>0.7</v>
      </c>
      <c r="C19" s="142">
        <v>0.9</v>
      </c>
      <c r="D19" s="142">
        <v>-0.2</v>
      </c>
      <c r="E19" s="142">
        <v>0.5</v>
      </c>
      <c r="F19" s="142">
        <v>1.4</v>
      </c>
      <c r="G19" s="142">
        <v>2</v>
      </c>
      <c r="H19" s="142">
        <v>2.3</v>
      </c>
      <c r="I19" s="142">
        <v>2</v>
      </c>
      <c r="J19" s="142">
        <v>2.3</v>
      </c>
      <c r="K19" s="142">
        <v>2.7</v>
      </c>
      <c r="L19" s="142">
        <v>3.5</v>
      </c>
      <c r="M19" s="142">
        <v>4.7</v>
      </c>
      <c r="N19" s="142">
        <v>2.5</v>
      </c>
      <c r="O19" s="142">
        <v>2</v>
      </c>
      <c r="P19" s="142">
        <v>1.3</v>
      </c>
      <c r="Q19" s="142">
        <v>2.3</v>
      </c>
      <c r="R19" s="142">
        <v>1.9</v>
      </c>
      <c r="S19" s="142">
        <v>1.7</v>
      </c>
      <c r="T19" s="142">
        <v>1</v>
      </c>
      <c r="U19" s="142">
        <v>0.4</v>
      </c>
      <c r="V19" s="142">
        <v>0.3</v>
      </c>
      <c r="W19" s="142">
        <v>-0.9</v>
      </c>
      <c r="X19" s="142">
        <v>-2.5</v>
      </c>
      <c r="Y19" s="142">
        <v>-1.5</v>
      </c>
      <c r="Z19" s="174">
        <f t="shared" si="0"/>
        <v>1.3041666666666665</v>
      </c>
      <c r="AA19" s="142">
        <v>5.8</v>
      </c>
      <c r="AB19" s="143">
        <v>0.4875</v>
      </c>
      <c r="AC19" s="196">
        <v>17</v>
      </c>
      <c r="AD19" s="142">
        <v>-2.6</v>
      </c>
      <c r="AE19" s="143">
        <v>0.9631944444444445</v>
      </c>
      <c r="AF19" s="2"/>
    </row>
    <row r="20" spans="1:32" ht="13.5" customHeight="1">
      <c r="A20" s="173">
        <v>18</v>
      </c>
      <c r="B20" s="142">
        <v>-1.5</v>
      </c>
      <c r="C20" s="142">
        <v>-0.4</v>
      </c>
      <c r="D20" s="142">
        <v>-1.4</v>
      </c>
      <c r="E20" s="142">
        <v>-1.4</v>
      </c>
      <c r="F20" s="142">
        <v>-1.5</v>
      </c>
      <c r="G20" s="142">
        <v>-1.7</v>
      </c>
      <c r="H20" s="142">
        <v>-1.8</v>
      </c>
      <c r="I20" s="142">
        <v>-1.4</v>
      </c>
      <c r="J20" s="142">
        <v>-0.9</v>
      </c>
      <c r="K20" s="142">
        <v>0.4</v>
      </c>
      <c r="L20" s="142">
        <v>-0.3</v>
      </c>
      <c r="M20" s="142">
        <v>0.2</v>
      </c>
      <c r="N20" s="142">
        <v>-0.4</v>
      </c>
      <c r="O20" s="142">
        <v>1.1</v>
      </c>
      <c r="P20" s="142">
        <v>1</v>
      </c>
      <c r="Q20" s="142">
        <v>1.2</v>
      </c>
      <c r="R20" s="142">
        <v>1.1</v>
      </c>
      <c r="S20" s="142">
        <v>-2.5</v>
      </c>
      <c r="T20" s="142">
        <v>-3.8</v>
      </c>
      <c r="U20" s="142">
        <v>-4.4</v>
      </c>
      <c r="V20" s="142">
        <v>-4.2</v>
      </c>
      <c r="W20" s="142">
        <v>-4.3</v>
      </c>
      <c r="X20" s="142">
        <v>-4.4</v>
      </c>
      <c r="Y20" s="142">
        <v>-4.4</v>
      </c>
      <c r="Z20" s="174">
        <f aca="true" t="shared" si="1" ref="Z20:Z33">AVERAGE(B20:Y20)</f>
        <v>-1.4875</v>
      </c>
      <c r="AA20" s="142">
        <v>2</v>
      </c>
      <c r="AB20" s="143">
        <v>0.5819444444444445</v>
      </c>
      <c r="AC20" s="196">
        <v>18</v>
      </c>
      <c r="AD20" s="142">
        <v>-5</v>
      </c>
      <c r="AE20" s="143">
        <v>0.94375</v>
      </c>
      <c r="AF20" s="2"/>
    </row>
    <row r="21" spans="1:32" ht="13.5" customHeight="1">
      <c r="A21" s="173">
        <v>19</v>
      </c>
      <c r="B21" s="142">
        <v>-4.2</v>
      </c>
      <c r="C21" s="142">
        <v>-4.1</v>
      </c>
      <c r="D21" s="142">
        <v>-4.3</v>
      </c>
      <c r="E21" s="142">
        <v>-4.3</v>
      </c>
      <c r="F21" s="142">
        <v>-4.7</v>
      </c>
      <c r="G21" s="142">
        <v>-4.5</v>
      </c>
      <c r="H21" s="142">
        <v>-4</v>
      </c>
      <c r="I21" s="142">
        <v>-3.4</v>
      </c>
      <c r="J21" s="142">
        <v>-3.7</v>
      </c>
      <c r="K21" s="142">
        <v>-2.7</v>
      </c>
      <c r="L21" s="142">
        <v>-2.3</v>
      </c>
      <c r="M21" s="142">
        <v>-0.7</v>
      </c>
      <c r="N21" s="142">
        <v>-1.2</v>
      </c>
      <c r="O21" s="142">
        <v>-2.2</v>
      </c>
      <c r="P21" s="142">
        <v>-1.8</v>
      </c>
      <c r="Q21" s="142">
        <v>1.4</v>
      </c>
      <c r="R21" s="142">
        <v>1.8</v>
      </c>
      <c r="S21" s="142">
        <v>3.5</v>
      </c>
      <c r="T21" s="142">
        <v>2.9</v>
      </c>
      <c r="U21" s="142">
        <v>2.6</v>
      </c>
      <c r="V21" s="142">
        <v>3.2</v>
      </c>
      <c r="W21" s="142">
        <v>3.1</v>
      </c>
      <c r="X21" s="142">
        <v>4</v>
      </c>
      <c r="Y21" s="142">
        <v>2.8</v>
      </c>
      <c r="Z21" s="174">
        <f t="shared" si="1"/>
        <v>-0.9500000000000003</v>
      </c>
      <c r="AA21" s="142">
        <v>4.2</v>
      </c>
      <c r="AB21" s="143">
        <v>0.96875</v>
      </c>
      <c r="AC21" s="196">
        <v>19</v>
      </c>
      <c r="AD21" s="142">
        <v>-4.9</v>
      </c>
      <c r="AE21" s="143">
        <v>0.010416666666666666</v>
      </c>
      <c r="AF21" s="2"/>
    </row>
    <row r="22" spans="1:32" ht="13.5" customHeight="1">
      <c r="A22" s="175">
        <v>20</v>
      </c>
      <c r="B22" s="165">
        <v>2.3</v>
      </c>
      <c r="C22" s="165">
        <v>2.1</v>
      </c>
      <c r="D22" s="165">
        <v>1.5</v>
      </c>
      <c r="E22" s="165">
        <v>1.4</v>
      </c>
      <c r="F22" s="165">
        <v>0.8</v>
      </c>
      <c r="G22" s="165">
        <v>0</v>
      </c>
      <c r="H22" s="165">
        <v>0</v>
      </c>
      <c r="I22" s="165">
        <v>2.2</v>
      </c>
      <c r="J22" s="165">
        <v>1.6</v>
      </c>
      <c r="K22" s="165">
        <v>0.7</v>
      </c>
      <c r="L22" s="165">
        <v>1.4</v>
      </c>
      <c r="M22" s="165">
        <v>1.7</v>
      </c>
      <c r="N22" s="165">
        <v>1.3</v>
      </c>
      <c r="O22" s="165">
        <v>-1.4</v>
      </c>
      <c r="P22" s="165">
        <v>-5.9</v>
      </c>
      <c r="Q22" s="165">
        <v>0.5</v>
      </c>
      <c r="R22" s="165">
        <v>0.9</v>
      </c>
      <c r="S22" s="165">
        <v>-2</v>
      </c>
      <c r="T22" s="165">
        <v>-8.2</v>
      </c>
      <c r="U22" s="165">
        <v>-8.3</v>
      </c>
      <c r="V22" s="165">
        <v>-8</v>
      </c>
      <c r="W22" s="165">
        <v>-8.6</v>
      </c>
      <c r="X22" s="165">
        <v>-8.9</v>
      </c>
      <c r="Y22" s="165">
        <v>-7.7</v>
      </c>
      <c r="Z22" s="176">
        <f t="shared" si="1"/>
        <v>-1.6916666666666667</v>
      </c>
      <c r="AA22" s="165">
        <v>3.1</v>
      </c>
      <c r="AB22" s="177">
        <v>0.06666666666666667</v>
      </c>
      <c r="AC22" s="197">
        <v>20</v>
      </c>
      <c r="AD22" s="165">
        <v>-9.6</v>
      </c>
      <c r="AE22" s="177">
        <v>0.9451388888888889</v>
      </c>
      <c r="AF22" s="2"/>
    </row>
    <row r="23" spans="1:32" ht="13.5" customHeight="1">
      <c r="A23" s="173">
        <v>21</v>
      </c>
      <c r="B23" s="142">
        <v>-6.7</v>
      </c>
      <c r="C23" s="142">
        <v>-7.5</v>
      </c>
      <c r="D23" s="142">
        <v>-7.3</v>
      </c>
      <c r="E23" s="142">
        <v>-7.4</v>
      </c>
      <c r="F23" s="142">
        <v>-8.8</v>
      </c>
      <c r="G23" s="142">
        <v>-9.2</v>
      </c>
      <c r="H23" s="142">
        <v>-8.4</v>
      </c>
      <c r="I23" s="142">
        <v>-8.4</v>
      </c>
      <c r="J23" s="142">
        <v>-8.4</v>
      </c>
      <c r="K23" s="142">
        <v>-9.6</v>
      </c>
      <c r="L23" s="142">
        <v>-11.6</v>
      </c>
      <c r="M23" s="142">
        <v>-11.9</v>
      </c>
      <c r="N23" s="142">
        <v>-11.4</v>
      </c>
      <c r="O23" s="142">
        <v>-10.9</v>
      </c>
      <c r="P23" s="142">
        <v>-11.5</v>
      </c>
      <c r="Q23" s="142">
        <v>-11.2</v>
      </c>
      <c r="R23" s="142">
        <v>-10.9</v>
      </c>
      <c r="S23" s="142">
        <v>-10.6</v>
      </c>
      <c r="T23" s="142">
        <v>-9.9</v>
      </c>
      <c r="U23" s="142">
        <v>-9.5</v>
      </c>
      <c r="V23" s="142">
        <v>-10</v>
      </c>
      <c r="W23" s="142">
        <v>-10.7</v>
      </c>
      <c r="X23" s="142">
        <v>-10.5</v>
      </c>
      <c r="Y23" s="142">
        <v>-11.1</v>
      </c>
      <c r="Z23" s="174">
        <f t="shared" si="1"/>
        <v>-9.725</v>
      </c>
      <c r="AA23" s="142">
        <v>-6.4</v>
      </c>
      <c r="AB23" s="143">
        <v>0.034027777777777775</v>
      </c>
      <c r="AC23" s="196">
        <v>21</v>
      </c>
      <c r="AD23" s="142">
        <v>-12.6</v>
      </c>
      <c r="AE23" s="143">
        <v>0.4930555555555556</v>
      </c>
      <c r="AF23" s="2"/>
    </row>
    <row r="24" spans="1:32" ht="13.5" customHeight="1">
      <c r="A24" s="173">
        <v>22</v>
      </c>
      <c r="B24" s="142">
        <v>-10.7</v>
      </c>
      <c r="C24" s="142">
        <v>-9.5</v>
      </c>
      <c r="D24" s="142">
        <v>-9.2</v>
      </c>
      <c r="E24" s="142">
        <v>-9.5</v>
      </c>
      <c r="F24" s="142">
        <v>-9.1</v>
      </c>
      <c r="G24" s="142">
        <v>-9.1</v>
      </c>
      <c r="H24" s="142">
        <v>-8.6</v>
      </c>
      <c r="I24" s="142">
        <v>-7.5</v>
      </c>
      <c r="J24" s="142">
        <v>-8.4</v>
      </c>
      <c r="K24" s="142">
        <v>-8.8</v>
      </c>
      <c r="L24" s="142">
        <v>-8.7</v>
      </c>
      <c r="M24" s="142">
        <v>-8.7</v>
      </c>
      <c r="N24" s="142">
        <v>-8.8</v>
      </c>
      <c r="O24" s="142">
        <v>-9.3</v>
      </c>
      <c r="P24" s="142">
        <v>-9.7</v>
      </c>
      <c r="Q24" s="142">
        <v>-9.7</v>
      </c>
      <c r="R24" s="142">
        <v>-8.7</v>
      </c>
      <c r="S24" s="142">
        <v>-7.5</v>
      </c>
      <c r="T24" s="142">
        <v>-7.6</v>
      </c>
      <c r="U24" s="142">
        <v>-7.8</v>
      </c>
      <c r="V24" s="142">
        <v>-7.8</v>
      </c>
      <c r="W24" s="142">
        <v>-7.9</v>
      </c>
      <c r="X24" s="142">
        <v>-7.1</v>
      </c>
      <c r="Y24" s="142">
        <v>-7.1</v>
      </c>
      <c r="Z24" s="174">
        <f t="shared" si="1"/>
        <v>-8.616666666666665</v>
      </c>
      <c r="AA24" s="142">
        <v>-6.3</v>
      </c>
      <c r="AB24" s="143">
        <v>0.9930555555555555</v>
      </c>
      <c r="AC24" s="196">
        <v>22</v>
      </c>
      <c r="AD24" s="142">
        <v>-11.5</v>
      </c>
      <c r="AE24" s="143">
        <v>0.016666666666666666</v>
      </c>
      <c r="AF24" s="2"/>
    </row>
    <row r="25" spans="1:32" ht="13.5" customHeight="1">
      <c r="A25" s="173">
        <v>23</v>
      </c>
      <c r="B25" s="142">
        <v>-6.8</v>
      </c>
      <c r="C25" s="142">
        <v>-6.5</v>
      </c>
      <c r="D25" s="142">
        <v>-0.5</v>
      </c>
      <c r="E25" s="142">
        <v>0</v>
      </c>
      <c r="F25" s="142">
        <v>0.3</v>
      </c>
      <c r="G25" s="142">
        <v>-0.4</v>
      </c>
      <c r="H25" s="142">
        <v>-0.2</v>
      </c>
      <c r="I25" s="142">
        <v>1.9</v>
      </c>
      <c r="J25" s="142">
        <v>0.8</v>
      </c>
      <c r="K25" s="142">
        <v>-0.8</v>
      </c>
      <c r="L25" s="142">
        <v>-1.3</v>
      </c>
      <c r="M25" s="142">
        <v>-2.9</v>
      </c>
      <c r="N25" s="142">
        <v>-3.4</v>
      </c>
      <c r="O25" s="142">
        <v>-3</v>
      </c>
      <c r="P25" s="142">
        <v>-2.4</v>
      </c>
      <c r="Q25" s="142">
        <v>-1.3</v>
      </c>
      <c r="R25" s="142">
        <v>-0.8</v>
      </c>
      <c r="S25" s="142">
        <v>0.9</v>
      </c>
      <c r="T25" s="142">
        <v>2.6</v>
      </c>
      <c r="U25" s="142">
        <v>2.6</v>
      </c>
      <c r="V25" s="142">
        <v>4.2</v>
      </c>
      <c r="W25" s="142">
        <v>3.4</v>
      </c>
      <c r="X25" s="142">
        <v>3.1</v>
      </c>
      <c r="Y25" s="142">
        <v>2.2</v>
      </c>
      <c r="Z25" s="174">
        <f t="shared" si="1"/>
        <v>-0.3458333333333332</v>
      </c>
      <c r="AA25" s="142">
        <v>4.7</v>
      </c>
      <c r="AB25" s="143">
        <v>0.904861111111111</v>
      </c>
      <c r="AC25" s="196">
        <v>23</v>
      </c>
      <c r="AD25" s="142">
        <v>-7.4</v>
      </c>
      <c r="AE25" s="143">
        <v>0.06180555555555556</v>
      </c>
      <c r="AF25" s="2"/>
    </row>
    <row r="26" spans="1:32" ht="13.5" customHeight="1">
      <c r="A26" s="173">
        <v>24</v>
      </c>
      <c r="B26" s="142">
        <v>2</v>
      </c>
      <c r="C26" s="142">
        <v>1.9</v>
      </c>
      <c r="D26" s="142">
        <v>2.2</v>
      </c>
      <c r="E26" s="142">
        <v>1.7</v>
      </c>
      <c r="F26" s="142">
        <v>1.4</v>
      </c>
      <c r="G26" s="142">
        <v>1.5</v>
      </c>
      <c r="H26" s="142">
        <v>2.3</v>
      </c>
      <c r="I26" s="142">
        <v>3.6</v>
      </c>
      <c r="J26" s="142">
        <v>3.6</v>
      </c>
      <c r="K26" s="142">
        <v>3.1</v>
      </c>
      <c r="L26" s="142">
        <v>3.8</v>
      </c>
      <c r="M26" s="142">
        <v>3.4</v>
      </c>
      <c r="N26" s="142">
        <v>3.9</v>
      </c>
      <c r="O26" s="142">
        <v>3.4</v>
      </c>
      <c r="P26" s="142">
        <v>3.3</v>
      </c>
      <c r="Q26" s="142">
        <v>3.8</v>
      </c>
      <c r="R26" s="142">
        <v>3.2</v>
      </c>
      <c r="S26" s="142">
        <v>3.1</v>
      </c>
      <c r="T26" s="142">
        <v>2.9</v>
      </c>
      <c r="U26" s="142">
        <v>2.9</v>
      </c>
      <c r="V26" s="142">
        <v>3.5</v>
      </c>
      <c r="W26" s="142">
        <v>3</v>
      </c>
      <c r="X26" s="142">
        <v>2.5</v>
      </c>
      <c r="Y26" s="142">
        <v>2.7</v>
      </c>
      <c r="Z26" s="174">
        <f t="shared" si="1"/>
        <v>2.8625000000000003</v>
      </c>
      <c r="AA26" s="142">
        <v>4.9</v>
      </c>
      <c r="AB26" s="143">
        <v>0.545138888888889</v>
      </c>
      <c r="AC26" s="196">
        <v>24</v>
      </c>
      <c r="AD26" s="142">
        <v>1.1</v>
      </c>
      <c r="AE26" s="143">
        <v>0.22083333333333333</v>
      </c>
      <c r="AF26" s="2"/>
    </row>
    <row r="27" spans="1:32" ht="13.5" customHeight="1">
      <c r="A27" s="173">
        <v>25</v>
      </c>
      <c r="B27" s="142">
        <v>-0.8</v>
      </c>
      <c r="C27" s="142">
        <v>-2.7</v>
      </c>
      <c r="D27" s="142">
        <v>-4.8</v>
      </c>
      <c r="E27" s="142">
        <v>-5.4</v>
      </c>
      <c r="F27" s="142">
        <v>-6.4</v>
      </c>
      <c r="G27" s="142">
        <v>-7.5</v>
      </c>
      <c r="H27" s="142">
        <v>-8.8</v>
      </c>
      <c r="I27" s="142">
        <v>-9.1</v>
      </c>
      <c r="J27" s="142">
        <v>-8.4</v>
      </c>
      <c r="K27" s="142">
        <v>-9.5</v>
      </c>
      <c r="L27" s="142">
        <v>-9.7</v>
      </c>
      <c r="M27" s="142">
        <v>-10</v>
      </c>
      <c r="N27" s="142">
        <v>-8.8</v>
      </c>
      <c r="O27" s="142">
        <v>-10.1</v>
      </c>
      <c r="P27" s="142">
        <v>-11</v>
      </c>
      <c r="Q27" s="142">
        <v>-11</v>
      </c>
      <c r="R27" s="142">
        <v>-12.2</v>
      </c>
      <c r="S27" s="142">
        <v>-12.4</v>
      </c>
      <c r="T27" s="142">
        <v>-12.4</v>
      </c>
      <c r="U27" s="142">
        <v>-12.5</v>
      </c>
      <c r="V27" s="142">
        <v>-12.3</v>
      </c>
      <c r="W27" s="142">
        <v>-12.2</v>
      </c>
      <c r="X27" s="142">
        <v>-12.1</v>
      </c>
      <c r="Y27" s="142">
        <v>-12.1</v>
      </c>
      <c r="Z27" s="174">
        <f t="shared" si="1"/>
        <v>-9.258333333333333</v>
      </c>
      <c r="AA27" s="142">
        <v>3.1</v>
      </c>
      <c r="AB27" s="143">
        <v>0.001388888888888889</v>
      </c>
      <c r="AC27" s="196">
        <v>25</v>
      </c>
      <c r="AD27" s="142">
        <v>-12.8</v>
      </c>
      <c r="AE27" s="143">
        <v>0.8444444444444444</v>
      </c>
      <c r="AF27" s="2"/>
    </row>
    <row r="28" spans="1:32" ht="13.5" customHeight="1">
      <c r="A28" s="173">
        <v>26</v>
      </c>
      <c r="B28" s="142">
        <v>-11.4</v>
      </c>
      <c r="C28" s="142">
        <v>-10.5</v>
      </c>
      <c r="D28" s="142">
        <v>-11.1</v>
      </c>
      <c r="E28" s="142">
        <v>-11.2</v>
      </c>
      <c r="F28" s="142">
        <v>-10</v>
      </c>
      <c r="G28" s="142">
        <v>-9.6</v>
      </c>
      <c r="H28" s="142">
        <v>-9.2</v>
      </c>
      <c r="I28" s="142">
        <v>-8.8</v>
      </c>
      <c r="J28" s="142">
        <v>-9.1</v>
      </c>
      <c r="K28" s="142">
        <v>-8.1</v>
      </c>
      <c r="L28" s="142">
        <v>-11.4</v>
      </c>
      <c r="M28" s="142">
        <v>-11.3</v>
      </c>
      <c r="N28" s="142">
        <v>-10.5</v>
      </c>
      <c r="O28" s="142">
        <v>-11.4</v>
      </c>
      <c r="P28" s="142">
        <v>-8.1</v>
      </c>
      <c r="Q28" s="142">
        <v>-9.4</v>
      </c>
      <c r="R28" s="142">
        <v>-9.4</v>
      </c>
      <c r="S28" s="142">
        <v>-10.6</v>
      </c>
      <c r="T28" s="142">
        <v>-10.7</v>
      </c>
      <c r="U28" s="142">
        <v>-11.5</v>
      </c>
      <c r="V28" s="142">
        <v>-11.7</v>
      </c>
      <c r="W28" s="142">
        <v>-11.5</v>
      </c>
      <c r="X28" s="142">
        <v>-11.4</v>
      </c>
      <c r="Y28" s="142">
        <v>-10.6</v>
      </c>
      <c r="Z28" s="174">
        <f t="shared" si="1"/>
        <v>-10.354166666666666</v>
      </c>
      <c r="AA28" s="142">
        <v>-7</v>
      </c>
      <c r="AB28" s="143">
        <v>0.6006944444444444</v>
      </c>
      <c r="AC28" s="196">
        <v>26</v>
      </c>
      <c r="AD28" s="142">
        <v>-14</v>
      </c>
      <c r="AE28" s="143">
        <v>0.576388888888889</v>
      </c>
      <c r="AF28" s="2"/>
    </row>
    <row r="29" spans="1:32" ht="13.5" customHeight="1">
      <c r="A29" s="173">
        <v>27</v>
      </c>
      <c r="B29" s="142">
        <v>-10.6</v>
      </c>
      <c r="C29" s="142">
        <v>-9.8</v>
      </c>
      <c r="D29" s="142">
        <v>-9.3</v>
      </c>
      <c r="E29" s="142">
        <v>-9.5</v>
      </c>
      <c r="F29" s="142">
        <v>-9.7</v>
      </c>
      <c r="G29" s="142">
        <v>-10</v>
      </c>
      <c r="H29" s="142">
        <v>-9.9</v>
      </c>
      <c r="I29" s="142">
        <v>-8</v>
      </c>
      <c r="J29" s="142">
        <v>-7.5</v>
      </c>
      <c r="K29" s="142">
        <v>-7.7</v>
      </c>
      <c r="L29" s="142">
        <v>-6.1</v>
      </c>
      <c r="M29" s="142">
        <v>-7.8</v>
      </c>
      <c r="N29" s="142">
        <v>-6.9</v>
      </c>
      <c r="O29" s="142">
        <v>-6.7</v>
      </c>
      <c r="P29" s="142">
        <v>-6.3</v>
      </c>
      <c r="Q29" s="142">
        <v>-6.8</v>
      </c>
      <c r="R29" s="142">
        <v>-6</v>
      </c>
      <c r="S29" s="142">
        <v>-5.9</v>
      </c>
      <c r="T29" s="142">
        <v>-8.2</v>
      </c>
      <c r="U29" s="142">
        <v>-8.2</v>
      </c>
      <c r="V29" s="142">
        <v>-8.1</v>
      </c>
      <c r="W29" s="142">
        <v>-8.2</v>
      </c>
      <c r="X29" s="142">
        <v>-8.9</v>
      </c>
      <c r="Y29" s="142">
        <v>-9.2</v>
      </c>
      <c r="Z29" s="174">
        <f t="shared" si="1"/>
        <v>-8.1375</v>
      </c>
      <c r="AA29" s="142">
        <v>-5.5</v>
      </c>
      <c r="AB29" s="143">
        <v>0.7666666666666666</v>
      </c>
      <c r="AC29" s="196">
        <v>27</v>
      </c>
      <c r="AD29" s="142">
        <v>-10.9</v>
      </c>
      <c r="AE29" s="143">
        <v>0.04861111111111111</v>
      </c>
      <c r="AF29" s="2"/>
    </row>
    <row r="30" spans="1:32" ht="13.5" customHeight="1">
      <c r="A30" s="173">
        <v>28</v>
      </c>
      <c r="B30" s="142">
        <v>-9</v>
      </c>
      <c r="C30" s="142">
        <v>-8.4</v>
      </c>
      <c r="D30" s="142">
        <v>-8.8</v>
      </c>
      <c r="E30" s="142">
        <v>-8.8</v>
      </c>
      <c r="F30" s="142">
        <v>-9.4</v>
      </c>
      <c r="G30" s="142">
        <v>-8.9</v>
      </c>
      <c r="H30" s="142">
        <v>-7.7</v>
      </c>
      <c r="I30" s="142">
        <v>-5.7</v>
      </c>
      <c r="J30" s="142">
        <v>-7.6</v>
      </c>
      <c r="K30" s="142">
        <v>-6.9</v>
      </c>
      <c r="L30" s="142">
        <v>-6.6</v>
      </c>
      <c r="M30" s="142">
        <v>-5.6</v>
      </c>
      <c r="N30" s="142">
        <v>-4</v>
      </c>
      <c r="O30" s="142">
        <v>-4.8</v>
      </c>
      <c r="P30" s="142">
        <v>-5.2</v>
      </c>
      <c r="Q30" s="142">
        <v>-4.6</v>
      </c>
      <c r="R30" s="142">
        <v>-4.5</v>
      </c>
      <c r="S30" s="142">
        <v>-4.6</v>
      </c>
      <c r="T30" s="142">
        <v>-4.8</v>
      </c>
      <c r="U30" s="142">
        <v>-6</v>
      </c>
      <c r="V30" s="142">
        <v>-5.9</v>
      </c>
      <c r="W30" s="142">
        <v>-6.1</v>
      </c>
      <c r="X30" s="142">
        <v>-6.1</v>
      </c>
      <c r="Y30" s="142">
        <v>-5.6</v>
      </c>
      <c r="Z30" s="174">
        <f t="shared" si="1"/>
        <v>-6.483333333333332</v>
      </c>
      <c r="AA30" s="142">
        <v>-3.6</v>
      </c>
      <c r="AB30" s="143">
        <v>0.5368055555555555</v>
      </c>
      <c r="AC30" s="196">
        <v>28</v>
      </c>
      <c r="AD30" s="142">
        <v>-9.8</v>
      </c>
      <c r="AE30" s="143">
        <v>0.20833333333333334</v>
      </c>
      <c r="AF30" s="2"/>
    </row>
    <row r="31" spans="1:32" ht="13.5" customHeight="1">
      <c r="A31" s="173">
        <v>29</v>
      </c>
      <c r="B31" s="142">
        <v>-5.6</v>
      </c>
      <c r="C31" s="142">
        <v>-6.9</v>
      </c>
      <c r="D31" s="142">
        <v>-7.4</v>
      </c>
      <c r="E31" s="142">
        <v>-7.2</v>
      </c>
      <c r="F31" s="142">
        <v>-6.9</v>
      </c>
      <c r="G31" s="142">
        <v>-6.8</v>
      </c>
      <c r="H31" s="142">
        <v>-5.9</v>
      </c>
      <c r="I31" s="142">
        <v>-3.6</v>
      </c>
      <c r="J31" s="142">
        <v>-3</v>
      </c>
      <c r="K31" s="142">
        <v>-4.2</v>
      </c>
      <c r="L31" s="142">
        <v>-4.5</v>
      </c>
      <c r="M31" s="142">
        <v>-5.2</v>
      </c>
      <c r="N31" s="142">
        <v>-5.1</v>
      </c>
      <c r="O31" s="142">
        <v>-4.1</v>
      </c>
      <c r="P31" s="142">
        <v>-3.3</v>
      </c>
      <c r="Q31" s="142">
        <v>-3.5</v>
      </c>
      <c r="R31" s="142">
        <v>-3.8</v>
      </c>
      <c r="S31" s="142">
        <v>-3.7</v>
      </c>
      <c r="T31" s="142">
        <v>-3.3</v>
      </c>
      <c r="U31" s="142">
        <v>-3.2</v>
      </c>
      <c r="V31" s="142">
        <v>-4.6</v>
      </c>
      <c r="W31" s="142">
        <v>-5</v>
      </c>
      <c r="X31" s="142">
        <v>-4.9</v>
      </c>
      <c r="Y31" s="142">
        <v>-3.8</v>
      </c>
      <c r="Z31" s="174">
        <f t="shared" si="1"/>
        <v>-4.812499999999999</v>
      </c>
      <c r="AA31" s="142">
        <v>-2</v>
      </c>
      <c r="AB31" s="143">
        <v>0.3840277777777778</v>
      </c>
      <c r="AC31" s="196">
        <v>29</v>
      </c>
      <c r="AD31" s="142">
        <v>-7.7</v>
      </c>
      <c r="AE31" s="143">
        <v>0.1361111111111111</v>
      </c>
      <c r="AF31" s="2"/>
    </row>
    <row r="32" spans="1:32" ht="13.5" customHeight="1">
      <c r="A32" s="173">
        <v>30</v>
      </c>
      <c r="B32" s="142">
        <v>-2.5</v>
      </c>
      <c r="C32" s="142">
        <v>-1.9</v>
      </c>
      <c r="D32" s="142">
        <v>-0.9</v>
      </c>
      <c r="E32" s="142">
        <v>-0.7</v>
      </c>
      <c r="F32" s="142">
        <v>0</v>
      </c>
      <c r="G32" s="142">
        <v>0</v>
      </c>
      <c r="H32" s="142">
        <v>-0.4</v>
      </c>
      <c r="I32" s="142">
        <v>0.6</v>
      </c>
      <c r="J32" s="142">
        <v>-0.1</v>
      </c>
      <c r="K32" s="142">
        <v>-0.5</v>
      </c>
      <c r="L32" s="142">
        <v>-1.6</v>
      </c>
      <c r="M32" s="142">
        <v>-3.6</v>
      </c>
      <c r="N32" s="142">
        <v>-2.9</v>
      </c>
      <c r="O32" s="142">
        <v>-3.1</v>
      </c>
      <c r="P32" s="142">
        <v>-7.2</v>
      </c>
      <c r="Q32" s="142">
        <v>-3.9</v>
      </c>
      <c r="R32" s="142">
        <v>-2.1</v>
      </c>
      <c r="S32" s="142">
        <v>-2.8</v>
      </c>
      <c r="T32" s="142">
        <v>-3.2</v>
      </c>
      <c r="U32" s="142">
        <v>-3.4</v>
      </c>
      <c r="V32" s="142">
        <v>-2.7</v>
      </c>
      <c r="W32" s="142">
        <v>-3.7</v>
      </c>
      <c r="X32" s="142">
        <v>-4.4</v>
      </c>
      <c r="Y32" s="142">
        <v>-5.1</v>
      </c>
      <c r="Z32" s="174">
        <f t="shared" si="1"/>
        <v>-2.3375000000000004</v>
      </c>
      <c r="AA32" s="142">
        <v>1.8</v>
      </c>
      <c r="AB32" s="143">
        <v>0.3194444444444445</v>
      </c>
      <c r="AC32" s="196">
        <v>30</v>
      </c>
      <c r="AD32" s="142">
        <v>-7.6</v>
      </c>
      <c r="AE32" s="143">
        <v>0.6201388888888889</v>
      </c>
      <c r="AF32" s="2"/>
    </row>
    <row r="33" spans="1:32" ht="13.5" customHeight="1">
      <c r="A33" s="173">
        <v>31</v>
      </c>
      <c r="B33" s="142">
        <v>-5.2</v>
      </c>
      <c r="C33" s="142">
        <v>-3.6</v>
      </c>
      <c r="D33" s="142">
        <v>-5.2</v>
      </c>
      <c r="E33" s="142">
        <v>-5.8</v>
      </c>
      <c r="F33" s="142">
        <v>-7.2</v>
      </c>
      <c r="G33" s="142">
        <v>-7.1</v>
      </c>
      <c r="H33" s="142">
        <v>-6.7</v>
      </c>
      <c r="I33" s="142">
        <v>-5.7</v>
      </c>
      <c r="J33" s="142">
        <v>-6</v>
      </c>
      <c r="K33" s="142">
        <v>-7.2</v>
      </c>
      <c r="L33" s="142">
        <v>-7.1</v>
      </c>
      <c r="M33" s="142">
        <v>-8</v>
      </c>
      <c r="N33" s="142">
        <v>-6.7</v>
      </c>
      <c r="O33" s="142">
        <v>-6.6</v>
      </c>
      <c r="P33" s="142">
        <v>-10.3</v>
      </c>
      <c r="Q33" s="142">
        <v>-11</v>
      </c>
      <c r="R33" s="142">
        <v>-9.9</v>
      </c>
      <c r="S33" s="142">
        <v>-9.6</v>
      </c>
      <c r="T33" s="142">
        <v>-9.6</v>
      </c>
      <c r="U33" s="142">
        <v>-9</v>
      </c>
      <c r="V33" s="142">
        <v>-8.7</v>
      </c>
      <c r="W33" s="142">
        <v>-9.3</v>
      </c>
      <c r="X33" s="142">
        <v>-9.4</v>
      </c>
      <c r="Y33" s="142">
        <v>-10.7</v>
      </c>
      <c r="Z33" s="174">
        <f t="shared" si="1"/>
        <v>-7.733333333333333</v>
      </c>
      <c r="AA33" s="142">
        <v>-3.3</v>
      </c>
      <c r="AB33" s="143">
        <v>0.07916666666666666</v>
      </c>
      <c r="AC33" s="196">
        <v>31</v>
      </c>
      <c r="AD33" s="142">
        <v>-11.5</v>
      </c>
      <c r="AE33" s="143">
        <v>0.6590277777777778</v>
      </c>
      <c r="AF33" s="2"/>
    </row>
    <row r="34" spans="1:32" ht="13.5" customHeight="1">
      <c r="A34" s="178" t="s">
        <v>9</v>
      </c>
      <c r="B34" s="179">
        <f>AVERAGE(B3:B33)</f>
        <v>-2.106451612903226</v>
      </c>
      <c r="C34" s="179">
        <f aca="true" t="shared" si="2" ref="C34:R34">AVERAGE(C3:C33)</f>
        <v>-2</v>
      </c>
      <c r="D34" s="179">
        <f t="shared" si="2"/>
        <v>-2</v>
      </c>
      <c r="E34" s="179">
        <f t="shared" si="2"/>
        <v>-1.9806451612903229</v>
      </c>
      <c r="F34" s="179">
        <f t="shared" si="2"/>
        <v>-1.832258064516129</v>
      </c>
      <c r="G34" s="179">
        <f t="shared" si="2"/>
        <v>-1.7806451612903225</v>
      </c>
      <c r="H34" s="179">
        <f t="shared" si="2"/>
        <v>-1.5806451612903225</v>
      </c>
      <c r="I34" s="179">
        <f t="shared" si="2"/>
        <v>-0.8096774193548386</v>
      </c>
      <c r="J34" s="179">
        <f t="shared" si="2"/>
        <v>-0.9193548387096772</v>
      </c>
      <c r="K34" s="179">
        <f t="shared" si="2"/>
        <v>-0.9161290322580647</v>
      </c>
      <c r="L34" s="179">
        <f t="shared" si="2"/>
        <v>-0.9161290322580645</v>
      </c>
      <c r="M34" s="179">
        <f t="shared" si="2"/>
        <v>-1.190322580645161</v>
      </c>
      <c r="N34" s="179">
        <f t="shared" si="2"/>
        <v>-1.1870967741935485</v>
      </c>
      <c r="O34" s="179">
        <f t="shared" si="2"/>
        <v>-1.4774193548387096</v>
      </c>
      <c r="P34" s="179">
        <f t="shared" si="2"/>
        <v>-1.7612903225806449</v>
      </c>
      <c r="Q34" s="179">
        <f t="shared" si="2"/>
        <v>-1.4548387096774194</v>
      </c>
      <c r="R34" s="179">
        <f t="shared" si="2"/>
        <v>-1.364516129032258</v>
      </c>
      <c r="S34" s="179">
        <f aca="true" t="shared" si="3" ref="S34:X34">AVERAGE(S3:S33)</f>
        <v>-1.6451612903225807</v>
      </c>
      <c r="T34" s="179">
        <f t="shared" si="3"/>
        <v>-2.0709677419354837</v>
      </c>
      <c r="U34" s="179">
        <f t="shared" si="3"/>
        <v>-2.161290322580645</v>
      </c>
      <c r="V34" s="179">
        <f t="shared" si="3"/>
        <v>-2.1870967741935483</v>
      </c>
      <c r="W34" s="179">
        <f t="shared" si="3"/>
        <v>-2.4064516129032256</v>
      </c>
      <c r="X34" s="179">
        <f t="shared" si="3"/>
        <v>-2.4838709677419355</v>
      </c>
      <c r="Y34" s="179">
        <f>AVERAGE(Y3:Y33)</f>
        <v>-2.4419354838709677</v>
      </c>
      <c r="Z34" s="179">
        <f>AVERAGE(B3:Y33)</f>
        <v>-1.6947580645161289</v>
      </c>
      <c r="AA34" s="180">
        <f>AVERAGE(最高)</f>
        <v>2.6161290322580637</v>
      </c>
      <c r="AB34" s="181"/>
      <c r="AC34" s="182"/>
      <c r="AD34" s="180">
        <f>AVERAGE(最低)</f>
        <v>-6.138709677419355</v>
      </c>
      <c r="AE34" s="18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3" t="s">
        <v>11</v>
      </c>
      <c r="B37" s="1"/>
      <c r="C37" s="1" t="s">
        <v>3</v>
      </c>
      <c r="D37" s="162" t="s">
        <v>6</v>
      </c>
      <c r="F37" s="164" t="s">
        <v>12</v>
      </c>
      <c r="G37" s="1"/>
      <c r="H37" s="1" t="s">
        <v>3</v>
      </c>
      <c r="I37" s="162" t="s">
        <v>8</v>
      </c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</row>
    <row r="38" spans="1:24" ht="13.5" customHeight="1">
      <c r="A38" s="144"/>
      <c r="B38" s="165">
        <f>MAX(最高)</f>
        <v>14</v>
      </c>
      <c r="C38" s="3">
        <v>7</v>
      </c>
      <c r="D38" s="146">
        <v>0.5541666666666667</v>
      </c>
      <c r="F38" s="144"/>
      <c r="G38" s="165">
        <f>MIN(最低)</f>
        <v>-14</v>
      </c>
      <c r="H38" s="3">
        <v>26</v>
      </c>
      <c r="I38" s="146">
        <v>0.576388888888889</v>
      </c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</row>
    <row r="39" spans="1:24" ht="13.5" customHeight="1">
      <c r="A39" s="147"/>
      <c r="B39" s="148"/>
      <c r="C39" s="145"/>
      <c r="D39" s="149"/>
      <c r="F39" s="147"/>
      <c r="G39" s="148"/>
      <c r="H39" s="3"/>
      <c r="I39" s="146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</row>
    <row r="40" spans="1:24" ht="13.5" customHeight="1">
      <c r="A40" s="150"/>
      <c r="B40" s="151"/>
      <c r="C40" s="152"/>
      <c r="D40" s="153"/>
      <c r="F40" s="150"/>
      <c r="G40" s="151"/>
      <c r="H40" s="152"/>
      <c r="I40" s="156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</row>
    <row r="41" spans="1:2" ht="11.25">
      <c r="A41" s="2"/>
      <c r="B41" s="2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41"/>
  <sheetViews>
    <sheetView showGridLines="0" workbookViewId="0" topLeftCell="A1">
      <selection activeCell="A1" sqref="A1"/>
    </sheetView>
  </sheetViews>
  <sheetFormatPr defaultColWidth="6.875" defaultRowHeight="12"/>
  <cols>
    <col min="2" max="25" width="5.125" style="0" customWidth="1"/>
    <col min="29" max="29" width="6.875" style="0" hidden="1" customWidth="1"/>
    <col min="32" max="32" width="2.875" style="0" customWidth="1"/>
  </cols>
  <sheetData>
    <row r="1" spans="1:32" ht="19.5" customHeight="1">
      <c r="A1" s="2"/>
      <c r="B1" s="166" t="s">
        <v>0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2"/>
      <c r="T1" s="2"/>
      <c r="U1" s="2"/>
      <c r="V1" s="2"/>
      <c r="W1" s="2"/>
      <c r="X1" s="2"/>
      <c r="Y1" s="2"/>
      <c r="Z1" s="167">
        <v>2000</v>
      </c>
      <c r="AA1" s="2" t="s">
        <v>1</v>
      </c>
      <c r="AB1" s="168">
        <v>10</v>
      </c>
      <c r="AC1" s="160"/>
      <c r="AD1" s="2" t="s">
        <v>2</v>
      </c>
      <c r="AE1" s="2"/>
      <c r="AF1" s="2"/>
    </row>
    <row r="2" spans="1:32" ht="13.5" customHeight="1">
      <c r="A2" s="169" t="s">
        <v>3</v>
      </c>
      <c r="B2" s="170">
        <v>1</v>
      </c>
      <c r="C2" s="170">
        <v>2</v>
      </c>
      <c r="D2" s="170">
        <v>3</v>
      </c>
      <c r="E2" s="170">
        <v>4</v>
      </c>
      <c r="F2" s="170">
        <v>5</v>
      </c>
      <c r="G2" s="170">
        <v>6</v>
      </c>
      <c r="H2" s="170">
        <v>7</v>
      </c>
      <c r="I2" s="170">
        <v>8</v>
      </c>
      <c r="J2" s="170">
        <v>9</v>
      </c>
      <c r="K2" s="170">
        <v>10</v>
      </c>
      <c r="L2" s="170">
        <v>11</v>
      </c>
      <c r="M2" s="170">
        <v>12</v>
      </c>
      <c r="N2" s="170">
        <v>13</v>
      </c>
      <c r="O2" s="170">
        <v>14</v>
      </c>
      <c r="P2" s="170">
        <v>15</v>
      </c>
      <c r="Q2" s="170">
        <v>16</v>
      </c>
      <c r="R2" s="170">
        <v>17</v>
      </c>
      <c r="S2" s="170">
        <v>18</v>
      </c>
      <c r="T2" s="170">
        <v>19</v>
      </c>
      <c r="U2" s="170">
        <v>20</v>
      </c>
      <c r="V2" s="170">
        <v>21</v>
      </c>
      <c r="W2" s="170">
        <v>22</v>
      </c>
      <c r="X2" s="170">
        <v>23</v>
      </c>
      <c r="Y2" s="170">
        <v>24</v>
      </c>
      <c r="Z2" s="171" t="s">
        <v>4</v>
      </c>
      <c r="AA2" s="171" t="s">
        <v>5</v>
      </c>
      <c r="AB2" s="172" t="s">
        <v>6</v>
      </c>
      <c r="AC2" s="171" t="s">
        <v>3</v>
      </c>
      <c r="AD2" s="171" t="s">
        <v>7</v>
      </c>
      <c r="AE2" s="172" t="s">
        <v>8</v>
      </c>
      <c r="AF2" s="2"/>
    </row>
    <row r="3" spans="1:32" ht="13.5" customHeight="1">
      <c r="A3" s="173">
        <v>1</v>
      </c>
      <c r="B3" s="142">
        <v>18.6</v>
      </c>
      <c r="C3" s="142">
        <v>17.3</v>
      </c>
      <c r="D3" s="142">
        <v>16.8</v>
      </c>
      <c r="E3" s="142">
        <v>17.3</v>
      </c>
      <c r="F3" s="142">
        <v>17.8</v>
      </c>
      <c r="G3" s="142">
        <v>18</v>
      </c>
      <c r="H3" s="142">
        <v>18.4</v>
      </c>
      <c r="I3" s="142">
        <v>18.9</v>
      </c>
      <c r="J3" s="142">
        <v>19.4</v>
      </c>
      <c r="K3" s="142">
        <v>19</v>
      </c>
      <c r="L3" s="142">
        <v>19.7</v>
      </c>
      <c r="M3" s="142">
        <v>18.5</v>
      </c>
      <c r="N3" s="142">
        <v>17.4</v>
      </c>
      <c r="O3" s="142">
        <v>17</v>
      </c>
      <c r="P3" s="142">
        <v>17.6</v>
      </c>
      <c r="Q3" s="142">
        <v>17.7</v>
      </c>
      <c r="R3" s="142">
        <v>16.8</v>
      </c>
      <c r="S3" s="142">
        <v>16.1</v>
      </c>
      <c r="T3" s="142">
        <v>16</v>
      </c>
      <c r="U3" s="142">
        <v>15.5</v>
      </c>
      <c r="V3" s="142">
        <v>14.6</v>
      </c>
      <c r="W3" s="142">
        <v>14.5</v>
      </c>
      <c r="X3" s="142">
        <v>14.4</v>
      </c>
      <c r="Y3" s="142">
        <v>15.4</v>
      </c>
      <c r="Z3" s="174">
        <f aca="true" t="shared" si="0" ref="Z3:Z33">AVERAGE(B3:Y3)</f>
        <v>17.195833333333333</v>
      </c>
      <c r="AA3" s="142">
        <v>20.6</v>
      </c>
      <c r="AB3" s="143">
        <v>0.3979166666666667</v>
      </c>
      <c r="AC3" s="196">
        <v>1</v>
      </c>
      <c r="AD3" s="142">
        <v>14.2</v>
      </c>
      <c r="AE3" s="143">
        <v>0.9493055555555556</v>
      </c>
      <c r="AF3" s="2"/>
    </row>
    <row r="4" spans="1:32" ht="13.5" customHeight="1">
      <c r="A4" s="173">
        <v>2</v>
      </c>
      <c r="B4" s="142">
        <v>15.7</v>
      </c>
      <c r="C4" s="142">
        <v>16.5</v>
      </c>
      <c r="D4" s="142">
        <v>16</v>
      </c>
      <c r="E4" s="142">
        <v>16.2</v>
      </c>
      <c r="F4" s="142">
        <v>16</v>
      </c>
      <c r="G4" s="142">
        <v>16.6</v>
      </c>
      <c r="H4" s="142">
        <v>17.6</v>
      </c>
      <c r="I4" s="142">
        <v>17.3</v>
      </c>
      <c r="J4" s="142">
        <v>17.6</v>
      </c>
      <c r="K4" s="142">
        <v>17.5</v>
      </c>
      <c r="L4" s="142">
        <v>17.6</v>
      </c>
      <c r="M4" s="142">
        <v>17.9</v>
      </c>
      <c r="N4" s="142">
        <v>18</v>
      </c>
      <c r="O4" s="142">
        <v>18.4</v>
      </c>
      <c r="P4" s="142">
        <v>18.2</v>
      </c>
      <c r="Q4" s="142">
        <v>18.1</v>
      </c>
      <c r="R4" s="142">
        <v>17.2</v>
      </c>
      <c r="S4" s="148">
        <v>17.6</v>
      </c>
      <c r="T4" s="142">
        <v>17.2</v>
      </c>
      <c r="U4" s="142">
        <v>17.6</v>
      </c>
      <c r="V4" s="142">
        <v>17.1</v>
      </c>
      <c r="W4" s="142">
        <v>17.2</v>
      </c>
      <c r="X4" s="142">
        <v>17.3</v>
      </c>
      <c r="Y4" s="142">
        <v>17.2</v>
      </c>
      <c r="Z4" s="174">
        <f t="shared" si="0"/>
        <v>17.233333333333338</v>
      </c>
      <c r="AA4" s="142">
        <v>18.7</v>
      </c>
      <c r="AB4" s="143">
        <v>0.6020833333333333</v>
      </c>
      <c r="AC4" s="196">
        <v>2</v>
      </c>
      <c r="AD4" s="142">
        <v>15</v>
      </c>
      <c r="AE4" s="143">
        <v>0.001388888888888889</v>
      </c>
      <c r="AF4" s="2"/>
    </row>
    <row r="5" spans="1:32" ht="13.5" customHeight="1">
      <c r="A5" s="173">
        <v>3</v>
      </c>
      <c r="B5" s="142">
        <v>17.7</v>
      </c>
      <c r="C5" s="142">
        <v>17.7</v>
      </c>
      <c r="D5" s="142">
        <v>17.6</v>
      </c>
      <c r="E5" s="142">
        <v>17.3</v>
      </c>
      <c r="F5" s="142">
        <v>17.8</v>
      </c>
      <c r="G5" s="142">
        <v>17.5</v>
      </c>
      <c r="H5" s="142">
        <v>18.6</v>
      </c>
      <c r="I5" s="142">
        <v>18.8</v>
      </c>
      <c r="J5" s="142">
        <v>19.3</v>
      </c>
      <c r="K5" s="142">
        <v>19.1</v>
      </c>
      <c r="L5" s="142">
        <v>18.8</v>
      </c>
      <c r="M5" s="142">
        <v>21.6</v>
      </c>
      <c r="N5" s="142">
        <v>19.3</v>
      </c>
      <c r="O5" s="142">
        <v>18.6</v>
      </c>
      <c r="P5" s="142">
        <v>18.8</v>
      </c>
      <c r="Q5" s="142">
        <v>18.7</v>
      </c>
      <c r="R5" s="142">
        <v>18.5</v>
      </c>
      <c r="S5" s="142">
        <v>18.5</v>
      </c>
      <c r="T5" s="142">
        <v>17.4</v>
      </c>
      <c r="U5" s="142">
        <v>16</v>
      </c>
      <c r="V5" s="142">
        <v>15.3</v>
      </c>
      <c r="W5" s="142">
        <v>15.1</v>
      </c>
      <c r="X5" s="142">
        <v>14.9</v>
      </c>
      <c r="Y5" s="142">
        <v>14.9</v>
      </c>
      <c r="Z5" s="174">
        <f t="shared" si="0"/>
        <v>17.825</v>
      </c>
      <c r="AA5" s="142">
        <v>22</v>
      </c>
      <c r="AB5" s="143">
        <v>0.5</v>
      </c>
      <c r="AC5" s="196">
        <v>3</v>
      </c>
      <c r="AD5" s="142">
        <v>14.6</v>
      </c>
      <c r="AE5" s="143">
        <v>0.9895833333333334</v>
      </c>
      <c r="AF5" s="2"/>
    </row>
    <row r="6" spans="1:32" ht="13.5" customHeight="1">
      <c r="A6" s="173">
        <v>4</v>
      </c>
      <c r="B6" s="142">
        <v>15.4</v>
      </c>
      <c r="C6" s="142">
        <v>15.9</v>
      </c>
      <c r="D6" s="142">
        <v>15.4</v>
      </c>
      <c r="E6" s="142">
        <v>16.1</v>
      </c>
      <c r="F6" s="142">
        <v>16.5</v>
      </c>
      <c r="G6" s="142">
        <v>16.8</v>
      </c>
      <c r="H6" s="142">
        <v>17.7</v>
      </c>
      <c r="I6" s="142">
        <v>17.9</v>
      </c>
      <c r="J6" s="142">
        <v>17</v>
      </c>
      <c r="K6" s="142">
        <v>16.6</v>
      </c>
      <c r="L6" s="142">
        <v>14.4</v>
      </c>
      <c r="M6" s="142">
        <v>15.6</v>
      </c>
      <c r="N6" s="142">
        <v>16.2</v>
      </c>
      <c r="O6" s="142">
        <v>16.4</v>
      </c>
      <c r="P6" s="142">
        <v>15</v>
      </c>
      <c r="Q6" s="142">
        <v>16</v>
      </c>
      <c r="R6" s="142">
        <v>16.6</v>
      </c>
      <c r="S6" s="142">
        <v>16.7</v>
      </c>
      <c r="T6" s="142">
        <v>16.4</v>
      </c>
      <c r="U6" s="142">
        <v>16.2</v>
      </c>
      <c r="V6" s="142">
        <v>16.6</v>
      </c>
      <c r="W6" s="142">
        <v>16.2</v>
      </c>
      <c r="X6" s="142">
        <v>16.5</v>
      </c>
      <c r="Y6" s="142">
        <v>16.4</v>
      </c>
      <c r="Z6" s="174">
        <f t="shared" si="0"/>
        <v>16.270833333333332</v>
      </c>
      <c r="AA6" s="142">
        <v>18.8</v>
      </c>
      <c r="AB6" s="143">
        <v>0.325</v>
      </c>
      <c r="AC6" s="196">
        <v>4</v>
      </c>
      <c r="AD6" s="142">
        <v>13.4</v>
      </c>
      <c r="AE6" s="143">
        <v>0.4625</v>
      </c>
      <c r="AF6" s="2"/>
    </row>
    <row r="7" spans="1:32" ht="13.5" customHeight="1">
      <c r="A7" s="173">
        <v>5</v>
      </c>
      <c r="B7" s="142">
        <v>16.4</v>
      </c>
      <c r="C7" s="142">
        <v>14.6</v>
      </c>
      <c r="D7" s="142">
        <v>13.9</v>
      </c>
      <c r="E7" s="142">
        <v>14.5</v>
      </c>
      <c r="F7" s="142">
        <v>14</v>
      </c>
      <c r="G7" s="142">
        <v>13.9</v>
      </c>
      <c r="H7" s="142">
        <v>13.8</v>
      </c>
      <c r="I7" s="142">
        <v>14</v>
      </c>
      <c r="J7" s="142">
        <v>14.1</v>
      </c>
      <c r="K7" s="142">
        <v>14.4</v>
      </c>
      <c r="L7" s="142">
        <v>14</v>
      </c>
      <c r="M7" s="142">
        <v>13.3</v>
      </c>
      <c r="N7" s="142">
        <v>13.3</v>
      </c>
      <c r="O7" s="142">
        <v>14.4</v>
      </c>
      <c r="P7" s="142">
        <v>13.8</v>
      </c>
      <c r="Q7" s="142">
        <v>13.7</v>
      </c>
      <c r="R7" s="142">
        <v>13.8</v>
      </c>
      <c r="S7" s="142">
        <v>13.8</v>
      </c>
      <c r="T7" s="142">
        <v>13.3</v>
      </c>
      <c r="U7" s="142">
        <v>13.1</v>
      </c>
      <c r="V7" s="142">
        <v>13.9</v>
      </c>
      <c r="W7" s="142">
        <v>14.4</v>
      </c>
      <c r="X7" s="142">
        <v>14.3</v>
      </c>
      <c r="Y7" s="142">
        <v>14.7</v>
      </c>
      <c r="Z7" s="174">
        <f t="shared" si="0"/>
        <v>14.058333333333335</v>
      </c>
      <c r="AA7" s="142">
        <v>16.9</v>
      </c>
      <c r="AB7" s="143">
        <v>0.005555555555555556</v>
      </c>
      <c r="AC7" s="196">
        <v>5</v>
      </c>
      <c r="AD7" s="142">
        <v>12.6</v>
      </c>
      <c r="AE7" s="143">
        <v>0.5131944444444444</v>
      </c>
      <c r="AF7" s="2"/>
    </row>
    <row r="8" spans="1:32" ht="13.5" customHeight="1">
      <c r="A8" s="173">
        <v>6</v>
      </c>
      <c r="B8" s="142">
        <v>15</v>
      </c>
      <c r="C8" s="142">
        <v>12.2</v>
      </c>
      <c r="D8" s="142">
        <v>12.4</v>
      </c>
      <c r="E8" s="142">
        <v>12.6</v>
      </c>
      <c r="F8" s="142">
        <v>12.7</v>
      </c>
      <c r="G8" s="142">
        <v>14.2</v>
      </c>
      <c r="H8" s="142">
        <v>15.2</v>
      </c>
      <c r="I8" s="142">
        <v>14.8</v>
      </c>
      <c r="J8" s="142">
        <v>14.5</v>
      </c>
      <c r="K8" s="142">
        <v>15.8</v>
      </c>
      <c r="L8" s="142">
        <v>15.7</v>
      </c>
      <c r="M8" s="142">
        <v>13</v>
      </c>
      <c r="N8" s="142">
        <v>13.1</v>
      </c>
      <c r="O8" s="142">
        <v>13.9</v>
      </c>
      <c r="P8" s="142">
        <v>14.6</v>
      </c>
      <c r="Q8" s="142">
        <v>15.8</v>
      </c>
      <c r="R8" s="142">
        <v>15.8</v>
      </c>
      <c r="S8" s="142">
        <v>15.3</v>
      </c>
      <c r="T8" s="142">
        <v>14.9</v>
      </c>
      <c r="U8" s="142">
        <v>14.5</v>
      </c>
      <c r="V8" s="142">
        <v>13.9</v>
      </c>
      <c r="W8" s="142">
        <v>13.1</v>
      </c>
      <c r="X8" s="142">
        <v>12.3</v>
      </c>
      <c r="Y8" s="142">
        <v>12.7</v>
      </c>
      <c r="Z8" s="174">
        <f t="shared" si="0"/>
        <v>14.083333333333334</v>
      </c>
      <c r="AA8" s="142">
        <v>17</v>
      </c>
      <c r="AB8" s="143">
        <v>0.4361111111111111</v>
      </c>
      <c r="AC8" s="196">
        <v>6</v>
      </c>
      <c r="AD8" s="142">
        <v>11.3</v>
      </c>
      <c r="AE8" s="143">
        <v>0.09791666666666667</v>
      </c>
      <c r="AF8" s="2"/>
    </row>
    <row r="9" spans="1:32" ht="13.5" customHeight="1">
      <c r="A9" s="173">
        <v>7</v>
      </c>
      <c r="B9" s="142">
        <v>9.9</v>
      </c>
      <c r="C9" s="142">
        <v>8.8</v>
      </c>
      <c r="D9" s="142">
        <v>8.1</v>
      </c>
      <c r="E9" s="142">
        <v>8.3</v>
      </c>
      <c r="F9" s="142">
        <v>9.2</v>
      </c>
      <c r="G9" s="142">
        <v>8.5</v>
      </c>
      <c r="H9" s="142">
        <v>9.5</v>
      </c>
      <c r="I9" s="142">
        <v>11.3</v>
      </c>
      <c r="J9" s="142">
        <v>10.8</v>
      </c>
      <c r="K9" s="142">
        <v>11.5</v>
      </c>
      <c r="L9" s="142">
        <v>10.2</v>
      </c>
      <c r="M9" s="142">
        <v>11.1</v>
      </c>
      <c r="N9" s="142">
        <v>11.9</v>
      </c>
      <c r="O9" s="142">
        <v>11.4</v>
      </c>
      <c r="P9" s="142">
        <v>11.1</v>
      </c>
      <c r="Q9" s="142">
        <v>11.6</v>
      </c>
      <c r="R9" s="142">
        <v>12</v>
      </c>
      <c r="S9" s="142">
        <v>12.6</v>
      </c>
      <c r="T9" s="142">
        <v>12.7</v>
      </c>
      <c r="U9" s="142">
        <v>12.7</v>
      </c>
      <c r="V9" s="142">
        <v>12.2</v>
      </c>
      <c r="W9" s="142">
        <v>11.8</v>
      </c>
      <c r="X9" s="142">
        <v>11.9</v>
      </c>
      <c r="Y9" s="142">
        <v>11.4</v>
      </c>
      <c r="Z9" s="174">
        <f t="shared" si="0"/>
        <v>10.854166666666664</v>
      </c>
      <c r="AA9" s="142">
        <v>13</v>
      </c>
      <c r="AB9" s="143">
        <v>0.8083333333333332</v>
      </c>
      <c r="AC9" s="196">
        <v>7</v>
      </c>
      <c r="AD9" s="142">
        <v>7.6</v>
      </c>
      <c r="AE9" s="143">
        <v>0.14027777777777778</v>
      </c>
      <c r="AF9" s="2"/>
    </row>
    <row r="10" spans="1:32" ht="13.5" customHeight="1">
      <c r="A10" s="173">
        <v>8</v>
      </c>
      <c r="B10" s="142">
        <v>10.7</v>
      </c>
      <c r="C10" s="142">
        <v>10.9</v>
      </c>
      <c r="D10" s="142">
        <v>10.9</v>
      </c>
      <c r="E10" s="142">
        <v>11.3</v>
      </c>
      <c r="F10" s="142">
        <v>11.8</v>
      </c>
      <c r="G10" s="142">
        <v>12.3</v>
      </c>
      <c r="H10" s="142">
        <v>14.2</v>
      </c>
      <c r="I10" s="142">
        <v>12.6</v>
      </c>
      <c r="J10" s="142">
        <v>13.3</v>
      </c>
      <c r="K10" s="142">
        <v>12.6</v>
      </c>
      <c r="L10" s="142">
        <v>13.1</v>
      </c>
      <c r="M10" s="142">
        <v>13.4</v>
      </c>
      <c r="N10" s="142">
        <v>12.2</v>
      </c>
      <c r="O10" s="142">
        <v>12.4</v>
      </c>
      <c r="P10" s="142">
        <v>13.2</v>
      </c>
      <c r="Q10" s="142">
        <v>13.2</v>
      </c>
      <c r="R10" s="142">
        <v>14.4</v>
      </c>
      <c r="S10" s="142">
        <v>14.3</v>
      </c>
      <c r="T10" s="142">
        <v>14.3</v>
      </c>
      <c r="U10" s="142">
        <v>14</v>
      </c>
      <c r="V10" s="142">
        <v>14.1</v>
      </c>
      <c r="W10" s="142">
        <v>14.5</v>
      </c>
      <c r="X10" s="142">
        <v>14.6</v>
      </c>
      <c r="Y10" s="142">
        <v>14.6</v>
      </c>
      <c r="Z10" s="174">
        <f t="shared" si="0"/>
        <v>13.037500000000001</v>
      </c>
      <c r="AA10" s="142">
        <v>15.5</v>
      </c>
      <c r="AB10" s="143">
        <v>0.31527777777777777</v>
      </c>
      <c r="AC10" s="196">
        <v>8</v>
      </c>
      <c r="AD10" s="142">
        <v>10.3</v>
      </c>
      <c r="AE10" s="143">
        <v>0.09583333333333333</v>
      </c>
      <c r="AF10" s="2"/>
    </row>
    <row r="11" spans="1:32" ht="13.5" customHeight="1">
      <c r="A11" s="173">
        <v>9</v>
      </c>
      <c r="B11" s="142">
        <v>14.6</v>
      </c>
      <c r="C11" s="142">
        <v>14.6</v>
      </c>
      <c r="D11" s="142">
        <v>15.2</v>
      </c>
      <c r="E11" s="142">
        <v>15.5</v>
      </c>
      <c r="F11" s="142">
        <v>16.1</v>
      </c>
      <c r="G11" s="142">
        <v>16.4</v>
      </c>
      <c r="H11" s="142">
        <v>16.9</v>
      </c>
      <c r="I11" s="142">
        <v>17.6</v>
      </c>
      <c r="J11" s="142">
        <v>18.1</v>
      </c>
      <c r="K11" s="142">
        <v>18.9</v>
      </c>
      <c r="L11" s="142">
        <v>17.7</v>
      </c>
      <c r="M11" s="142">
        <v>18.4</v>
      </c>
      <c r="N11" s="142">
        <v>18.5</v>
      </c>
      <c r="O11" s="142">
        <v>19</v>
      </c>
      <c r="P11" s="142">
        <v>19.6</v>
      </c>
      <c r="Q11" s="142">
        <v>18.2</v>
      </c>
      <c r="R11" s="142">
        <v>18.5</v>
      </c>
      <c r="S11" s="142">
        <v>17.7</v>
      </c>
      <c r="T11" s="142">
        <v>17.3</v>
      </c>
      <c r="U11" s="142">
        <v>16.8</v>
      </c>
      <c r="V11" s="142">
        <v>16.6</v>
      </c>
      <c r="W11" s="142">
        <v>16.6</v>
      </c>
      <c r="X11" s="142">
        <v>16.3</v>
      </c>
      <c r="Y11" s="142">
        <v>16.7</v>
      </c>
      <c r="Z11" s="174">
        <f t="shared" si="0"/>
        <v>17.158333333333335</v>
      </c>
      <c r="AA11" s="142">
        <v>20.4</v>
      </c>
      <c r="AB11" s="143">
        <v>0.61875</v>
      </c>
      <c r="AC11" s="196">
        <v>9</v>
      </c>
      <c r="AD11" s="142">
        <v>14.2</v>
      </c>
      <c r="AE11" s="143">
        <v>0.10347222222222223</v>
      </c>
      <c r="AF11" s="2"/>
    </row>
    <row r="12" spans="1:32" ht="13.5" customHeight="1">
      <c r="A12" s="175">
        <v>10</v>
      </c>
      <c r="B12" s="165">
        <v>16.6</v>
      </c>
      <c r="C12" s="165">
        <v>16.8</v>
      </c>
      <c r="D12" s="165">
        <v>17.3</v>
      </c>
      <c r="E12" s="165">
        <v>17</v>
      </c>
      <c r="F12" s="165">
        <v>16.1</v>
      </c>
      <c r="G12" s="165">
        <v>16.2</v>
      </c>
      <c r="H12" s="165">
        <v>16.7</v>
      </c>
      <c r="I12" s="165">
        <v>14.4</v>
      </c>
      <c r="J12" s="165">
        <v>14.3</v>
      </c>
      <c r="K12" s="165">
        <v>15.6</v>
      </c>
      <c r="L12" s="165">
        <v>15.5</v>
      </c>
      <c r="M12" s="165">
        <v>15.3</v>
      </c>
      <c r="N12" s="165">
        <v>16</v>
      </c>
      <c r="O12" s="165">
        <v>16.8</v>
      </c>
      <c r="P12" s="165">
        <v>16.3</v>
      </c>
      <c r="Q12" s="165">
        <v>16.2</v>
      </c>
      <c r="R12" s="165">
        <v>16.4</v>
      </c>
      <c r="S12" s="165">
        <v>16.5</v>
      </c>
      <c r="T12" s="165">
        <v>16.4</v>
      </c>
      <c r="U12" s="165">
        <v>16.7</v>
      </c>
      <c r="V12" s="165">
        <v>16.5</v>
      </c>
      <c r="W12" s="165">
        <v>16.6</v>
      </c>
      <c r="X12" s="165">
        <v>16.6</v>
      </c>
      <c r="Y12" s="165">
        <v>16.4</v>
      </c>
      <c r="Z12" s="176">
        <f t="shared" si="0"/>
        <v>16.21666666666667</v>
      </c>
      <c r="AA12" s="165">
        <v>17.9</v>
      </c>
      <c r="AB12" s="177">
        <v>0.5868055555555556</v>
      </c>
      <c r="AC12" s="197">
        <v>10</v>
      </c>
      <c r="AD12" s="165">
        <v>13.9</v>
      </c>
      <c r="AE12" s="177">
        <v>0.35833333333333334</v>
      </c>
      <c r="AF12" s="2"/>
    </row>
    <row r="13" spans="1:32" ht="13.5" customHeight="1">
      <c r="A13" s="173">
        <v>11</v>
      </c>
      <c r="B13" s="142">
        <v>15.8</v>
      </c>
      <c r="C13" s="142">
        <v>15.5</v>
      </c>
      <c r="D13" s="142">
        <v>15.6</v>
      </c>
      <c r="E13" s="142">
        <v>15.9</v>
      </c>
      <c r="F13" s="142">
        <v>15.8</v>
      </c>
      <c r="G13" s="142">
        <v>15.7</v>
      </c>
      <c r="H13" s="142">
        <v>16.6</v>
      </c>
      <c r="I13" s="142">
        <v>17.9</v>
      </c>
      <c r="J13" s="142">
        <v>17.3</v>
      </c>
      <c r="K13" s="142">
        <v>17.5</v>
      </c>
      <c r="L13" s="142">
        <v>16.5</v>
      </c>
      <c r="M13" s="142">
        <v>16.4</v>
      </c>
      <c r="N13" s="142">
        <v>15.8</v>
      </c>
      <c r="O13" s="142">
        <v>16.7</v>
      </c>
      <c r="P13" s="142">
        <v>17.2</v>
      </c>
      <c r="Q13" s="142">
        <v>17.3</v>
      </c>
      <c r="R13" s="142">
        <v>17.2</v>
      </c>
      <c r="S13" s="142">
        <v>14.5</v>
      </c>
      <c r="T13" s="142">
        <v>15.7</v>
      </c>
      <c r="U13" s="142">
        <v>16.6</v>
      </c>
      <c r="V13" s="142">
        <v>17</v>
      </c>
      <c r="W13" s="142">
        <v>17.7</v>
      </c>
      <c r="X13" s="142">
        <v>17.8</v>
      </c>
      <c r="Y13" s="142">
        <v>17.9</v>
      </c>
      <c r="Z13" s="174">
        <f t="shared" si="0"/>
        <v>16.579166666666666</v>
      </c>
      <c r="AA13" s="142">
        <v>18.7</v>
      </c>
      <c r="AB13" s="143">
        <v>0.3527777777777778</v>
      </c>
      <c r="AC13" s="196">
        <v>11</v>
      </c>
      <c r="AD13" s="142">
        <v>14</v>
      </c>
      <c r="AE13" s="143">
        <v>0.7569444444444445</v>
      </c>
      <c r="AF13" s="2"/>
    </row>
    <row r="14" spans="1:32" ht="13.5" customHeight="1">
      <c r="A14" s="173">
        <v>12</v>
      </c>
      <c r="B14" s="142">
        <v>19.1</v>
      </c>
      <c r="C14" s="142">
        <v>18.5</v>
      </c>
      <c r="D14" s="142">
        <v>17.9</v>
      </c>
      <c r="E14" s="142">
        <v>17.1</v>
      </c>
      <c r="F14" s="142">
        <v>16.6</v>
      </c>
      <c r="G14" s="142">
        <v>16.8</v>
      </c>
      <c r="H14" s="142">
        <v>18.2</v>
      </c>
      <c r="I14" s="142">
        <v>18.6</v>
      </c>
      <c r="J14" s="142">
        <v>20</v>
      </c>
      <c r="K14" s="142">
        <v>18.8</v>
      </c>
      <c r="L14" s="142">
        <v>19.4</v>
      </c>
      <c r="M14" s="142">
        <v>19.2</v>
      </c>
      <c r="N14" s="142">
        <v>18.4</v>
      </c>
      <c r="O14" s="142">
        <v>18.2</v>
      </c>
      <c r="P14" s="142">
        <v>17.7</v>
      </c>
      <c r="Q14" s="142">
        <v>16.3</v>
      </c>
      <c r="R14" s="142">
        <v>15.9</v>
      </c>
      <c r="S14" s="142">
        <v>16.3</v>
      </c>
      <c r="T14" s="142">
        <v>15.4</v>
      </c>
      <c r="U14" s="142">
        <v>13.2</v>
      </c>
      <c r="V14" s="142">
        <v>12.9</v>
      </c>
      <c r="W14" s="142">
        <v>11.6</v>
      </c>
      <c r="X14" s="142">
        <v>10.5</v>
      </c>
      <c r="Y14" s="142">
        <v>10.4</v>
      </c>
      <c r="Z14" s="174">
        <f t="shared" si="0"/>
        <v>16.541666666666664</v>
      </c>
      <c r="AA14" s="142">
        <v>20.1</v>
      </c>
      <c r="AB14" s="143">
        <v>0.4840277777777778</v>
      </c>
      <c r="AC14" s="196">
        <v>12</v>
      </c>
      <c r="AD14" s="142">
        <v>10.3</v>
      </c>
      <c r="AE14" s="143">
        <v>1</v>
      </c>
      <c r="AF14" s="2"/>
    </row>
    <row r="15" spans="1:32" ht="13.5" customHeight="1">
      <c r="A15" s="173">
        <v>13</v>
      </c>
      <c r="B15" s="142">
        <v>10.5</v>
      </c>
      <c r="C15" s="142">
        <v>9.9</v>
      </c>
      <c r="D15" s="142">
        <v>10</v>
      </c>
      <c r="E15" s="142">
        <v>10.9</v>
      </c>
      <c r="F15" s="142">
        <v>11.2</v>
      </c>
      <c r="G15" s="142">
        <v>9.7</v>
      </c>
      <c r="H15" s="142">
        <v>10</v>
      </c>
      <c r="I15" s="142">
        <v>10.2</v>
      </c>
      <c r="J15" s="142">
        <v>10.6</v>
      </c>
      <c r="K15" s="142">
        <v>11</v>
      </c>
      <c r="L15" s="142">
        <v>10.2</v>
      </c>
      <c r="M15" s="142">
        <v>10.4</v>
      </c>
      <c r="N15" s="142">
        <v>9.8</v>
      </c>
      <c r="O15" s="142">
        <v>10</v>
      </c>
      <c r="P15" s="142">
        <v>10.5</v>
      </c>
      <c r="Q15" s="142">
        <v>10.9</v>
      </c>
      <c r="R15" s="142">
        <v>10.4</v>
      </c>
      <c r="S15" s="142">
        <v>12</v>
      </c>
      <c r="T15" s="142">
        <v>12.2</v>
      </c>
      <c r="U15" s="142">
        <v>12</v>
      </c>
      <c r="V15" s="142">
        <v>12.2</v>
      </c>
      <c r="W15" s="142">
        <v>12.2</v>
      </c>
      <c r="X15" s="142">
        <v>12.4</v>
      </c>
      <c r="Y15" s="142">
        <v>12.4</v>
      </c>
      <c r="Z15" s="174">
        <f t="shared" si="0"/>
        <v>10.899999999999999</v>
      </c>
      <c r="AA15" s="142">
        <v>13</v>
      </c>
      <c r="AB15" s="143">
        <v>0.9805555555555556</v>
      </c>
      <c r="AC15" s="196">
        <v>13</v>
      </c>
      <c r="AD15" s="142">
        <v>9.3</v>
      </c>
      <c r="AE15" s="143">
        <v>0.5618055555555556</v>
      </c>
      <c r="AF15" s="2"/>
    </row>
    <row r="16" spans="1:32" ht="13.5" customHeight="1">
      <c r="A16" s="173">
        <v>14</v>
      </c>
      <c r="B16" s="142">
        <v>12.6</v>
      </c>
      <c r="C16" s="142">
        <v>13</v>
      </c>
      <c r="D16" s="142">
        <v>12.8</v>
      </c>
      <c r="E16" s="142">
        <v>12.9</v>
      </c>
      <c r="F16" s="142">
        <v>13.4</v>
      </c>
      <c r="G16" s="142">
        <v>13.4</v>
      </c>
      <c r="H16" s="142">
        <v>13.4</v>
      </c>
      <c r="I16" s="142">
        <v>14.9</v>
      </c>
      <c r="J16" s="142">
        <v>12.4</v>
      </c>
      <c r="K16" s="142">
        <v>9.7</v>
      </c>
      <c r="L16" s="142">
        <v>9.9</v>
      </c>
      <c r="M16" s="142">
        <v>9.6</v>
      </c>
      <c r="N16" s="142">
        <v>10.3</v>
      </c>
      <c r="O16" s="142">
        <v>9.9</v>
      </c>
      <c r="P16" s="142">
        <v>8.9</v>
      </c>
      <c r="Q16" s="142">
        <v>10.8</v>
      </c>
      <c r="R16" s="142">
        <v>11.1</v>
      </c>
      <c r="S16" s="142">
        <v>10.6</v>
      </c>
      <c r="T16" s="142">
        <v>10.8</v>
      </c>
      <c r="U16" s="142">
        <v>9.9</v>
      </c>
      <c r="V16" s="142">
        <v>9.6</v>
      </c>
      <c r="W16" s="142">
        <v>9.1</v>
      </c>
      <c r="X16" s="142">
        <v>9.2</v>
      </c>
      <c r="Y16" s="142">
        <v>9.5</v>
      </c>
      <c r="Z16" s="174">
        <f t="shared" si="0"/>
        <v>11.154166666666669</v>
      </c>
      <c r="AA16" s="142">
        <v>15.9</v>
      </c>
      <c r="AB16" s="143">
        <v>0.31527777777777777</v>
      </c>
      <c r="AC16" s="196">
        <v>14</v>
      </c>
      <c r="AD16" s="142">
        <v>7.9</v>
      </c>
      <c r="AE16" s="143">
        <v>0.607638888888889</v>
      </c>
      <c r="AF16" s="2"/>
    </row>
    <row r="17" spans="1:32" ht="13.5" customHeight="1">
      <c r="A17" s="173">
        <v>15</v>
      </c>
      <c r="B17" s="142">
        <v>9.7</v>
      </c>
      <c r="C17" s="142">
        <v>9.4</v>
      </c>
      <c r="D17" s="142">
        <v>9.5</v>
      </c>
      <c r="E17" s="142">
        <v>10.3</v>
      </c>
      <c r="F17" s="142">
        <v>11.5</v>
      </c>
      <c r="G17" s="142">
        <v>11.3</v>
      </c>
      <c r="H17" s="142">
        <v>11.5</v>
      </c>
      <c r="I17" s="142">
        <v>11.9</v>
      </c>
      <c r="J17" s="142">
        <v>12.7</v>
      </c>
      <c r="K17" s="142">
        <v>12.7</v>
      </c>
      <c r="L17" s="142">
        <v>13.6</v>
      </c>
      <c r="M17" s="142">
        <v>13.7</v>
      </c>
      <c r="N17" s="142">
        <v>14.2</v>
      </c>
      <c r="O17" s="142">
        <v>14.3</v>
      </c>
      <c r="P17" s="142">
        <v>14.6</v>
      </c>
      <c r="Q17" s="142">
        <v>14.8</v>
      </c>
      <c r="R17" s="142">
        <v>15.4</v>
      </c>
      <c r="S17" s="142">
        <v>15.1</v>
      </c>
      <c r="T17" s="142">
        <v>15.1</v>
      </c>
      <c r="U17" s="142">
        <v>15.4</v>
      </c>
      <c r="V17" s="142">
        <v>15.1</v>
      </c>
      <c r="W17" s="142">
        <v>15.2</v>
      </c>
      <c r="X17" s="142">
        <v>14.7</v>
      </c>
      <c r="Y17" s="142">
        <v>14.3</v>
      </c>
      <c r="Z17" s="174">
        <f t="shared" si="0"/>
        <v>13.166666666666666</v>
      </c>
      <c r="AA17" s="142">
        <v>15.7</v>
      </c>
      <c r="AB17" s="143">
        <v>0.7180555555555556</v>
      </c>
      <c r="AC17" s="196">
        <v>15</v>
      </c>
      <c r="AD17" s="142">
        <v>8.9</v>
      </c>
      <c r="AE17" s="143">
        <v>0.004861111111111111</v>
      </c>
      <c r="AF17" s="2"/>
    </row>
    <row r="18" spans="1:32" ht="13.5" customHeight="1">
      <c r="A18" s="173">
        <v>16</v>
      </c>
      <c r="B18" s="142">
        <v>14.4</v>
      </c>
      <c r="C18" s="142">
        <v>13.5</v>
      </c>
      <c r="D18" s="142">
        <v>13.3</v>
      </c>
      <c r="E18" s="142">
        <v>13.2</v>
      </c>
      <c r="F18" s="142">
        <v>12.6</v>
      </c>
      <c r="G18" s="142">
        <v>10.7</v>
      </c>
      <c r="H18" s="142">
        <v>11.5</v>
      </c>
      <c r="I18" s="142">
        <v>10.5</v>
      </c>
      <c r="J18" s="142">
        <v>9.5</v>
      </c>
      <c r="K18" s="142">
        <v>11.1</v>
      </c>
      <c r="L18" s="142">
        <v>11.2</v>
      </c>
      <c r="M18" s="142">
        <v>11</v>
      </c>
      <c r="N18" s="142">
        <v>12</v>
      </c>
      <c r="O18" s="142">
        <v>11.7</v>
      </c>
      <c r="P18" s="142">
        <v>12.1</v>
      </c>
      <c r="Q18" s="142">
        <v>11.2</v>
      </c>
      <c r="R18" s="142">
        <v>11.8</v>
      </c>
      <c r="S18" s="142">
        <v>11.4</v>
      </c>
      <c r="T18" s="142">
        <v>11</v>
      </c>
      <c r="U18" s="142">
        <v>11.1</v>
      </c>
      <c r="V18" s="142">
        <v>10.8</v>
      </c>
      <c r="W18" s="142">
        <v>10.2</v>
      </c>
      <c r="X18" s="142">
        <v>10.1</v>
      </c>
      <c r="Y18" s="142">
        <v>9.9</v>
      </c>
      <c r="Z18" s="174">
        <f t="shared" si="0"/>
        <v>11.491666666666665</v>
      </c>
      <c r="AA18" s="142">
        <v>14.8</v>
      </c>
      <c r="AB18" s="143">
        <v>0.015277777777777777</v>
      </c>
      <c r="AC18" s="196">
        <v>16</v>
      </c>
      <c r="AD18" s="142">
        <v>9.1</v>
      </c>
      <c r="AE18" s="143">
        <v>0.3819444444444444</v>
      </c>
      <c r="AF18" s="2"/>
    </row>
    <row r="19" spans="1:32" ht="13.5" customHeight="1">
      <c r="A19" s="173">
        <v>17</v>
      </c>
      <c r="B19" s="142">
        <v>10.1</v>
      </c>
      <c r="C19" s="142">
        <v>10.1</v>
      </c>
      <c r="D19" s="142">
        <v>10</v>
      </c>
      <c r="E19" s="142">
        <v>10.1</v>
      </c>
      <c r="F19" s="142">
        <v>11.2</v>
      </c>
      <c r="G19" s="142">
        <v>11.3</v>
      </c>
      <c r="H19" s="142">
        <v>12</v>
      </c>
      <c r="I19" s="142">
        <v>12.5</v>
      </c>
      <c r="J19" s="142">
        <v>12.8</v>
      </c>
      <c r="K19" s="142">
        <v>13.7</v>
      </c>
      <c r="L19" s="142">
        <v>13.8</v>
      </c>
      <c r="M19" s="142">
        <v>14.6</v>
      </c>
      <c r="N19" s="142">
        <v>14.8</v>
      </c>
      <c r="O19" s="142">
        <v>14.9</v>
      </c>
      <c r="P19" s="142">
        <v>14.9</v>
      </c>
      <c r="Q19" s="142">
        <v>15.4</v>
      </c>
      <c r="R19" s="142">
        <v>16</v>
      </c>
      <c r="S19" s="142">
        <v>16.2</v>
      </c>
      <c r="T19" s="142">
        <v>16.5</v>
      </c>
      <c r="U19" s="142">
        <v>16.6</v>
      </c>
      <c r="V19" s="142">
        <v>16.9</v>
      </c>
      <c r="W19" s="142">
        <v>16.8</v>
      </c>
      <c r="X19" s="142">
        <v>17</v>
      </c>
      <c r="Y19" s="142">
        <v>15.8</v>
      </c>
      <c r="Z19" s="174">
        <f t="shared" si="0"/>
        <v>13.916666666666666</v>
      </c>
      <c r="AA19" s="142">
        <v>17.1</v>
      </c>
      <c r="AB19" s="143">
        <v>0.9569444444444444</v>
      </c>
      <c r="AC19" s="196">
        <v>17</v>
      </c>
      <c r="AD19" s="142">
        <v>9.4</v>
      </c>
      <c r="AE19" s="143">
        <v>0.13819444444444443</v>
      </c>
      <c r="AF19" s="2"/>
    </row>
    <row r="20" spans="1:32" ht="13.5" customHeight="1">
      <c r="A20" s="173">
        <v>18</v>
      </c>
      <c r="B20" s="142">
        <v>15</v>
      </c>
      <c r="C20" s="142">
        <v>15</v>
      </c>
      <c r="D20" s="142">
        <v>14.9</v>
      </c>
      <c r="E20" s="142">
        <v>14.9</v>
      </c>
      <c r="F20" s="142">
        <v>12.1</v>
      </c>
      <c r="G20" s="142">
        <v>7.4</v>
      </c>
      <c r="H20" s="142">
        <v>11.1</v>
      </c>
      <c r="I20" s="142">
        <v>11</v>
      </c>
      <c r="J20" s="142">
        <v>10.5</v>
      </c>
      <c r="K20" s="142">
        <v>10.8</v>
      </c>
      <c r="L20" s="142">
        <v>9.6</v>
      </c>
      <c r="M20" s="142">
        <v>9</v>
      </c>
      <c r="N20" s="142">
        <v>7.6</v>
      </c>
      <c r="O20" s="142">
        <v>6.5</v>
      </c>
      <c r="P20" s="142">
        <v>5.3</v>
      </c>
      <c r="Q20" s="142">
        <v>6.7</v>
      </c>
      <c r="R20" s="142">
        <v>5.4</v>
      </c>
      <c r="S20" s="142">
        <v>4.5</v>
      </c>
      <c r="T20" s="142">
        <v>4.4</v>
      </c>
      <c r="U20" s="142">
        <v>3.7</v>
      </c>
      <c r="V20" s="142">
        <v>5</v>
      </c>
      <c r="W20" s="142">
        <v>5.2</v>
      </c>
      <c r="X20" s="142">
        <v>5.2</v>
      </c>
      <c r="Y20" s="142">
        <v>4.9</v>
      </c>
      <c r="Z20" s="174">
        <f t="shared" si="0"/>
        <v>8.570833333333331</v>
      </c>
      <c r="AA20" s="142">
        <v>16.3</v>
      </c>
      <c r="AB20" s="143">
        <v>0.006944444444444444</v>
      </c>
      <c r="AC20" s="196">
        <v>18</v>
      </c>
      <c r="AD20" s="142">
        <v>3.1</v>
      </c>
      <c r="AE20" s="143">
        <v>0.8326388888888889</v>
      </c>
      <c r="AF20" s="2"/>
    </row>
    <row r="21" spans="1:32" ht="13.5" customHeight="1">
      <c r="A21" s="173">
        <v>19</v>
      </c>
      <c r="B21" s="142">
        <v>6</v>
      </c>
      <c r="C21" s="142">
        <v>6.4</v>
      </c>
      <c r="D21" s="142">
        <v>6.8</v>
      </c>
      <c r="E21" s="142">
        <v>6.7</v>
      </c>
      <c r="F21" s="142">
        <v>4.8</v>
      </c>
      <c r="G21" s="142">
        <v>3.8</v>
      </c>
      <c r="H21" s="142">
        <v>6.5</v>
      </c>
      <c r="I21" s="142">
        <v>6.9</v>
      </c>
      <c r="J21" s="142">
        <v>7.6</v>
      </c>
      <c r="K21" s="142">
        <v>8.5</v>
      </c>
      <c r="L21" s="142">
        <v>9.5</v>
      </c>
      <c r="M21" s="142">
        <v>9.4</v>
      </c>
      <c r="N21" s="142">
        <v>9.5</v>
      </c>
      <c r="O21" s="142">
        <v>10</v>
      </c>
      <c r="P21" s="142">
        <v>9.9</v>
      </c>
      <c r="Q21" s="142">
        <v>9.7</v>
      </c>
      <c r="R21" s="142">
        <v>10.4</v>
      </c>
      <c r="S21" s="142">
        <v>10.5</v>
      </c>
      <c r="T21" s="142">
        <v>10.1</v>
      </c>
      <c r="U21" s="142">
        <v>10.7</v>
      </c>
      <c r="V21" s="142">
        <v>10.8</v>
      </c>
      <c r="W21" s="142">
        <v>10.8</v>
      </c>
      <c r="X21" s="142">
        <v>11.2</v>
      </c>
      <c r="Y21" s="142">
        <v>11.8</v>
      </c>
      <c r="Z21" s="174">
        <f t="shared" si="0"/>
        <v>8.679166666666667</v>
      </c>
      <c r="AA21" s="142">
        <v>12</v>
      </c>
      <c r="AB21" s="143">
        <v>0.9840277777777778</v>
      </c>
      <c r="AC21" s="196">
        <v>19</v>
      </c>
      <c r="AD21" s="142">
        <v>3.5</v>
      </c>
      <c r="AE21" s="143">
        <v>0.24791666666666667</v>
      </c>
      <c r="AF21" s="2"/>
    </row>
    <row r="22" spans="1:32" ht="13.5" customHeight="1">
      <c r="A22" s="175">
        <v>20</v>
      </c>
      <c r="B22" s="165">
        <v>12</v>
      </c>
      <c r="C22" s="165">
        <v>12.5</v>
      </c>
      <c r="D22" s="165">
        <v>12.5</v>
      </c>
      <c r="E22" s="165">
        <v>12.4</v>
      </c>
      <c r="F22" s="165">
        <v>12.3</v>
      </c>
      <c r="G22" s="165">
        <v>13</v>
      </c>
      <c r="H22" s="165">
        <v>13.8</v>
      </c>
      <c r="I22" s="165">
        <v>14.5</v>
      </c>
      <c r="J22" s="165">
        <v>14.6</v>
      </c>
      <c r="K22" s="165">
        <v>12</v>
      </c>
      <c r="L22" s="165">
        <v>12</v>
      </c>
      <c r="M22" s="165">
        <v>13.2</v>
      </c>
      <c r="N22" s="165">
        <v>12.9</v>
      </c>
      <c r="O22" s="165">
        <v>15.7</v>
      </c>
      <c r="P22" s="165">
        <v>16.2</v>
      </c>
      <c r="Q22" s="165">
        <v>17</v>
      </c>
      <c r="R22" s="165">
        <v>16</v>
      </c>
      <c r="S22" s="165">
        <v>16.4</v>
      </c>
      <c r="T22" s="165">
        <v>16.8</v>
      </c>
      <c r="U22" s="165">
        <v>16.3</v>
      </c>
      <c r="V22" s="165">
        <v>16.3</v>
      </c>
      <c r="W22" s="165">
        <v>16.2</v>
      </c>
      <c r="X22" s="165">
        <v>15.8</v>
      </c>
      <c r="Y22" s="165">
        <v>16</v>
      </c>
      <c r="Z22" s="176">
        <f t="shared" si="0"/>
        <v>14.433333333333332</v>
      </c>
      <c r="AA22" s="165">
        <v>17.1</v>
      </c>
      <c r="AB22" s="177">
        <v>0.7993055555555556</v>
      </c>
      <c r="AC22" s="197">
        <v>20</v>
      </c>
      <c r="AD22" s="165">
        <v>11.4</v>
      </c>
      <c r="AE22" s="177">
        <v>0.025</v>
      </c>
      <c r="AF22" s="2"/>
    </row>
    <row r="23" spans="1:32" ht="13.5" customHeight="1">
      <c r="A23" s="173">
        <v>21</v>
      </c>
      <c r="B23" s="142">
        <v>15.7</v>
      </c>
      <c r="C23" s="142">
        <v>15.5</v>
      </c>
      <c r="D23" s="142">
        <v>16.2</v>
      </c>
      <c r="E23" s="142">
        <v>16</v>
      </c>
      <c r="F23" s="142">
        <v>15.7</v>
      </c>
      <c r="G23" s="142">
        <v>15.4</v>
      </c>
      <c r="H23" s="142">
        <v>16.8</v>
      </c>
      <c r="I23" s="142">
        <v>17.7</v>
      </c>
      <c r="J23" s="142">
        <v>16.7</v>
      </c>
      <c r="K23" s="142">
        <v>17.2</v>
      </c>
      <c r="L23" s="142">
        <v>16.5</v>
      </c>
      <c r="M23" s="142">
        <v>15.5</v>
      </c>
      <c r="N23" s="142">
        <v>15.8</v>
      </c>
      <c r="O23" s="142">
        <v>16.2</v>
      </c>
      <c r="P23" s="142">
        <v>15.9</v>
      </c>
      <c r="Q23" s="142">
        <v>15.6</v>
      </c>
      <c r="R23" s="142">
        <v>16.3</v>
      </c>
      <c r="S23" s="142">
        <v>12.5</v>
      </c>
      <c r="T23" s="142">
        <v>13.3</v>
      </c>
      <c r="U23" s="142">
        <v>11.9</v>
      </c>
      <c r="V23" s="142">
        <v>11.6</v>
      </c>
      <c r="W23" s="142">
        <v>12.2</v>
      </c>
      <c r="X23" s="142">
        <v>12.1</v>
      </c>
      <c r="Y23" s="142">
        <v>12.2</v>
      </c>
      <c r="Z23" s="174">
        <f t="shared" si="0"/>
        <v>15.020833333333334</v>
      </c>
      <c r="AA23" s="142">
        <v>18.5</v>
      </c>
      <c r="AB23" s="143">
        <v>0.32569444444444445</v>
      </c>
      <c r="AC23" s="196">
        <v>21</v>
      </c>
      <c r="AD23" s="142">
        <v>11.5</v>
      </c>
      <c r="AE23" s="143">
        <v>0.8756944444444444</v>
      </c>
      <c r="AF23" s="2"/>
    </row>
    <row r="24" spans="1:32" ht="13.5" customHeight="1">
      <c r="A24" s="173">
        <v>22</v>
      </c>
      <c r="B24" s="142">
        <v>11.5</v>
      </c>
      <c r="C24" s="142">
        <v>11.6</v>
      </c>
      <c r="D24" s="142">
        <v>11.4</v>
      </c>
      <c r="E24" s="142">
        <v>11.6</v>
      </c>
      <c r="F24" s="142">
        <v>11</v>
      </c>
      <c r="G24" s="142">
        <v>10.6</v>
      </c>
      <c r="H24" s="142">
        <v>10.8</v>
      </c>
      <c r="I24" s="142">
        <v>11.7</v>
      </c>
      <c r="J24" s="142">
        <v>12</v>
      </c>
      <c r="K24" s="142">
        <v>12.4</v>
      </c>
      <c r="L24" s="142">
        <v>12.1</v>
      </c>
      <c r="M24" s="142">
        <v>12</v>
      </c>
      <c r="N24" s="142">
        <v>12.6</v>
      </c>
      <c r="O24" s="142">
        <v>11.7</v>
      </c>
      <c r="P24" s="142">
        <v>11.7</v>
      </c>
      <c r="Q24" s="142">
        <v>11.7</v>
      </c>
      <c r="R24" s="142">
        <v>12.1</v>
      </c>
      <c r="S24" s="142">
        <v>11.8</v>
      </c>
      <c r="T24" s="142">
        <v>11.7</v>
      </c>
      <c r="U24" s="142">
        <v>11.6</v>
      </c>
      <c r="V24" s="142">
        <v>11.6</v>
      </c>
      <c r="W24" s="142">
        <v>12.1</v>
      </c>
      <c r="X24" s="142">
        <v>12.1</v>
      </c>
      <c r="Y24" s="142">
        <v>12.9</v>
      </c>
      <c r="Z24" s="174">
        <f t="shared" si="0"/>
        <v>11.762499999999998</v>
      </c>
      <c r="AA24" s="142">
        <v>13.5</v>
      </c>
      <c r="AB24" s="143">
        <v>0.4388888888888889</v>
      </c>
      <c r="AC24" s="196">
        <v>22</v>
      </c>
      <c r="AD24" s="142">
        <v>10.1</v>
      </c>
      <c r="AE24" s="143">
        <v>0.26805555555555555</v>
      </c>
      <c r="AF24" s="2"/>
    </row>
    <row r="25" spans="1:32" ht="13.5" customHeight="1">
      <c r="A25" s="173">
        <v>23</v>
      </c>
      <c r="B25" s="142">
        <v>13.2</v>
      </c>
      <c r="C25" s="142">
        <v>13.4</v>
      </c>
      <c r="D25" s="142">
        <v>13</v>
      </c>
      <c r="E25" s="142">
        <v>12.8</v>
      </c>
      <c r="F25" s="142">
        <v>13.2</v>
      </c>
      <c r="G25" s="142">
        <v>13</v>
      </c>
      <c r="H25" s="142">
        <v>14.1</v>
      </c>
      <c r="I25" s="142">
        <v>14.3</v>
      </c>
      <c r="J25" s="142">
        <v>14.4</v>
      </c>
      <c r="K25" s="142">
        <v>14.1</v>
      </c>
      <c r="L25" s="142">
        <v>14.7</v>
      </c>
      <c r="M25" s="142">
        <v>15</v>
      </c>
      <c r="N25" s="142">
        <v>15.6</v>
      </c>
      <c r="O25" s="142">
        <v>15.6</v>
      </c>
      <c r="P25" s="142">
        <v>15.9</v>
      </c>
      <c r="Q25" s="142">
        <v>16.3</v>
      </c>
      <c r="R25" s="142">
        <v>16.1</v>
      </c>
      <c r="S25" s="142">
        <v>16.5</v>
      </c>
      <c r="T25" s="142">
        <v>16.3</v>
      </c>
      <c r="U25" s="142">
        <v>16.5</v>
      </c>
      <c r="V25" s="142">
        <v>16</v>
      </c>
      <c r="W25" s="142">
        <v>15.7</v>
      </c>
      <c r="X25" s="142">
        <v>16.1</v>
      </c>
      <c r="Y25" s="142">
        <v>15.5</v>
      </c>
      <c r="Z25" s="174">
        <f t="shared" si="0"/>
        <v>14.887500000000001</v>
      </c>
      <c r="AA25" s="142">
        <v>17.2</v>
      </c>
      <c r="AB25" s="143">
        <v>0.8041666666666667</v>
      </c>
      <c r="AC25" s="196">
        <v>23</v>
      </c>
      <c r="AD25" s="142">
        <v>12.5</v>
      </c>
      <c r="AE25" s="143">
        <v>0.15486111111111112</v>
      </c>
      <c r="AF25" s="2"/>
    </row>
    <row r="26" spans="1:32" ht="13.5" customHeight="1">
      <c r="A26" s="173">
        <v>24</v>
      </c>
      <c r="B26" s="142">
        <v>15.6</v>
      </c>
      <c r="C26" s="142">
        <v>15.6</v>
      </c>
      <c r="D26" s="142">
        <v>15.1</v>
      </c>
      <c r="E26" s="142">
        <v>14.8</v>
      </c>
      <c r="F26" s="142">
        <v>15</v>
      </c>
      <c r="G26" s="142">
        <v>14.1</v>
      </c>
      <c r="H26" s="142">
        <v>15</v>
      </c>
      <c r="I26" s="142">
        <v>14.1</v>
      </c>
      <c r="J26" s="142">
        <v>13.7</v>
      </c>
      <c r="K26" s="142">
        <v>12.4</v>
      </c>
      <c r="L26" s="142">
        <v>12</v>
      </c>
      <c r="M26" s="142">
        <v>13.4</v>
      </c>
      <c r="N26" s="142">
        <v>12.9</v>
      </c>
      <c r="O26" s="142">
        <v>12.2</v>
      </c>
      <c r="P26" s="142">
        <v>12.7</v>
      </c>
      <c r="Q26" s="142">
        <v>12.3</v>
      </c>
      <c r="R26" s="142">
        <v>11.6</v>
      </c>
      <c r="S26" s="142">
        <v>11.8</v>
      </c>
      <c r="T26" s="142">
        <v>10.6</v>
      </c>
      <c r="U26" s="142">
        <v>10.9</v>
      </c>
      <c r="V26" s="142">
        <v>11.6</v>
      </c>
      <c r="W26" s="142">
        <v>12.5</v>
      </c>
      <c r="X26" s="142">
        <v>12.3</v>
      </c>
      <c r="Y26" s="142">
        <v>12.5</v>
      </c>
      <c r="Z26" s="174">
        <f t="shared" si="0"/>
        <v>13.112499999999999</v>
      </c>
      <c r="AA26" s="142">
        <v>15.9</v>
      </c>
      <c r="AB26" s="143">
        <v>0.019444444444444445</v>
      </c>
      <c r="AC26" s="196">
        <v>24</v>
      </c>
      <c r="AD26" s="142">
        <v>10.3</v>
      </c>
      <c r="AE26" s="143">
        <v>0.8076388888888889</v>
      </c>
      <c r="AF26" s="2"/>
    </row>
    <row r="27" spans="1:32" ht="13.5" customHeight="1">
      <c r="A27" s="173">
        <v>25</v>
      </c>
      <c r="B27" s="142">
        <v>12.4</v>
      </c>
      <c r="C27" s="142">
        <v>12.6</v>
      </c>
      <c r="D27" s="142">
        <v>13</v>
      </c>
      <c r="E27" s="142">
        <v>12.9</v>
      </c>
      <c r="F27" s="142">
        <v>12.7</v>
      </c>
      <c r="G27" s="142">
        <v>12.4</v>
      </c>
      <c r="H27" s="142">
        <v>12.8</v>
      </c>
      <c r="I27" s="142">
        <v>12.5</v>
      </c>
      <c r="J27" s="142">
        <v>12.4</v>
      </c>
      <c r="K27" s="142">
        <v>13.1</v>
      </c>
      <c r="L27" s="142">
        <v>12.2</v>
      </c>
      <c r="M27" s="142">
        <v>14.5</v>
      </c>
      <c r="N27" s="142">
        <v>15.6</v>
      </c>
      <c r="O27" s="142">
        <v>15.4</v>
      </c>
      <c r="P27" s="142">
        <v>16.3</v>
      </c>
      <c r="Q27" s="142">
        <v>16</v>
      </c>
      <c r="R27" s="142">
        <v>16.4</v>
      </c>
      <c r="S27" s="142">
        <v>16.8</v>
      </c>
      <c r="T27" s="142">
        <v>17.5</v>
      </c>
      <c r="U27" s="142">
        <v>17.6</v>
      </c>
      <c r="V27" s="142">
        <v>17.1</v>
      </c>
      <c r="W27" s="142">
        <v>17.1</v>
      </c>
      <c r="X27" s="142">
        <v>16.6</v>
      </c>
      <c r="Y27" s="142">
        <v>16.3</v>
      </c>
      <c r="Z27" s="174">
        <f t="shared" si="0"/>
        <v>14.675000000000004</v>
      </c>
      <c r="AA27" s="142">
        <v>17.9</v>
      </c>
      <c r="AB27" s="143">
        <v>0.8263888888888888</v>
      </c>
      <c r="AC27" s="196">
        <v>25</v>
      </c>
      <c r="AD27" s="142">
        <v>11.9</v>
      </c>
      <c r="AE27" s="143">
        <v>0.4604166666666667</v>
      </c>
      <c r="AF27" s="2"/>
    </row>
    <row r="28" spans="1:32" ht="13.5" customHeight="1">
      <c r="A28" s="173">
        <v>26</v>
      </c>
      <c r="B28" s="142">
        <v>16.3</v>
      </c>
      <c r="C28" s="142">
        <v>15.9</v>
      </c>
      <c r="D28" s="142">
        <v>16.3</v>
      </c>
      <c r="E28" s="142">
        <v>15.7</v>
      </c>
      <c r="F28" s="142">
        <v>16.4</v>
      </c>
      <c r="G28" s="142">
        <v>16.5</v>
      </c>
      <c r="H28" s="142">
        <v>16.9</v>
      </c>
      <c r="I28" s="142">
        <v>16.7</v>
      </c>
      <c r="J28" s="142">
        <v>17.4</v>
      </c>
      <c r="K28" s="142">
        <v>13.9</v>
      </c>
      <c r="L28" s="142">
        <v>13.2</v>
      </c>
      <c r="M28" s="142">
        <v>13</v>
      </c>
      <c r="N28" s="142">
        <v>14</v>
      </c>
      <c r="O28" s="142">
        <v>12</v>
      </c>
      <c r="P28" s="142">
        <v>9.2</v>
      </c>
      <c r="Q28" s="142">
        <v>8.2</v>
      </c>
      <c r="R28" s="142">
        <v>8.2</v>
      </c>
      <c r="S28" s="142">
        <v>7.2</v>
      </c>
      <c r="T28" s="142">
        <v>6.2</v>
      </c>
      <c r="U28" s="142">
        <v>6.5</v>
      </c>
      <c r="V28" s="142">
        <v>7.2</v>
      </c>
      <c r="W28" s="142">
        <v>6.8</v>
      </c>
      <c r="X28" s="142">
        <v>7.1</v>
      </c>
      <c r="Y28" s="142">
        <v>5.5</v>
      </c>
      <c r="Z28" s="174">
        <f t="shared" si="0"/>
        <v>11.929166666666665</v>
      </c>
      <c r="AA28" s="142">
        <v>19.1</v>
      </c>
      <c r="AB28" s="143">
        <v>0.3229166666666667</v>
      </c>
      <c r="AC28" s="196">
        <v>26</v>
      </c>
      <c r="AD28" s="142">
        <v>5.1</v>
      </c>
      <c r="AE28" s="143">
        <v>0.9993055555555556</v>
      </c>
      <c r="AF28" s="2"/>
    </row>
    <row r="29" spans="1:32" ht="13.5" customHeight="1">
      <c r="A29" s="173">
        <v>27</v>
      </c>
      <c r="B29" s="142">
        <v>5.2</v>
      </c>
      <c r="C29" s="142">
        <v>5.4</v>
      </c>
      <c r="D29" s="142">
        <v>4</v>
      </c>
      <c r="E29" s="142">
        <v>2.9</v>
      </c>
      <c r="F29" s="142">
        <v>1.2</v>
      </c>
      <c r="G29" s="142">
        <v>1.3</v>
      </c>
      <c r="H29" s="142">
        <v>2.4</v>
      </c>
      <c r="I29" s="142">
        <v>3.4</v>
      </c>
      <c r="J29" s="142">
        <v>2.1</v>
      </c>
      <c r="K29" s="142">
        <v>2.9</v>
      </c>
      <c r="L29" s="142">
        <v>4.5</v>
      </c>
      <c r="M29" s="142">
        <v>3.7</v>
      </c>
      <c r="N29" s="142">
        <v>4.7</v>
      </c>
      <c r="O29" s="142">
        <v>4.6</v>
      </c>
      <c r="P29" s="142">
        <v>3.4</v>
      </c>
      <c r="Q29" s="142">
        <v>2.8</v>
      </c>
      <c r="R29" s="142">
        <v>6</v>
      </c>
      <c r="S29" s="142">
        <v>6.1</v>
      </c>
      <c r="T29" s="142">
        <v>5.7</v>
      </c>
      <c r="U29" s="142">
        <v>6.4</v>
      </c>
      <c r="V29" s="142">
        <v>6.5</v>
      </c>
      <c r="W29" s="142">
        <v>6.8</v>
      </c>
      <c r="X29" s="142">
        <v>6.8</v>
      </c>
      <c r="Y29" s="142">
        <v>6.8</v>
      </c>
      <c r="Z29" s="174">
        <f t="shared" si="0"/>
        <v>4.3999999999999995</v>
      </c>
      <c r="AA29" s="142">
        <v>7.4</v>
      </c>
      <c r="AB29" s="143">
        <v>0.9840277777777778</v>
      </c>
      <c r="AC29" s="196">
        <v>27</v>
      </c>
      <c r="AD29" s="142">
        <v>0.9</v>
      </c>
      <c r="AE29" s="143">
        <v>0.24027777777777778</v>
      </c>
      <c r="AF29" s="2"/>
    </row>
    <row r="30" spans="1:32" ht="13.5" customHeight="1">
      <c r="A30" s="173">
        <v>28</v>
      </c>
      <c r="B30" s="142">
        <v>6.8</v>
      </c>
      <c r="C30" s="142">
        <v>7.7</v>
      </c>
      <c r="D30" s="142">
        <v>7.4</v>
      </c>
      <c r="E30" s="142">
        <v>7.3</v>
      </c>
      <c r="F30" s="142">
        <v>8</v>
      </c>
      <c r="G30" s="142">
        <v>8</v>
      </c>
      <c r="H30" s="142">
        <v>9.2</v>
      </c>
      <c r="I30" s="142">
        <v>10.3</v>
      </c>
      <c r="J30" s="142">
        <v>9.2</v>
      </c>
      <c r="K30" s="142">
        <v>9.6</v>
      </c>
      <c r="L30" s="142">
        <v>9.9</v>
      </c>
      <c r="M30" s="142">
        <v>9.7</v>
      </c>
      <c r="N30" s="142">
        <v>9.8</v>
      </c>
      <c r="O30" s="142">
        <v>9.9</v>
      </c>
      <c r="P30" s="142">
        <v>9.6</v>
      </c>
      <c r="Q30" s="142">
        <v>10.5</v>
      </c>
      <c r="R30" s="142">
        <v>11.1</v>
      </c>
      <c r="S30" s="142">
        <v>10.8</v>
      </c>
      <c r="T30" s="142">
        <v>10.8</v>
      </c>
      <c r="U30" s="142">
        <v>12</v>
      </c>
      <c r="V30" s="142">
        <v>12.2</v>
      </c>
      <c r="W30" s="142">
        <v>12.6</v>
      </c>
      <c r="X30" s="142">
        <v>12.5</v>
      </c>
      <c r="Y30" s="142">
        <v>12.7</v>
      </c>
      <c r="Z30" s="174">
        <f t="shared" si="0"/>
        <v>9.9</v>
      </c>
      <c r="AA30" s="142">
        <v>13.1</v>
      </c>
      <c r="AB30" s="143">
        <v>1</v>
      </c>
      <c r="AC30" s="196">
        <v>28</v>
      </c>
      <c r="AD30" s="142">
        <v>6.5</v>
      </c>
      <c r="AE30" s="143">
        <v>0.01875</v>
      </c>
      <c r="AF30" s="2"/>
    </row>
    <row r="31" spans="1:32" ht="13.5" customHeight="1">
      <c r="A31" s="173">
        <v>29</v>
      </c>
      <c r="B31" s="142">
        <v>12.5</v>
      </c>
      <c r="C31" s="142">
        <v>12.8</v>
      </c>
      <c r="D31" s="142">
        <v>11.8</v>
      </c>
      <c r="E31" s="142">
        <v>11.4</v>
      </c>
      <c r="F31" s="142">
        <v>10.9</v>
      </c>
      <c r="G31" s="142">
        <v>9.7</v>
      </c>
      <c r="H31" s="142">
        <v>9.6</v>
      </c>
      <c r="I31" s="142">
        <v>9.8</v>
      </c>
      <c r="J31" s="142">
        <v>10.3</v>
      </c>
      <c r="K31" s="142">
        <v>11.2</v>
      </c>
      <c r="L31" s="142">
        <v>11.8</v>
      </c>
      <c r="M31" s="142">
        <v>11.4</v>
      </c>
      <c r="N31" s="142">
        <v>11.3</v>
      </c>
      <c r="O31" s="142">
        <v>11.8</v>
      </c>
      <c r="P31" s="142">
        <v>11.9</v>
      </c>
      <c r="Q31" s="142">
        <v>11.4</v>
      </c>
      <c r="R31" s="142">
        <v>11.1</v>
      </c>
      <c r="S31" s="142">
        <v>10.8</v>
      </c>
      <c r="T31" s="142">
        <v>10.2</v>
      </c>
      <c r="U31" s="142">
        <v>10</v>
      </c>
      <c r="V31" s="142">
        <v>9.6</v>
      </c>
      <c r="W31" s="142">
        <v>10</v>
      </c>
      <c r="X31" s="142">
        <v>10.2</v>
      </c>
      <c r="Y31" s="142">
        <v>10.2</v>
      </c>
      <c r="Z31" s="174">
        <f t="shared" si="0"/>
        <v>10.904166666666667</v>
      </c>
      <c r="AA31" s="142">
        <v>13.2</v>
      </c>
      <c r="AB31" s="143">
        <v>0.001388888888888889</v>
      </c>
      <c r="AC31" s="196">
        <v>29</v>
      </c>
      <c r="AD31" s="142">
        <v>9.4</v>
      </c>
      <c r="AE31" s="143">
        <v>0.9041666666666667</v>
      </c>
      <c r="AF31" s="2"/>
    </row>
    <row r="32" spans="1:32" ht="13.5" customHeight="1">
      <c r="A32" s="173">
        <v>30</v>
      </c>
      <c r="B32" s="142">
        <v>10.3</v>
      </c>
      <c r="C32" s="142">
        <v>9.6</v>
      </c>
      <c r="D32" s="142">
        <v>10.2</v>
      </c>
      <c r="E32" s="142">
        <v>10.7</v>
      </c>
      <c r="F32" s="142">
        <v>10.4</v>
      </c>
      <c r="G32" s="142">
        <v>10.9</v>
      </c>
      <c r="H32" s="142">
        <v>10</v>
      </c>
      <c r="I32" s="142">
        <v>9.6</v>
      </c>
      <c r="J32" s="142">
        <v>10.4</v>
      </c>
      <c r="K32" s="142">
        <v>9.7</v>
      </c>
      <c r="L32" s="142">
        <v>10</v>
      </c>
      <c r="M32" s="142">
        <v>9.8</v>
      </c>
      <c r="N32" s="142">
        <v>10.1</v>
      </c>
      <c r="O32" s="142">
        <v>9</v>
      </c>
      <c r="P32" s="142">
        <v>8.1</v>
      </c>
      <c r="Q32" s="142">
        <v>5.9</v>
      </c>
      <c r="R32" s="142">
        <v>4.5</v>
      </c>
      <c r="S32" s="142">
        <v>4.8</v>
      </c>
      <c r="T32" s="142">
        <v>4.9</v>
      </c>
      <c r="U32" s="142">
        <v>5</v>
      </c>
      <c r="V32" s="142">
        <v>6</v>
      </c>
      <c r="W32" s="142">
        <v>6.4</v>
      </c>
      <c r="X32" s="142">
        <v>5.7</v>
      </c>
      <c r="Y32" s="142">
        <v>5.7</v>
      </c>
      <c r="Z32" s="174">
        <f t="shared" si="0"/>
        <v>8.237499999999999</v>
      </c>
      <c r="AA32" s="142">
        <v>11.3</v>
      </c>
      <c r="AB32" s="143">
        <v>0.2638888888888889</v>
      </c>
      <c r="AC32" s="196">
        <v>30</v>
      </c>
      <c r="AD32" s="142">
        <v>3.6</v>
      </c>
      <c r="AE32" s="143">
        <v>0.6868055555555556</v>
      </c>
      <c r="AF32" s="2"/>
    </row>
    <row r="33" spans="1:32" ht="13.5" customHeight="1">
      <c r="A33" s="173">
        <v>31</v>
      </c>
      <c r="B33" s="142">
        <v>5.4</v>
      </c>
      <c r="C33" s="142">
        <v>5.6</v>
      </c>
      <c r="D33" s="142">
        <v>5.7</v>
      </c>
      <c r="E33" s="142">
        <v>5.5</v>
      </c>
      <c r="F33" s="142">
        <v>5.5</v>
      </c>
      <c r="G33" s="142">
        <v>5.4</v>
      </c>
      <c r="H33" s="142">
        <v>6.6</v>
      </c>
      <c r="I33" s="142">
        <v>6.8</v>
      </c>
      <c r="J33" s="142">
        <v>6.2</v>
      </c>
      <c r="K33" s="142">
        <v>5.7</v>
      </c>
      <c r="L33" s="142">
        <v>7</v>
      </c>
      <c r="M33" s="142">
        <v>5.9</v>
      </c>
      <c r="N33" s="142">
        <v>6.5</v>
      </c>
      <c r="O33" s="142">
        <v>7.1</v>
      </c>
      <c r="P33" s="142">
        <v>8.1</v>
      </c>
      <c r="Q33" s="142">
        <v>7</v>
      </c>
      <c r="R33" s="142">
        <v>9.3</v>
      </c>
      <c r="S33" s="142">
        <v>9.5</v>
      </c>
      <c r="T33" s="142">
        <v>9.3</v>
      </c>
      <c r="U33" s="142">
        <v>9.6</v>
      </c>
      <c r="V33" s="142">
        <v>10</v>
      </c>
      <c r="W33" s="142">
        <v>10.2</v>
      </c>
      <c r="X33" s="142">
        <v>10.5</v>
      </c>
      <c r="Y33" s="142">
        <v>11</v>
      </c>
      <c r="Z33" s="174">
        <f t="shared" si="0"/>
        <v>7.474999999999999</v>
      </c>
      <c r="AA33" s="142">
        <v>11.5</v>
      </c>
      <c r="AB33" s="143">
        <v>0.9951388888888889</v>
      </c>
      <c r="AC33" s="196">
        <v>31</v>
      </c>
      <c r="AD33" s="142">
        <v>4.5</v>
      </c>
      <c r="AE33" s="143">
        <v>0.39444444444444443</v>
      </c>
      <c r="AF33" s="2"/>
    </row>
    <row r="34" spans="1:32" ht="13.5" customHeight="1">
      <c r="A34" s="178" t="s">
        <v>9</v>
      </c>
      <c r="B34" s="179">
        <f aca="true" t="shared" si="1" ref="B34:Q34">AVERAGE(B3:B33)</f>
        <v>12.925806451612903</v>
      </c>
      <c r="C34" s="179">
        <f t="shared" si="1"/>
        <v>12.735483870967744</v>
      </c>
      <c r="D34" s="179">
        <f t="shared" si="1"/>
        <v>12.612903225806454</v>
      </c>
      <c r="E34" s="179">
        <f t="shared" si="1"/>
        <v>12.648387096774192</v>
      </c>
      <c r="F34" s="179">
        <f t="shared" si="1"/>
        <v>12.564516129032254</v>
      </c>
      <c r="G34" s="179">
        <f t="shared" si="1"/>
        <v>12.283870967741935</v>
      </c>
      <c r="H34" s="179">
        <f t="shared" si="1"/>
        <v>13.141935483870968</v>
      </c>
      <c r="I34" s="179">
        <f t="shared" si="1"/>
        <v>13.335483870967742</v>
      </c>
      <c r="J34" s="179">
        <f t="shared" si="1"/>
        <v>13.264516129032257</v>
      </c>
      <c r="K34" s="179">
        <f t="shared" si="1"/>
        <v>13.19354838709677</v>
      </c>
      <c r="L34" s="179">
        <f t="shared" si="1"/>
        <v>13.106451612903225</v>
      </c>
      <c r="M34" s="179">
        <f t="shared" si="1"/>
        <v>13.177419354838706</v>
      </c>
      <c r="N34" s="179">
        <f t="shared" si="1"/>
        <v>13.229032258064521</v>
      </c>
      <c r="O34" s="179">
        <f t="shared" si="1"/>
        <v>13.280645161290321</v>
      </c>
      <c r="P34" s="179">
        <f t="shared" si="1"/>
        <v>13.170967741935481</v>
      </c>
      <c r="Q34" s="179">
        <f t="shared" si="1"/>
        <v>13.129032258064516</v>
      </c>
      <c r="R34" s="179">
        <f aca="true" t="shared" si="2" ref="R34:X34">AVERAGE(R3:R33)</f>
        <v>13.300000000000002</v>
      </c>
      <c r="S34" s="179">
        <f t="shared" si="2"/>
        <v>13.070967741935485</v>
      </c>
      <c r="T34" s="179">
        <f t="shared" si="2"/>
        <v>12.916129032258066</v>
      </c>
      <c r="U34" s="179">
        <f t="shared" si="2"/>
        <v>12.793548387096774</v>
      </c>
      <c r="V34" s="179">
        <f t="shared" si="2"/>
        <v>12.800000000000004</v>
      </c>
      <c r="W34" s="179">
        <f t="shared" si="2"/>
        <v>12.819354838709677</v>
      </c>
      <c r="X34" s="179">
        <f t="shared" si="2"/>
        <v>12.741935483870972</v>
      </c>
      <c r="Y34" s="179">
        <f>AVERAGE(Y3:Y33)</f>
        <v>12.729032258064517</v>
      </c>
      <c r="Z34" s="179">
        <f>AVERAGE(B3:Y33)</f>
        <v>12.957123655913977</v>
      </c>
      <c r="AA34" s="180">
        <f>AVERAGE(最高)</f>
        <v>16.13225806451613</v>
      </c>
      <c r="AB34" s="181"/>
      <c r="AC34" s="182"/>
      <c r="AD34" s="180">
        <f>AVERAGE(最低)</f>
        <v>9.687096774193549</v>
      </c>
      <c r="AE34" s="18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3" t="s">
        <v>11</v>
      </c>
      <c r="B37" s="1"/>
      <c r="C37" s="1" t="s">
        <v>3</v>
      </c>
      <c r="D37" s="162" t="s">
        <v>6</v>
      </c>
      <c r="F37" s="163" t="s">
        <v>12</v>
      </c>
      <c r="G37" s="1"/>
      <c r="H37" s="1" t="s">
        <v>3</v>
      </c>
      <c r="I37" s="162" t="s">
        <v>8</v>
      </c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</row>
    <row r="38" spans="1:24" ht="13.5" customHeight="1">
      <c r="A38" s="144"/>
      <c r="B38" s="165">
        <f>MAX(最高)</f>
        <v>22</v>
      </c>
      <c r="C38" s="3">
        <v>3</v>
      </c>
      <c r="D38" s="146">
        <v>0.5</v>
      </c>
      <c r="F38" s="144"/>
      <c r="G38" s="165">
        <f>MIN(最低)</f>
        <v>0.9</v>
      </c>
      <c r="H38" s="3">
        <v>27</v>
      </c>
      <c r="I38" s="146">
        <v>0.24027777777777778</v>
      </c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</row>
    <row r="39" spans="1:24" ht="13.5" customHeight="1">
      <c r="A39" s="147"/>
      <c r="B39" s="148"/>
      <c r="C39" s="145"/>
      <c r="D39" s="149"/>
      <c r="F39" s="147"/>
      <c r="G39" s="148"/>
      <c r="H39" s="3"/>
      <c r="I39" s="146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</row>
    <row r="40" spans="1:24" ht="13.5" customHeight="1">
      <c r="A40" s="150"/>
      <c r="B40" s="151"/>
      <c r="C40" s="152"/>
      <c r="D40" s="153"/>
      <c r="F40" s="150"/>
      <c r="G40" s="151"/>
      <c r="H40" s="152"/>
      <c r="I40" s="156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</row>
    <row r="41" spans="1:2" ht="11.25">
      <c r="A41" s="2"/>
      <c r="B41" s="2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41"/>
  <sheetViews>
    <sheetView showGridLines="0" workbookViewId="0" topLeftCell="A1">
      <selection activeCell="A1" sqref="A1"/>
    </sheetView>
  </sheetViews>
  <sheetFormatPr defaultColWidth="6.875" defaultRowHeight="12"/>
  <cols>
    <col min="2" max="25" width="5.125" style="0" customWidth="1"/>
    <col min="29" max="29" width="6.875" style="0" hidden="1" customWidth="1"/>
    <col min="32" max="32" width="2.875" style="0" customWidth="1"/>
  </cols>
  <sheetData>
    <row r="1" spans="1:32" ht="19.5" customHeight="1">
      <c r="A1" s="2"/>
      <c r="B1" s="166" t="s">
        <v>0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2"/>
      <c r="T1" s="2"/>
      <c r="U1" s="2"/>
      <c r="V1" s="2"/>
      <c r="W1" s="2"/>
      <c r="X1" s="2"/>
      <c r="Y1" s="2"/>
      <c r="Z1" s="167">
        <v>2000</v>
      </c>
      <c r="AA1" s="2" t="s">
        <v>1</v>
      </c>
      <c r="AB1" s="168">
        <v>11</v>
      </c>
      <c r="AC1" s="160"/>
      <c r="AD1" s="2" t="s">
        <v>2</v>
      </c>
      <c r="AE1" s="2"/>
      <c r="AF1" s="2"/>
    </row>
    <row r="2" spans="1:32" ht="13.5" customHeight="1">
      <c r="A2" s="169" t="s">
        <v>3</v>
      </c>
      <c r="B2" s="170">
        <v>1</v>
      </c>
      <c r="C2" s="170">
        <v>2</v>
      </c>
      <c r="D2" s="170">
        <v>3</v>
      </c>
      <c r="E2" s="170">
        <v>4</v>
      </c>
      <c r="F2" s="170">
        <v>5</v>
      </c>
      <c r="G2" s="170">
        <v>6</v>
      </c>
      <c r="H2" s="170">
        <v>7</v>
      </c>
      <c r="I2" s="170">
        <v>8</v>
      </c>
      <c r="J2" s="170">
        <v>9</v>
      </c>
      <c r="K2" s="170">
        <v>10</v>
      </c>
      <c r="L2" s="170">
        <v>11</v>
      </c>
      <c r="M2" s="170">
        <v>12</v>
      </c>
      <c r="N2" s="170">
        <v>13</v>
      </c>
      <c r="O2" s="170">
        <v>14</v>
      </c>
      <c r="P2" s="170">
        <v>15</v>
      </c>
      <c r="Q2" s="170">
        <v>16</v>
      </c>
      <c r="R2" s="170">
        <v>17</v>
      </c>
      <c r="S2" s="170">
        <v>18</v>
      </c>
      <c r="T2" s="170">
        <v>19</v>
      </c>
      <c r="U2" s="170">
        <v>20</v>
      </c>
      <c r="V2" s="170">
        <v>21</v>
      </c>
      <c r="W2" s="170">
        <v>22</v>
      </c>
      <c r="X2" s="170">
        <v>23</v>
      </c>
      <c r="Y2" s="170">
        <v>24</v>
      </c>
      <c r="Z2" s="171" t="s">
        <v>4</v>
      </c>
      <c r="AA2" s="171" t="s">
        <v>5</v>
      </c>
      <c r="AB2" s="172" t="s">
        <v>6</v>
      </c>
      <c r="AC2" s="171" t="s">
        <v>3</v>
      </c>
      <c r="AD2" s="171" t="s">
        <v>7</v>
      </c>
      <c r="AE2" s="172" t="s">
        <v>8</v>
      </c>
      <c r="AF2" s="2"/>
    </row>
    <row r="3" spans="1:32" ht="13.5" customHeight="1">
      <c r="A3" s="173">
        <v>1</v>
      </c>
      <c r="B3" s="142">
        <v>11.7</v>
      </c>
      <c r="C3" s="142">
        <v>12.1</v>
      </c>
      <c r="D3" s="142">
        <v>12.5</v>
      </c>
      <c r="E3" s="142">
        <v>13.3</v>
      </c>
      <c r="F3" s="142">
        <v>13.7</v>
      </c>
      <c r="G3" s="142">
        <v>13.9</v>
      </c>
      <c r="H3" s="142">
        <v>14.5</v>
      </c>
      <c r="I3" s="142">
        <v>15.3</v>
      </c>
      <c r="J3" s="142">
        <v>15.3</v>
      </c>
      <c r="K3" s="142">
        <v>15.8</v>
      </c>
      <c r="L3" s="142">
        <v>15.7</v>
      </c>
      <c r="M3" s="142">
        <v>15.8</v>
      </c>
      <c r="N3" s="142">
        <v>15.3</v>
      </c>
      <c r="O3" s="142">
        <v>15</v>
      </c>
      <c r="P3" s="142">
        <v>14.8</v>
      </c>
      <c r="Q3" s="142">
        <v>14.5</v>
      </c>
      <c r="R3" s="142">
        <v>14.3</v>
      </c>
      <c r="S3" s="142">
        <v>13.8</v>
      </c>
      <c r="T3" s="142">
        <v>14.1</v>
      </c>
      <c r="U3" s="142">
        <v>14.1</v>
      </c>
      <c r="V3" s="142">
        <v>13.7</v>
      </c>
      <c r="W3" s="142">
        <v>13.5</v>
      </c>
      <c r="X3" s="142">
        <v>13.8</v>
      </c>
      <c r="Y3" s="142">
        <v>13.8</v>
      </c>
      <c r="Z3" s="174">
        <f aca="true" t="shared" si="0" ref="Z3:Z32">AVERAGE(B3:Y3)</f>
        <v>14.179166666666669</v>
      </c>
      <c r="AA3" s="142">
        <v>16.2</v>
      </c>
      <c r="AB3" s="143">
        <v>0.39305555555555555</v>
      </c>
      <c r="AC3" s="196">
        <v>1</v>
      </c>
      <c r="AD3" s="142">
        <v>10.9</v>
      </c>
      <c r="AE3" s="143">
        <v>0.008333333333333333</v>
      </c>
      <c r="AF3" s="2"/>
    </row>
    <row r="4" spans="1:32" ht="13.5" customHeight="1">
      <c r="A4" s="173">
        <v>2</v>
      </c>
      <c r="B4" s="142">
        <v>14</v>
      </c>
      <c r="C4" s="142">
        <v>13.8</v>
      </c>
      <c r="D4" s="142">
        <v>14.1</v>
      </c>
      <c r="E4" s="142">
        <v>14.3</v>
      </c>
      <c r="F4" s="142">
        <v>14</v>
      </c>
      <c r="G4" s="142">
        <v>13.8</v>
      </c>
      <c r="H4" s="142">
        <v>14.1</v>
      </c>
      <c r="I4" s="142">
        <v>14.5</v>
      </c>
      <c r="J4" s="142">
        <v>14.5</v>
      </c>
      <c r="K4" s="142">
        <v>14.8</v>
      </c>
      <c r="L4" s="142">
        <v>15.1</v>
      </c>
      <c r="M4" s="142">
        <v>14.7</v>
      </c>
      <c r="N4" s="142">
        <v>14.4</v>
      </c>
      <c r="O4" s="142">
        <v>14.7</v>
      </c>
      <c r="P4" s="142">
        <v>14.7</v>
      </c>
      <c r="Q4" s="142">
        <v>14.3</v>
      </c>
      <c r="R4" s="142">
        <v>14.1</v>
      </c>
      <c r="S4" s="148">
        <v>13.7</v>
      </c>
      <c r="T4" s="142">
        <v>13.6</v>
      </c>
      <c r="U4" s="142">
        <v>13.6</v>
      </c>
      <c r="V4" s="142">
        <v>13.7</v>
      </c>
      <c r="W4" s="142">
        <v>13.5</v>
      </c>
      <c r="X4" s="142">
        <v>13.8</v>
      </c>
      <c r="Y4" s="142">
        <v>13.9</v>
      </c>
      <c r="Z4" s="174">
        <f t="shared" si="0"/>
        <v>14.154166666666667</v>
      </c>
      <c r="AA4" s="142">
        <v>15.5</v>
      </c>
      <c r="AB4" s="143">
        <v>0.4784722222222222</v>
      </c>
      <c r="AC4" s="196">
        <v>2</v>
      </c>
      <c r="AD4" s="142">
        <v>13.2</v>
      </c>
      <c r="AE4" s="143">
        <v>0.9645833333333332</v>
      </c>
      <c r="AF4" s="2"/>
    </row>
    <row r="5" spans="1:32" ht="13.5" customHeight="1">
      <c r="A5" s="173">
        <v>3</v>
      </c>
      <c r="B5" s="142">
        <v>13.7</v>
      </c>
      <c r="C5" s="142">
        <v>13.1</v>
      </c>
      <c r="D5" s="142">
        <v>13.2</v>
      </c>
      <c r="E5" s="142">
        <v>13.1</v>
      </c>
      <c r="F5" s="142">
        <v>13.2</v>
      </c>
      <c r="G5" s="142">
        <v>13.3</v>
      </c>
      <c r="H5" s="142">
        <v>13.1</v>
      </c>
      <c r="I5" s="142">
        <v>12.6</v>
      </c>
      <c r="J5" s="142">
        <v>12.9</v>
      </c>
      <c r="K5" s="142">
        <v>13.3</v>
      </c>
      <c r="L5" s="142">
        <v>12.7</v>
      </c>
      <c r="M5" s="142">
        <v>12.6</v>
      </c>
      <c r="N5" s="142">
        <v>13.1</v>
      </c>
      <c r="O5" s="142">
        <v>13</v>
      </c>
      <c r="P5" s="142">
        <v>12.4</v>
      </c>
      <c r="Q5" s="142">
        <v>12</v>
      </c>
      <c r="R5" s="142">
        <v>11.7</v>
      </c>
      <c r="S5" s="142">
        <v>11.1</v>
      </c>
      <c r="T5" s="142">
        <v>11</v>
      </c>
      <c r="U5" s="142">
        <v>10.9</v>
      </c>
      <c r="V5" s="142">
        <v>11.1</v>
      </c>
      <c r="W5" s="142">
        <v>11.1</v>
      </c>
      <c r="X5" s="142">
        <v>10.3</v>
      </c>
      <c r="Y5" s="142">
        <v>10.4</v>
      </c>
      <c r="Z5" s="174">
        <f t="shared" si="0"/>
        <v>12.2875</v>
      </c>
      <c r="AA5" s="142">
        <v>14.2</v>
      </c>
      <c r="AB5" s="143">
        <v>0.030555555555555555</v>
      </c>
      <c r="AC5" s="196">
        <v>3</v>
      </c>
      <c r="AD5" s="142">
        <v>10</v>
      </c>
      <c r="AE5" s="143">
        <v>0.9944444444444445</v>
      </c>
      <c r="AF5" s="2"/>
    </row>
    <row r="6" spans="1:32" ht="13.5" customHeight="1">
      <c r="A6" s="173">
        <v>4</v>
      </c>
      <c r="B6" s="142">
        <v>9.8</v>
      </c>
      <c r="C6" s="142">
        <v>10.1</v>
      </c>
      <c r="D6" s="142">
        <v>9.7</v>
      </c>
      <c r="E6" s="142">
        <v>8.2</v>
      </c>
      <c r="F6" s="142">
        <v>8.3</v>
      </c>
      <c r="G6" s="142">
        <v>8.1</v>
      </c>
      <c r="H6" s="142">
        <v>8.7</v>
      </c>
      <c r="I6" s="142">
        <v>11.1</v>
      </c>
      <c r="J6" s="142">
        <v>10.4</v>
      </c>
      <c r="K6" s="142">
        <v>9.1</v>
      </c>
      <c r="L6" s="142">
        <v>9.2</v>
      </c>
      <c r="M6" s="142">
        <v>10.7</v>
      </c>
      <c r="N6" s="142">
        <v>11.1</v>
      </c>
      <c r="O6" s="142">
        <v>11.4</v>
      </c>
      <c r="P6" s="142">
        <v>11</v>
      </c>
      <c r="Q6" s="142">
        <v>11.9</v>
      </c>
      <c r="R6" s="142">
        <v>11.5</v>
      </c>
      <c r="S6" s="142">
        <v>11.5</v>
      </c>
      <c r="T6" s="142">
        <v>11.6</v>
      </c>
      <c r="U6" s="142">
        <v>11.6</v>
      </c>
      <c r="V6" s="142">
        <v>10.4</v>
      </c>
      <c r="W6" s="142">
        <v>10</v>
      </c>
      <c r="X6" s="142">
        <v>9.1</v>
      </c>
      <c r="Y6" s="142">
        <v>8.8</v>
      </c>
      <c r="Z6" s="174">
        <f t="shared" si="0"/>
        <v>10.1375</v>
      </c>
      <c r="AA6" s="142">
        <v>12.2</v>
      </c>
      <c r="AB6" s="143">
        <v>0.6020833333333333</v>
      </c>
      <c r="AC6" s="196">
        <v>4</v>
      </c>
      <c r="AD6" s="142">
        <v>7.6</v>
      </c>
      <c r="AE6" s="143">
        <v>0.4458333333333333</v>
      </c>
      <c r="AF6" s="2"/>
    </row>
    <row r="7" spans="1:32" ht="13.5" customHeight="1">
      <c r="A7" s="173">
        <v>5</v>
      </c>
      <c r="B7" s="142">
        <v>8.3</v>
      </c>
      <c r="C7" s="142">
        <v>8.6</v>
      </c>
      <c r="D7" s="142">
        <v>8.5</v>
      </c>
      <c r="E7" s="142">
        <v>8.7</v>
      </c>
      <c r="F7" s="142">
        <v>8.2</v>
      </c>
      <c r="G7" s="142">
        <v>7.9</v>
      </c>
      <c r="H7" s="142">
        <v>9.8</v>
      </c>
      <c r="I7" s="142">
        <v>10.8</v>
      </c>
      <c r="J7" s="142">
        <v>11.8</v>
      </c>
      <c r="K7" s="142">
        <v>12.2</v>
      </c>
      <c r="L7" s="142">
        <v>11.6</v>
      </c>
      <c r="M7" s="142">
        <v>11</v>
      </c>
      <c r="N7" s="142">
        <v>10.7</v>
      </c>
      <c r="O7" s="142">
        <v>9.8</v>
      </c>
      <c r="P7" s="142">
        <v>12.6</v>
      </c>
      <c r="Q7" s="142">
        <v>13.2</v>
      </c>
      <c r="R7" s="142">
        <v>12.1</v>
      </c>
      <c r="S7" s="142">
        <v>12</v>
      </c>
      <c r="T7" s="142">
        <v>12.1</v>
      </c>
      <c r="U7" s="142">
        <v>11.7</v>
      </c>
      <c r="V7" s="142">
        <v>11.4</v>
      </c>
      <c r="W7" s="142">
        <v>11.4</v>
      </c>
      <c r="X7" s="142">
        <v>11.6</v>
      </c>
      <c r="Y7" s="142">
        <v>11</v>
      </c>
      <c r="Z7" s="174">
        <f t="shared" si="0"/>
        <v>10.708333333333334</v>
      </c>
      <c r="AA7" s="142">
        <v>14</v>
      </c>
      <c r="AB7" s="143">
        <v>0.6541666666666667</v>
      </c>
      <c r="AC7" s="196">
        <v>5</v>
      </c>
      <c r="AD7" s="142">
        <v>7.5</v>
      </c>
      <c r="AE7" s="143">
        <v>0.25625</v>
      </c>
      <c r="AF7" s="2"/>
    </row>
    <row r="8" spans="1:32" ht="13.5" customHeight="1">
      <c r="A8" s="173">
        <v>6</v>
      </c>
      <c r="B8" s="142">
        <v>10.8</v>
      </c>
      <c r="C8" s="142">
        <v>10.4</v>
      </c>
      <c r="D8" s="142">
        <v>10.1</v>
      </c>
      <c r="E8" s="142">
        <v>10.2</v>
      </c>
      <c r="F8" s="142">
        <v>10.2</v>
      </c>
      <c r="G8" s="142">
        <v>10</v>
      </c>
      <c r="H8" s="142">
        <v>10.7</v>
      </c>
      <c r="I8" s="142">
        <v>11.1</v>
      </c>
      <c r="J8" s="142">
        <v>10.7</v>
      </c>
      <c r="K8" s="142">
        <v>10</v>
      </c>
      <c r="L8" s="142">
        <v>10.9</v>
      </c>
      <c r="M8" s="142">
        <v>8.6</v>
      </c>
      <c r="N8" s="142">
        <v>8.1</v>
      </c>
      <c r="O8" s="142">
        <v>6.7</v>
      </c>
      <c r="P8" s="142">
        <v>8.1</v>
      </c>
      <c r="Q8" s="142">
        <v>8.5</v>
      </c>
      <c r="R8" s="142">
        <v>8.5</v>
      </c>
      <c r="S8" s="142">
        <v>8.9</v>
      </c>
      <c r="T8" s="142">
        <v>9.2</v>
      </c>
      <c r="U8" s="142">
        <v>9.7</v>
      </c>
      <c r="V8" s="142">
        <v>10</v>
      </c>
      <c r="W8" s="142">
        <v>10.1</v>
      </c>
      <c r="X8" s="142">
        <v>9.9</v>
      </c>
      <c r="Y8" s="142">
        <v>10.1</v>
      </c>
      <c r="Z8" s="174">
        <f t="shared" si="0"/>
        <v>9.645833333333332</v>
      </c>
      <c r="AA8" s="142">
        <v>11.9</v>
      </c>
      <c r="AB8" s="143">
        <v>0.32222222222222224</v>
      </c>
      <c r="AC8" s="196">
        <v>6</v>
      </c>
      <c r="AD8" s="142">
        <v>5.3</v>
      </c>
      <c r="AE8" s="143">
        <v>0.5555555555555556</v>
      </c>
      <c r="AF8" s="2"/>
    </row>
    <row r="9" spans="1:32" ht="13.5" customHeight="1">
      <c r="A9" s="173">
        <v>7</v>
      </c>
      <c r="B9" s="142">
        <v>10.1</v>
      </c>
      <c r="C9" s="142">
        <v>10.2</v>
      </c>
      <c r="D9" s="142">
        <v>11.2</v>
      </c>
      <c r="E9" s="142">
        <v>11.5</v>
      </c>
      <c r="F9" s="142">
        <v>11.9</v>
      </c>
      <c r="G9" s="142">
        <v>12.9</v>
      </c>
      <c r="H9" s="142">
        <v>13.7</v>
      </c>
      <c r="I9" s="142">
        <v>14.1</v>
      </c>
      <c r="J9" s="142">
        <v>14.7</v>
      </c>
      <c r="K9" s="142">
        <v>15.3</v>
      </c>
      <c r="L9" s="142">
        <v>16</v>
      </c>
      <c r="M9" s="142">
        <v>15.5</v>
      </c>
      <c r="N9" s="142">
        <v>15.9</v>
      </c>
      <c r="O9" s="142">
        <v>16.2</v>
      </c>
      <c r="P9" s="142">
        <v>16.1</v>
      </c>
      <c r="Q9" s="142">
        <v>15.6</v>
      </c>
      <c r="R9" s="142">
        <v>15.4</v>
      </c>
      <c r="S9" s="142">
        <v>15.9</v>
      </c>
      <c r="T9" s="142">
        <v>16.1</v>
      </c>
      <c r="U9" s="142">
        <v>16.4</v>
      </c>
      <c r="V9" s="142">
        <v>16.3</v>
      </c>
      <c r="W9" s="142">
        <v>16</v>
      </c>
      <c r="X9" s="142">
        <v>15.9</v>
      </c>
      <c r="Y9" s="142">
        <v>15</v>
      </c>
      <c r="Z9" s="174">
        <f t="shared" si="0"/>
        <v>14.495833333333332</v>
      </c>
      <c r="AA9" s="142">
        <v>16.8</v>
      </c>
      <c r="AB9" s="143">
        <v>0.5958333333333333</v>
      </c>
      <c r="AC9" s="196">
        <v>7</v>
      </c>
      <c r="AD9" s="142">
        <v>9.8</v>
      </c>
      <c r="AE9" s="143">
        <v>0.05902777777777778</v>
      </c>
      <c r="AF9" s="2"/>
    </row>
    <row r="10" spans="1:32" ht="13.5" customHeight="1">
      <c r="A10" s="173">
        <v>8</v>
      </c>
      <c r="B10" s="142">
        <v>14.6</v>
      </c>
      <c r="C10" s="142">
        <v>13.9</v>
      </c>
      <c r="D10" s="142">
        <v>12.9</v>
      </c>
      <c r="E10" s="142">
        <v>12</v>
      </c>
      <c r="F10" s="142">
        <v>11.5</v>
      </c>
      <c r="G10" s="142">
        <v>10.8</v>
      </c>
      <c r="H10" s="142">
        <v>11.6</v>
      </c>
      <c r="I10" s="142">
        <v>14.4</v>
      </c>
      <c r="J10" s="142">
        <v>12.7</v>
      </c>
      <c r="K10" s="142">
        <v>13.2</v>
      </c>
      <c r="L10" s="142">
        <v>13.9</v>
      </c>
      <c r="M10" s="142">
        <v>12.4</v>
      </c>
      <c r="N10" s="142">
        <v>9.1</v>
      </c>
      <c r="O10" s="142">
        <v>7.8</v>
      </c>
      <c r="P10" s="142">
        <v>5.4</v>
      </c>
      <c r="Q10" s="142">
        <v>4.3</v>
      </c>
      <c r="R10" s="142">
        <v>3.3</v>
      </c>
      <c r="S10" s="142">
        <v>2.8</v>
      </c>
      <c r="T10" s="142">
        <v>2.5</v>
      </c>
      <c r="U10" s="142">
        <v>2.2</v>
      </c>
      <c r="V10" s="142">
        <v>2.4</v>
      </c>
      <c r="W10" s="142">
        <v>2.6</v>
      </c>
      <c r="X10" s="142">
        <v>2.3</v>
      </c>
      <c r="Y10" s="142">
        <v>2.3</v>
      </c>
      <c r="Z10" s="174">
        <f t="shared" si="0"/>
        <v>8.370833333333335</v>
      </c>
      <c r="AA10" s="142">
        <v>15.5</v>
      </c>
      <c r="AB10" s="143">
        <v>0.0020833333333333333</v>
      </c>
      <c r="AC10" s="196">
        <v>8</v>
      </c>
      <c r="AD10" s="142">
        <v>1.9</v>
      </c>
      <c r="AE10" s="143">
        <v>0.8486111111111111</v>
      </c>
      <c r="AF10" s="2"/>
    </row>
    <row r="11" spans="1:32" ht="13.5" customHeight="1">
      <c r="A11" s="173">
        <v>9</v>
      </c>
      <c r="B11" s="142">
        <v>2.4</v>
      </c>
      <c r="C11" s="142">
        <v>2.1</v>
      </c>
      <c r="D11" s="142">
        <v>1.6</v>
      </c>
      <c r="E11" s="142">
        <v>1.2</v>
      </c>
      <c r="F11" s="142">
        <v>1.3</v>
      </c>
      <c r="G11" s="142">
        <v>1.5</v>
      </c>
      <c r="H11" s="142">
        <v>1.4</v>
      </c>
      <c r="I11" s="142">
        <v>1.3</v>
      </c>
      <c r="J11" s="142">
        <v>1.4</v>
      </c>
      <c r="K11" s="142">
        <v>2.6</v>
      </c>
      <c r="L11" s="142">
        <v>2.3</v>
      </c>
      <c r="M11" s="142">
        <v>2.8</v>
      </c>
      <c r="N11" s="142">
        <v>2.5</v>
      </c>
      <c r="O11" s="142">
        <v>2.3</v>
      </c>
      <c r="P11" s="142">
        <v>2.7</v>
      </c>
      <c r="Q11" s="142">
        <v>3.7</v>
      </c>
      <c r="R11" s="142">
        <v>4.5</v>
      </c>
      <c r="S11" s="142">
        <v>4.7</v>
      </c>
      <c r="T11" s="142">
        <v>4.7</v>
      </c>
      <c r="U11" s="142">
        <v>3.4</v>
      </c>
      <c r="V11" s="142">
        <v>3.6</v>
      </c>
      <c r="W11" s="142">
        <v>3.6</v>
      </c>
      <c r="X11" s="142">
        <v>2</v>
      </c>
      <c r="Y11" s="142">
        <v>3.5</v>
      </c>
      <c r="Z11" s="174">
        <f t="shared" si="0"/>
        <v>2.629166666666667</v>
      </c>
      <c r="AA11" s="142">
        <v>5.2</v>
      </c>
      <c r="AB11" s="143">
        <v>0.6958333333333333</v>
      </c>
      <c r="AC11" s="196">
        <v>9</v>
      </c>
      <c r="AD11" s="142">
        <v>0.6</v>
      </c>
      <c r="AE11" s="143">
        <v>0.22847222222222222</v>
      </c>
      <c r="AF11" s="2"/>
    </row>
    <row r="12" spans="1:32" ht="13.5" customHeight="1">
      <c r="A12" s="175">
        <v>10</v>
      </c>
      <c r="B12" s="165">
        <v>4.7</v>
      </c>
      <c r="C12" s="165">
        <v>4.4</v>
      </c>
      <c r="D12" s="165">
        <v>5.3</v>
      </c>
      <c r="E12" s="165">
        <v>5.6</v>
      </c>
      <c r="F12" s="165">
        <v>6.1</v>
      </c>
      <c r="G12" s="165">
        <v>6.7</v>
      </c>
      <c r="H12" s="165">
        <v>8.8</v>
      </c>
      <c r="I12" s="165">
        <v>9.8</v>
      </c>
      <c r="J12" s="165">
        <v>11.1</v>
      </c>
      <c r="K12" s="165">
        <v>10.2</v>
      </c>
      <c r="L12" s="165">
        <v>11.4</v>
      </c>
      <c r="M12" s="165">
        <v>10</v>
      </c>
      <c r="N12" s="165">
        <v>9.4</v>
      </c>
      <c r="O12" s="165">
        <v>9.4</v>
      </c>
      <c r="P12" s="165">
        <v>9.1</v>
      </c>
      <c r="Q12" s="165">
        <v>10</v>
      </c>
      <c r="R12" s="165">
        <v>10.3</v>
      </c>
      <c r="S12" s="165">
        <v>9.8</v>
      </c>
      <c r="T12" s="165">
        <v>9.9</v>
      </c>
      <c r="U12" s="165">
        <v>9.1</v>
      </c>
      <c r="V12" s="165">
        <v>9</v>
      </c>
      <c r="W12" s="165">
        <v>8.5</v>
      </c>
      <c r="X12" s="165">
        <v>8.5</v>
      </c>
      <c r="Y12" s="165">
        <v>9</v>
      </c>
      <c r="Z12" s="176">
        <f t="shared" si="0"/>
        <v>8.5875</v>
      </c>
      <c r="AA12" s="165">
        <v>12.2</v>
      </c>
      <c r="AB12" s="177">
        <v>0.4777777777777778</v>
      </c>
      <c r="AC12" s="197">
        <v>10</v>
      </c>
      <c r="AD12" s="165">
        <v>3.2</v>
      </c>
      <c r="AE12" s="177">
        <v>0.001388888888888889</v>
      </c>
      <c r="AF12" s="2"/>
    </row>
    <row r="13" spans="1:32" ht="13.5" customHeight="1">
      <c r="A13" s="173">
        <v>11</v>
      </c>
      <c r="B13" s="142">
        <v>9</v>
      </c>
      <c r="C13" s="142">
        <v>9</v>
      </c>
      <c r="D13" s="142">
        <v>9.4</v>
      </c>
      <c r="E13" s="142">
        <v>9.5</v>
      </c>
      <c r="F13" s="142">
        <v>9</v>
      </c>
      <c r="G13" s="142">
        <v>8.9</v>
      </c>
      <c r="H13" s="142">
        <v>9</v>
      </c>
      <c r="I13" s="142">
        <v>10.6</v>
      </c>
      <c r="J13" s="142">
        <v>9.2</v>
      </c>
      <c r="K13" s="142">
        <v>8</v>
      </c>
      <c r="L13" s="142">
        <v>8.1</v>
      </c>
      <c r="M13" s="142">
        <v>4.7</v>
      </c>
      <c r="N13" s="142">
        <v>1.7</v>
      </c>
      <c r="O13" s="142">
        <v>2.2</v>
      </c>
      <c r="P13" s="142">
        <v>1.9</v>
      </c>
      <c r="Q13" s="142">
        <v>1</v>
      </c>
      <c r="R13" s="142">
        <v>1.4</v>
      </c>
      <c r="S13" s="142">
        <v>1.4</v>
      </c>
      <c r="T13" s="142">
        <v>3.1</v>
      </c>
      <c r="U13" s="142">
        <v>2</v>
      </c>
      <c r="V13" s="142">
        <v>1.4</v>
      </c>
      <c r="W13" s="142">
        <v>1.5</v>
      </c>
      <c r="X13" s="142">
        <v>1.1</v>
      </c>
      <c r="Y13" s="142">
        <v>1.1</v>
      </c>
      <c r="Z13" s="174">
        <f t="shared" si="0"/>
        <v>5.175</v>
      </c>
      <c r="AA13" s="142">
        <v>11.2</v>
      </c>
      <c r="AB13" s="143">
        <v>0.32569444444444445</v>
      </c>
      <c r="AC13" s="196">
        <v>11</v>
      </c>
      <c r="AD13" s="142">
        <v>0.6</v>
      </c>
      <c r="AE13" s="143">
        <v>0.6444444444444445</v>
      </c>
      <c r="AF13" s="2"/>
    </row>
    <row r="14" spans="1:32" ht="13.5" customHeight="1">
      <c r="A14" s="173">
        <v>12</v>
      </c>
      <c r="B14" s="142">
        <v>1.5</v>
      </c>
      <c r="C14" s="142">
        <v>0.8</v>
      </c>
      <c r="D14" s="142">
        <v>2.7</v>
      </c>
      <c r="E14" s="142">
        <v>2.2</v>
      </c>
      <c r="F14" s="142">
        <v>4.3</v>
      </c>
      <c r="G14" s="142">
        <v>4.5</v>
      </c>
      <c r="H14" s="142">
        <v>5.3</v>
      </c>
      <c r="I14" s="142">
        <v>5.1</v>
      </c>
      <c r="J14" s="142">
        <v>6.7</v>
      </c>
      <c r="K14" s="142">
        <v>7.3</v>
      </c>
      <c r="L14" s="142">
        <v>8.6</v>
      </c>
      <c r="M14" s="142">
        <v>7.8</v>
      </c>
      <c r="N14" s="142">
        <v>9</v>
      </c>
      <c r="O14" s="142">
        <v>7.8</v>
      </c>
      <c r="P14" s="142">
        <v>8.3</v>
      </c>
      <c r="Q14" s="142">
        <v>7.8</v>
      </c>
      <c r="R14" s="142">
        <v>8.5</v>
      </c>
      <c r="S14" s="142">
        <v>8.6</v>
      </c>
      <c r="T14" s="142">
        <v>8.2</v>
      </c>
      <c r="U14" s="142">
        <v>8.7</v>
      </c>
      <c r="V14" s="142">
        <v>8.7</v>
      </c>
      <c r="W14" s="142">
        <v>7.7</v>
      </c>
      <c r="X14" s="142">
        <v>8.2</v>
      </c>
      <c r="Y14" s="142">
        <v>8.2</v>
      </c>
      <c r="Z14" s="174">
        <f t="shared" si="0"/>
        <v>6.520833333333331</v>
      </c>
      <c r="AA14" s="142">
        <v>9.9</v>
      </c>
      <c r="AB14" s="143">
        <v>0.548611111111111</v>
      </c>
      <c r="AC14" s="196">
        <v>12</v>
      </c>
      <c r="AD14" s="142">
        <v>0.5</v>
      </c>
      <c r="AE14" s="143">
        <v>0.06875</v>
      </c>
      <c r="AF14" s="2"/>
    </row>
    <row r="15" spans="1:32" ht="13.5" customHeight="1">
      <c r="A15" s="173">
        <v>13</v>
      </c>
      <c r="B15" s="142">
        <v>8.3</v>
      </c>
      <c r="C15" s="142">
        <v>7.3</v>
      </c>
      <c r="D15" s="142">
        <v>7.3</v>
      </c>
      <c r="E15" s="142">
        <v>7.6</v>
      </c>
      <c r="F15" s="142">
        <v>5.6</v>
      </c>
      <c r="G15" s="142">
        <v>4.9</v>
      </c>
      <c r="H15" s="142">
        <v>4.6</v>
      </c>
      <c r="I15" s="142">
        <v>4.8</v>
      </c>
      <c r="J15" s="142">
        <v>2.7</v>
      </c>
      <c r="K15" s="142">
        <v>2.7</v>
      </c>
      <c r="L15" s="142">
        <v>3.5</v>
      </c>
      <c r="M15" s="142">
        <v>3.1</v>
      </c>
      <c r="N15" s="142">
        <v>3.6</v>
      </c>
      <c r="O15" s="142">
        <v>3.7</v>
      </c>
      <c r="P15" s="142">
        <v>3.3</v>
      </c>
      <c r="Q15" s="142">
        <v>2.9</v>
      </c>
      <c r="R15" s="142">
        <v>2.9</v>
      </c>
      <c r="S15" s="142">
        <v>2.7</v>
      </c>
      <c r="T15" s="142">
        <v>3</v>
      </c>
      <c r="U15" s="142">
        <v>3.1</v>
      </c>
      <c r="V15" s="142">
        <v>3.7</v>
      </c>
      <c r="W15" s="142">
        <v>2.5</v>
      </c>
      <c r="X15" s="142">
        <v>1.7</v>
      </c>
      <c r="Y15" s="142">
        <v>0.8</v>
      </c>
      <c r="Z15" s="174">
        <f t="shared" si="0"/>
        <v>4.0125</v>
      </c>
      <c r="AA15" s="142">
        <v>8.5</v>
      </c>
      <c r="AB15" s="143">
        <v>0.004861111111111111</v>
      </c>
      <c r="AC15" s="196">
        <v>13</v>
      </c>
      <c r="AD15" s="142">
        <v>0.1</v>
      </c>
      <c r="AE15" s="143">
        <v>0.9923611111111111</v>
      </c>
      <c r="AF15" s="2"/>
    </row>
    <row r="16" spans="1:32" ht="13.5" customHeight="1">
      <c r="A16" s="173">
        <v>14</v>
      </c>
      <c r="B16" s="142">
        <v>2.2</v>
      </c>
      <c r="C16" s="142">
        <v>1.1</v>
      </c>
      <c r="D16" s="142">
        <v>1.7</v>
      </c>
      <c r="E16" s="142">
        <v>1.9</v>
      </c>
      <c r="F16" s="142">
        <v>3.3</v>
      </c>
      <c r="G16" s="142">
        <v>4.3</v>
      </c>
      <c r="H16" s="142">
        <v>4.6</v>
      </c>
      <c r="I16" s="142">
        <v>5.2</v>
      </c>
      <c r="J16" s="142">
        <v>6.2</v>
      </c>
      <c r="K16" s="142">
        <v>7.3</v>
      </c>
      <c r="L16" s="142">
        <v>7</v>
      </c>
      <c r="M16" s="142">
        <v>7.4</v>
      </c>
      <c r="N16" s="142">
        <v>7.7</v>
      </c>
      <c r="O16" s="142">
        <v>7.8</v>
      </c>
      <c r="P16" s="142">
        <v>8</v>
      </c>
      <c r="Q16" s="142">
        <v>7.6</v>
      </c>
      <c r="R16" s="142">
        <v>7.8</v>
      </c>
      <c r="S16" s="142">
        <v>7.7</v>
      </c>
      <c r="T16" s="142">
        <v>9</v>
      </c>
      <c r="U16" s="142">
        <v>10.2</v>
      </c>
      <c r="V16" s="142">
        <v>11.5</v>
      </c>
      <c r="W16" s="142">
        <v>12.4</v>
      </c>
      <c r="X16" s="142">
        <v>13.1</v>
      </c>
      <c r="Y16" s="142">
        <v>13.3</v>
      </c>
      <c r="Z16" s="174">
        <f t="shared" si="0"/>
        <v>7.0125</v>
      </c>
      <c r="AA16" s="142">
        <v>13.5</v>
      </c>
      <c r="AB16" s="143">
        <v>0.9881944444444444</v>
      </c>
      <c r="AC16" s="196">
        <v>14</v>
      </c>
      <c r="AD16" s="142">
        <v>0.7</v>
      </c>
      <c r="AE16" s="143">
        <v>0.09236111111111112</v>
      </c>
      <c r="AF16" s="2"/>
    </row>
    <row r="17" spans="1:32" ht="13.5" customHeight="1">
      <c r="A17" s="173">
        <v>15</v>
      </c>
      <c r="B17" s="142">
        <v>13.8</v>
      </c>
      <c r="C17" s="142">
        <v>13.7</v>
      </c>
      <c r="D17" s="142">
        <v>13.5</v>
      </c>
      <c r="E17" s="142">
        <v>13.7</v>
      </c>
      <c r="F17" s="142">
        <v>14</v>
      </c>
      <c r="G17" s="142">
        <v>13.3</v>
      </c>
      <c r="H17" s="142">
        <v>14.3</v>
      </c>
      <c r="I17" s="142">
        <v>16.1</v>
      </c>
      <c r="J17" s="142">
        <v>15.8</v>
      </c>
      <c r="K17" s="142">
        <v>14.9</v>
      </c>
      <c r="L17" s="142">
        <v>14.7</v>
      </c>
      <c r="M17" s="142">
        <v>14.7</v>
      </c>
      <c r="N17" s="142">
        <v>14.3</v>
      </c>
      <c r="O17" s="142">
        <v>14</v>
      </c>
      <c r="P17" s="142">
        <v>14.3</v>
      </c>
      <c r="Q17" s="142">
        <v>14.7</v>
      </c>
      <c r="R17" s="142">
        <v>15</v>
      </c>
      <c r="S17" s="142">
        <v>14.2</v>
      </c>
      <c r="T17" s="142">
        <v>14</v>
      </c>
      <c r="U17" s="142">
        <v>14.3</v>
      </c>
      <c r="V17" s="142">
        <v>14.1</v>
      </c>
      <c r="W17" s="142">
        <v>13.9</v>
      </c>
      <c r="X17" s="142">
        <v>13.5</v>
      </c>
      <c r="Y17" s="142">
        <v>11.5</v>
      </c>
      <c r="Z17" s="174">
        <f t="shared" si="0"/>
        <v>14.179166666666667</v>
      </c>
      <c r="AA17" s="142">
        <v>16.7</v>
      </c>
      <c r="AB17" s="143">
        <v>0.39166666666666666</v>
      </c>
      <c r="AC17" s="196">
        <v>15</v>
      </c>
      <c r="AD17" s="142">
        <v>11.1</v>
      </c>
      <c r="AE17" s="143">
        <v>0.9965277777777778</v>
      </c>
      <c r="AF17" s="2"/>
    </row>
    <row r="18" spans="1:32" ht="13.5" customHeight="1">
      <c r="A18" s="173">
        <v>16</v>
      </c>
      <c r="B18" s="142">
        <v>9.3</v>
      </c>
      <c r="C18" s="142">
        <v>6.9</v>
      </c>
      <c r="D18" s="142">
        <v>6.1</v>
      </c>
      <c r="E18" s="142">
        <v>5.7</v>
      </c>
      <c r="F18" s="142">
        <v>5.5</v>
      </c>
      <c r="G18" s="142">
        <v>5.4</v>
      </c>
      <c r="H18" s="142">
        <v>5.4</v>
      </c>
      <c r="I18" s="142">
        <v>5</v>
      </c>
      <c r="J18" s="142">
        <v>5.3</v>
      </c>
      <c r="K18" s="142">
        <v>4</v>
      </c>
      <c r="L18" s="142">
        <v>4.1</v>
      </c>
      <c r="M18" s="142">
        <v>4.7</v>
      </c>
      <c r="N18" s="142">
        <v>4</v>
      </c>
      <c r="O18" s="142">
        <v>4.8</v>
      </c>
      <c r="P18" s="142">
        <v>3.9</v>
      </c>
      <c r="Q18" s="142">
        <v>5.9</v>
      </c>
      <c r="R18" s="142">
        <v>4.9</v>
      </c>
      <c r="S18" s="142">
        <v>4.2</v>
      </c>
      <c r="T18" s="142">
        <v>3.3</v>
      </c>
      <c r="U18" s="142">
        <v>3.9</v>
      </c>
      <c r="V18" s="142">
        <v>4.2</v>
      </c>
      <c r="W18" s="142">
        <v>4.4</v>
      </c>
      <c r="X18" s="142">
        <v>5</v>
      </c>
      <c r="Y18" s="142">
        <v>5.3</v>
      </c>
      <c r="Z18" s="174">
        <f t="shared" si="0"/>
        <v>5.050000000000001</v>
      </c>
      <c r="AA18" s="142">
        <v>11.9</v>
      </c>
      <c r="AB18" s="143">
        <v>0.001388888888888889</v>
      </c>
      <c r="AC18" s="196">
        <v>16</v>
      </c>
      <c r="AD18" s="142">
        <v>3.3</v>
      </c>
      <c r="AE18" s="143">
        <v>0.8222222222222223</v>
      </c>
      <c r="AF18" s="2"/>
    </row>
    <row r="19" spans="1:32" ht="13.5" customHeight="1">
      <c r="A19" s="173">
        <v>17</v>
      </c>
      <c r="B19" s="142">
        <v>6.8</v>
      </c>
      <c r="C19" s="142">
        <v>7.8</v>
      </c>
      <c r="D19" s="142">
        <v>8.1</v>
      </c>
      <c r="E19" s="142">
        <v>8.7</v>
      </c>
      <c r="F19" s="142">
        <v>8.6</v>
      </c>
      <c r="G19" s="142">
        <v>8.8</v>
      </c>
      <c r="H19" s="142">
        <v>9</v>
      </c>
      <c r="I19" s="142">
        <v>8.1</v>
      </c>
      <c r="J19" s="142">
        <v>9</v>
      </c>
      <c r="K19" s="142">
        <v>9.6</v>
      </c>
      <c r="L19" s="142">
        <v>9.7</v>
      </c>
      <c r="M19" s="142">
        <v>10.1</v>
      </c>
      <c r="N19" s="142">
        <v>10.7</v>
      </c>
      <c r="O19" s="142">
        <v>10.2</v>
      </c>
      <c r="P19" s="142">
        <v>10.5</v>
      </c>
      <c r="Q19" s="142">
        <v>10.5</v>
      </c>
      <c r="R19" s="142">
        <v>9.9</v>
      </c>
      <c r="S19" s="142">
        <v>10</v>
      </c>
      <c r="T19" s="142">
        <v>10.2</v>
      </c>
      <c r="U19" s="142">
        <v>10.5</v>
      </c>
      <c r="V19" s="142">
        <v>10.6</v>
      </c>
      <c r="W19" s="142">
        <v>10.8</v>
      </c>
      <c r="X19" s="142">
        <v>10.6</v>
      </c>
      <c r="Y19" s="142">
        <v>11</v>
      </c>
      <c r="Z19" s="174">
        <f t="shared" si="0"/>
        <v>9.575</v>
      </c>
      <c r="AA19" s="142">
        <v>11.3</v>
      </c>
      <c r="AB19" s="143">
        <v>0.9416666666666668</v>
      </c>
      <c r="AC19" s="196">
        <v>17</v>
      </c>
      <c r="AD19" s="142">
        <v>5.3</v>
      </c>
      <c r="AE19" s="143">
        <v>0.0020833333333333333</v>
      </c>
      <c r="AF19" s="2"/>
    </row>
    <row r="20" spans="1:32" ht="13.5" customHeight="1">
      <c r="A20" s="173">
        <v>18</v>
      </c>
      <c r="B20" s="142">
        <v>10.7</v>
      </c>
      <c r="C20" s="142">
        <v>10.9</v>
      </c>
      <c r="D20" s="142">
        <v>10.3</v>
      </c>
      <c r="E20" s="142">
        <v>10.1</v>
      </c>
      <c r="F20" s="142">
        <v>9.5</v>
      </c>
      <c r="G20" s="142">
        <v>9.7</v>
      </c>
      <c r="H20" s="142">
        <v>7.1</v>
      </c>
      <c r="I20" s="142">
        <v>5.6</v>
      </c>
      <c r="J20" s="142">
        <v>5.7</v>
      </c>
      <c r="K20" s="142">
        <v>5</v>
      </c>
      <c r="L20" s="142">
        <v>4.9</v>
      </c>
      <c r="M20" s="142">
        <v>5.2</v>
      </c>
      <c r="N20" s="142">
        <v>4.2</v>
      </c>
      <c r="O20" s="142">
        <v>4.5</v>
      </c>
      <c r="P20" s="142">
        <v>2.5</v>
      </c>
      <c r="Q20" s="142">
        <v>2</v>
      </c>
      <c r="R20" s="142">
        <v>1</v>
      </c>
      <c r="S20" s="142">
        <v>0.6</v>
      </c>
      <c r="T20" s="142">
        <v>-0.8</v>
      </c>
      <c r="U20" s="142">
        <v>-1.2</v>
      </c>
      <c r="V20" s="142">
        <v>-1.7</v>
      </c>
      <c r="W20" s="142">
        <v>-1.5</v>
      </c>
      <c r="X20" s="142">
        <v>-1.4</v>
      </c>
      <c r="Y20" s="142">
        <v>-1.3</v>
      </c>
      <c r="Z20" s="174">
        <f t="shared" si="0"/>
        <v>4.233333333333333</v>
      </c>
      <c r="AA20" s="142">
        <v>11.1</v>
      </c>
      <c r="AB20" s="143">
        <v>0.08819444444444445</v>
      </c>
      <c r="AC20" s="196">
        <v>18</v>
      </c>
      <c r="AD20" s="142">
        <v>-2.1</v>
      </c>
      <c r="AE20" s="143">
        <v>0.9333333333333332</v>
      </c>
      <c r="AF20" s="2"/>
    </row>
    <row r="21" spans="1:32" ht="13.5" customHeight="1">
      <c r="A21" s="173">
        <v>19</v>
      </c>
      <c r="B21" s="142">
        <v>-0.4</v>
      </c>
      <c r="C21" s="142">
        <v>-0.5</v>
      </c>
      <c r="D21" s="142">
        <v>-0.9</v>
      </c>
      <c r="E21" s="142">
        <v>-0.6</v>
      </c>
      <c r="F21" s="142">
        <v>-0.8</v>
      </c>
      <c r="G21" s="142">
        <v>-1.3</v>
      </c>
      <c r="H21" s="142">
        <v>-0.4</v>
      </c>
      <c r="I21" s="142">
        <v>-0.6</v>
      </c>
      <c r="J21" s="142">
        <v>-2.3</v>
      </c>
      <c r="K21" s="142">
        <v>-1.8</v>
      </c>
      <c r="L21" s="142">
        <v>-2.1</v>
      </c>
      <c r="M21" s="142">
        <v>-2.6</v>
      </c>
      <c r="N21" s="142">
        <v>-2.1</v>
      </c>
      <c r="O21" s="142">
        <v>-0.9</v>
      </c>
      <c r="P21" s="142">
        <v>-1</v>
      </c>
      <c r="Q21" s="142">
        <v>0</v>
      </c>
      <c r="R21" s="142">
        <v>1.5</v>
      </c>
      <c r="S21" s="142">
        <v>1</v>
      </c>
      <c r="T21" s="142">
        <v>1.3</v>
      </c>
      <c r="U21" s="142">
        <v>-0.6</v>
      </c>
      <c r="V21" s="142">
        <v>-0.8</v>
      </c>
      <c r="W21" s="142">
        <v>-0.6</v>
      </c>
      <c r="X21" s="142">
        <v>-0.6</v>
      </c>
      <c r="Y21" s="142">
        <v>-0.5</v>
      </c>
      <c r="Z21" s="174">
        <f t="shared" si="0"/>
        <v>-0.7333333333333333</v>
      </c>
      <c r="AA21" s="142">
        <v>2.1</v>
      </c>
      <c r="AB21" s="143">
        <v>0.7263888888888889</v>
      </c>
      <c r="AC21" s="196">
        <v>19</v>
      </c>
      <c r="AD21" s="142">
        <v>-3.4</v>
      </c>
      <c r="AE21" s="143">
        <v>0.4756944444444444</v>
      </c>
      <c r="AF21" s="2"/>
    </row>
    <row r="22" spans="1:32" ht="13.5" customHeight="1">
      <c r="A22" s="175">
        <v>20</v>
      </c>
      <c r="B22" s="165">
        <v>2.1</v>
      </c>
      <c r="C22" s="165">
        <v>2.5</v>
      </c>
      <c r="D22" s="165">
        <v>2.1</v>
      </c>
      <c r="E22" s="165">
        <v>3</v>
      </c>
      <c r="F22" s="165">
        <v>3.3</v>
      </c>
      <c r="G22" s="165">
        <v>3.3</v>
      </c>
      <c r="H22" s="165">
        <v>3.5</v>
      </c>
      <c r="I22" s="165">
        <v>5.1</v>
      </c>
      <c r="J22" s="165">
        <v>6.1</v>
      </c>
      <c r="K22" s="165">
        <v>7.2</v>
      </c>
      <c r="L22" s="165">
        <v>7.3</v>
      </c>
      <c r="M22" s="165">
        <v>7.6</v>
      </c>
      <c r="N22" s="165">
        <v>7.9</v>
      </c>
      <c r="O22" s="165">
        <v>8.9</v>
      </c>
      <c r="P22" s="165">
        <v>9.3</v>
      </c>
      <c r="Q22" s="165">
        <v>9.6</v>
      </c>
      <c r="R22" s="165">
        <v>10.3</v>
      </c>
      <c r="S22" s="165">
        <v>11.5</v>
      </c>
      <c r="T22" s="165">
        <v>12.7</v>
      </c>
      <c r="U22" s="165">
        <v>13.7</v>
      </c>
      <c r="V22" s="165">
        <v>14.8</v>
      </c>
      <c r="W22" s="165">
        <v>15.5</v>
      </c>
      <c r="X22" s="165">
        <v>15.5</v>
      </c>
      <c r="Y22" s="165">
        <v>15.6</v>
      </c>
      <c r="Z22" s="176">
        <f t="shared" si="0"/>
        <v>8.266666666666667</v>
      </c>
      <c r="AA22" s="165">
        <v>16.2</v>
      </c>
      <c r="AB22" s="177">
        <v>0.9944444444444445</v>
      </c>
      <c r="AC22" s="197">
        <v>20</v>
      </c>
      <c r="AD22" s="165">
        <v>-0.5</v>
      </c>
      <c r="AE22" s="177">
        <v>0.0006944444444444445</v>
      </c>
      <c r="AF22" s="2"/>
    </row>
    <row r="23" spans="1:32" ht="13.5" customHeight="1">
      <c r="A23" s="173">
        <v>21</v>
      </c>
      <c r="B23" s="142">
        <v>16.2</v>
      </c>
      <c r="C23" s="142">
        <v>16.8</v>
      </c>
      <c r="D23" s="142">
        <v>17.7</v>
      </c>
      <c r="E23" s="142">
        <v>18.3</v>
      </c>
      <c r="F23" s="142">
        <v>18.7</v>
      </c>
      <c r="G23" s="142">
        <v>17.5</v>
      </c>
      <c r="H23" s="142">
        <v>14.3</v>
      </c>
      <c r="I23" s="142">
        <v>14.1</v>
      </c>
      <c r="J23" s="142">
        <v>10.8</v>
      </c>
      <c r="K23" s="142">
        <v>12.3</v>
      </c>
      <c r="L23" s="142">
        <v>10.4</v>
      </c>
      <c r="M23" s="142">
        <v>11.4</v>
      </c>
      <c r="N23" s="142">
        <v>9.7</v>
      </c>
      <c r="O23" s="142">
        <v>9.1</v>
      </c>
      <c r="P23" s="142">
        <v>9.1</v>
      </c>
      <c r="Q23" s="142">
        <v>7.9</v>
      </c>
      <c r="R23" s="142">
        <v>8.5</v>
      </c>
      <c r="S23" s="142">
        <v>7.4</v>
      </c>
      <c r="T23" s="142">
        <v>7.9</v>
      </c>
      <c r="U23" s="142">
        <v>7</v>
      </c>
      <c r="V23" s="142">
        <v>7</v>
      </c>
      <c r="W23" s="142">
        <v>7.1</v>
      </c>
      <c r="X23" s="142">
        <v>7.1</v>
      </c>
      <c r="Y23" s="142">
        <v>5</v>
      </c>
      <c r="Z23" s="174">
        <f t="shared" si="0"/>
        <v>11.304166666666669</v>
      </c>
      <c r="AA23" s="142">
        <v>19</v>
      </c>
      <c r="AB23" s="143">
        <v>0.2125</v>
      </c>
      <c r="AC23" s="196">
        <v>21</v>
      </c>
      <c r="AD23" s="142">
        <v>4.6</v>
      </c>
      <c r="AE23" s="143">
        <v>0.998611111111111</v>
      </c>
      <c r="AF23" s="2"/>
    </row>
    <row r="24" spans="1:32" ht="13.5" customHeight="1">
      <c r="A24" s="173">
        <v>22</v>
      </c>
      <c r="B24" s="142">
        <v>3.3</v>
      </c>
      <c r="C24" s="142">
        <v>1.9</v>
      </c>
      <c r="D24" s="142">
        <v>1.3</v>
      </c>
      <c r="E24" s="142">
        <v>0.5</v>
      </c>
      <c r="F24" s="142">
        <v>0.6</v>
      </c>
      <c r="G24" s="142">
        <v>0</v>
      </c>
      <c r="H24" s="142">
        <v>0.5</v>
      </c>
      <c r="I24" s="142">
        <v>0.2</v>
      </c>
      <c r="J24" s="142">
        <v>0.6</v>
      </c>
      <c r="K24" s="142">
        <v>1.7</v>
      </c>
      <c r="L24" s="142">
        <v>0.8</v>
      </c>
      <c r="M24" s="142">
        <v>1.6</v>
      </c>
      <c r="N24" s="142">
        <v>0.1</v>
      </c>
      <c r="O24" s="142">
        <v>0.9</v>
      </c>
      <c r="P24" s="142">
        <v>-0.4</v>
      </c>
      <c r="Q24" s="142">
        <v>-0.7</v>
      </c>
      <c r="R24" s="142">
        <v>-0.9</v>
      </c>
      <c r="S24" s="142">
        <v>-1.4</v>
      </c>
      <c r="T24" s="142">
        <v>-1.4</v>
      </c>
      <c r="U24" s="142">
        <v>-1.5</v>
      </c>
      <c r="V24" s="142">
        <v>-1.8</v>
      </c>
      <c r="W24" s="142">
        <v>-2.6</v>
      </c>
      <c r="X24" s="142">
        <v>-2.1</v>
      </c>
      <c r="Y24" s="142">
        <v>-1.8</v>
      </c>
      <c r="Z24" s="174">
        <f t="shared" si="0"/>
        <v>-0.02500000000000018</v>
      </c>
      <c r="AA24" s="142">
        <v>5.4</v>
      </c>
      <c r="AB24" s="143">
        <v>0.0006944444444444445</v>
      </c>
      <c r="AC24" s="196">
        <v>22</v>
      </c>
      <c r="AD24" s="142">
        <v>-2.9</v>
      </c>
      <c r="AE24" s="143">
        <v>0.9458333333333333</v>
      </c>
      <c r="AF24" s="2"/>
    </row>
    <row r="25" spans="1:32" ht="13.5" customHeight="1">
      <c r="A25" s="173">
        <v>23</v>
      </c>
      <c r="B25" s="142">
        <v>-1.9</v>
      </c>
      <c r="C25" s="142">
        <v>-0.9</v>
      </c>
      <c r="D25" s="142">
        <v>-0.5</v>
      </c>
      <c r="E25" s="142">
        <v>0.2</v>
      </c>
      <c r="F25" s="142">
        <v>0.4</v>
      </c>
      <c r="G25" s="142">
        <v>0.6</v>
      </c>
      <c r="H25" s="142">
        <v>1.7</v>
      </c>
      <c r="I25" s="142">
        <v>2.7</v>
      </c>
      <c r="J25" s="142">
        <v>2.2</v>
      </c>
      <c r="K25" s="142">
        <v>2.9</v>
      </c>
      <c r="L25" s="142">
        <v>3.6</v>
      </c>
      <c r="M25" s="142">
        <v>4.3</v>
      </c>
      <c r="N25" s="142">
        <v>5.3</v>
      </c>
      <c r="O25" s="142">
        <v>5.3</v>
      </c>
      <c r="P25" s="142">
        <v>5.1</v>
      </c>
      <c r="Q25" s="142">
        <v>4.6</v>
      </c>
      <c r="R25" s="142">
        <v>4.2</v>
      </c>
      <c r="S25" s="142">
        <v>3.9</v>
      </c>
      <c r="T25" s="142">
        <v>3.9</v>
      </c>
      <c r="U25" s="142">
        <v>3.9</v>
      </c>
      <c r="V25" s="142">
        <v>3.9</v>
      </c>
      <c r="W25" s="142">
        <v>3.4</v>
      </c>
      <c r="X25" s="142">
        <v>3.4</v>
      </c>
      <c r="Y25" s="142">
        <v>3.4</v>
      </c>
      <c r="Z25" s="174">
        <f t="shared" si="0"/>
        <v>2.733333333333333</v>
      </c>
      <c r="AA25" s="142">
        <v>6</v>
      </c>
      <c r="AB25" s="143">
        <v>0.5791666666666667</v>
      </c>
      <c r="AC25" s="196">
        <v>23</v>
      </c>
      <c r="AD25" s="142">
        <v>-2.1</v>
      </c>
      <c r="AE25" s="143">
        <v>0.04791666666666666</v>
      </c>
      <c r="AF25" s="2"/>
    </row>
    <row r="26" spans="1:32" ht="13.5" customHeight="1">
      <c r="A26" s="173">
        <v>24</v>
      </c>
      <c r="B26" s="142">
        <v>3.1</v>
      </c>
      <c r="C26" s="142">
        <v>3.2</v>
      </c>
      <c r="D26" s="142">
        <v>3</v>
      </c>
      <c r="E26" s="142">
        <v>3.1</v>
      </c>
      <c r="F26" s="142">
        <v>2.8</v>
      </c>
      <c r="G26" s="142">
        <v>2.5</v>
      </c>
      <c r="H26" s="142">
        <v>3</v>
      </c>
      <c r="I26" s="142">
        <v>6.7</v>
      </c>
      <c r="J26" s="142">
        <v>4.2</v>
      </c>
      <c r="K26" s="142">
        <v>3.9</v>
      </c>
      <c r="L26" s="142">
        <v>1.7</v>
      </c>
      <c r="M26" s="142">
        <v>5.6</v>
      </c>
      <c r="N26" s="142">
        <v>8</v>
      </c>
      <c r="O26" s="142">
        <v>6</v>
      </c>
      <c r="P26" s="142">
        <v>4.3</v>
      </c>
      <c r="Q26" s="142">
        <v>6.2</v>
      </c>
      <c r="R26" s="142">
        <v>5.6</v>
      </c>
      <c r="S26" s="142">
        <v>6.1</v>
      </c>
      <c r="T26" s="142">
        <v>6.3</v>
      </c>
      <c r="U26" s="142">
        <v>6</v>
      </c>
      <c r="V26" s="142">
        <v>5.4</v>
      </c>
      <c r="W26" s="142">
        <v>5.1</v>
      </c>
      <c r="X26" s="142">
        <v>6.1</v>
      </c>
      <c r="Y26" s="142">
        <v>6.2</v>
      </c>
      <c r="Z26" s="174">
        <f t="shared" si="0"/>
        <v>4.7541666666666655</v>
      </c>
      <c r="AA26" s="142">
        <v>8.5</v>
      </c>
      <c r="AB26" s="143">
        <v>0.5416666666666666</v>
      </c>
      <c r="AC26" s="196">
        <v>24</v>
      </c>
      <c r="AD26" s="142">
        <v>-1.9</v>
      </c>
      <c r="AE26" s="143">
        <v>0.475</v>
      </c>
      <c r="AF26" s="2"/>
    </row>
    <row r="27" spans="1:32" ht="13.5" customHeight="1">
      <c r="A27" s="173">
        <v>25</v>
      </c>
      <c r="B27" s="142">
        <v>6.3</v>
      </c>
      <c r="C27" s="142">
        <v>6.4</v>
      </c>
      <c r="D27" s="142">
        <v>6.3</v>
      </c>
      <c r="E27" s="142">
        <v>6.1</v>
      </c>
      <c r="F27" s="142">
        <v>5.6</v>
      </c>
      <c r="G27" s="142">
        <v>6</v>
      </c>
      <c r="H27" s="142">
        <v>6.2</v>
      </c>
      <c r="I27" s="142">
        <v>7.2</v>
      </c>
      <c r="J27" s="142">
        <v>6.1</v>
      </c>
      <c r="K27" s="142">
        <v>6.8</v>
      </c>
      <c r="L27" s="142">
        <v>8.8</v>
      </c>
      <c r="M27" s="142">
        <v>9.1</v>
      </c>
      <c r="N27" s="142">
        <v>9</v>
      </c>
      <c r="O27" s="142">
        <v>10.4</v>
      </c>
      <c r="P27" s="142">
        <v>10.3</v>
      </c>
      <c r="Q27" s="142">
        <v>10</v>
      </c>
      <c r="R27" s="142">
        <v>9.2</v>
      </c>
      <c r="S27" s="142">
        <v>9.4</v>
      </c>
      <c r="T27" s="142">
        <v>9.9</v>
      </c>
      <c r="U27" s="142">
        <v>10.4</v>
      </c>
      <c r="V27" s="142">
        <v>10.4</v>
      </c>
      <c r="W27" s="142">
        <v>10.2</v>
      </c>
      <c r="X27" s="142">
        <v>10.3</v>
      </c>
      <c r="Y27" s="142">
        <v>10.3</v>
      </c>
      <c r="Z27" s="174">
        <f t="shared" si="0"/>
        <v>8.362500000000002</v>
      </c>
      <c r="AA27" s="142">
        <v>10.9</v>
      </c>
      <c r="AB27" s="143">
        <v>0.8784722222222222</v>
      </c>
      <c r="AC27" s="196">
        <v>25</v>
      </c>
      <c r="AD27" s="142">
        <v>5.3</v>
      </c>
      <c r="AE27" s="143">
        <v>0.27291666666666664</v>
      </c>
      <c r="AF27" s="2"/>
    </row>
    <row r="28" spans="1:32" ht="13.5" customHeight="1">
      <c r="A28" s="173">
        <v>26</v>
      </c>
      <c r="B28" s="142">
        <v>10</v>
      </c>
      <c r="C28" s="142">
        <v>9.7</v>
      </c>
      <c r="D28" s="142">
        <v>9.8</v>
      </c>
      <c r="E28" s="142">
        <v>9.7</v>
      </c>
      <c r="F28" s="142">
        <v>9.8</v>
      </c>
      <c r="G28" s="142">
        <v>9.6</v>
      </c>
      <c r="H28" s="142">
        <v>10.4</v>
      </c>
      <c r="I28" s="142">
        <v>11.3</v>
      </c>
      <c r="J28" s="142">
        <v>11.8</v>
      </c>
      <c r="K28" s="142">
        <v>10.2</v>
      </c>
      <c r="L28" s="142">
        <v>8.8</v>
      </c>
      <c r="M28" s="142">
        <v>9.3</v>
      </c>
      <c r="N28" s="142">
        <v>10.2</v>
      </c>
      <c r="O28" s="142">
        <v>11.8</v>
      </c>
      <c r="P28" s="142">
        <v>12.2</v>
      </c>
      <c r="Q28" s="142">
        <v>11.8</v>
      </c>
      <c r="R28" s="142">
        <v>10.8</v>
      </c>
      <c r="S28" s="142">
        <v>9.9</v>
      </c>
      <c r="T28" s="142">
        <v>9.4</v>
      </c>
      <c r="U28" s="142">
        <v>8.8</v>
      </c>
      <c r="V28" s="142">
        <v>9.2</v>
      </c>
      <c r="W28" s="142">
        <v>8.6</v>
      </c>
      <c r="X28" s="142">
        <v>8.3</v>
      </c>
      <c r="Y28" s="142">
        <v>8.5</v>
      </c>
      <c r="Z28" s="174">
        <f t="shared" si="0"/>
        <v>9.995833333333335</v>
      </c>
      <c r="AA28" s="142">
        <v>12.6</v>
      </c>
      <c r="AB28" s="143">
        <v>0.38819444444444445</v>
      </c>
      <c r="AC28" s="196">
        <v>26</v>
      </c>
      <c r="AD28" s="142">
        <v>7.8</v>
      </c>
      <c r="AE28" s="143">
        <v>0.4923611111111111</v>
      </c>
      <c r="AF28" s="2"/>
    </row>
    <row r="29" spans="1:32" ht="13.5" customHeight="1">
      <c r="A29" s="173">
        <v>27</v>
      </c>
      <c r="B29" s="142">
        <v>8.8</v>
      </c>
      <c r="C29" s="142">
        <v>8.9</v>
      </c>
      <c r="D29" s="142">
        <v>8.6</v>
      </c>
      <c r="E29" s="142">
        <v>8.5</v>
      </c>
      <c r="F29" s="142">
        <v>8.3</v>
      </c>
      <c r="G29" s="142">
        <v>8.1</v>
      </c>
      <c r="H29" s="142">
        <v>8.9</v>
      </c>
      <c r="I29" s="142">
        <v>10.1</v>
      </c>
      <c r="J29" s="142">
        <v>10.4</v>
      </c>
      <c r="K29" s="142">
        <v>11</v>
      </c>
      <c r="L29" s="142">
        <v>10.3</v>
      </c>
      <c r="M29" s="142">
        <v>9.8</v>
      </c>
      <c r="N29" s="142">
        <v>10.8</v>
      </c>
      <c r="O29" s="142">
        <v>9.9</v>
      </c>
      <c r="P29" s="142">
        <v>9</v>
      </c>
      <c r="Q29" s="142">
        <v>9</v>
      </c>
      <c r="R29" s="142">
        <v>8</v>
      </c>
      <c r="S29" s="142">
        <v>8.5</v>
      </c>
      <c r="T29" s="142">
        <v>8.7</v>
      </c>
      <c r="U29" s="142">
        <v>8.2</v>
      </c>
      <c r="V29" s="142">
        <v>7.9</v>
      </c>
      <c r="W29" s="142">
        <v>6.6</v>
      </c>
      <c r="X29" s="142">
        <v>6.1</v>
      </c>
      <c r="Y29" s="142">
        <v>5</v>
      </c>
      <c r="Z29" s="174">
        <f t="shared" si="0"/>
        <v>8.725</v>
      </c>
      <c r="AA29" s="142">
        <v>11.5</v>
      </c>
      <c r="AB29" s="143">
        <v>0.4479166666666667</v>
      </c>
      <c r="AC29" s="196">
        <v>27</v>
      </c>
      <c r="AD29" s="142">
        <v>4.7</v>
      </c>
      <c r="AE29" s="143">
        <v>0.9944444444444445</v>
      </c>
      <c r="AF29" s="2"/>
    </row>
    <row r="30" spans="1:32" ht="13.5" customHeight="1">
      <c r="A30" s="173">
        <v>28</v>
      </c>
      <c r="B30" s="142">
        <v>4.9</v>
      </c>
      <c r="C30" s="142">
        <v>4.1</v>
      </c>
      <c r="D30" s="142">
        <v>4</v>
      </c>
      <c r="E30" s="142">
        <v>3.1</v>
      </c>
      <c r="F30" s="142">
        <v>2</v>
      </c>
      <c r="G30" s="142">
        <v>0.1</v>
      </c>
      <c r="H30" s="142">
        <v>-1.6</v>
      </c>
      <c r="I30" s="142">
        <v>-1.5</v>
      </c>
      <c r="J30" s="142">
        <v>-3.3</v>
      </c>
      <c r="K30" s="142">
        <v>-4.3</v>
      </c>
      <c r="L30" s="142">
        <v>-3.7</v>
      </c>
      <c r="M30" s="142">
        <v>-4.4</v>
      </c>
      <c r="N30" s="142">
        <v>-4.1</v>
      </c>
      <c r="O30" s="142">
        <v>-4.3</v>
      </c>
      <c r="P30" s="142">
        <v>-4</v>
      </c>
      <c r="Q30" s="142">
        <v>-4.4</v>
      </c>
      <c r="R30" s="142">
        <v>-3.1</v>
      </c>
      <c r="S30" s="142">
        <v>-2.2</v>
      </c>
      <c r="T30" s="142">
        <v>-2.8</v>
      </c>
      <c r="U30" s="142">
        <v>-2.4</v>
      </c>
      <c r="V30" s="142">
        <v>-3.9</v>
      </c>
      <c r="W30" s="142">
        <v>-4.9</v>
      </c>
      <c r="X30" s="142">
        <v>-6.4</v>
      </c>
      <c r="Y30" s="142">
        <v>-7.1</v>
      </c>
      <c r="Z30" s="174">
        <f t="shared" si="0"/>
        <v>-2.0916666666666663</v>
      </c>
      <c r="AA30" s="142">
        <v>5.4</v>
      </c>
      <c r="AB30" s="143">
        <v>0.00625</v>
      </c>
      <c r="AC30" s="196">
        <v>28</v>
      </c>
      <c r="AD30" s="142">
        <v>-7.6</v>
      </c>
      <c r="AE30" s="143">
        <v>0.9944444444444445</v>
      </c>
      <c r="AF30" s="2"/>
    </row>
    <row r="31" spans="1:32" ht="13.5" customHeight="1">
      <c r="A31" s="173">
        <v>29</v>
      </c>
      <c r="B31" s="142">
        <v>-7.5</v>
      </c>
      <c r="C31" s="142">
        <v>-6.8</v>
      </c>
      <c r="D31" s="142">
        <v>-7.3</v>
      </c>
      <c r="E31" s="142">
        <v>-6.6</v>
      </c>
      <c r="F31" s="142">
        <v>-6.2</v>
      </c>
      <c r="G31" s="142">
        <v>-5.7</v>
      </c>
      <c r="H31" s="142">
        <v>-4.5</v>
      </c>
      <c r="I31" s="142">
        <v>-3.3</v>
      </c>
      <c r="J31" s="142">
        <v>-4.1</v>
      </c>
      <c r="K31" s="142">
        <v>-3.2</v>
      </c>
      <c r="L31" s="142">
        <v>-3.6</v>
      </c>
      <c r="M31" s="142">
        <v>-3</v>
      </c>
      <c r="N31" s="142">
        <v>-2.6</v>
      </c>
      <c r="O31" s="142">
        <v>-3</v>
      </c>
      <c r="P31" s="142">
        <v>-4.2</v>
      </c>
      <c r="Q31" s="142">
        <v>-2.9</v>
      </c>
      <c r="R31" s="142">
        <v>-0.5</v>
      </c>
      <c r="S31" s="142">
        <v>-2.3</v>
      </c>
      <c r="T31" s="142">
        <v>-2.7</v>
      </c>
      <c r="U31" s="142">
        <v>-2.9</v>
      </c>
      <c r="V31" s="142">
        <v>-2.6</v>
      </c>
      <c r="W31" s="142">
        <v>-2</v>
      </c>
      <c r="X31" s="142">
        <v>-2.8</v>
      </c>
      <c r="Y31" s="142">
        <v>-2.2</v>
      </c>
      <c r="Z31" s="174">
        <f t="shared" si="0"/>
        <v>-3.8541666666666674</v>
      </c>
      <c r="AA31" s="142">
        <v>-0.3</v>
      </c>
      <c r="AB31" s="143">
        <v>0.7104166666666667</v>
      </c>
      <c r="AC31" s="196">
        <v>29</v>
      </c>
      <c r="AD31" s="142">
        <v>-7.8</v>
      </c>
      <c r="AE31" s="143">
        <v>0.12638888888888888</v>
      </c>
      <c r="AF31" s="2"/>
    </row>
    <row r="32" spans="1:32" ht="13.5" customHeight="1">
      <c r="A32" s="173">
        <v>30</v>
      </c>
      <c r="B32" s="142">
        <v>-0.9</v>
      </c>
      <c r="C32" s="142">
        <v>-0.2</v>
      </c>
      <c r="D32" s="142">
        <v>0.8</v>
      </c>
      <c r="E32" s="142">
        <v>1.8</v>
      </c>
      <c r="F32" s="142">
        <v>1.5</v>
      </c>
      <c r="G32" s="142">
        <v>1.6</v>
      </c>
      <c r="H32" s="142">
        <v>1.2</v>
      </c>
      <c r="I32" s="142">
        <v>3.6</v>
      </c>
      <c r="J32" s="142">
        <v>2.9</v>
      </c>
      <c r="K32" s="142">
        <v>1.6</v>
      </c>
      <c r="L32" s="142">
        <v>-0.9</v>
      </c>
      <c r="M32" s="142">
        <v>-0.2</v>
      </c>
      <c r="N32" s="142">
        <v>0.6</v>
      </c>
      <c r="O32" s="142">
        <v>0.5</v>
      </c>
      <c r="P32" s="142">
        <v>-0.7</v>
      </c>
      <c r="Q32" s="142">
        <v>-1.2</v>
      </c>
      <c r="R32" s="142">
        <v>-1.8</v>
      </c>
      <c r="S32" s="142">
        <v>-3.4</v>
      </c>
      <c r="T32" s="142">
        <v>-3.3</v>
      </c>
      <c r="U32" s="142">
        <v>-3.1</v>
      </c>
      <c r="V32" s="142">
        <v>-2</v>
      </c>
      <c r="W32" s="142">
        <v>-1.7</v>
      </c>
      <c r="X32" s="142">
        <v>-1.2</v>
      </c>
      <c r="Y32" s="142">
        <v>-1</v>
      </c>
      <c r="Z32" s="174">
        <f t="shared" si="0"/>
        <v>-0.22916666666666663</v>
      </c>
      <c r="AA32" s="142">
        <v>3.9</v>
      </c>
      <c r="AB32" s="143">
        <v>0.3347222222222222</v>
      </c>
      <c r="AC32" s="196">
        <v>30</v>
      </c>
      <c r="AD32" s="142">
        <v>-4.2</v>
      </c>
      <c r="AE32" s="143">
        <v>0.7708333333333334</v>
      </c>
      <c r="AF32" s="2"/>
    </row>
    <row r="33" spans="1:32" ht="13.5" customHeight="1">
      <c r="A33" s="173">
        <v>31</v>
      </c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74"/>
      <c r="AA33" s="142"/>
      <c r="AB33" s="143"/>
      <c r="AC33" s="196"/>
      <c r="AD33" s="142"/>
      <c r="AE33" s="143"/>
      <c r="AF33" s="2"/>
    </row>
    <row r="34" spans="1:32" ht="13.5" customHeight="1">
      <c r="A34" s="178" t="s">
        <v>9</v>
      </c>
      <c r="B34" s="179">
        <f aca="true" t="shared" si="1" ref="B34:Q34">AVERAGE(B3:B33)</f>
        <v>6.856666666666667</v>
      </c>
      <c r="C34" s="179">
        <f t="shared" si="1"/>
        <v>6.71</v>
      </c>
      <c r="D34" s="179">
        <f t="shared" si="1"/>
        <v>6.77</v>
      </c>
      <c r="E34" s="179">
        <f t="shared" si="1"/>
        <v>6.8199999999999985</v>
      </c>
      <c r="F34" s="179">
        <f t="shared" si="1"/>
        <v>6.8066666666666675</v>
      </c>
      <c r="G34" s="179">
        <f t="shared" si="1"/>
        <v>6.7</v>
      </c>
      <c r="H34" s="179">
        <f t="shared" si="1"/>
        <v>6.963333333333334</v>
      </c>
      <c r="I34" s="179">
        <f t="shared" si="1"/>
        <v>7.7033333333333305</v>
      </c>
      <c r="J34" s="179">
        <f t="shared" si="1"/>
        <v>7.383333333333332</v>
      </c>
      <c r="K34" s="179">
        <f t="shared" si="1"/>
        <v>7.453333333333333</v>
      </c>
      <c r="L34" s="179">
        <f t="shared" si="1"/>
        <v>7.360000000000001</v>
      </c>
      <c r="M34" s="179">
        <f t="shared" si="1"/>
        <v>7.343333333333333</v>
      </c>
      <c r="N34" s="179">
        <f t="shared" si="1"/>
        <v>7.253333333333333</v>
      </c>
      <c r="O34" s="179">
        <f t="shared" si="1"/>
        <v>7.196666666666668</v>
      </c>
      <c r="P34" s="179">
        <f t="shared" si="1"/>
        <v>6.953333333333334</v>
      </c>
      <c r="Q34" s="179">
        <f t="shared" si="1"/>
        <v>7.01</v>
      </c>
      <c r="R34" s="179">
        <f aca="true" t="shared" si="2" ref="R34:X34">AVERAGE(R3:R33)</f>
        <v>6.963333333333334</v>
      </c>
      <c r="S34" s="179">
        <f t="shared" si="2"/>
        <v>6.733333333333333</v>
      </c>
      <c r="T34" s="179">
        <f t="shared" si="2"/>
        <v>6.823333333333334</v>
      </c>
      <c r="U34" s="179">
        <f t="shared" si="2"/>
        <v>6.723333333333334</v>
      </c>
      <c r="V34" s="179">
        <f t="shared" si="2"/>
        <v>6.72</v>
      </c>
      <c r="W34" s="179">
        <f t="shared" si="2"/>
        <v>6.556666666666667</v>
      </c>
      <c r="X34" s="179">
        <f t="shared" si="2"/>
        <v>6.423333333333334</v>
      </c>
      <c r="Y34" s="179">
        <f>AVERAGE(Y3:Y33)</f>
        <v>6.303333333333333</v>
      </c>
      <c r="Z34" s="179">
        <f>AVERAGE(B3:Y33)</f>
        <v>6.938750000000006</v>
      </c>
      <c r="AA34" s="180">
        <f>AVERAGE(最高)</f>
        <v>10.966666666666663</v>
      </c>
      <c r="AB34" s="181"/>
      <c r="AC34" s="182"/>
      <c r="AD34" s="180">
        <f>AVERAGE(最低)</f>
        <v>2.716666666666666</v>
      </c>
      <c r="AE34" s="18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3" t="s">
        <v>11</v>
      </c>
      <c r="B37" s="1"/>
      <c r="C37" s="1" t="s">
        <v>3</v>
      </c>
      <c r="D37" s="162" t="s">
        <v>6</v>
      </c>
      <c r="F37" s="163" t="s">
        <v>12</v>
      </c>
      <c r="G37" s="1"/>
      <c r="H37" s="1" t="s">
        <v>3</v>
      </c>
      <c r="I37" s="162" t="s">
        <v>8</v>
      </c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</row>
    <row r="38" spans="1:24" ht="13.5" customHeight="1">
      <c r="A38" s="144"/>
      <c r="B38" s="165">
        <f>MAX(最高)</f>
        <v>19</v>
      </c>
      <c r="C38" s="3">
        <v>21</v>
      </c>
      <c r="D38" s="146">
        <v>0.2125</v>
      </c>
      <c r="F38" s="144"/>
      <c r="G38" s="165">
        <f>MIN(最低)</f>
        <v>-7.8</v>
      </c>
      <c r="H38" s="3">
        <v>29</v>
      </c>
      <c r="I38" s="146">
        <v>0.12638888888888888</v>
      </c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</row>
    <row r="39" spans="1:24" ht="13.5" customHeight="1">
      <c r="A39" s="147"/>
      <c r="B39" s="148"/>
      <c r="C39" s="145"/>
      <c r="D39" s="149"/>
      <c r="F39" s="147"/>
      <c r="G39" s="148"/>
      <c r="H39" s="3"/>
      <c r="I39" s="146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</row>
    <row r="40" spans="1:24" ht="13.5" customHeight="1">
      <c r="A40" s="150"/>
      <c r="B40" s="151"/>
      <c r="C40" s="152"/>
      <c r="D40" s="153"/>
      <c r="F40" s="150"/>
      <c r="G40" s="151"/>
      <c r="H40" s="152"/>
      <c r="I40" s="156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</row>
    <row r="41" spans="1:2" ht="11.25">
      <c r="A41" s="2"/>
      <c r="B41" s="2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41"/>
  <sheetViews>
    <sheetView showGridLines="0" workbookViewId="0" topLeftCell="A1">
      <selection activeCell="A1" sqref="A1"/>
    </sheetView>
  </sheetViews>
  <sheetFormatPr defaultColWidth="6.875" defaultRowHeight="12"/>
  <cols>
    <col min="2" max="25" width="5.125" style="0" customWidth="1"/>
    <col min="29" max="29" width="6.875" style="0" hidden="1" customWidth="1"/>
    <col min="32" max="32" width="2.875" style="0" customWidth="1"/>
  </cols>
  <sheetData>
    <row r="1" spans="1:32" ht="19.5" customHeight="1">
      <c r="A1" s="2"/>
      <c r="B1" s="166" t="s">
        <v>0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2"/>
      <c r="T1" s="2"/>
      <c r="U1" s="2"/>
      <c r="V1" s="2"/>
      <c r="W1" s="2"/>
      <c r="X1" s="2"/>
      <c r="Y1" s="2"/>
      <c r="Z1" s="167">
        <v>2000</v>
      </c>
      <c r="AA1" s="2" t="s">
        <v>1</v>
      </c>
      <c r="AB1" s="168">
        <v>12</v>
      </c>
      <c r="AC1" s="160"/>
      <c r="AD1" s="2" t="s">
        <v>2</v>
      </c>
      <c r="AE1" s="2"/>
      <c r="AF1" s="2"/>
    </row>
    <row r="2" spans="1:32" ht="13.5" customHeight="1">
      <c r="A2" s="169" t="s">
        <v>3</v>
      </c>
      <c r="B2" s="170">
        <v>1</v>
      </c>
      <c r="C2" s="170">
        <v>2</v>
      </c>
      <c r="D2" s="170">
        <v>3</v>
      </c>
      <c r="E2" s="170">
        <v>4</v>
      </c>
      <c r="F2" s="170">
        <v>5</v>
      </c>
      <c r="G2" s="170">
        <v>6</v>
      </c>
      <c r="H2" s="170">
        <v>7</v>
      </c>
      <c r="I2" s="170">
        <v>8</v>
      </c>
      <c r="J2" s="170">
        <v>9</v>
      </c>
      <c r="K2" s="170">
        <v>10</v>
      </c>
      <c r="L2" s="170">
        <v>11</v>
      </c>
      <c r="M2" s="170">
        <v>12</v>
      </c>
      <c r="N2" s="170">
        <v>13</v>
      </c>
      <c r="O2" s="170">
        <v>14</v>
      </c>
      <c r="P2" s="170">
        <v>15</v>
      </c>
      <c r="Q2" s="170">
        <v>16</v>
      </c>
      <c r="R2" s="170">
        <v>17</v>
      </c>
      <c r="S2" s="170">
        <v>18</v>
      </c>
      <c r="T2" s="170">
        <v>19</v>
      </c>
      <c r="U2" s="170">
        <v>20</v>
      </c>
      <c r="V2" s="170">
        <v>21</v>
      </c>
      <c r="W2" s="170">
        <v>22</v>
      </c>
      <c r="X2" s="170">
        <v>23</v>
      </c>
      <c r="Y2" s="170">
        <v>24</v>
      </c>
      <c r="Z2" s="171" t="s">
        <v>4</v>
      </c>
      <c r="AA2" s="171" t="s">
        <v>5</v>
      </c>
      <c r="AB2" s="172" t="s">
        <v>6</v>
      </c>
      <c r="AC2" s="171" t="s">
        <v>3</v>
      </c>
      <c r="AD2" s="171" t="s">
        <v>7</v>
      </c>
      <c r="AE2" s="172" t="s">
        <v>8</v>
      </c>
      <c r="AF2" s="2"/>
    </row>
    <row r="3" spans="1:32" ht="13.5" customHeight="1">
      <c r="A3" s="173">
        <v>1</v>
      </c>
      <c r="B3" s="142">
        <v>-1.2</v>
      </c>
      <c r="C3" s="142">
        <v>-1</v>
      </c>
      <c r="D3" s="142">
        <v>-2</v>
      </c>
      <c r="E3" s="142">
        <v>-2.1</v>
      </c>
      <c r="F3" s="142">
        <v>-2.6</v>
      </c>
      <c r="G3" s="142">
        <v>-3</v>
      </c>
      <c r="H3" s="142">
        <v>-3</v>
      </c>
      <c r="I3" s="142">
        <v>-3.1</v>
      </c>
      <c r="J3" s="142">
        <v>-2.6</v>
      </c>
      <c r="K3" s="142">
        <v>-1.8</v>
      </c>
      <c r="L3" s="142">
        <v>-1.5</v>
      </c>
      <c r="M3" s="142">
        <v>-0.3</v>
      </c>
      <c r="N3" s="142">
        <v>-0.4</v>
      </c>
      <c r="O3" s="142">
        <v>-1</v>
      </c>
      <c r="P3" s="142">
        <v>0.4</v>
      </c>
      <c r="Q3" s="142">
        <v>0.6</v>
      </c>
      <c r="R3" s="142">
        <v>0.1</v>
      </c>
      <c r="S3" s="142">
        <v>-0.3</v>
      </c>
      <c r="T3" s="142">
        <v>-0.8</v>
      </c>
      <c r="U3" s="142">
        <v>-1.8</v>
      </c>
      <c r="V3" s="142">
        <v>-2.6</v>
      </c>
      <c r="W3" s="142">
        <v>-2.1</v>
      </c>
      <c r="X3" s="142">
        <v>-2.2</v>
      </c>
      <c r="Y3" s="142">
        <v>-1.9</v>
      </c>
      <c r="Z3" s="174">
        <f aca="true" t="shared" si="0" ref="Z3:Z33">AVERAGE(B3:Y3)</f>
        <v>-1.5083333333333335</v>
      </c>
      <c r="AA3" s="142">
        <v>1.2</v>
      </c>
      <c r="AB3" s="143">
        <v>0.6513888888888889</v>
      </c>
      <c r="AC3" s="196">
        <v>1</v>
      </c>
      <c r="AD3" s="142">
        <v>-3.7</v>
      </c>
      <c r="AE3" s="143">
        <v>0.3263888888888889</v>
      </c>
      <c r="AF3" s="2"/>
    </row>
    <row r="4" spans="1:32" ht="13.5" customHeight="1">
      <c r="A4" s="173">
        <v>2</v>
      </c>
      <c r="B4" s="142">
        <v>-2.2</v>
      </c>
      <c r="C4" s="142">
        <v>-2.3</v>
      </c>
      <c r="D4" s="142">
        <v>-2.8</v>
      </c>
      <c r="E4" s="142">
        <v>-2.6</v>
      </c>
      <c r="F4" s="142">
        <v>-2.6</v>
      </c>
      <c r="G4" s="142">
        <v>-2.3</v>
      </c>
      <c r="H4" s="142">
        <v>-2</v>
      </c>
      <c r="I4" s="142">
        <v>-2.1</v>
      </c>
      <c r="J4" s="142">
        <v>-2.2</v>
      </c>
      <c r="K4" s="142">
        <v>-1.8</v>
      </c>
      <c r="L4" s="142">
        <v>-1.3</v>
      </c>
      <c r="M4" s="142">
        <v>-0.4</v>
      </c>
      <c r="N4" s="142">
        <v>-0.5</v>
      </c>
      <c r="O4" s="142">
        <v>0.2</v>
      </c>
      <c r="P4" s="142">
        <v>1</v>
      </c>
      <c r="Q4" s="142">
        <v>0.4</v>
      </c>
      <c r="R4" s="142">
        <v>1.2</v>
      </c>
      <c r="S4" s="148">
        <v>1.3</v>
      </c>
      <c r="T4" s="142">
        <v>1.1</v>
      </c>
      <c r="U4" s="142">
        <v>1.3</v>
      </c>
      <c r="V4" s="142">
        <v>1.3</v>
      </c>
      <c r="W4" s="142">
        <v>1.4</v>
      </c>
      <c r="X4" s="142">
        <v>0.9</v>
      </c>
      <c r="Y4" s="142">
        <v>0.8</v>
      </c>
      <c r="Z4" s="174">
        <f t="shared" si="0"/>
        <v>-0.5916666666666667</v>
      </c>
      <c r="AA4" s="142">
        <v>1.9</v>
      </c>
      <c r="AB4" s="143">
        <v>0.6902777777777778</v>
      </c>
      <c r="AC4" s="196">
        <v>2</v>
      </c>
      <c r="AD4" s="142">
        <v>-3.3</v>
      </c>
      <c r="AE4" s="143">
        <v>0.15416666666666667</v>
      </c>
      <c r="AF4" s="2"/>
    </row>
    <row r="5" spans="1:32" ht="13.5" customHeight="1">
      <c r="A5" s="173">
        <v>3</v>
      </c>
      <c r="B5" s="142">
        <v>0.3</v>
      </c>
      <c r="C5" s="142">
        <v>0.1</v>
      </c>
      <c r="D5" s="142">
        <v>0.6</v>
      </c>
      <c r="E5" s="142">
        <v>0.5</v>
      </c>
      <c r="F5" s="142">
        <v>0.2</v>
      </c>
      <c r="G5" s="142">
        <v>1.1</v>
      </c>
      <c r="H5" s="142">
        <v>1.5</v>
      </c>
      <c r="I5" s="142">
        <v>3</v>
      </c>
      <c r="J5" s="142">
        <v>2.7</v>
      </c>
      <c r="K5" s="142">
        <v>1.3</v>
      </c>
      <c r="L5" s="142">
        <v>0.6</v>
      </c>
      <c r="M5" s="142">
        <v>1.2</v>
      </c>
      <c r="N5" s="142">
        <v>2.5</v>
      </c>
      <c r="O5" s="142">
        <v>3.1</v>
      </c>
      <c r="P5" s="142">
        <v>1.6</v>
      </c>
      <c r="Q5" s="142">
        <v>1</v>
      </c>
      <c r="R5" s="142">
        <v>-0.2</v>
      </c>
      <c r="S5" s="142">
        <v>-1</v>
      </c>
      <c r="T5" s="142">
        <v>-1.8</v>
      </c>
      <c r="U5" s="142">
        <v>0.9</v>
      </c>
      <c r="V5" s="142">
        <v>1.9</v>
      </c>
      <c r="W5" s="142">
        <v>2.1</v>
      </c>
      <c r="X5" s="142">
        <v>1.2</v>
      </c>
      <c r="Y5" s="142">
        <v>1.1</v>
      </c>
      <c r="Z5" s="174">
        <f t="shared" si="0"/>
        <v>1.0625</v>
      </c>
      <c r="AA5" s="142">
        <v>4.1</v>
      </c>
      <c r="AB5" s="143">
        <v>0.5715277777777777</v>
      </c>
      <c r="AC5" s="196">
        <v>3</v>
      </c>
      <c r="AD5" s="142">
        <v>-2.4</v>
      </c>
      <c r="AE5" s="143">
        <v>0.7854166666666668</v>
      </c>
      <c r="AF5" s="2"/>
    </row>
    <row r="6" spans="1:32" ht="13.5" customHeight="1">
      <c r="A6" s="173">
        <v>4</v>
      </c>
      <c r="B6" s="142">
        <v>-1</v>
      </c>
      <c r="C6" s="142">
        <v>-1.3</v>
      </c>
      <c r="D6" s="142">
        <v>-1.6</v>
      </c>
      <c r="E6" s="142">
        <v>-2.2</v>
      </c>
      <c r="F6" s="142">
        <v>-1.3</v>
      </c>
      <c r="G6" s="142">
        <v>-2.9</v>
      </c>
      <c r="H6" s="142">
        <v>-1.4</v>
      </c>
      <c r="I6" s="142">
        <v>-2.6</v>
      </c>
      <c r="J6" s="142">
        <v>-3.8</v>
      </c>
      <c r="K6" s="142">
        <v>-3.3</v>
      </c>
      <c r="L6" s="142">
        <v>-3.9</v>
      </c>
      <c r="M6" s="142">
        <v>-4.3</v>
      </c>
      <c r="N6" s="142">
        <v>-3.8</v>
      </c>
      <c r="O6" s="142">
        <v>-3.5</v>
      </c>
      <c r="P6" s="142">
        <v>-4.8</v>
      </c>
      <c r="Q6" s="142">
        <v>-4.9</v>
      </c>
      <c r="R6" s="142">
        <v>-5.3</v>
      </c>
      <c r="S6" s="142">
        <v>-3.7</v>
      </c>
      <c r="T6" s="142">
        <v>-4</v>
      </c>
      <c r="U6" s="142">
        <v>-3.8</v>
      </c>
      <c r="V6" s="142">
        <v>-3.6</v>
      </c>
      <c r="W6" s="142">
        <v>-3.5</v>
      </c>
      <c r="X6" s="142">
        <v>-3.8</v>
      </c>
      <c r="Y6" s="142">
        <v>-4</v>
      </c>
      <c r="Z6" s="174">
        <f t="shared" si="0"/>
        <v>-3.2624999999999993</v>
      </c>
      <c r="AA6" s="142">
        <v>1.6</v>
      </c>
      <c r="AB6" s="143">
        <v>0.003472222222222222</v>
      </c>
      <c r="AC6" s="196">
        <v>4</v>
      </c>
      <c r="AD6" s="142">
        <v>-5.8</v>
      </c>
      <c r="AE6" s="143">
        <v>0.7034722222222222</v>
      </c>
      <c r="AF6" s="2"/>
    </row>
    <row r="7" spans="1:32" ht="13.5" customHeight="1">
      <c r="A7" s="173">
        <v>5</v>
      </c>
      <c r="B7" s="142">
        <v>-3.4</v>
      </c>
      <c r="C7" s="142">
        <v>-3.2</v>
      </c>
      <c r="D7" s="142">
        <v>-3.1</v>
      </c>
      <c r="E7" s="142">
        <v>-2.6</v>
      </c>
      <c r="F7" s="142">
        <v>-1.7</v>
      </c>
      <c r="G7" s="142">
        <v>-1.2</v>
      </c>
      <c r="H7" s="142">
        <v>0</v>
      </c>
      <c r="I7" s="142">
        <v>1.8</v>
      </c>
      <c r="J7" s="142">
        <v>3.1</v>
      </c>
      <c r="K7" s="142">
        <v>3</v>
      </c>
      <c r="L7" s="142">
        <v>3.6</v>
      </c>
      <c r="M7" s="142">
        <v>1.4</v>
      </c>
      <c r="N7" s="142">
        <v>2.1</v>
      </c>
      <c r="O7" s="142">
        <v>0.7</v>
      </c>
      <c r="P7" s="142">
        <v>-0.2</v>
      </c>
      <c r="Q7" s="142">
        <v>-0.7</v>
      </c>
      <c r="R7" s="142">
        <v>0.2</v>
      </c>
      <c r="S7" s="142">
        <v>-0.3</v>
      </c>
      <c r="T7" s="142">
        <v>0.6</v>
      </c>
      <c r="U7" s="142">
        <v>0.3</v>
      </c>
      <c r="V7" s="142">
        <v>0.3</v>
      </c>
      <c r="W7" s="142">
        <v>0.2</v>
      </c>
      <c r="X7" s="142">
        <v>-0.5</v>
      </c>
      <c r="Y7" s="142">
        <v>-2.2</v>
      </c>
      <c r="Z7" s="174">
        <f t="shared" si="0"/>
        <v>-0.07499999999999989</v>
      </c>
      <c r="AA7" s="142">
        <v>4.2</v>
      </c>
      <c r="AB7" s="143">
        <v>0.42430555555555555</v>
      </c>
      <c r="AC7" s="196">
        <v>5</v>
      </c>
      <c r="AD7" s="142">
        <v>-4.1</v>
      </c>
      <c r="AE7" s="143">
        <v>0.003472222222222222</v>
      </c>
      <c r="AF7" s="2"/>
    </row>
    <row r="8" spans="1:32" ht="13.5" customHeight="1">
      <c r="A8" s="173">
        <v>6</v>
      </c>
      <c r="B8" s="142">
        <v>-2.7</v>
      </c>
      <c r="C8" s="142">
        <v>-2.7</v>
      </c>
      <c r="D8" s="142">
        <v>-2.8</v>
      </c>
      <c r="E8" s="142">
        <v>-4.8</v>
      </c>
      <c r="F8" s="142">
        <v>-6.1</v>
      </c>
      <c r="G8" s="142">
        <v>-6.4</v>
      </c>
      <c r="H8" s="142">
        <v>-5.5</v>
      </c>
      <c r="I8" s="142">
        <v>-5.5</v>
      </c>
      <c r="J8" s="142">
        <v>-5.5</v>
      </c>
      <c r="K8" s="142">
        <v>-5.2</v>
      </c>
      <c r="L8" s="142">
        <v>-4.4</v>
      </c>
      <c r="M8" s="142">
        <v>-4.1</v>
      </c>
      <c r="N8" s="142">
        <v>-3.7</v>
      </c>
      <c r="O8" s="142">
        <v>-5.1</v>
      </c>
      <c r="P8" s="142">
        <v>-5.9</v>
      </c>
      <c r="Q8" s="142">
        <v>-5.7</v>
      </c>
      <c r="R8" s="142">
        <v>-3.6</v>
      </c>
      <c r="S8" s="142">
        <v>-3.8</v>
      </c>
      <c r="T8" s="142">
        <v>-4.1</v>
      </c>
      <c r="U8" s="142">
        <v>-5.4</v>
      </c>
      <c r="V8" s="142">
        <v>-6.2</v>
      </c>
      <c r="W8" s="142">
        <v>-6.9</v>
      </c>
      <c r="X8" s="142">
        <v>-8</v>
      </c>
      <c r="Y8" s="142">
        <v>-7.8</v>
      </c>
      <c r="Z8" s="174">
        <f t="shared" si="0"/>
        <v>-5.079166666666667</v>
      </c>
      <c r="AA8" s="142">
        <v>-1.7</v>
      </c>
      <c r="AB8" s="143">
        <v>0.0020833333333333333</v>
      </c>
      <c r="AC8" s="196">
        <v>6</v>
      </c>
      <c r="AD8" s="142">
        <v>-8.5</v>
      </c>
      <c r="AE8" s="143">
        <v>0.9645833333333332</v>
      </c>
      <c r="AF8" s="2"/>
    </row>
    <row r="9" spans="1:32" ht="13.5" customHeight="1">
      <c r="A9" s="173">
        <v>7</v>
      </c>
      <c r="B9" s="142">
        <v>-6.5</v>
      </c>
      <c r="C9" s="142">
        <v>-7.6</v>
      </c>
      <c r="D9" s="142">
        <v>-7.6</v>
      </c>
      <c r="E9" s="142">
        <v>-7.4</v>
      </c>
      <c r="F9" s="142">
        <v>-7.4</v>
      </c>
      <c r="G9" s="142">
        <v>-7</v>
      </c>
      <c r="H9" s="142">
        <v>-6.8</v>
      </c>
      <c r="I9" s="142">
        <v>-5.6</v>
      </c>
      <c r="J9" s="142">
        <v>-5.8</v>
      </c>
      <c r="K9" s="142">
        <v>-4.6</v>
      </c>
      <c r="L9" s="142">
        <v>-3.2</v>
      </c>
      <c r="M9" s="142">
        <v>-3.3</v>
      </c>
      <c r="N9" s="142">
        <v>-2.7</v>
      </c>
      <c r="O9" s="142">
        <v>-3</v>
      </c>
      <c r="P9" s="142">
        <v>-4.3</v>
      </c>
      <c r="Q9" s="142">
        <v>-6.6</v>
      </c>
      <c r="R9" s="142">
        <v>-6.6</v>
      </c>
      <c r="S9" s="142">
        <v>-6.2</v>
      </c>
      <c r="T9" s="142">
        <v>-5.2</v>
      </c>
      <c r="U9" s="142">
        <v>-4.8</v>
      </c>
      <c r="V9" s="142">
        <v>-5</v>
      </c>
      <c r="W9" s="142">
        <v>-5</v>
      </c>
      <c r="X9" s="142">
        <v>-5</v>
      </c>
      <c r="Y9" s="142">
        <v>-4.8</v>
      </c>
      <c r="Z9" s="174">
        <f t="shared" si="0"/>
        <v>-5.5</v>
      </c>
      <c r="AA9" s="142">
        <v>-1.9</v>
      </c>
      <c r="AB9" s="143">
        <v>0.49652777777777773</v>
      </c>
      <c r="AC9" s="196">
        <v>7</v>
      </c>
      <c r="AD9" s="142">
        <v>-8.4</v>
      </c>
      <c r="AE9" s="143">
        <v>0.12152777777777778</v>
      </c>
      <c r="AF9" s="2"/>
    </row>
    <row r="10" spans="1:32" ht="13.5" customHeight="1">
      <c r="A10" s="173">
        <v>8</v>
      </c>
      <c r="B10" s="142">
        <v>-4.5</v>
      </c>
      <c r="C10" s="142">
        <v>-5</v>
      </c>
      <c r="D10" s="142">
        <v>-5.1</v>
      </c>
      <c r="E10" s="142">
        <v>-5.4</v>
      </c>
      <c r="F10" s="142">
        <v>-5.6</v>
      </c>
      <c r="G10" s="142">
        <v>-5.3</v>
      </c>
      <c r="H10" s="142">
        <v>-5.9</v>
      </c>
      <c r="I10" s="142">
        <v>-7.3</v>
      </c>
      <c r="J10" s="142">
        <v>-6.2</v>
      </c>
      <c r="K10" s="142">
        <v>-4.5</v>
      </c>
      <c r="L10" s="142">
        <v>-3.5</v>
      </c>
      <c r="M10" s="142">
        <v>-2.7</v>
      </c>
      <c r="N10" s="142">
        <v>-2.8</v>
      </c>
      <c r="O10" s="142">
        <v>-3</v>
      </c>
      <c r="P10" s="142">
        <v>-2</v>
      </c>
      <c r="Q10" s="142">
        <v>-1.7</v>
      </c>
      <c r="R10" s="142">
        <v>-1.3</v>
      </c>
      <c r="S10" s="142">
        <v>-1.9</v>
      </c>
      <c r="T10" s="142">
        <v>-1.9</v>
      </c>
      <c r="U10" s="142">
        <v>-2.2</v>
      </c>
      <c r="V10" s="142">
        <v>-2.4</v>
      </c>
      <c r="W10" s="142">
        <v>-2.5</v>
      </c>
      <c r="X10" s="142">
        <v>-2</v>
      </c>
      <c r="Y10" s="142">
        <v>-1.4</v>
      </c>
      <c r="Z10" s="174">
        <f t="shared" si="0"/>
        <v>-3.5875000000000017</v>
      </c>
      <c r="AA10" s="142">
        <v>-0.1</v>
      </c>
      <c r="AB10" s="143">
        <v>0.6604166666666667</v>
      </c>
      <c r="AC10" s="196">
        <v>8</v>
      </c>
      <c r="AD10" s="142">
        <v>-7.4</v>
      </c>
      <c r="AE10" s="143">
        <v>0.33055555555555555</v>
      </c>
      <c r="AF10" s="2"/>
    </row>
    <row r="11" spans="1:32" ht="13.5" customHeight="1">
      <c r="A11" s="173">
        <v>9</v>
      </c>
      <c r="B11" s="142">
        <v>-0.8</v>
      </c>
      <c r="C11" s="142">
        <v>-1.9</v>
      </c>
      <c r="D11" s="142">
        <v>-2</v>
      </c>
      <c r="E11" s="142">
        <v>-1.6</v>
      </c>
      <c r="F11" s="142">
        <v>-0.1</v>
      </c>
      <c r="G11" s="142">
        <v>0.4</v>
      </c>
      <c r="H11" s="142">
        <v>1.1</v>
      </c>
      <c r="I11" s="142">
        <v>2.5</v>
      </c>
      <c r="J11" s="142">
        <v>3.2</v>
      </c>
      <c r="K11" s="142">
        <v>0.6</v>
      </c>
      <c r="L11" s="142">
        <v>0.6</v>
      </c>
      <c r="M11" s="142">
        <v>-0.6</v>
      </c>
      <c r="N11" s="142">
        <v>-0.1</v>
      </c>
      <c r="O11" s="142">
        <v>1.7</v>
      </c>
      <c r="P11" s="142">
        <v>0.8</v>
      </c>
      <c r="Q11" s="142">
        <v>0.8</v>
      </c>
      <c r="R11" s="142">
        <v>1.5</v>
      </c>
      <c r="S11" s="142">
        <v>0.7</v>
      </c>
      <c r="T11" s="142">
        <v>2.5</v>
      </c>
      <c r="U11" s="142">
        <v>2.3</v>
      </c>
      <c r="V11" s="142">
        <v>0.1</v>
      </c>
      <c r="W11" s="142">
        <v>-0.8</v>
      </c>
      <c r="X11" s="142">
        <v>-0.8</v>
      </c>
      <c r="Y11" s="142">
        <v>-0.6</v>
      </c>
      <c r="Z11" s="174">
        <f t="shared" si="0"/>
        <v>0.3958333333333333</v>
      </c>
      <c r="AA11" s="142">
        <v>4.7</v>
      </c>
      <c r="AB11" s="143">
        <v>0.36319444444444443</v>
      </c>
      <c r="AC11" s="196">
        <v>9</v>
      </c>
      <c r="AD11" s="142">
        <v>-2.3</v>
      </c>
      <c r="AE11" s="143">
        <v>0.11944444444444445</v>
      </c>
      <c r="AF11" s="2"/>
    </row>
    <row r="12" spans="1:32" ht="13.5" customHeight="1">
      <c r="A12" s="175">
        <v>10</v>
      </c>
      <c r="B12" s="165">
        <v>-0.3</v>
      </c>
      <c r="C12" s="165">
        <v>1.3</v>
      </c>
      <c r="D12" s="165">
        <v>1.3</v>
      </c>
      <c r="E12" s="165">
        <v>1.9</v>
      </c>
      <c r="F12" s="165">
        <v>2.1</v>
      </c>
      <c r="G12" s="165">
        <v>2.8</v>
      </c>
      <c r="H12" s="165">
        <v>3.7</v>
      </c>
      <c r="I12" s="165">
        <v>4.3</v>
      </c>
      <c r="J12" s="165">
        <v>3.7</v>
      </c>
      <c r="K12" s="165">
        <v>2.6</v>
      </c>
      <c r="L12" s="165">
        <v>0.9</v>
      </c>
      <c r="M12" s="165">
        <v>-1</v>
      </c>
      <c r="N12" s="165">
        <v>-0.9</v>
      </c>
      <c r="O12" s="165">
        <v>-2.2</v>
      </c>
      <c r="P12" s="165">
        <v>0.8</v>
      </c>
      <c r="Q12" s="165">
        <v>-0.8</v>
      </c>
      <c r="R12" s="165">
        <v>1.5</v>
      </c>
      <c r="S12" s="165">
        <v>1.5</v>
      </c>
      <c r="T12" s="165">
        <v>2.6</v>
      </c>
      <c r="U12" s="165">
        <v>2.7</v>
      </c>
      <c r="V12" s="165">
        <v>2.2</v>
      </c>
      <c r="W12" s="165">
        <v>1.8</v>
      </c>
      <c r="X12" s="165">
        <v>2.6</v>
      </c>
      <c r="Y12" s="165">
        <v>2.9</v>
      </c>
      <c r="Z12" s="176">
        <f t="shared" si="0"/>
        <v>1.5833333333333333</v>
      </c>
      <c r="AA12" s="165">
        <v>4.9</v>
      </c>
      <c r="AB12" s="177">
        <v>0.3847222222222222</v>
      </c>
      <c r="AC12" s="197">
        <v>10</v>
      </c>
      <c r="AD12" s="165">
        <v>-2.6</v>
      </c>
      <c r="AE12" s="177">
        <v>0.6152777777777778</v>
      </c>
      <c r="AF12" s="2"/>
    </row>
    <row r="13" spans="1:32" ht="13.5" customHeight="1">
      <c r="A13" s="173">
        <v>11</v>
      </c>
      <c r="B13" s="142">
        <v>3.1</v>
      </c>
      <c r="C13" s="142">
        <v>3.1</v>
      </c>
      <c r="D13" s="142">
        <v>2.6</v>
      </c>
      <c r="E13" s="142">
        <v>0.1</v>
      </c>
      <c r="F13" s="142">
        <v>-2.8</v>
      </c>
      <c r="G13" s="142">
        <v>-3.3</v>
      </c>
      <c r="H13" s="142">
        <v>-2.2</v>
      </c>
      <c r="I13" s="142">
        <v>-2.2</v>
      </c>
      <c r="J13" s="142">
        <v>-3.2</v>
      </c>
      <c r="K13" s="142">
        <v>-2.9</v>
      </c>
      <c r="L13" s="142">
        <v>-3</v>
      </c>
      <c r="M13" s="142">
        <v>-1.7</v>
      </c>
      <c r="N13" s="142">
        <v>-0.9</v>
      </c>
      <c r="O13" s="142">
        <v>-0.3</v>
      </c>
      <c r="P13" s="142">
        <v>0.5</v>
      </c>
      <c r="Q13" s="142">
        <v>0</v>
      </c>
      <c r="R13" s="142">
        <v>-0.4</v>
      </c>
      <c r="S13" s="142">
        <v>-3.1</v>
      </c>
      <c r="T13" s="142">
        <v>-4.2</v>
      </c>
      <c r="U13" s="142">
        <v>-6.2</v>
      </c>
      <c r="V13" s="142">
        <v>-7.5</v>
      </c>
      <c r="W13" s="142">
        <v>-8.7</v>
      </c>
      <c r="X13" s="142">
        <v>-9.4</v>
      </c>
      <c r="Y13" s="142">
        <v>-9.3</v>
      </c>
      <c r="Z13" s="174">
        <f t="shared" si="0"/>
        <v>-2.579166666666667</v>
      </c>
      <c r="AA13" s="142">
        <v>3.6</v>
      </c>
      <c r="AB13" s="143">
        <v>0.008333333333333333</v>
      </c>
      <c r="AC13" s="196">
        <v>11</v>
      </c>
      <c r="AD13" s="142">
        <v>-10.1</v>
      </c>
      <c r="AE13" s="143">
        <v>0.967361111111111</v>
      </c>
      <c r="AF13" s="2"/>
    </row>
    <row r="14" spans="1:32" ht="13.5" customHeight="1">
      <c r="A14" s="173">
        <v>12</v>
      </c>
      <c r="B14" s="142">
        <v>-8.5</v>
      </c>
      <c r="C14" s="142">
        <v>-7.5</v>
      </c>
      <c r="D14" s="142">
        <v>-7</v>
      </c>
      <c r="E14" s="142">
        <v>-6.8</v>
      </c>
      <c r="F14" s="142">
        <v>-6.1</v>
      </c>
      <c r="G14" s="142">
        <v>-7.9</v>
      </c>
      <c r="H14" s="142">
        <v>-7.6</v>
      </c>
      <c r="I14" s="142">
        <v>-5.6</v>
      </c>
      <c r="J14" s="142">
        <v>-6.1</v>
      </c>
      <c r="K14" s="142">
        <v>-6.9</v>
      </c>
      <c r="L14" s="142">
        <v>-7.8</v>
      </c>
      <c r="M14" s="142">
        <v>-7</v>
      </c>
      <c r="N14" s="142">
        <v>-7.4</v>
      </c>
      <c r="O14" s="142">
        <v>-4.6</v>
      </c>
      <c r="P14" s="142">
        <v>-6.2</v>
      </c>
      <c r="Q14" s="142">
        <v>-6.9</v>
      </c>
      <c r="R14" s="142">
        <v>-7.3</v>
      </c>
      <c r="S14" s="142">
        <v>-8.2</v>
      </c>
      <c r="T14" s="142">
        <v>-8.1</v>
      </c>
      <c r="U14" s="142">
        <v>-8.2</v>
      </c>
      <c r="V14" s="142">
        <v>-7.7</v>
      </c>
      <c r="W14" s="142">
        <v>-7.5</v>
      </c>
      <c r="X14" s="142">
        <v>-7.3</v>
      </c>
      <c r="Y14" s="142">
        <v>-6.6</v>
      </c>
      <c r="Z14" s="174">
        <f t="shared" si="0"/>
        <v>-7.116666666666666</v>
      </c>
      <c r="AA14" s="142">
        <v>-3.9</v>
      </c>
      <c r="AB14" s="143">
        <v>0.576388888888889</v>
      </c>
      <c r="AC14" s="196">
        <v>12</v>
      </c>
      <c r="AD14" s="142">
        <v>-9.5</v>
      </c>
      <c r="AE14" s="143">
        <v>0.006944444444444444</v>
      </c>
      <c r="AF14" s="2"/>
    </row>
    <row r="15" spans="1:32" ht="13.5" customHeight="1">
      <c r="A15" s="173">
        <v>13</v>
      </c>
      <c r="B15" s="142">
        <v>-5.9</v>
      </c>
      <c r="C15" s="142">
        <v>-5.6</v>
      </c>
      <c r="D15" s="142">
        <v>-5.2</v>
      </c>
      <c r="E15" s="142">
        <v>-5.4</v>
      </c>
      <c r="F15" s="142">
        <v>-5.3</v>
      </c>
      <c r="G15" s="142">
        <v>-5.2</v>
      </c>
      <c r="H15" s="142">
        <v>-5.5</v>
      </c>
      <c r="I15" s="142">
        <v>-4.7</v>
      </c>
      <c r="J15" s="142">
        <v>-3.4</v>
      </c>
      <c r="K15" s="142">
        <v>-0.9</v>
      </c>
      <c r="L15" s="142">
        <v>-2</v>
      </c>
      <c r="M15" s="142">
        <v>-3.7</v>
      </c>
      <c r="N15" s="142">
        <v>-4.4</v>
      </c>
      <c r="O15" s="142">
        <v>-3.1</v>
      </c>
      <c r="P15" s="142">
        <v>-4</v>
      </c>
      <c r="Q15" s="142">
        <v>-2.6</v>
      </c>
      <c r="R15" s="142">
        <v>-2.9</v>
      </c>
      <c r="S15" s="142">
        <v>-3.7</v>
      </c>
      <c r="T15" s="142">
        <v>-4.6</v>
      </c>
      <c r="U15" s="142">
        <v>-3.9</v>
      </c>
      <c r="V15" s="142">
        <v>-3.3</v>
      </c>
      <c r="W15" s="142">
        <v>-3.2</v>
      </c>
      <c r="X15" s="142">
        <v>-3.3</v>
      </c>
      <c r="Y15" s="142">
        <v>-3.1</v>
      </c>
      <c r="Z15" s="174">
        <f t="shared" si="0"/>
        <v>-3.954166666666667</v>
      </c>
      <c r="AA15" s="142">
        <v>-0.3</v>
      </c>
      <c r="AB15" s="143">
        <v>0.3875</v>
      </c>
      <c r="AC15" s="196">
        <v>13</v>
      </c>
      <c r="AD15" s="142">
        <v>-6.9</v>
      </c>
      <c r="AE15" s="143">
        <v>0.011805555555555555</v>
      </c>
      <c r="AF15" s="2"/>
    </row>
    <row r="16" spans="1:32" ht="13.5" customHeight="1">
      <c r="A16" s="173">
        <v>14</v>
      </c>
      <c r="B16" s="142">
        <v>-2.8</v>
      </c>
      <c r="C16" s="142">
        <v>-2.3</v>
      </c>
      <c r="D16" s="142">
        <v>-2.7</v>
      </c>
      <c r="E16" s="142">
        <v>-2.6</v>
      </c>
      <c r="F16" s="142">
        <v>-2.8</v>
      </c>
      <c r="G16" s="142">
        <v>-2.9</v>
      </c>
      <c r="H16" s="142">
        <v>-2.7</v>
      </c>
      <c r="I16" s="142">
        <v>-1.3</v>
      </c>
      <c r="J16" s="142">
        <v>1.2</v>
      </c>
      <c r="K16" s="142">
        <v>1.1</v>
      </c>
      <c r="L16" s="142">
        <v>1.8</v>
      </c>
      <c r="M16" s="142">
        <v>1.4</v>
      </c>
      <c r="N16" s="142">
        <v>1</v>
      </c>
      <c r="O16" s="142">
        <v>1.8</v>
      </c>
      <c r="P16" s="142">
        <v>1.9</v>
      </c>
      <c r="Q16" s="142">
        <v>2</v>
      </c>
      <c r="R16" s="142">
        <v>2.1</v>
      </c>
      <c r="S16" s="142">
        <v>1.8</v>
      </c>
      <c r="T16" s="142">
        <v>1.8</v>
      </c>
      <c r="U16" s="142">
        <v>1.1</v>
      </c>
      <c r="V16" s="142">
        <v>1</v>
      </c>
      <c r="W16" s="142">
        <v>0.4</v>
      </c>
      <c r="X16" s="142">
        <v>0.2</v>
      </c>
      <c r="Y16" s="142">
        <v>-0.4</v>
      </c>
      <c r="Z16" s="174">
        <f t="shared" si="0"/>
        <v>0.0041666666666668505</v>
      </c>
      <c r="AA16" s="142">
        <v>2.5</v>
      </c>
      <c r="AB16" s="143">
        <v>0.6645833333333333</v>
      </c>
      <c r="AC16" s="196">
        <v>14</v>
      </c>
      <c r="AD16" s="142">
        <v>-3.4</v>
      </c>
      <c r="AE16" s="143">
        <v>0.28402777777777777</v>
      </c>
      <c r="AF16" s="2"/>
    </row>
    <row r="17" spans="1:32" ht="13.5" customHeight="1">
      <c r="A17" s="173">
        <v>15</v>
      </c>
      <c r="B17" s="142">
        <v>-0.3</v>
      </c>
      <c r="C17" s="142">
        <v>-1</v>
      </c>
      <c r="D17" s="142">
        <v>-1.7</v>
      </c>
      <c r="E17" s="142">
        <v>-2.7</v>
      </c>
      <c r="F17" s="142">
        <v>-4.1</v>
      </c>
      <c r="G17" s="142">
        <v>-5</v>
      </c>
      <c r="H17" s="142">
        <v>-5.2</v>
      </c>
      <c r="I17" s="142">
        <v>-5.2</v>
      </c>
      <c r="J17" s="142">
        <v>-4.8</v>
      </c>
      <c r="K17" s="142">
        <v>-4.9</v>
      </c>
      <c r="L17" s="142">
        <v>-1.5</v>
      </c>
      <c r="M17" s="142">
        <v>-1.8</v>
      </c>
      <c r="N17" s="142">
        <v>-1.8</v>
      </c>
      <c r="O17" s="142">
        <v>-4.1</v>
      </c>
      <c r="P17" s="142">
        <v>-2.4</v>
      </c>
      <c r="Q17" s="142">
        <v>-3.1</v>
      </c>
      <c r="R17" s="142">
        <v>-1.1</v>
      </c>
      <c r="S17" s="142">
        <v>-0.9</v>
      </c>
      <c r="T17" s="142">
        <v>-1.4</v>
      </c>
      <c r="U17" s="142">
        <v>-1.7</v>
      </c>
      <c r="V17" s="142">
        <v>-1.6</v>
      </c>
      <c r="W17" s="142">
        <v>-1.8</v>
      </c>
      <c r="X17" s="142">
        <v>-1.3</v>
      </c>
      <c r="Y17" s="142">
        <v>-0.2</v>
      </c>
      <c r="Z17" s="174">
        <f t="shared" si="0"/>
        <v>-2.483333333333333</v>
      </c>
      <c r="AA17" s="142">
        <v>0.1</v>
      </c>
      <c r="AB17" s="143">
        <v>1</v>
      </c>
      <c r="AC17" s="196">
        <v>15</v>
      </c>
      <c r="AD17" s="142">
        <v>-5.5</v>
      </c>
      <c r="AE17" s="143">
        <v>0.2923611111111111</v>
      </c>
      <c r="AF17" s="2"/>
    </row>
    <row r="18" spans="1:32" ht="13.5" customHeight="1">
      <c r="A18" s="173">
        <v>16</v>
      </c>
      <c r="B18" s="142">
        <v>0.9</v>
      </c>
      <c r="C18" s="142">
        <v>1.7</v>
      </c>
      <c r="D18" s="142">
        <v>1.4</v>
      </c>
      <c r="E18" s="142">
        <v>1.1</v>
      </c>
      <c r="F18" s="142">
        <v>0.2</v>
      </c>
      <c r="G18" s="142">
        <v>-0.9</v>
      </c>
      <c r="H18" s="142">
        <v>-0.7</v>
      </c>
      <c r="I18" s="142">
        <v>0.1</v>
      </c>
      <c r="J18" s="142">
        <v>-0.9</v>
      </c>
      <c r="K18" s="142">
        <v>-1</v>
      </c>
      <c r="L18" s="142">
        <v>-1.6</v>
      </c>
      <c r="M18" s="142">
        <v>1</v>
      </c>
      <c r="N18" s="142">
        <v>-1</v>
      </c>
      <c r="O18" s="142">
        <v>-0.1</v>
      </c>
      <c r="P18" s="142">
        <v>0.1</v>
      </c>
      <c r="Q18" s="142">
        <v>0.3</v>
      </c>
      <c r="R18" s="142">
        <v>0.1</v>
      </c>
      <c r="S18" s="142">
        <v>-0.6</v>
      </c>
      <c r="T18" s="142">
        <v>-1.9</v>
      </c>
      <c r="U18" s="142">
        <v>-1.5</v>
      </c>
      <c r="V18" s="142">
        <v>-0.4</v>
      </c>
      <c r="W18" s="142">
        <v>-1.2</v>
      </c>
      <c r="X18" s="142">
        <v>-1.7</v>
      </c>
      <c r="Y18" s="142">
        <v>-2.4</v>
      </c>
      <c r="Z18" s="174">
        <f t="shared" si="0"/>
        <v>-0.375</v>
      </c>
      <c r="AA18" s="142">
        <v>1.9</v>
      </c>
      <c r="AB18" s="143">
        <v>0.09861111111111111</v>
      </c>
      <c r="AC18" s="196">
        <v>16</v>
      </c>
      <c r="AD18" s="142">
        <v>-2.9</v>
      </c>
      <c r="AE18" s="143">
        <v>0.9958333333333332</v>
      </c>
      <c r="AF18" s="2"/>
    </row>
    <row r="19" spans="1:32" ht="13.5" customHeight="1">
      <c r="A19" s="173">
        <v>17</v>
      </c>
      <c r="B19" s="142">
        <v>-3.9</v>
      </c>
      <c r="C19" s="142">
        <v>-3.6</v>
      </c>
      <c r="D19" s="142">
        <v>-3.9</v>
      </c>
      <c r="E19" s="142">
        <v>-4.5</v>
      </c>
      <c r="F19" s="142">
        <v>-4.5</v>
      </c>
      <c r="G19" s="142">
        <v>-5.2</v>
      </c>
      <c r="H19" s="142">
        <v>-5.3</v>
      </c>
      <c r="I19" s="142">
        <v>-4.7</v>
      </c>
      <c r="J19" s="142">
        <v>-3.4</v>
      </c>
      <c r="K19" s="142">
        <v>-5</v>
      </c>
      <c r="L19" s="142">
        <v>-1.9</v>
      </c>
      <c r="M19" s="142">
        <v>-0.7</v>
      </c>
      <c r="N19" s="142">
        <v>-1</v>
      </c>
      <c r="O19" s="142">
        <v>-1.2</v>
      </c>
      <c r="P19" s="142">
        <v>-1.5</v>
      </c>
      <c r="Q19" s="142">
        <v>-0.2</v>
      </c>
      <c r="R19" s="142">
        <v>0.1</v>
      </c>
      <c r="S19" s="142">
        <v>0</v>
      </c>
      <c r="T19" s="142">
        <v>-0.3</v>
      </c>
      <c r="U19" s="142">
        <v>-0.2</v>
      </c>
      <c r="V19" s="142">
        <v>0.8</v>
      </c>
      <c r="W19" s="142">
        <v>2.4</v>
      </c>
      <c r="X19" s="142">
        <v>3.1</v>
      </c>
      <c r="Y19" s="142">
        <v>4</v>
      </c>
      <c r="Z19" s="174">
        <f t="shared" si="0"/>
        <v>-1.691666666666667</v>
      </c>
      <c r="AA19" s="142">
        <v>4.3</v>
      </c>
      <c r="AB19" s="143">
        <v>0.9958333333333332</v>
      </c>
      <c r="AC19" s="196">
        <v>17</v>
      </c>
      <c r="AD19" s="142">
        <v>-5.8</v>
      </c>
      <c r="AE19" s="143">
        <v>0.30972222222222223</v>
      </c>
      <c r="AF19" s="2"/>
    </row>
    <row r="20" spans="1:32" ht="13.5" customHeight="1">
      <c r="A20" s="173">
        <v>18</v>
      </c>
      <c r="B20" s="142">
        <v>3.7</v>
      </c>
      <c r="C20" s="142">
        <v>4</v>
      </c>
      <c r="D20" s="142">
        <v>3.7</v>
      </c>
      <c r="E20" s="142">
        <v>3.2</v>
      </c>
      <c r="F20" s="142">
        <v>2.6</v>
      </c>
      <c r="G20" s="142">
        <v>3.2</v>
      </c>
      <c r="H20" s="142">
        <v>3.7</v>
      </c>
      <c r="I20" s="142">
        <v>3.6</v>
      </c>
      <c r="J20" s="142">
        <v>4.9</v>
      </c>
      <c r="K20" s="142">
        <v>4.2</v>
      </c>
      <c r="L20" s="142">
        <v>4.9</v>
      </c>
      <c r="M20" s="142">
        <v>4.8</v>
      </c>
      <c r="N20" s="142">
        <v>4.7</v>
      </c>
      <c r="O20" s="142">
        <v>4.8</v>
      </c>
      <c r="P20" s="142">
        <v>4.9</v>
      </c>
      <c r="Q20" s="142">
        <v>4.8</v>
      </c>
      <c r="R20" s="142">
        <v>4.8</v>
      </c>
      <c r="S20" s="142">
        <v>4.7</v>
      </c>
      <c r="T20" s="142">
        <v>5.5</v>
      </c>
      <c r="U20" s="142">
        <v>5.6</v>
      </c>
      <c r="V20" s="142">
        <v>5.1</v>
      </c>
      <c r="W20" s="142">
        <v>5.1</v>
      </c>
      <c r="X20" s="142">
        <v>7.6</v>
      </c>
      <c r="Y20" s="142">
        <v>7.6</v>
      </c>
      <c r="Z20" s="174">
        <f t="shared" si="0"/>
        <v>4.654166666666666</v>
      </c>
      <c r="AA20" s="142">
        <v>8</v>
      </c>
      <c r="AB20" s="143">
        <v>1</v>
      </c>
      <c r="AC20" s="196">
        <v>18</v>
      </c>
      <c r="AD20" s="142">
        <v>2.4</v>
      </c>
      <c r="AE20" s="143">
        <v>0.19791666666666666</v>
      </c>
      <c r="AF20" s="2"/>
    </row>
    <row r="21" spans="1:32" ht="13.5" customHeight="1">
      <c r="A21" s="173">
        <v>19</v>
      </c>
      <c r="B21" s="142">
        <v>7.6</v>
      </c>
      <c r="C21" s="142">
        <v>8.1</v>
      </c>
      <c r="D21" s="142">
        <v>7.6</v>
      </c>
      <c r="E21" s="142">
        <v>9.2</v>
      </c>
      <c r="F21" s="142">
        <v>9.2</v>
      </c>
      <c r="G21" s="142">
        <v>9.1</v>
      </c>
      <c r="H21" s="142">
        <v>9.4</v>
      </c>
      <c r="I21" s="142">
        <v>10</v>
      </c>
      <c r="J21" s="142">
        <v>11.1</v>
      </c>
      <c r="K21" s="142">
        <v>10.8</v>
      </c>
      <c r="L21" s="142">
        <v>10.3</v>
      </c>
      <c r="M21" s="142">
        <v>9.1</v>
      </c>
      <c r="N21" s="142">
        <v>9.6</v>
      </c>
      <c r="O21" s="142">
        <v>9</v>
      </c>
      <c r="P21" s="142">
        <v>8.7</v>
      </c>
      <c r="Q21" s="142">
        <v>3.3</v>
      </c>
      <c r="R21" s="142">
        <v>-2.8</v>
      </c>
      <c r="S21" s="142">
        <v>-2.5</v>
      </c>
      <c r="T21" s="142">
        <v>-2.1</v>
      </c>
      <c r="U21" s="142">
        <v>-2.9</v>
      </c>
      <c r="V21" s="142">
        <v>-2.8</v>
      </c>
      <c r="W21" s="142">
        <v>-4</v>
      </c>
      <c r="X21" s="142">
        <v>-4.3</v>
      </c>
      <c r="Y21" s="142">
        <v>-3</v>
      </c>
      <c r="Z21" s="174">
        <f t="shared" si="0"/>
        <v>4.904166666666664</v>
      </c>
      <c r="AA21" s="142">
        <v>12.3</v>
      </c>
      <c r="AB21" s="143">
        <v>0.41041666666666665</v>
      </c>
      <c r="AC21" s="196">
        <v>19</v>
      </c>
      <c r="AD21" s="142">
        <v>-5.3</v>
      </c>
      <c r="AE21" s="143">
        <v>0.9833333333333334</v>
      </c>
      <c r="AF21" s="2"/>
    </row>
    <row r="22" spans="1:32" ht="13.5" customHeight="1">
      <c r="A22" s="175">
        <v>20</v>
      </c>
      <c r="B22" s="165">
        <v>-1.8</v>
      </c>
      <c r="C22" s="165">
        <v>-2.5</v>
      </c>
      <c r="D22" s="165">
        <v>-2.4</v>
      </c>
      <c r="E22" s="165">
        <v>-0.7</v>
      </c>
      <c r="F22" s="165">
        <v>0.3</v>
      </c>
      <c r="G22" s="165">
        <v>-0.1</v>
      </c>
      <c r="H22" s="165">
        <v>0.2</v>
      </c>
      <c r="I22" s="165">
        <v>1.2</v>
      </c>
      <c r="J22" s="165">
        <v>0.4</v>
      </c>
      <c r="K22" s="165">
        <v>0.6</v>
      </c>
      <c r="L22" s="165">
        <v>1.8</v>
      </c>
      <c r="M22" s="165">
        <v>1.1</v>
      </c>
      <c r="N22" s="165">
        <v>1.1</v>
      </c>
      <c r="O22" s="165">
        <v>1.6</v>
      </c>
      <c r="P22" s="165">
        <v>2.3</v>
      </c>
      <c r="Q22" s="165">
        <v>2.2</v>
      </c>
      <c r="R22" s="165">
        <v>2.2</v>
      </c>
      <c r="S22" s="165">
        <v>4.1</v>
      </c>
      <c r="T22" s="165">
        <v>5.7</v>
      </c>
      <c r="U22" s="165">
        <v>6</v>
      </c>
      <c r="V22" s="165">
        <v>6.6</v>
      </c>
      <c r="W22" s="165">
        <v>6.9</v>
      </c>
      <c r="X22" s="165">
        <v>7.3</v>
      </c>
      <c r="Y22" s="165">
        <v>7.1</v>
      </c>
      <c r="Z22" s="176">
        <f t="shared" si="0"/>
        <v>2.1333333333333333</v>
      </c>
      <c r="AA22" s="165">
        <v>7.9</v>
      </c>
      <c r="AB22" s="177">
        <v>0.9888888888888889</v>
      </c>
      <c r="AC22" s="197">
        <v>20</v>
      </c>
      <c r="AD22" s="165">
        <v>-3.4</v>
      </c>
      <c r="AE22" s="177">
        <v>0.08125</v>
      </c>
      <c r="AF22" s="2"/>
    </row>
    <row r="23" spans="1:32" ht="13.5" customHeight="1">
      <c r="A23" s="173">
        <v>21</v>
      </c>
      <c r="B23" s="142">
        <v>6.6</v>
      </c>
      <c r="C23" s="142">
        <v>7.2</v>
      </c>
      <c r="D23" s="142">
        <v>6.8</v>
      </c>
      <c r="E23" s="142">
        <v>7.2</v>
      </c>
      <c r="F23" s="142">
        <v>7.5</v>
      </c>
      <c r="G23" s="142">
        <v>7.6</v>
      </c>
      <c r="H23" s="142">
        <v>6.9</v>
      </c>
      <c r="I23" s="142">
        <v>6.9</v>
      </c>
      <c r="J23" s="142">
        <v>8.6</v>
      </c>
      <c r="K23" s="142">
        <v>7.2</v>
      </c>
      <c r="L23" s="142">
        <v>6.5</v>
      </c>
      <c r="M23" s="142">
        <v>2.1</v>
      </c>
      <c r="N23" s="142">
        <v>0.2</v>
      </c>
      <c r="O23" s="142">
        <v>-1.8</v>
      </c>
      <c r="P23" s="142">
        <v>-2.8</v>
      </c>
      <c r="Q23" s="142">
        <v>-3.1</v>
      </c>
      <c r="R23" s="142">
        <v>-3.6</v>
      </c>
      <c r="S23" s="142">
        <v>-3.7</v>
      </c>
      <c r="T23" s="142">
        <v>-3.5</v>
      </c>
      <c r="U23" s="142">
        <v>-3.3</v>
      </c>
      <c r="V23" s="142">
        <v>-3</v>
      </c>
      <c r="W23" s="142">
        <v>-2.3</v>
      </c>
      <c r="X23" s="142">
        <v>-3.1</v>
      </c>
      <c r="Y23" s="142">
        <v>-3</v>
      </c>
      <c r="Z23" s="174">
        <f t="shared" si="0"/>
        <v>2.0041666666666673</v>
      </c>
      <c r="AA23" s="142">
        <v>9.6</v>
      </c>
      <c r="AB23" s="143">
        <v>0.37916666666666665</v>
      </c>
      <c r="AC23" s="196">
        <v>21</v>
      </c>
      <c r="AD23" s="142">
        <v>-4.1</v>
      </c>
      <c r="AE23" s="143">
        <v>0.7875</v>
      </c>
      <c r="AF23" s="2"/>
    </row>
    <row r="24" spans="1:32" ht="13.5" customHeight="1">
      <c r="A24" s="173">
        <v>22</v>
      </c>
      <c r="B24" s="142">
        <v>-3.2</v>
      </c>
      <c r="C24" s="142">
        <v>-4.9</v>
      </c>
      <c r="D24" s="142">
        <v>-4.6</v>
      </c>
      <c r="E24" s="142">
        <v>-4.1</v>
      </c>
      <c r="F24" s="142">
        <v>-4.2</v>
      </c>
      <c r="G24" s="142">
        <v>-4.3</v>
      </c>
      <c r="H24" s="142">
        <v>-4.7</v>
      </c>
      <c r="I24" s="142">
        <v>-3.8</v>
      </c>
      <c r="J24" s="142">
        <v>-4</v>
      </c>
      <c r="K24" s="142">
        <v>-4.9</v>
      </c>
      <c r="L24" s="142">
        <v>-4.2</v>
      </c>
      <c r="M24" s="142">
        <v>-2</v>
      </c>
      <c r="N24" s="142">
        <v>-3.2</v>
      </c>
      <c r="O24" s="142">
        <v>-3.2</v>
      </c>
      <c r="P24" s="142">
        <v>-3.7</v>
      </c>
      <c r="Q24" s="142">
        <v>-2.2</v>
      </c>
      <c r="R24" s="142">
        <v>-1.5</v>
      </c>
      <c r="S24" s="142">
        <v>-0.6</v>
      </c>
      <c r="T24" s="142">
        <v>-0.8</v>
      </c>
      <c r="U24" s="142">
        <v>-0.5</v>
      </c>
      <c r="V24" s="142">
        <v>-0.5</v>
      </c>
      <c r="W24" s="142">
        <v>0</v>
      </c>
      <c r="X24" s="142">
        <v>0.5</v>
      </c>
      <c r="Y24" s="142">
        <v>0.3</v>
      </c>
      <c r="Z24" s="174">
        <f t="shared" si="0"/>
        <v>-2.679166666666667</v>
      </c>
      <c r="AA24" s="142">
        <v>0.8</v>
      </c>
      <c r="AB24" s="143">
        <v>0.9993055555555556</v>
      </c>
      <c r="AC24" s="196">
        <v>22</v>
      </c>
      <c r="AD24" s="142">
        <v>-5.7</v>
      </c>
      <c r="AE24" s="143">
        <v>0.4222222222222222</v>
      </c>
      <c r="AF24" s="2"/>
    </row>
    <row r="25" spans="1:32" ht="13.5" customHeight="1">
      <c r="A25" s="173">
        <v>23</v>
      </c>
      <c r="B25" s="142">
        <v>0.9</v>
      </c>
      <c r="C25" s="142">
        <v>1.2</v>
      </c>
      <c r="D25" s="142">
        <v>1.5</v>
      </c>
      <c r="E25" s="142">
        <v>1.4</v>
      </c>
      <c r="F25" s="142">
        <v>1.6</v>
      </c>
      <c r="G25" s="142">
        <v>1.8</v>
      </c>
      <c r="H25" s="142">
        <v>1.3</v>
      </c>
      <c r="I25" s="142">
        <v>2.3</v>
      </c>
      <c r="J25" s="142">
        <v>1.3</v>
      </c>
      <c r="K25" s="142">
        <v>2.3</v>
      </c>
      <c r="L25" s="142">
        <v>3.8</v>
      </c>
      <c r="M25" s="142">
        <v>4.5</v>
      </c>
      <c r="N25" s="142">
        <v>5.1</v>
      </c>
      <c r="O25" s="142">
        <v>5.9</v>
      </c>
      <c r="P25" s="142">
        <v>6.4</v>
      </c>
      <c r="Q25" s="142">
        <v>6.4</v>
      </c>
      <c r="R25" s="142">
        <v>5.5</v>
      </c>
      <c r="S25" s="142">
        <v>4.7</v>
      </c>
      <c r="T25" s="142">
        <v>4.4</v>
      </c>
      <c r="U25" s="142">
        <v>3.6</v>
      </c>
      <c r="V25" s="142">
        <v>2.2</v>
      </c>
      <c r="W25" s="142">
        <v>2.2</v>
      </c>
      <c r="X25" s="142">
        <v>1.6</v>
      </c>
      <c r="Y25" s="142">
        <v>1.6</v>
      </c>
      <c r="Z25" s="174">
        <f t="shared" si="0"/>
        <v>3.0624999999999996</v>
      </c>
      <c r="AA25" s="142">
        <v>6.8</v>
      </c>
      <c r="AB25" s="143">
        <v>0.6569444444444444</v>
      </c>
      <c r="AC25" s="196">
        <v>23</v>
      </c>
      <c r="AD25" s="142">
        <v>0.2</v>
      </c>
      <c r="AE25" s="143">
        <v>0.004861111111111111</v>
      </c>
      <c r="AF25" s="2"/>
    </row>
    <row r="26" spans="1:32" ht="13.5" customHeight="1">
      <c r="A26" s="173">
        <v>24</v>
      </c>
      <c r="B26" s="142">
        <v>1.1</v>
      </c>
      <c r="C26" s="142">
        <v>0.9</v>
      </c>
      <c r="D26" s="142">
        <v>0.9</v>
      </c>
      <c r="E26" s="142">
        <v>0.4</v>
      </c>
      <c r="F26" s="142">
        <v>-0.3</v>
      </c>
      <c r="G26" s="142">
        <v>-1</v>
      </c>
      <c r="H26" s="142">
        <v>-2.1</v>
      </c>
      <c r="I26" s="142">
        <v>-2.1</v>
      </c>
      <c r="J26" s="142">
        <v>-2.5</v>
      </c>
      <c r="K26" s="142">
        <v>-2.3</v>
      </c>
      <c r="L26" s="142">
        <v>-1.9</v>
      </c>
      <c r="M26" s="142">
        <v>-2.7</v>
      </c>
      <c r="N26" s="142">
        <v>-2.2</v>
      </c>
      <c r="O26" s="142">
        <v>-2.7</v>
      </c>
      <c r="P26" s="142">
        <v>-3.6</v>
      </c>
      <c r="Q26" s="142">
        <v>-4.7</v>
      </c>
      <c r="R26" s="142">
        <v>-6.1</v>
      </c>
      <c r="S26" s="142">
        <v>-5.8</v>
      </c>
      <c r="T26" s="142">
        <v>-5.2</v>
      </c>
      <c r="U26" s="142">
        <v>-5.6</v>
      </c>
      <c r="V26" s="142">
        <v>-4.7</v>
      </c>
      <c r="W26" s="142">
        <v>-3.7</v>
      </c>
      <c r="X26" s="142">
        <v>-4</v>
      </c>
      <c r="Y26" s="142">
        <v>-3.7</v>
      </c>
      <c r="Z26" s="174">
        <f t="shared" si="0"/>
        <v>-2.6500000000000004</v>
      </c>
      <c r="AA26" s="142">
        <v>1.7</v>
      </c>
      <c r="AB26" s="143">
        <v>0.004166666666666667</v>
      </c>
      <c r="AC26" s="196">
        <v>24</v>
      </c>
      <c r="AD26" s="142">
        <v>-6.3</v>
      </c>
      <c r="AE26" s="143">
        <v>0.7430555555555555</v>
      </c>
      <c r="AF26" s="2"/>
    </row>
    <row r="27" spans="1:32" ht="13.5" customHeight="1">
      <c r="A27" s="173">
        <v>25</v>
      </c>
      <c r="B27" s="142">
        <v>-3.1</v>
      </c>
      <c r="C27" s="142">
        <v>-1.5</v>
      </c>
      <c r="D27" s="142">
        <v>-1.9</v>
      </c>
      <c r="E27" s="142">
        <v>-1.3</v>
      </c>
      <c r="F27" s="142">
        <v>-1.3</v>
      </c>
      <c r="G27" s="142">
        <v>-1</v>
      </c>
      <c r="H27" s="142">
        <v>-0.5</v>
      </c>
      <c r="I27" s="142">
        <v>1.3</v>
      </c>
      <c r="J27" s="142">
        <v>0.8</v>
      </c>
      <c r="K27" s="142">
        <v>1.8</v>
      </c>
      <c r="L27" s="142">
        <v>3.8</v>
      </c>
      <c r="M27" s="142">
        <v>3.1</v>
      </c>
      <c r="N27" s="142">
        <v>1.5</v>
      </c>
      <c r="O27" s="142">
        <v>-2.2</v>
      </c>
      <c r="P27" s="142">
        <v>-1.9</v>
      </c>
      <c r="Q27" s="142">
        <v>-0.6</v>
      </c>
      <c r="R27" s="142">
        <v>0.4</v>
      </c>
      <c r="S27" s="142">
        <v>-2.8</v>
      </c>
      <c r="T27" s="142">
        <v>-2.9</v>
      </c>
      <c r="U27" s="142">
        <v>-0.9</v>
      </c>
      <c r="V27" s="142">
        <v>-3.5</v>
      </c>
      <c r="W27" s="142">
        <v>-8.6</v>
      </c>
      <c r="X27" s="142">
        <v>-8.9</v>
      </c>
      <c r="Y27" s="142">
        <v>-9.4</v>
      </c>
      <c r="Z27" s="174">
        <f t="shared" si="0"/>
        <v>-1.6499999999999997</v>
      </c>
      <c r="AA27" s="142">
        <v>4.4</v>
      </c>
      <c r="AB27" s="143">
        <v>0.4680555555555555</v>
      </c>
      <c r="AC27" s="196">
        <v>25</v>
      </c>
      <c r="AD27" s="142">
        <v>-9.9</v>
      </c>
      <c r="AE27" s="143">
        <v>0.9972222222222222</v>
      </c>
      <c r="AF27" s="2"/>
    </row>
    <row r="28" spans="1:32" ht="13.5" customHeight="1">
      <c r="A28" s="173">
        <v>26</v>
      </c>
      <c r="B28" s="142">
        <v>-8.6</v>
      </c>
      <c r="C28" s="142">
        <v>-7</v>
      </c>
      <c r="D28" s="142">
        <v>-8</v>
      </c>
      <c r="E28" s="142">
        <v>-9.4</v>
      </c>
      <c r="F28" s="142">
        <v>-10.4</v>
      </c>
      <c r="G28" s="142">
        <v>-9.7</v>
      </c>
      <c r="H28" s="142">
        <v>-10.3</v>
      </c>
      <c r="I28" s="142">
        <v>-8.8</v>
      </c>
      <c r="J28" s="142">
        <v>-7.7</v>
      </c>
      <c r="K28" s="142">
        <v>-7.6</v>
      </c>
      <c r="L28" s="142">
        <v>-7.4</v>
      </c>
      <c r="M28" s="142">
        <v>-8</v>
      </c>
      <c r="N28" s="142">
        <v>-8.3</v>
      </c>
      <c r="O28" s="142">
        <v>-8</v>
      </c>
      <c r="P28" s="142">
        <v>-8.4</v>
      </c>
      <c r="Q28" s="142">
        <v>-9.3</v>
      </c>
      <c r="R28" s="142">
        <v>-9.1</v>
      </c>
      <c r="S28" s="142">
        <v>-8.6</v>
      </c>
      <c r="T28" s="142">
        <v>-8</v>
      </c>
      <c r="U28" s="142">
        <v>-8.7</v>
      </c>
      <c r="V28" s="142">
        <v>-7.9</v>
      </c>
      <c r="W28" s="142">
        <v>-8.4</v>
      </c>
      <c r="X28" s="142">
        <v>-8.8</v>
      </c>
      <c r="Y28" s="142">
        <v>-8.6</v>
      </c>
      <c r="Z28" s="174">
        <f t="shared" si="0"/>
        <v>-8.541666666666666</v>
      </c>
      <c r="AA28" s="142">
        <v>-6.4</v>
      </c>
      <c r="AB28" s="143">
        <v>0.5923611111111111</v>
      </c>
      <c r="AC28" s="196">
        <v>26</v>
      </c>
      <c r="AD28" s="142">
        <v>-10.6</v>
      </c>
      <c r="AE28" s="143">
        <v>0.2152777777777778</v>
      </c>
      <c r="AF28" s="2"/>
    </row>
    <row r="29" spans="1:32" ht="13.5" customHeight="1">
      <c r="A29" s="173">
        <v>27</v>
      </c>
      <c r="B29" s="142">
        <v>-8.7</v>
      </c>
      <c r="C29" s="142">
        <v>-9.4</v>
      </c>
      <c r="D29" s="142">
        <v>-9.1</v>
      </c>
      <c r="E29" s="142">
        <v>-8.7</v>
      </c>
      <c r="F29" s="142">
        <v>-8.3</v>
      </c>
      <c r="G29" s="142">
        <v>-8.1</v>
      </c>
      <c r="H29" s="142">
        <v>-7.7</v>
      </c>
      <c r="I29" s="142">
        <v>-6.8</v>
      </c>
      <c r="J29" s="142">
        <v>-8</v>
      </c>
      <c r="K29" s="142">
        <v>-8.3</v>
      </c>
      <c r="L29" s="142">
        <v>-8.4</v>
      </c>
      <c r="M29" s="142">
        <v>-8.7</v>
      </c>
      <c r="N29" s="142">
        <v>-8.5</v>
      </c>
      <c r="O29" s="142">
        <v>-8.1</v>
      </c>
      <c r="P29" s="142">
        <v>-9.2</v>
      </c>
      <c r="Q29" s="142">
        <v>-9.1</v>
      </c>
      <c r="R29" s="142">
        <v>-7.6</v>
      </c>
      <c r="S29" s="142">
        <v>-7.2</v>
      </c>
      <c r="T29" s="142">
        <v>-7.4</v>
      </c>
      <c r="U29" s="142">
        <v>-7.3</v>
      </c>
      <c r="V29" s="142">
        <v>-6.8</v>
      </c>
      <c r="W29" s="142">
        <v>-6.5</v>
      </c>
      <c r="X29" s="142">
        <v>-6.6</v>
      </c>
      <c r="Y29" s="142">
        <v>-7</v>
      </c>
      <c r="Z29" s="174">
        <f t="shared" si="0"/>
        <v>-7.979166666666668</v>
      </c>
      <c r="AA29" s="142">
        <v>-5.6</v>
      </c>
      <c r="AB29" s="143">
        <v>0.34930555555555554</v>
      </c>
      <c r="AC29" s="196">
        <v>27</v>
      </c>
      <c r="AD29" s="142">
        <v>-9.9</v>
      </c>
      <c r="AE29" s="143">
        <v>0.6777777777777777</v>
      </c>
      <c r="AF29" s="2"/>
    </row>
    <row r="30" spans="1:32" ht="13.5" customHeight="1">
      <c r="A30" s="173">
        <v>28</v>
      </c>
      <c r="B30" s="142">
        <v>-6.8</v>
      </c>
      <c r="C30" s="142">
        <v>-6.8</v>
      </c>
      <c r="D30" s="142">
        <v>-6.8</v>
      </c>
      <c r="E30" s="142">
        <v>-7.6</v>
      </c>
      <c r="F30" s="142">
        <v>-7.7</v>
      </c>
      <c r="G30" s="142">
        <v>-8</v>
      </c>
      <c r="H30" s="142">
        <v>-7.6</v>
      </c>
      <c r="I30" s="142">
        <v>-5.9</v>
      </c>
      <c r="J30" s="142">
        <v>-6.2</v>
      </c>
      <c r="K30" s="142">
        <v>-6.2</v>
      </c>
      <c r="L30" s="142">
        <v>-7.3</v>
      </c>
      <c r="M30" s="142">
        <v>-5.7</v>
      </c>
      <c r="N30" s="142">
        <v>-4.3</v>
      </c>
      <c r="O30" s="142">
        <v>-4.8</v>
      </c>
      <c r="P30" s="142">
        <v>-3.9</v>
      </c>
      <c r="Q30" s="142">
        <v>-2.7</v>
      </c>
      <c r="R30" s="142">
        <v>-2</v>
      </c>
      <c r="S30" s="142">
        <v>-2.7</v>
      </c>
      <c r="T30" s="142">
        <v>-2.6</v>
      </c>
      <c r="U30" s="142">
        <v>-2.9</v>
      </c>
      <c r="V30" s="142">
        <v>-4.1</v>
      </c>
      <c r="W30" s="142">
        <v>-3.9</v>
      </c>
      <c r="X30" s="142">
        <v>-4.1</v>
      </c>
      <c r="Y30" s="142">
        <v>-5.5</v>
      </c>
      <c r="Z30" s="174">
        <f t="shared" si="0"/>
        <v>-5.254166666666667</v>
      </c>
      <c r="AA30" s="142">
        <v>-1.8</v>
      </c>
      <c r="AB30" s="143">
        <v>0.7055555555555556</v>
      </c>
      <c r="AC30" s="196">
        <v>28</v>
      </c>
      <c r="AD30" s="142">
        <v>-8.3</v>
      </c>
      <c r="AE30" s="143">
        <v>0.46875</v>
      </c>
      <c r="AF30" s="2"/>
    </row>
    <row r="31" spans="1:32" ht="13.5" customHeight="1">
      <c r="A31" s="173">
        <v>29</v>
      </c>
      <c r="B31" s="142">
        <v>-6</v>
      </c>
      <c r="C31" s="142">
        <v>-6.2</v>
      </c>
      <c r="D31" s="142">
        <v>-5.9</v>
      </c>
      <c r="E31" s="142">
        <v>-5.4</v>
      </c>
      <c r="F31" s="142">
        <v>-5.4</v>
      </c>
      <c r="G31" s="142">
        <v>-5.2</v>
      </c>
      <c r="H31" s="142">
        <v>-5.6</v>
      </c>
      <c r="I31" s="142">
        <v>-5.3</v>
      </c>
      <c r="J31" s="142">
        <v>-6</v>
      </c>
      <c r="K31" s="142">
        <v>-7.4</v>
      </c>
      <c r="L31" s="142">
        <v>-7.6</v>
      </c>
      <c r="M31" s="142">
        <v>-7</v>
      </c>
      <c r="N31" s="142">
        <v>-6.9</v>
      </c>
      <c r="O31" s="142">
        <v>-5.5</v>
      </c>
      <c r="P31" s="142">
        <v>-5.9</v>
      </c>
      <c r="Q31" s="142">
        <v>-7.3</v>
      </c>
      <c r="R31" s="142">
        <v>-6.9</v>
      </c>
      <c r="S31" s="142">
        <v>-7.4</v>
      </c>
      <c r="T31" s="142">
        <v>-7.5</v>
      </c>
      <c r="U31" s="142">
        <v>-7.2</v>
      </c>
      <c r="V31" s="142">
        <v>-7</v>
      </c>
      <c r="W31" s="142">
        <v>-6.6</v>
      </c>
      <c r="X31" s="142">
        <v>-6.3</v>
      </c>
      <c r="Y31" s="142">
        <v>-6.6</v>
      </c>
      <c r="Z31" s="174">
        <f t="shared" si="0"/>
        <v>-6.420833333333334</v>
      </c>
      <c r="AA31" s="142">
        <v>-4.2</v>
      </c>
      <c r="AB31" s="143">
        <v>0.5611111111111111</v>
      </c>
      <c r="AC31" s="196">
        <v>29</v>
      </c>
      <c r="AD31" s="142">
        <v>-8.2</v>
      </c>
      <c r="AE31" s="143">
        <v>0.5208333333333334</v>
      </c>
      <c r="AF31" s="2"/>
    </row>
    <row r="32" spans="1:32" ht="13.5" customHeight="1">
      <c r="A32" s="173">
        <v>30</v>
      </c>
      <c r="B32" s="142">
        <v>-6.3</v>
      </c>
      <c r="C32" s="142">
        <v>-5.8</v>
      </c>
      <c r="D32" s="142">
        <v>-6</v>
      </c>
      <c r="E32" s="142">
        <v>-6.1</v>
      </c>
      <c r="F32" s="142">
        <v>-6.1</v>
      </c>
      <c r="G32" s="142">
        <v>-5.8</v>
      </c>
      <c r="H32" s="142">
        <v>-5.7</v>
      </c>
      <c r="I32" s="142">
        <v>-3.8</v>
      </c>
      <c r="J32" s="142">
        <v>-3.2</v>
      </c>
      <c r="K32" s="142">
        <v>-2.8</v>
      </c>
      <c r="L32" s="142">
        <v>-2.5</v>
      </c>
      <c r="M32" s="142">
        <v>-2.1</v>
      </c>
      <c r="N32" s="142">
        <v>-2.5</v>
      </c>
      <c r="O32" s="142">
        <v>-2</v>
      </c>
      <c r="P32" s="142">
        <v>-2.3</v>
      </c>
      <c r="Q32" s="142">
        <v>-1.4</v>
      </c>
      <c r="R32" s="142">
        <v>-1.1</v>
      </c>
      <c r="S32" s="142">
        <v>-1.1</v>
      </c>
      <c r="T32" s="142">
        <v>-0.9</v>
      </c>
      <c r="U32" s="142">
        <v>-1.3</v>
      </c>
      <c r="V32" s="142">
        <v>-0.2</v>
      </c>
      <c r="W32" s="142">
        <v>0.3</v>
      </c>
      <c r="X32" s="142">
        <v>1.2</v>
      </c>
      <c r="Y32" s="142">
        <v>1.8</v>
      </c>
      <c r="Z32" s="174">
        <f t="shared" si="0"/>
        <v>-2.7375000000000003</v>
      </c>
      <c r="AA32" s="142">
        <v>1.9</v>
      </c>
      <c r="AB32" s="143">
        <v>1</v>
      </c>
      <c r="AC32" s="196">
        <v>30</v>
      </c>
      <c r="AD32" s="142">
        <v>-6.7</v>
      </c>
      <c r="AE32" s="143">
        <v>0.006944444444444444</v>
      </c>
      <c r="AF32" s="2"/>
    </row>
    <row r="33" spans="1:32" ht="13.5" customHeight="1">
      <c r="A33" s="173">
        <v>31</v>
      </c>
      <c r="B33" s="142">
        <v>2.6</v>
      </c>
      <c r="C33" s="142">
        <v>3.4</v>
      </c>
      <c r="D33" s="142">
        <v>4.3</v>
      </c>
      <c r="E33" s="142">
        <v>4.6</v>
      </c>
      <c r="F33" s="142">
        <v>4.7</v>
      </c>
      <c r="G33" s="142">
        <v>4.9</v>
      </c>
      <c r="H33" s="142">
        <v>5.5</v>
      </c>
      <c r="I33" s="142">
        <v>6.8</v>
      </c>
      <c r="J33" s="142">
        <v>8.6</v>
      </c>
      <c r="K33" s="142">
        <v>7.7</v>
      </c>
      <c r="L33" s="142">
        <v>8</v>
      </c>
      <c r="M33" s="142">
        <v>7.8</v>
      </c>
      <c r="N33" s="142">
        <v>8.2</v>
      </c>
      <c r="O33" s="142">
        <v>8.1</v>
      </c>
      <c r="P33" s="142">
        <v>8.8</v>
      </c>
      <c r="Q33" s="142">
        <v>9</v>
      </c>
      <c r="R33" s="142">
        <v>8.4</v>
      </c>
      <c r="S33" s="142">
        <v>8.5</v>
      </c>
      <c r="T33" s="142">
        <v>8.6</v>
      </c>
      <c r="U33" s="142">
        <v>8.1</v>
      </c>
      <c r="V33" s="142">
        <v>7.9</v>
      </c>
      <c r="W33" s="142">
        <v>7.7</v>
      </c>
      <c r="X33" s="142">
        <v>7</v>
      </c>
      <c r="Y33" s="142">
        <v>6.4</v>
      </c>
      <c r="Z33" s="174">
        <f t="shared" si="0"/>
        <v>6.8999999999999995</v>
      </c>
      <c r="AA33" s="142">
        <v>9.5</v>
      </c>
      <c r="AB33" s="143">
        <v>0.6638888888888889</v>
      </c>
      <c r="AC33" s="196">
        <v>31</v>
      </c>
      <c r="AD33" s="142">
        <v>1.2</v>
      </c>
      <c r="AE33" s="143">
        <v>0.015972222222222224</v>
      </c>
      <c r="AF33" s="2"/>
    </row>
    <row r="34" spans="1:32" ht="13.5" customHeight="1">
      <c r="A34" s="178" t="s">
        <v>9</v>
      </c>
      <c r="B34" s="179">
        <f aca="true" t="shared" si="1" ref="B34:Q34">AVERAGE(B3:B33)</f>
        <v>-1.9903225806451608</v>
      </c>
      <c r="C34" s="179">
        <f t="shared" si="1"/>
        <v>-1.8741935483870966</v>
      </c>
      <c r="D34" s="179">
        <f t="shared" si="1"/>
        <v>-1.983870967741935</v>
      </c>
      <c r="E34" s="179">
        <f t="shared" si="1"/>
        <v>-2.07741935483871</v>
      </c>
      <c r="F34" s="179">
        <f t="shared" si="1"/>
        <v>-2.2032258064516124</v>
      </c>
      <c r="G34" s="179">
        <f t="shared" si="1"/>
        <v>-2.283870967741935</v>
      </c>
      <c r="H34" s="179">
        <f t="shared" si="1"/>
        <v>-2.087096774193549</v>
      </c>
      <c r="I34" s="179">
        <f t="shared" si="1"/>
        <v>-1.3741935483870966</v>
      </c>
      <c r="J34" s="179">
        <f t="shared" si="1"/>
        <v>-1.1580645161290324</v>
      </c>
      <c r="K34" s="179">
        <f t="shared" si="1"/>
        <v>-1.2612903225806447</v>
      </c>
      <c r="L34" s="179">
        <f t="shared" si="1"/>
        <v>-0.9129032258064516</v>
      </c>
      <c r="M34" s="179">
        <f t="shared" si="1"/>
        <v>-0.9774193548387097</v>
      </c>
      <c r="N34" s="179">
        <f t="shared" si="1"/>
        <v>-1.009677419354839</v>
      </c>
      <c r="O34" s="179">
        <f t="shared" si="1"/>
        <v>-1.0516129032258064</v>
      </c>
      <c r="P34" s="179">
        <f t="shared" si="1"/>
        <v>-1.1225806451612903</v>
      </c>
      <c r="Q34" s="179">
        <f t="shared" si="1"/>
        <v>-1.3806451612903228</v>
      </c>
      <c r="R34" s="179">
        <f aca="true" t="shared" si="2" ref="R34:X34">AVERAGE(R3:R33)</f>
        <v>-1.3322580645161293</v>
      </c>
      <c r="S34" s="179">
        <f t="shared" si="2"/>
        <v>-1.5741935483870972</v>
      </c>
      <c r="T34" s="179">
        <f t="shared" si="2"/>
        <v>-1.496774193548387</v>
      </c>
      <c r="U34" s="179">
        <f t="shared" si="2"/>
        <v>-1.5612903225806445</v>
      </c>
      <c r="V34" s="179">
        <f t="shared" si="2"/>
        <v>-1.6580645161290324</v>
      </c>
      <c r="W34" s="179">
        <f t="shared" si="2"/>
        <v>-1.8290322580645162</v>
      </c>
      <c r="X34" s="179">
        <f t="shared" si="2"/>
        <v>-1.8774193548387093</v>
      </c>
      <c r="Y34" s="179">
        <f>AVERAGE(Y3:Y33)</f>
        <v>-1.867741935483871</v>
      </c>
      <c r="Z34" s="179">
        <f>AVERAGE(B3:Y33)</f>
        <v>-1.5810483870967746</v>
      </c>
      <c r="AA34" s="180">
        <f>AVERAGE(最高)</f>
        <v>2.3225806451612905</v>
      </c>
      <c r="AB34" s="181"/>
      <c r="AC34" s="182"/>
      <c r="AD34" s="180">
        <f>AVERAGE(最低)</f>
        <v>-5.393548387096775</v>
      </c>
      <c r="AE34" s="18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3" t="s">
        <v>11</v>
      </c>
      <c r="B37" s="1"/>
      <c r="C37" s="1" t="s">
        <v>3</v>
      </c>
      <c r="D37" s="162" t="s">
        <v>6</v>
      </c>
      <c r="F37" s="163" t="s">
        <v>12</v>
      </c>
      <c r="G37" s="1"/>
      <c r="H37" s="1" t="s">
        <v>3</v>
      </c>
      <c r="I37" s="162" t="s">
        <v>8</v>
      </c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</row>
    <row r="38" spans="1:24" ht="13.5" customHeight="1">
      <c r="A38" s="144"/>
      <c r="B38" s="165">
        <f>MAX(最高)</f>
        <v>12.3</v>
      </c>
      <c r="C38" s="3">
        <v>19</v>
      </c>
      <c r="D38" s="146">
        <v>0.41041666666666665</v>
      </c>
      <c r="F38" s="144"/>
      <c r="G38" s="165">
        <f>MIN(最低)</f>
        <v>-10.6</v>
      </c>
      <c r="H38" s="3">
        <v>26</v>
      </c>
      <c r="I38" s="146">
        <v>0.2152777777777778</v>
      </c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</row>
    <row r="39" spans="1:24" ht="13.5" customHeight="1">
      <c r="A39" s="147"/>
      <c r="B39" s="148"/>
      <c r="C39" s="145"/>
      <c r="D39" s="149"/>
      <c r="F39" s="147"/>
      <c r="G39" s="148"/>
      <c r="H39" s="154"/>
      <c r="I39" s="155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</row>
    <row r="40" spans="1:24" ht="13.5" customHeight="1">
      <c r="A40" s="150"/>
      <c r="B40" s="151"/>
      <c r="C40" s="152"/>
      <c r="D40" s="153"/>
      <c r="F40" s="150"/>
      <c r="G40" s="151"/>
      <c r="H40" s="152"/>
      <c r="I40" s="156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</row>
    <row r="41" spans="1:2" ht="11.25">
      <c r="A41" s="2"/>
      <c r="B41" s="2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5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6.875" defaultRowHeight="12"/>
  <cols>
    <col min="1" max="1" width="10.875" style="8" customWidth="1"/>
    <col min="2" max="13" width="8.375" style="8" customWidth="1"/>
    <col min="14" max="14" width="2.875" style="8" customWidth="1"/>
    <col min="15" max="16384" width="6.875" style="8" customWidth="1"/>
  </cols>
  <sheetData>
    <row r="1" spans="1:14" ht="24.75" customHeight="1">
      <c r="A1" s="4" t="s">
        <v>14</v>
      </c>
      <c r="B1" s="5"/>
      <c r="C1" s="6"/>
      <c r="D1" s="6"/>
      <c r="E1" s="6"/>
      <c r="F1" s="6"/>
      <c r="G1" s="6"/>
      <c r="H1" s="5"/>
      <c r="I1" s="159">
        <f>'１月'!Z1</f>
        <v>2000</v>
      </c>
      <c r="J1" s="157" t="s">
        <v>1</v>
      </c>
      <c r="K1" s="158" t="str">
        <f>("（平成"&amp;TEXT((I1-1988),"0")&amp;"年）")</f>
        <v>（平成12年）</v>
      </c>
      <c r="L1" s="5"/>
      <c r="M1" s="5"/>
      <c r="N1" s="7"/>
    </row>
    <row r="2" spans="1:14" ht="18" customHeight="1">
      <c r="A2" s="9" t="s">
        <v>2</v>
      </c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2"/>
      <c r="N2" s="7"/>
    </row>
    <row r="3" spans="1:14" ht="18" customHeight="1">
      <c r="A3" s="13"/>
      <c r="B3" s="14" t="s">
        <v>15</v>
      </c>
      <c r="C3" s="15" t="s">
        <v>16</v>
      </c>
      <c r="D3" s="15" t="s">
        <v>17</v>
      </c>
      <c r="E3" s="15" t="s">
        <v>18</v>
      </c>
      <c r="F3" s="15" t="s">
        <v>19</v>
      </c>
      <c r="G3" s="15" t="s">
        <v>20</v>
      </c>
      <c r="H3" s="15" t="s">
        <v>21</v>
      </c>
      <c r="I3" s="15" t="s">
        <v>22</v>
      </c>
      <c r="J3" s="15" t="s">
        <v>23</v>
      </c>
      <c r="K3" s="15" t="s">
        <v>24</v>
      </c>
      <c r="L3" s="15" t="s">
        <v>25</v>
      </c>
      <c r="M3" s="16" t="s">
        <v>26</v>
      </c>
      <c r="N3" s="7"/>
    </row>
    <row r="4" spans="1:14" ht="18" customHeight="1">
      <c r="A4" s="17" t="s">
        <v>27</v>
      </c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  <c r="N4" s="7"/>
    </row>
    <row r="5" spans="1:14" ht="19.5" customHeight="1">
      <c r="A5" s="21">
        <v>1</v>
      </c>
      <c r="B5" s="22">
        <f>'１月'!Z3</f>
        <v>-3.3166666666666664</v>
      </c>
      <c r="C5" s="23">
        <f>'２月'!Z3</f>
        <v>-7.391666666666667</v>
      </c>
      <c r="D5" s="23">
        <f>'３月'!Z3</f>
        <v>-7.483333333333332</v>
      </c>
      <c r="E5" s="23">
        <f>'４月'!Z3</f>
        <v>-6.291666666666668</v>
      </c>
      <c r="F5" s="23">
        <f>'５月'!Z3</f>
        <v>12.029166666666667</v>
      </c>
      <c r="G5" s="23">
        <f>'６月'!Z3</f>
        <v>16.120833333333337</v>
      </c>
      <c r="H5" s="23">
        <f>'７月'!Z3</f>
        <v>23.862499999999997</v>
      </c>
      <c r="I5" s="23">
        <f>'８月'!Z3</f>
        <v>22.849999999999998</v>
      </c>
      <c r="J5" s="23">
        <f>'９月'!Z3</f>
        <v>24.412500000000005</v>
      </c>
      <c r="K5" s="23">
        <f>'10月'!Z3</f>
        <v>17.195833333333333</v>
      </c>
      <c r="L5" s="23">
        <f>'11月'!Z3</f>
        <v>14.179166666666669</v>
      </c>
      <c r="M5" s="24">
        <f>'12月'!Z3</f>
        <v>-1.5083333333333335</v>
      </c>
      <c r="N5" s="7"/>
    </row>
    <row r="6" spans="1:14" ht="19.5" customHeight="1">
      <c r="A6" s="25">
        <v>2</v>
      </c>
      <c r="B6" s="26">
        <f>'１月'!Z4</f>
        <v>-2.554166666666667</v>
      </c>
      <c r="C6" s="27">
        <f>'２月'!Z4</f>
        <v>-5.279166666666667</v>
      </c>
      <c r="D6" s="27">
        <f>'３月'!Z4</f>
        <v>-3.1291666666666664</v>
      </c>
      <c r="E6" s="27">
        <f>'４月'!Z4</f>
        <v>-6.833333333333333</v>
      </c>
      <c r="F6" s="27">
        <f>'５月'!Z4</f>
        <v>13.012500000000001</v>
      </c>
      <c r="G6" s="27">
        <f>'６月'!Z4</f>
        <v>13.112499999999999</v>
      </c>
      <c r="H6" s="27">
        <f>'７月'!Z4</f>
        <v>21.958333333333332</v>
      </c>
      <c r="I6" s="27">
        <f>'８月'!Z4</f>
        <v>22.88333333333333</v>
      </c>
      <c r="J6" s="27">
        <f>'９月'!Z4</f>
        <v>23.887500000000003</v>
      </c>
      <c r="K6" s="27">
        <f>'10月'!Z4</f>
        <v>17.233333333333338</v>
      </c>
      <c r="L6" s="27">
        <f>'11月'!Z4</f>
        <v>14.154166666666667</v>
      </c>
      <c r="M6" s="28">
        <f>'12月'!Z4</f>
        <v>-0.5916666666666667</v>
      </c>
      <c r="N6" s="7"/>
    </row>
    <row r="7" spans="1:14" ht="19.5" customHeight="1">
      <c r="A7" s="25">
        <v>3</v>
      </c>
      <c r="B7" s="26">
        <f>'１月'!Z5</f>
        <v>1.7333333333333334</v>
      </c>
      <c r="C7" s="27">
        <f>'２月'!Z5</f>
        <v>-1.7249999999999994</v>
      </c>
      <c r="D7" s="27">
        <f>'３月'!Z5</f>
        <v>-1.7124999999999997</v>
      </c>
      <c r="E7" s="27">
        <f>'４月'!Z5</f>
        <v>-3.6249999999999996</v>
      </c>
      <c r="F7" s="27">
        <f>'５月'!Z5</f>
        <v>12.883333333333331</v>
      </c>
      <c r="G7" s="27">
        <f>'６月'!Z5</f>
        <v>15.616666666666669</v>
      </c>
      <c r="H7" s="27">
        <f>'７月'!Z5</f>
        <v>20.59166666666667</v>
      </c>
      <c r="I7" s="27">
        <f>'８月'!Z5</f>
        <v>22.933333333333337</v>
      </c>
      <c r="J7" s="27">
        <f>'９月'!Z5</f>
        <v>16.708333333333332</v>
      </c>
      <c r="K7" s="27">
        <f>'10月'!Z5</f>
        <v>17.825</v>
      </c>
      <c r="L7" s="27">
        <f>'11月'!Z5</f>
        <v>12.2875</v>
      </c>
      <c r="M7" s="28">
        <f>'12月'!Z5</f>
        <v>1.0625</v>
      </c>
      <c r="N7" s="7"/>
    </row>
    <row r="8" spans="1:14" ht="19.5" customHeight="1">
      <c r="A8" s="25">
        <v>4</v>
      </c>
      <c r="B8" s="26">
        <f>'１月'!Z6</f>
        <v>-4.6625</v>
      </c>
      <c r="C8" s="27">
        <f>'２月'!Z6</f>
        <v>-2.2</v>
      </c>
      <c r="D8" s="27">
        <f>'３月'!Z6</f>
        <v>5.716666666666668</v>
      </c>
      <c r="E8" s="27">
        <f>'４月'!Z6</f>
        <v>2.4</v>
      </c>
      <c r="F8" s="27">
        <f>'５月'!Z6</f>
        <v>8.262500000000001</v>
      </c>
      <c r="G8" s="27">
        <f>'６月'!Z6</f>
        <v>13.608333333333334</v>
      </c>
      <c r="H8" s="27">
        <f>'７月'!Z6</f>
        <v>19.695833333333336</v>
      </c>
      <c r="I8" s="27">
        <f>'８月'!Z6</f>
        <v>22.841666666666665</v>
      </c>
      <c r="J8" s="27">
        <f>'９月'!Z6</f>
        <v>16.962500000000002</v>
      </c>
      <c r="K8" s="27">
        <f>'10月'!Z6</f>
        <v>16.270833333333332</v>
      </c>
      <c r="L8" s="27">
        <f>'11月'!Z6</f>
        <v>10.1375</v>
      </c>
      <c r="M8" s="28">
        <f>'12月'!Z6</f>
        <v>-3.2624999999999993</v>
      </c>
      <c r="N8" s="7"/>
    </row>
    <row r="9" spans="1:14" ht="19.5" customHeight="1">
      <c r="A9" s="25">
        <v>5</v>
      </c>
      <c r="B9" s="26">
        <f>'１月'!Z7</f>
        <v>-0.6291666666666665</v>
      </c>
      <c r="C9" s="27">
        <f>'２月'!Z7</f>
        <v>-4.1375</v>
      </c>
      <c r="D9" s="27">
        <f>'３月'!Z7</f>
        <v>2.6041666666666665</v>
      </c>
      <c r="E9" s="27">
        <f>'４月'!Z7</f>
        <v>11.245833333333332</v>
      </c>
      <c r="F9" s="27">
        <f>'５月'!Z7</f>
        <v>6.745833333333334</v>
      </c>
      <c r="G9" s="27">
        <f>'６月'!Z7</f>
        <v>11.4</v>
      </c>
      <c r="H9" s="27">
        <f>'７月'!Z7</f>
        <v>19.3375</v>
      </c>
      <c r="I9" s="27">
        <f>'８月'!Z7</f>
        <v>23.729166666666668</v>
      </c>
      <c r="J9" s="27">
        <f>'９月'!Z7</f>
        <v>18.866666666666664</v>
      </c>
      <c r="K9" s="27">
        <f>'10月'!Z7</f>
        <v>14.058333333333335</v>
      </c>
      <c r="L9" s="27">
        <f>'11月'!Z7</f>
        <v>10.708333333333334</v>
      </c>
      <c r="M9" s="28">
        <f>'12月'!Z7</f>
        <v>-0.07499999999999989</v>
      </c>
      <c r="N9" s="7"/>
    </row>
    <row r="10" spans="1:14" ht="19.5" customHeight="1">
      <c r="A10" s="25">
        <v>6</v>
      </c>
      <c r="B10" s="26">
        <f>'１月'!Z8</f>
        <v>7.191666666666666</v>
      </c>
      <c r="C10" s="27">
        <f>'２月'!Z8</f>
        <v>-0.26666666666666633</v>
      </c>
      <c r="D10" s="27">
        <f>'３月'!Z8</f>
        <v>-0.7499999999999999</v>
      </c>
      <c r="E10" s="27">
        <f>'４月'!Z8</f>
        <v>0.5416666666666663</v>
      </c>
      <c r="F10" s="27">
        <f>'５月'!Z8</f>
        <v>8.325000000000001</v>
      </c>
      <c r="G10" s="27">
        <f>'６月'!Z8</f>
        <v>13.708333333333334</v>
      </c>
      <c r="H10" s="27">
        <f>'７月'!Z8</f>
        <v>19.100000000000005</v>
      </c>
      <c r="I10" s="27">
        <f>'８月'!Z8</f>
        <v>23.35833333333333</v>
      </c>
      <c r="J10" s="27">
        <f>'９月'!Z8</f>
        <v>22.254166666666663</v>
      </c>
      <c r="K10" s="27">
        <f>'10月'!Z8</f>
        <v>14.083333333333334</v>
      </c>
      <c r="L10" s="27">
        <f>'11月'!Z8</f>
        <v>9.645833333333332</v>
      </c>
      <c r="M10" s="28">
        <f>'12月'!Z8</f>
        <v>-5.079166666666667</v>
      </c>
      <c r="N10" s="7"/>
    </row>
    <row r="11" spans="1:14" ht="19.5" customHeight="1">
      <c r="A11" s="25">
        <v>7</v>
      </c>
      <c r="B11" s="26">
        <f>'１月'!Z9</f>
        <v>8.579166666666667</v>
      </c>
      <c r="C11" s="27">
        <f>'２月'!Z9</f>
        <v>-2.8499999999999996</v>
      </c>
      <c r="D11" s="27">
        <f>'３月'!Z9</f>
        <v>-0.28333333333333316</v>
      </c>
      <c r="E11" s="27">
        <f>'４月'!Z9</f>
        <v>7.804166666666666</v>
      </c>
      <c r="F11" s="27">
        <f>'５月'!Z9</f>
        <v>13.458333333333334</v>
      </c>
      <c r="G11" s="27">
        <f>'６月'!Z9</f>
        <v>16.708333333333336</v>
      </c>
      <c r="H11" s="27">
        <f>'７月'!Z9</f>
        <v>19.38333333333333</v>
      </c>
      <c r="I11" s="27">
        <f>'８月'!Z9</f>
        <v>23.116666666666664</v>
      </c>
      <c r="J11" s="27">
        <f>'９月'!Z9</f>
        <v>23.058333333333334</v>
      </c>
      <c r="K11" s="27">
        <f>'10月'!Z9</f>
        <v>10.854166666666664</v>
      </c>
      <c r="L11" s="27">
        <f>'11月'!Z9</f>
        <v>14.495833333333332</v>
      </c>
      <c r="M11" s="28">
        <f>'12月'!Z9</f>
        <v>-5.5</v>
      </c>
      <c r="N11" s="7"/>
    </row>
    <row r="12" spans="1:14" ht="19.5" customHeight="1">
      <c r="A12" s="25">
        <v>8</v>
      </c>
      <c r="B12" s="26">
        <f>'１月'!Z10</f>
        <v>1.5458333333333334</v>
      </c>
      <c r="C12" s="27">
        <f>'２月'!Z10</f>
        <v>-0.3958333333333331</v>
      </c>
      <c r="D12" s="27">
        <f>'３月'!Z10</f>
        <v>-7.2625</v>
      </c>
      <c r="E12" s="27">
        <f>'４月'!Z10</f>
        <v>0.5458333333333335</v>
      </c>
      <c r="F12" s="27">
        <f>'５月'!Z10</f>
        <v>14.291666666666666</v>
      </c>
      <c r="G12" s="27">
        <f>'６月'!Z10</f>
        <v>18.28333333333333</v>
      </c>
      <c r="H12" s="27">
        <f>'７月'!Z10</f>
        <v>18.783333333333335</v>
      </c>
      <c r="I12" s="27">
        <f>'８月'!Z10</f>
        <v>22.2625</v>
      </c>
      <c r="J12" s="27">
        <f>'９月'!Z10</f>
        <v>22.983333333333338</v>
      </c>
      <c r="K12" s="27">
        <f>'10月'!Z10</f>
        <v>13.037500000000001</v>
      </c>
      <c r="L12" s="27">
        <f>'11月'!Z10</f>
        <v>8.370833333333335</v>
      </c>
      <c r="M12" s="28">
        <f>'12月'!Z10</f>
        <v>-3.5875000000000017</v>
      </c>
      <c r="N12" s="7"/>
    </row>
    <row r="13" spans="1:14" ht="19.5" customHeight="1">
      <c r="A13" s="25">
        <v>9</v>
      </c>
      <c r="B13" s="26">
        <f>'１月'!Z11</f>
        <v>1.4375</v>
      </c>
      <c r="C13" s="27">
        <f>'２月'!Z11</f>
        <v>-5.925000000000001</v>
      </c>
      <c r="D13" s="27">
        <f>'３月'!Z11</f>
        <v>-9.316666666666668</v>
      </c>
      <c r="E13" s="27">
        <f>'４月'!Z11</f>
        <v>3.2458333333333336</v>
      </c>
      <c r="F13" s="27">
        <f>'５月'!Z11</f>
        <v>11.483333333333333</v>
      </c>
      <c r="G13" s="27">
        <f>'６月'!Z11</f>
        <v>18.383333333333336</v>
      </c>
      <c r="H13" s="27">
        <f>'７月'!Z11</f>
        <v>16.770833333333336</v>
      </c>
      <c r="I13" s="27">
        <f>'８月'!Z11</f>
        <v>22.550000000000008</v>
      </c>
      <c r="J13" s="27">
        <f>'９月'!Z11</f>
        <v>22.920833333333334</v>
      </c>
      <c r="K13" s="27">
        <f>'10月'!Z11</f>
        <v>17.158333333333335</v>
      </c>
      <c r="L13" s="27">
        <f>'11月'!Z11</f>
        <v>2.629166666666667</v>
      </c>
      <c r="M13" s="28">
        <f>'12月'!Z11</f>
        <v>0.3958333333333333</v>
      </c>
      <c r="N13" s="7"/>
    </row>
    <row r="14" spans="1:14" ht="19.5" customHeight="1">
      <c r="A14" s="29">
        <v>10</v>
      </c>
      <c r="B14" s="30">
        <f>'１月'!Z12</f>
        <v>4.829166666666667</v>
      </c>
      <c r="C14" s="31">
        <f>'２月'!Z12</f>
        <v>-8.566666666666666</v>
      </c>
      <c r="D14" s="31">
        <f>'３月'!Z12</f>
        <v>-11.495833333333335</v>
      </c>
      <c r="E14" s="31">
        <f>'４月'!Z12</f>
        <v>10.241666666666665</v>
      </c>
      <c r="F14" s="31">
        <f>'５月'!Z12</f>
        <v>9.829166666666667</v>
      </c>
      <c r="G14" s="31">
        <f>'６月'!Z12</f>
        <v>15.774999999999999</v>
      </c>
      <c r="H14" s="31">
        <f>'７月'!Z12</f>
        <v>17.866666666666667</v>
      </c>
      <c r="I14" s="31">
        <f>'８月'!Z12</f>
        <v>23.08333333333333</v>
      </c>
      <c r="J14" s="31">
        <f>'９月'!Z12</f>
        <v>23.629166666666666</v>
      </c>
      <c r="K14" s="31">
        <f>'10月'!Z12</f>
        <v>16.21666666666667</v>
      </c>
      <c r="L14" s="31">
        <f>'11月'!Z12</f>
        <v>8.5875</v>
      </c>
      <c r="M14" s="32">
        <f>'12月'!Z12</f>
        <v>1.5833333333333333</v>
      </c>
      <c r="N14" s="7"/>
    </row>
    <row r="15" spans="1:14" ht="19.5" customHeight="1">
      <c r="A15" s="21">
        <v>11</v>
      </c>
      <c r="B15" s="22">
        <f>'１月'!Z13</f>
        <v>-6.633333333333333</v>
      </c>
      <c r="C15" s="23">
        <f>'２月'!Z13</f>
        <v>-5.699999999999999</v>
      </c>
      <c r="D15" s="23">
        <f>'３月'!Z13</f>
        <v>-8.008333333333335</v>
      </c>
      <c r="E15" s="23">
        <f>'４月'!Z13</f>
        <v>3.4083333333333337</v>
      </c>
      <c r="F15" s="23">
        <f>'５月'!Z13</f>
        <v>12.037500000000001</v>
      </c>
      <c r="G15" s="23">
        <f>'６月'!Z13</f>
        <v>15.4</v>
      </c>
      <c r="H15" s="23">
        <f>'７月'!Z13</f>
        <v>19.425</v>
      </c>
      <c r="I15" s="23">
        <f>'８月'!Z13</f>
        <v>23.41666666666667</v>
      </c>
      <c r="J15" s="23">
        <f>'９月'!Z13</f>
        <v>22.279166666666665</v>
      </c>
      <c r="K15" s="23">
        <f>'10月'!Z13</f>
        <v>16.579166666666666</v>
      </c>
      <c r="L15" s="23">
        <f>'11月'!Z13</f>
        <v>5.175</v>
      </c>
      <c r="M15" s="24">
        <f>'12月'!Z13</f>
        <v>-2.579166666666667</v>
      </c>
      <c r="N15" s="7"/>
    </row>
    <row r="16" spans="1:14" ht="19.5" customHeight="1">
      <c r="A16" s="25">
        <v>12</v>
      </c>
      <c r="B16" s="26">
        <f>'１月'!Z14</f>
        <v>-2.429166666666666</v>
      </c>
      <c r="C16" s="27">
        <f>'２月'!Z14</f>
        <v>-1.4875</v>
      </c>
      <c r="D16" s="27">
        <f>'３月'!Z14</f>
        <v>-0.3875000000000001</v>
      </c>
      <c r="E16" s="27">
        <f>'４月'!Z14</f>
        <v>4.058333333333334</v>
      </c>
      <c r="F16" s="27">
        <f>'５月'!Z14</f>
        <v>15.050000000000002</v>
      </c>
      <c r="G16" s="27">
        <f>'６月'!Z14</f>
        <v>14.841666666666669</v>
      </c>
      <c r="H16" s="27">
        <f>'７月'!Z14</f>
        <v>21.516666666666666</v>
      </c>
      <c r="I16" s="27">
        <f>'８月'!Z14</f>
        <v>23.191666666666674</v>
      </c>
      <c r="J16" s="27">
        <f>'９月'!Z14</f>
        <v>23.900000000000002</v>
      </c>
      <c r="K16" s="27">
        <f>'10月'!Z14</f>
        <v>16.541666666666664</v>
      </c>
      <c r="L16" s="27">
        <f>'11月'!Z14</f>
        <v>6.520833333333331</v>
      </c>
      <c r="M16" s="28">
        <f>'12月'!Z14</f>
        <v>-7.116666666666666</v>
      </c>
      <c r="N16" s="7"/>
    </row>
    <row r="17" spans="1:14" ht="19.5" customHeight="1">
      <c r="A17" s="25">
        <v>13</v>
      </c>
      <c r="B17" s="26">
        <f>'１月'!Z15</f>
        <v>7.641666666666668</v>
      </c>
      <c r="C17" s="27">
        <f>'２月'!Z15</f>
        <v>-5.279166666666666</v>
      </c>
      <c r="D17" s="27">
        <f>'３月'!Z15</f>
        <v>-3.9250000000000003</v>
      </c>
      <c r="E17" s="27">
        <f>'４月'!Z15</f>
        <v>6.9875</v>
      </c>
      <c r="F17" s="27">
        <f>'５月'!Z15</f>
        <v>16.120833333333334</v>
      </c>
      <c r="G17" s="27">
        <f>'６月'!Z15</f>
        <v>16.395833333333332</v>
      </c>
      <c r="H17" s="27">
        <f>'７月'!Z15</f>
        <v>23.120833333333334</v>
      </c>
      <c r="I17" s="27">
        <f>'８月'!Z15</f>
        <v>21.916666666666668</v>
      </c>
      <c r="J17" s="27">
        <f>'９月'!Z15</f>
        <v>20.60833333333333</v>
      </c>
      <c r="K17" s="27">
        <f>'10月'!Z15</f>
        <v>10.899999999999999</v>
      </c>
      <c r="L17" s="27">
        <f>'11月'!Z15</f>
        <v>4.0125</v>
      </c>
      <c r="M17" s="28">
        <f>'12月'!Z15</f>
        <v>-3.954166666666667</v>
      </c>
      <c r="N17" s="7"/>
    </row>
    <row r="18" spans="1:14" ht="19.5" customHeight="1">
      <c r="A18" s="25">
        <v>14</v>
      </c>
      <c r="B18" s="26">
        <f>'１月'!Z16</f>
        <v>4.4125000000000005</v>
      </c>
      <c r="C18" s="27">
        <f>'２月'!Z16</f>
        <v>-2.1041666666666665</v>
      </c>
      <c r="D18" s="27">
        <f>'３月'!Z16</f>
        <v>-8.070833333333333</v>
      </c>
      <c r="E18" s="27">
        <f>'４月'!Z16</f>
        <v>6.995833333333333</v>
      </c>
      <c r="F18" s="27">
        <f>'５月'!Z16</f>
        <v>15.062499999999998</v>
      </c>
      <c r="G18" s="27">
        <f>'６月'!Z16</f>
        <v>16.779166666666665</v>
      </c>
      <c r="H18" s="27">
        <f>'７月'!Z16</f>
        <v>22.604166666666668</v>
      </c>
      <c r="I18" s="27">
        <f>'８月'!Z16</f>
        <v>20.975</v>
      </c>
      <c r="J18" s="27">
        <f>'９月'!Z16</f>
        <v>22.725000000000005</v>
      </c>
      <c r="K18" s="27">
        <f>'10月'!Z16</f>
        <v>11.154166666666669</v>
      </c>
      <c r="L18" s="27">
        <f>'11月'!Z16</f>
        <v>7.0125</v>
      </c>
      <c r="M18" s="28">
        <f>'12月'!Z16</f>
        <v>0.0041666666666668505</v>
      </c>
      <c r="N18" s="7"/>
    </row>
    <row r="19" spans="1:14" ht="19.5" customHeight="1">
      <c r="A19" s="25">
        <v>15</v>
      </c>
      <c r="B19" s="26">
        <f>'１月'!Z17</f>
        <v>-0.10416666666666663</v>
      </c>
      <c r="C19" s="27">
        <f>'２月'!Z17</f>
        <v>-4.983333333333334</v>
      </c>
      <c r="D19" s="27">
        <f>'３月'!Z17</f>
        <v>-5.724999999999999</v>
      </c>
      <c r="E19" s="27">
        <f>'４月'!Z17</f>
        <v>5.954166666666666</v>
      </c>
      <c r="F19" s="27">
        <f>'５月'!Z17</f>
        <v>12.720833333333333</v>
      </c>
      <c r="G19" s="27">
        <f>'６月'!Z17</f>
        <v>17.075</v>
      </c>
      <c r="H19" s="27">
        <f>'７月'!Z17</f>
        <v>22.925</v>
      </c>
      <c r="I19" s="27">
        <f>'８月'!Z17</f>
        <v>22.420833333333334</v>
      </c>
      <c r="J19" s="27">
        <f>'９月'!Z17</f>
        <v>24.045833333333334</v>
      </c>
      <c r="K19" s="27">
        <f>'10月'!Z17</f>
        <v>13.166666666666666</v>
      </c>
      <c r="L19" s="27">
        <f>'11月'!Z17</f>
        <v>14.179166666666667</v>
      </c>
      <c r="M19" s="28">
        <f>'12月'!Z17</f>
        <v>-2.483333333333333</v>
      </c>
      <c r="N19" s="7"/>
    </row>
    <row r="20" spans="1:14" ht="19.5" customHeight="1">
      <c r="A20" s="25">
        <v>16</v>
      </c>
      <c r="B20" s="26">
        <f>'１月'!Z18</f>
        <v>-1.8125</v>
      </c>
      <c r="C20" s="27">
        <f>'２月'!Z18</f>
        <v>-10.762500000000001</v>
      </c>
      <c r="D20" s="27">
        <f>'３月'!Z18</f>
        <v>2.3666666666666663</v>
      </c>
      <c r="E20" s="27">
        <f>'４月'!Z18</f>
        <v>3.395833333333334</v>
      </c>
      <c r="F20" s="27">
        <f>'５月'!Z18</f>
        <v>12.558333333333332</v>
      </c>
      <c r="G20" s="27">
        <f>'６月'!Z18</f>
        <v>18.2</v>
      </c>
      <c r="H20" s="27">
        <f>'７月'!Z18</f>
        <v>22.741666666666664</v>
      </c>
      <c r="I20" s="27">
        <f>'８月'!Z18</f>
        <v>22.02916666666667</v>
      </c>
      <c r="J20" s="27">
        <f>'９月'!Z18</f>
        <v>24.85833333333333</v>
      </c>
      <c r="K20" s="27">
        <f>'10月'!Z18</f>
        <v>11.491666666666665</v>
      </c>
      <c r="L20" s="27">
        <f>'11月'!Z18</f>
        <v>5.050000000000001</v>
      </c>
      <c r="M20" s="28">
        <f>'12月'!Z18</f>
        <v>-0.375</v>
      </c>
      <c r="N20" s="7"/>
    </row>
    <row r="21" spans="1:14" ht="19.5" customHeight="1">
      <c r="A21" s="25">
        <v>17</v>
      </c>
      <c r="B21" s="26">
        <f>'１月'!Z19</f>
        <v>1.3041666666666665</v>
      </c>
      <c r="C21" s="27">
        <f>'２月'!Z19</f>
        <v>-9.320833333333333</v>
      </c>
      <c r="D21" s="27">
        <f>'３月'!Z19</f>
        <v>-1.2666666666666668</v>
      </c>
      <c r="E21" s="27">
        <f>'４月'!Z19</f>
        <v>-0.44999999999999957</v>
      </c>
      <c r="F21" s="27">
        <f>'５月'!Z19</f>
        <v>12.154166666666669</v>
      </c>
      <c r="G21" s="27">
        <f>'６月'!Z19</f>
        <v>18.245833333333334</v>
      </c>
      <c r="H21" s="27">
        <f>'７月'!Z19</f>
        <v>20.770833333333332</v>
      </c>
      <c r="I21" s="27">
        <f>'８月'!Z19</f>
        <v>20.59166666666667</v>
      </c>
      <c r="J21" s="27">
        <f>'９月'!Z19</f>
        <v>24.737500000000008</v>
      </c>
      <c r="K21" s="27">
        <f>'10月'!Z19</f>
        <v>13.916666666666666</v>
      </c>
      <c r="L21" s="27">
        <f>'11月'!Z19</f>
        <v>9.575</v>
      </c>
      <c r="M21" s="28">
        <f>'12月'!Z19</f>
        <v>-1.691666666666667</v>
      </c>
      <c r="N21" s="7"/>
    </row>
    <row r="22" spans="1:14" ht="19.5" customHeight="1">
      <c r="A22" s="25">
        <v>18</v>
      </c>
      <c r="B22" s="26">
        <f>'１月'!Z20</f>
        <v>-1.4875</v>
      </c>
      <c r="C22" s="27">
        <f>'２月'!Z20</f>
        <v>-10.266666666666667</v>
      </c>
      <c r="D22" s="27">
        <f>'３月'!Z20</f>
        <v>-1.9166666666666659</v>
      </c>
      <c r="E22" s="27">
        <f>'４月'!Z20</f>
        <v>4.25</v>
      </c>
      <c r="F22" s="27">
        <f>'５月'!Z20</f>
        <v>12.779166666666669</v>
      </c>
      <c r="G22" s="27">
        <f>'６月'!Z20</f>
        <v>16.254166666666666</v>
      </c>
      <c r="H22" s="27">
        <f>'７月'!Z20</f>
        <v>21.3</v>
      </c>
      <c r="I22" s="27">
        <f>'８月'!Z20</f>
        <v>19.279166666666665</v>
      </c>
      <c r="J22" s="27">
        <f>'９月'!Z20</f>
        <v>19.429166666666667</v>
      </c>
      <c r="K22" s="27">
        <f>'10月'!Z20</f>
        <v>8.570833333333331</v>
      </c>
      <c r="L22" s="27">
        <f>'11月'!Z20</f>
        <v>4.233333333333333</v>
      </c>
      <c r="M22" s="28">
        <f>'12月'!Z20</f>
        <v>4.654166666666666</v>
      </c>
      <c r="N22" s="7"/>
    </row>
    <row r="23" spans="1:14" ht="19.5" customHeight="1">
      <c r="A23" s="25">
        <v>19</v>
      </c>
      <c r="B23" s="26">
        <f>'１月'!Z21</f>
        <v>-0.9500000000000003</v>
      </c>
      <c r="C23" s="27">
        <f>'２月'!Z21</f>
        <v>-6.858333333333334</v>
      </c>
      <c r="D23" s="27">
        <f>'３月'!Z21</f>
        <v>1.2874999999999999</v>
      </c>
      <c r="E23" s="27">
        <f>'４月'!Z21</f>
        <v>7.341666666666668</v>
      </c>
      <c r="F23" s="27">
        <f>'５月'!Z21</f>
        <v>12.333333333333334</v>
      </c>
      <c r="G23" s="27">
        <f>'６月'!Z21</f>
        <v>17.654166666666665</v>
      </c>
      <c r="H23" s="27">
        <f>'７月'!Z21</f>
        <v>22.687499999999996</v>
      </c>
      <c r="I23" s="27">
        <f>'８月'!Z21</f>
        <v>20.154166666666665</v>
      </c>
      <c r="J23" s="27">
        <f>'９月'!Z21</f>
        <v>18.691666666666666</v>
      </c>
      <c r="K23" s="27">
        <f>'10月'!Z21</f>
        <v>8.679166666666667</v>
      </c>
      <c r="L23" s="27">
        <f>'11月'!Z21</f>
        <v>-0.7333333333333333</v>
      </c>
      <c r="M23" s="28">
        <f>'12月'!Z21</f>
        <v>4.904166666666664</v>
      </c>
      <c r="N23" s="7"/>
    </row>
    <row r="24" spans="1:14" ht="19.5" customHeight="1">
      <c r="A24" s="29">
        <v>20</v>
      </c>
      <c r="B24" s="30">
        <f>'１月'!Z22</f>
        <v>-1.6916666666666667</v>
      </c>
      <c r="C24" s="31">
        <f>'２月'!Z22</f>
        <v>0.8916666666666666</v>
      </c>
      <c r="D24" s="31">
        <f>'３月'!Z22</f>
        <v>-3.775</v>
      </c>
      <c r="E24" s="31">
        <f>'４月'!Z22</f>
        <v>8.404166666666667</v>
      </c>
      <c r="F24" s="31">
        <f>'５月'!Z22</f>
        <v>13.066666666666665</v>
      </c>
      <c r="G24" s="31">
        <f>'６月'!Z22</f>
        <v>19</v>
      </c>
      <c r="H24" s="31">
        <f>'７月'!Z22</f>
        <v>22.383333333333336</v>
      </c>
      <c r="I24" s="31">
        <f>'８月'!Z22</f>
        <v>20.629166666666666</v>
      </c>
      <c r="J24" s="31">
        <f>'９月'!Z22</f>
        <v>17.86666666666667</v>
      </c>
      <c r="K24" s="31">
        <f>'10月'!Z22</f>
        <v>14.433333333333332</v>
      </c>
      <c r="L24" s="31">
        <f>'11月'!Z22</f>
        <v>8.266666666666667</v>
      </c>
      <c r="M24" s="32">
        <f>'12月'!Z22</f>
        <v>2.1333333333333333</v>
      </c>
      <c r="N24" s="7"/>
    </row>
    <row r="25" spans="1:14" ht="19.5" customHeight="1">
      <c r="A25" s="21">
        <v>21</v>
      </c>
      <c r="B25" s="22">
        <f>'１月'!Z23</f>
        <v>-9.725</v>
      </c>
      <c r="C25" s="23">
        <f>'２月'!Z23</f>
        <v>-7.683333333333333</v>
      </c>
      <c r="D25" s="23">
        <f>'３月'!Z23</f>
        <v>-4.616666666666668</v>
      </c>
      <c r="E25" s="23">
        <f>'４月'!Z23</f>
        <v>12.466666666666667</v>
      </c>
      <c r="F25" s="23">
        <f>'５月'!Z23</f>
        <v>13.262500000000001</v>
      </c>
      <c r="G25" s="23">
        <f>'６月'!Z23</f>
        <v>19.604166666666668</v>
      </c>
      <c r="H25" s="23">
        <f>'７月'!Z23</f>
        <v>23.179166666666664</v>
      </c>
      <c r="I25" s="23">
        <f>'８月'!Z23</f>
        <v>22.545833333333334</v>
      </c>
      <c r="J25" s="23">
        <f>'９月'!Z23</f>
        <v>17.425</v>
      </c>
      <c r="K25" s="23">
        <f>'10月'!Z23</f>
        <v>15.020833333333334</v>
      </c>
      <c r="L25" s="23">
        <f>'11月'!Z23</f>
        <v>11.304166666666669</v>
      </c>
      <c r="M25" s="24">
        <f>'12月'!Z23</f>
        <v>2.0041666666666673</v>
      </c>
      <c r="N25" s="7"/>
    </row>
    <row r="26" spans="1:14" ht="19.5" customHeight="1">
      <c r="A26" s="25">
        <v>22</v>
      </c>
      <c r="B26" s="26">
        <f>'１月'!Z24</f>
        <v>-8.616666666666665</v>
      </c>
      <c r="C26" s="27">
        <f>'２月'!Z24</f>
        <v>-10.825000000000001</v>
      </c>
      <c r="D26" s="27">
        <f>'３月'!Z24</f>
        <v>-3.095833333333333</v>
      </c>
      <c r="E26" s="27">
        <f>'４月'!Z24</f>
        <v>11.00416666666667</v>
      </c>
      <c r="F26" s="27">
        <f>'５月'!Z24</f>
        <v>13.6875</v>
      </c>
      <c r="G26" s="27">
        <f>'６月'!Z24</f>
        <v>17.1875</v>
      </c>
      <c r="H26" s="27">
        <f>'７月'!Z24</f>
        <v>23.254166666666666</v>
      </c>
      <c r="I26" s="27">
        <f>'８月'!Z24</f>
        <v>22.52916666666667</v>
      </c>
      <c r="J26" s="27">
        <f>'９月'!Z24</f>
        <v>18.83333333333334</v>
      </c>
      <c r="K26" s="27">
        <f>'10月'!Z24</f>
        <v>11.762499999999998</v>
      </c>
      <c r="L26" s="27">
        <f>'11月'!Z24</f>
        <v>-0.02500000000000018</v>
      </c>
      <c r="M26" s="28">
        <f>'12月'!Z24</f>
        <v>-2.679166666666667</v>
      </c>
      <c r="N26" s="7"/>
    </row>
    <row r="27" spans="1:14" ht="19.5" customHeight="1">
      <c r="A27" s="25">
        <v>23</v>
      </c>
      <c r="B27" s="26">
        <f>'１月'!Z25</f>
        <v>-0.3458333333333332</v>
      </c>
      <c r="C27" s="27">
        <f>'２月'!Z25</f>
        <v>-7.116666666666667</v>
      </c>
      <c r="D27" s="27">
        <f>'３月'!Z25</f>
        <v>2.25</v>
      </c>
      <c r="E27" s="27">
        <f>'４月'!Z25</f>
        <v>9.054166666666669</v>
      </c>
      <c r="F27" s="27">
        <f>'５月'!Z25</f>
        <v>14.745833333333332</v>
      </c>
      <c r="G27" s="27">
        <f>'６月'!Z25</f>
        <v>17.529166666666665</v>
      </c>
      <c r="H27" s="27">
        <f>'７月'!Z25</f>
        <v>24.075000000000003</v>
      </c>
      <c r="I27" s="27">
        <f>'８月'!Z25</f>
        <v>23.087500000000002</v>
      </c>
      <c r="J27" s="27">
        <f>'９月'!Z25</f>
        <v>20.333333333333332</v>
      </c>
      <c r="K27" s="27">
        <f>'10月'!Z25</f>
        <v>14.887500000000001</v>
      </c>
      <c r="L27" s="27">
        <f>'11月'!Z25</f>
        <v>2.733333333333333</v>
      </c>
      <c r="M27" s="28">
        <f>'12月'!Z25</f>
        <v>3.0624999999999996</v>
      </c>
      <c r="N27" s="7"/>
    </row>
    <row r="28" spans="1:14" ht="19.5" customHeight="1">
      <c r="A28" s="25">
        <v>24</v>
      </c>
      <c r="B28" s="26">
        <f>'１月'!Z26</f>
        <v>2.8625000000000003</v>
      </c>
      <c r="C28" s="27">
        <f>'２月'!Z26</f>
        <v>-5.395833333333332</v>
      </c>
      <c r="D28" s="27">
        <f>'３月'!Z26</f>
        <v>3.1541666666666663</v>
      </c>
      <c r="E28" s="27">
        <f>'４月'!Z26</f>
        <v>5.195833333333334</v>
      </c>
      <c r="F28" s="27">
        <f>'５月'!Z26</f>
        <v>14.699999999999998</v>
      </c>
      <c r="G28" s="27">
        <f>'６月'!Z26</f>
        <v>17.087500000000002</v>
      </c>
      <c r="H28" s="27">
        <f>'７月'!Z26</f>
        <v>22.6375</v>
      </c>
      <c r="I28" s="27">
        <f>'８月'!Z26</f>
        <v>20.187499999999996</v>
      </c>
      <c r="J28" s="27">
        <f>'９月'!Z26</f>
        <v>21.133333333333336</v>
      </c>
      <c r="K28" s="27">
        <f>'10月'!Z26</f>
        <v>13.112499999999999</v>
      </c>
      <c r="L28" s="27">
        <f>'11月'!Z26</f>
        <v>4.7541666666666655</v>
      </c>
      <c r="M28" s="28">
        <f>'12月'!Z26</f>
        <v>-2.6500000000000004</v>
      </c>
      <c r="N28" s="7"/>
    </row>
    <row r="29" spans="1:14" ht="19.5" customHeight="1">
      <c r="A29" s="25">
        <v>25</v>
      </c>
      <c r="B29" s="26">
        <f>'１月'!Z27</f>
        <v>-9.258333333333333</v>
      </c>
      <c r="C29" s="27">
        <f>'２月'!Z27</f>
        <v>-10.441666666666668</v>
      </c>
      <c r="D29" s="27">
        <f>'３月'!Z27</f>
        <v>-5.908333333333335</v>
      </c>
      <c r="E29" s="27">
        <f>'４月'!Z27</f>
        <v>4.220833333333334</v>
      </c>
      <c r="F29" s="27">
        <f>'５月'!Z27</f>
        <v>12.437499999999998</v>
      </c>
      <c r="G29" s="27">
        <f>'６月'!Z27</f>
        <v>15.820833333333331</v>
      </c>
      <c r="H29" s="27">
        <f>'７月'!Z27</f>
        <v>22.112499999999994</v>
      </c>
      <c r="I29" s="27">
        <f>'８月'!Z27</f>
        <v>23.299999999999997</v>
      </c>
      <c r="J29" s="27">
        <f>'９月'!Z27</f>
        <v>18.508333333333336</v>
      </c>
      <c r="K29" s="27">
        <f>'10月'!Z27</f>
        <v>14.675000000000004</v>
      </c>
      <c r="L29" s="27">
        <f>'11月'!Z27</f>
        <v>8.362500000000002</v>
      </c>
      <c r="M29" s="28">
        <f>'12月'!Z27</f>
        <v>-1.6499999999999997</v>
      </c>
      <c r="N29" s="7"/>
    </row>
    <row r="30" spans="1:14" ht="19.5" customHeight="1">
      <c r="A30" s="25">
        <v>26</v>
      </c>
      <c r="B30" s="26">
        <f>'１月'!Z28</f>
        <v>-10.354166666666666</v>
      </c>
      <c r="C30" s="27">
        <f>'２月'!Z28</f>
        <v>-5.75</v>
      </c>
      <c r="D30" s="27">
        <f>'３月'!Z28</f>
        <v>-6.916666666666668</v>
      </c>
      <c r="E30" s="27">
        <f>'４月'!Z28</f>
        <v>7.133333333333334</v>
      </c>
      <c r="F30" s="27">
        <f>'５月'!Z28</f>
        <v>14.920833333333333</v>
      </c>
      <c r="G30" s="27">
        <f>'６月'!Z28</f>
        <v>16.295833333333334</v>
      </c>
      <c r="H30" s="27">
        <f>'７月'!Z28</f>
        <v>21.808333333333337</v>
      </c>
      <c r="I30" s="27">
        <f>'８月'!Z28</f>
        <v>22.925</v>
      </c>
      <c r="J30" s="27">
        <f>'９月'!Z28</f>
        <v>14.766666666666666</v>
      </c>
      <c r="K30" s="27">
        <f>'10月'!Z28</f>
        <v>11.929166666666665</v>
      </c>
      <c r="L30" s="27">
        <f>'11月'!Z28</f>
        <v>9.995833333333335</v>
      </c>
      <c r="M30" s="28">
        <f>'12月'!Z28</f>
        <v>-8.541666666666666</v>
      </c>
      <c r="N30" s="7"/>
    </row>
    <row r="31" spans="1:14" ht="19.5" customHeight="1">
      <c r="A31" s="25">
        <v>27</v>
      </c>
      <c r="B31" s="26">
        <f>'１月'!Z29</f>
        <v>-8.1375</v>
      </c>
      <c r="C31" s="27">
        <f>'２月'!Z29</f>
        <v>-1.8708333333333333</v>
      </c>
      <c r="D31" s="27">
        <f>'３月'!Z29</f>
        <v>-3.9791666666666665</v>
      </c>
      <c r="E31" s="27">
        <f>'４月'!Z29</f>
        <v>11.554166666666667</v>
      </c>
      <c r="F31" s="27">
        <f>'５月'!Z29</f>
        <v>16.787499999999998</v>
      </c>
      <c r="G31" s="27">
        <f>'６月'!Z29</f>
        <v>18.833333333333332</v>
      </c>
      <c r="H31" s="27">
        <f>'７月'!Z29</f>
        <v>20.5125</v>
      </c>
      <c r="I31" s="27">
        <f>'８月'!Z29</f>
        <v>23.837499999999995</v>
      </c>
      <c r="J31" s="27">
        <f>'９月'!Z29</f>
        <v>11.68333333333333</v>
      </c>
      <c r="K31" s="27">
        <f>'10月'!Z29</f>
        <v>4.3999999999999995</v>
      </c>
      <c r="L31" s="27">
        <f>'11月'!Z29</f>
        <v>8.725</v>
      </c>
      <c r="M31" s="28">
        <f>'12月'!Z29</f>
        <v>-7.979166666666668</v>
      </c>
      <c r="N31" s="7"/>
    </row>
    <row r="32" spans="1:14" ht="19.5" customHeight="1">
      <c r="A32" s="25">
        <v>28</v>
      </c>
      <c r="B32" s="26">
        <f>'１月'!Z30</f>
        <v>-6.483333333333332</v>
      </c>
      <c r="C32" s="27">
        <f>'２月'!Z30</f>
        <v>-7.1333333333333355</v>
      </c>
      <c r="D32" s="27">
        <f>'３月'!Z30</f>
        <v>7.345833333333334</v>
      </c>
      <c r="E32" s="27">
        <f>'４月'!Z30</f>
        <v>6.229166666666664</v>
      </c>
      <c r="F32" s="27">
        <f>'５月'!Z30</f>
        <v>18.424999999999997</v>
      </c>
      <c r="G32" s="27">
        <f>'６月'!Z30</f>
        <v>21.220833333333335</v>
      </c>
      <c r="H32" s="27">
        <f>'７月'!Z30</f>
        <v>21.775000000000002</v>
      </c>
      <c r="I32" s="27">
        <f>'８月'!Z30</f>
        <v>22.925</v>
      </c>
      <c r="J32" s="27">
        <f>'９月'!Z30</f>
        <v>10.795833333333334</v>
      </c>
      <c r="K32" s="27">
        <f>'10月'!Z30</f>
        <v>9.9</v>
      </c>
      <c r="L32" s="27">
        <f>'11月'!Z30</f>
        <v>-2.0916666666666663</v>
      </c>
      <c r="M32" s="28">
        <f>'12月'!Z30</f>
        <v>-5.254166666666667</v>
      </c>
      <c r="N32" s="7"/>
    </row>
    <row r="33" spans="1:14" ht="19.5" customHeight="1">
      <c r="A33" s="25">
        <v>29</v>
      </c>
      <c r="B33" s="26">
        <f>'１月'!Z31</f>
        <v>-4.812499999999999</v>
      </c>
      <c r="C33" s="27">
        <f>'２月'!Z31</f>
        <v>-11.204166666666664</v>
      </c>
      <c r="D33" s="27">
        <f>'３月'!Z31</f>
        <v>7.083333333333333</v>
      </c>
      <c r="E33" s="27">
        <f>'４月'!Z31</f>
        <v>3.0625000000000004</v>
      </c>
      <c r="F33" s="27">
        <f>'５月'!Z31</f>
        <v>13.395833333333334</v>
      </c>
      <c r="G33" s="27">
        <f>'６月'!Z31</f>
        <v>20.395833333333332</v>
      </c>
      <c r="H33" s="27">
        <f>'７月'!Z31</f>
        <v>22.91666666666667</v>
      </c>
      <c r="I33" s="27">
        <f>'８月'!Z31</f>
        <v>23.245833333333337</v>
      </c>
      <c r="J33" s="27">
        <f>'９月'!Z31</f>
        <v>12.608333333333333</v>
      </c>
      <c r="K33" s="27">
        <f>'10月'!Z31</f>
        <v>10.904166666666667</v>
      </c>
      <c r="L33" s="27">
        <f>'11月'!Z31</f>
        <v>-3.8541666666666674</v>
      </c>
      <c r="M33" s="28">
        <f>'12月'!Z31</f>
        <v>-6.420833333333334</v>
      </c>
      <c r="N33" s="7"/>
    </row>
    <row r="34" spans="1:14" ht="19.5" customHeight="1">
      <c r="A34" s="25">
        <v>30</v>
      </c>
      <c r="B34" s="26">
        <f>'１月'!Z32</f>
        <v>-2.3375000000000004</v>
      </c>
      <c r="C34" s="27"/>
      <c r="D34" s="27">
        <f>'３月'!Z32</f>
        <v>-2.2416666666666667</v>
      </c>
      <c r="E34" s="27">
        <f>'４月'!Z32</f>
        <v>6.966666666666666</v>
      </c>
      <c r="F34" s="27">
        <f>'５月'!Z32</f>
        <v>13.775</v>
      </c>
      <c r="G34" s="27">
        <f>'６月'!Z32</f>
        <v>22.529166666666665</v>
      </c>
      <c r="H34" s="27">
        <f>'７月'!Z32</f>
        <v>23.091666666666665</v>
      </c>
      <c r="I34" s="27">
        <f>'８月'!Z32</f>
        <v>23.291304347826088</v>
      </c>
      <c r="J34" s="27">
        <f>'９月'!Z32</f>
        <v>17.92083333333333</v>
      </c>
      <c r="K34" s="27">
        <f>'10月'!Z32</f>
        <v>8.237499999999999</v>
      </c>
      <c r="L34" s="27">
        <f>'11月'!Z32</f>
        <v>-0.22916666666666663</v>
      </c>
      <c r="M34" s="28">
        <f>'12月'!Z32</f>
        <v>-2.7375000000000003</v>
      </c>
      <c r="N34" s="7"/>
    </row>
    <row r="35" spans="1:14" ht="19.5" customHeight="1">
      <c r="A35" s="33">
        <v>31</v>
      </c>
      <c r="B35" s="34">
        <f>'１月'!Z33</f>
        <v>-7.733333333333333</v>
      </c>
      <c r="C35" s="35"/>
      <c r="D35" s="35">
        <f>'３月'!Z33</f>
        <v>2.4458333333333333</v>
      </c>
      <c r="E35" s="35"/>
      <c r="F35" s="35">
        <f>'５月'!Z33</f>
        <v>16.666666666666668</v>
      </c>
      <c r="G35" s="35"/>
      <c r="H35" s="35">
        <f>'７月'!Z33</f>
        <v>22.69583333333333</v>
      </c>
      <c r="I35" s="35">
        <f>'８月'!Z33</f>
        <v>24.154166666666665</v>
      </c>
      <c r="J35" s="35"/>
      <c r="K35" s="35">
        <f>'10月'!Z33</f>
        <v>7.474999999999999</v>
      </c>
      <c r="L35" s="35"/>
      <c r="M35" s="36">
        <f>'12月'!Z33</f>
        <v>6.8999999999999995</v>
      </c>
      <c r="N35" s="7"/>
    </row>
    <row r="36" spans="1:14" ht="19.5" customHeight="1">
      <c r="A36" s="186" t="s">
        <v>9</v>
      </c>
      <c r="B36" s="183">
        <f>AVERAGEA(B5:B35)</f>
        <v>-1.6947580645161289</v>
      </c>
      <c r="C36" s="184">
        <f aca="true" t="shared" si="0" ref="C36:M36">AVERAGEA(C5:C35)</f>
        <v>-5.587212643678161</v>
      </c>
      <c r="D36" s="184">
        <f t="shared" si="0"/>
        <v>-2.1616935483870967</v>
      </c>
      <c r="E36" s="184">
        <f t="shared" si="0"/>
        <v>4.883611111111112</v>
      </c>
      <c r="F36" s="184">
        <f t="shared" si="0"/>
        <v>13.129301075268819</v>
      </c>
      <c r="G36" s="184">
        <f t="shared" si="0"/>
        <v>16.968888888888884</v>
      </c>
      <c r="H36" s="184">
        <f t="shared" si="0"/>
        <v>21.447849462365593</v>
      </c>
      <c r="I36" s="184">
        <f t="shared" si="0"/>
        <v>22.459396914445996</v>
      </c>
      <c r="J36" s="184">
        <f t="shared" si="0"/>
        <v>19.961111111111112</v>
      </c>
      <c r="K36" s="184">
        <f t="shared" si="0"/>
        <v>12.957123655913977</v>
      </c>
      <c r="L36" s="184">
        <f t="shared" si="0"/>
        <v>6.9387500000000015</v>
      </c>
      <c r="M36" s="185">
        <f t="shared" si="0"/>
        <v>-1.5810483870967746</v>
      </c>
      <c r="N36" s="7"/>
    </row>
    <row r="37" spans="1:14" ht="19.5" customHeight="1">
      <c r="A37" s="37" t="s">
        <v>28</v>
      </c>
      <c r="B37" s="38">
        <f>AVERAGEA(B5:B14)</f>
        <v>1.4154166666666665</v>
      </c>
      <c r="C37" s="39">
        <f aca="true" t="shared" si="1" ref="C37:M37">AVERAGEA(C5:C14)</f>
        <v>-3.87375</v>
      </c>
      <c r="D37" s="39">
        <f t="shared" si="1"/>
        <v>-3.3112500000000002</v>
      </c>
      <c r="E37" s="39">
        <f t="shared" si="1"/>
        <v>1.9274999999999998</v>
      </c>
      <c r="F37" s="39">
        <f t="shared" si="1"/>
        <v>11.032083333333334</v>
      </c>
      <c r="G37" s="39">
        <f t="shared" si="1"/>
        <v>15.271666666666667</v>
      </c>
      <c r="H37" s="39">
        <f t="shared" si="1"/>
        <v>19.735000000000003</v>
      </c>
      <c r="I37" s="39">
        <f t="shared" si="1"/>
        <v>22.960833333333333</v>
      </c>
      <c r="J37" s="39">
        <f t="shared" si="1"/>
        <v>21.568333333333335</v>
      </c>
      <c r="K37" s="39">
        <f t="shared" si="1"/>
        <v>15.393333333333334</v>
      </c>
      <c r="L37" s="39">
        <f t="shared" si="1"/>
        <v>10.519583333333335</v>
      </c>
      <c r="M37" s="40">
        <f t="shared" si="1"/>
        <v>-1.6562500000000004</v>
      </c>
      <c r="N37" s="7"/>
    </row>
    <row r="38" spans="1:14" ht="19.5" customHeight="1">
      <c r="A38" s="41" t="s">
        <v>29</v>
      </c>
      <c r="B38" s="42">
        <f>AVERAGEA(B15:B24)</f>
        <v>-0.1749999999999996</v>
      </c>
      <c r="C38" s="43">
        <f aca="true" t="shared" si="2" ref="C38:M38">AVERAGEA(C15:C24)</f>
        <v>-5.587083333333334</v>
      </c>
      <c r="D38" s="43">
        <f t="shared" si="2"/>
        <v>-2.9420833333333323</v>
      </c>
      <c r="E38" s="43">
        <f t="shared" si="2"/>
        <v>5.034583333333333</v>
      </c>
      <c r="F38" s="43">
        <f t="shared" si="2"/>
        <v>13.388333333333335</v>
      </c>
      <c r="G38" s="43">
        <f t="shared" si="2"/>
        <v>16.984583333333337</v>
      </c>
      <c r="H38" s="43">
        <f t="shared" si="2"/>
        <v>21.9475</v>
      </c>
      <c r="I38" s="43">
        <f t="shared" si="2"/>
        <v>21.46041666666667</v>
      </c>
      <c r="J38" s="43">
        <f t="shared" si="2"/>
        <v>21.914166666666667</v>
      </c>
      <c r="K38" s="43">
        <f t="shared" si="2"/>
        <v>12.543333333333333</v>
      </c>
      <c r="L38" s="43">
        <f t="shared" si="2"/>
        <v>6.3291666666666675</v>
      </c>
      <c r="M38" s="44">
        <f t="shared" si="2"/>
        <v>-0.650416666666667</v>
      </c>
      <c r="N38" s="7"/>
    </row>
    <row r="39" spans="1:14" ht="19.5" customHeight="1">
      <c r="A39" s="45" t="s">
        <v>30</v>
      </c>
      <c r="B39" s="46">
        <f>AVERAGEA(B25:B35)</f>
        <v>-5.903787878787878</v>
      </c>
      <c r="C39" s="47">
        <f aca="true" t="shared" si="3" ref="C39:M39">AVERAGEA(C25:C35)</f>
        <v>-7.491203703703702</v>
      </c>
      <c r="D39" s="47">
        <f t="shared" si="3"/>
        <v>-0.40719696969696995</v>
      </c>
      <c r="E39" s="47">
        <f t="shared" si="3"/>
        <v>7.688750000000001</v>
      </c>
      <c r="F39" s="47">
        <f t="shared" si="3"/>
        <v>14.800378787878786</v>
      </c>
      <c r="G39" s="47">
        <f t="shared" si="3"/>
        <v>18.65041666666667</v>
      </c>
      <c r="H39" s="47">
        <f t="shared" si="3"/>
        <v>22.550757575757572</v>
      </c>
      <c r="I39" s="47">
        <f t="shared" si="3"/>
        <v>22.911709486166014</v>
      </c>
      <c r="J39" s="47">
        <f t="shared" si="3"/>
        <v>16.40083333333333</v>
      </c>
      <c r="K39" s="47">
        <f t="shared" si="3"/>
        <v>11.118560606060607</v>
      </c>
      <c r="L39" s="47">
        <f t="shared" si="3"/>
        <v>3.967500000000001</v>
      </c>
      <c r="M39" s="48">
        <f t="shared" si="3"/>
        <v>-2.3587121212121214</v>
      </c>
      <c r="N39" s="7"/>
    </row>
    <row r="45" ht="12">
      <c r="A45" s="49" t="s">
        <v>31</v>
      </c>
    </row>
  </sheetData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9"/>
  <sheetViews>
    <sheetView showGridLines="0" workbookViewId="0" topLeftCell="A1">
      <selection activeCell="A1" sqref="A1"/>
    </sheetView>
  </sheetViews>
  <sheetFormatPr defaultColWidth="6.875" defaultRowHeight="12"/>
  <cols>
    <col min="1" max="1" width="10.875" style="54" customWidth="1"/>
    <col min="2" max="13" width="8.375" style="54" customWidth="1"/>
    <col min="14" max="14" width="2.875" style="54" customWidth="1"/>
    <col min="15" max="16384" width="6.875" style="54" customWidth="1"/>
  </cols>
  <sheetData>
    <row r="1" spans="1:14" ht="24.75" customHeight="1">
      <c r="A1" s="50" t="s">
        <v>32</v>
      </c>
      <c r="B1" s="51"/>
      <c r="C1" s="51"/>
      <c r="D1" s="51"/>
      <c r="E1" s="51"/>
      <c r="F1" s="51"/>
      <c r="G1" s="52"/>
      <c r="H1" s="52"/>
      <c r="I1" s="159">
        <f>'１月'!Z1</f>
        <v>2000</v>
      </c>
      <c r="J1" s="157" t="s">
        <v>1</v>
      </c>
      <c r="K1" s="158" t="str">
        <f>("（平成"&amp;TEXT((I1-1988),"0")&amp;"年）")</f>
        <v>（平成12年）</v>
      </c>
      <c r="L1" s="52"/>
      <c r="M1" s="52"/>
      <c r="N1" s="53"/>
    </row>
    <row r="2" spans="1:14" ht="16.5" customHeight="1">
      <c r="A2" s="55" t="s">
        <v>2</v>
      </c>
      <c r="B2" s="56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  <c r="N2" s="53"/>
    </row>
    <row r="3" spans="1:14" ht="16.5" customHeight="1">
      <c r="A3" s="59"/>
      <c r="B3" s="60" t="s">
        <v>15</v>
      </c>
      <c r="C3" s="61" t="s">
        <v>16</v>
      </c>
      <c r="D3" s="61" t="s">
        <v>17</v>
      </c>
      <c r="E3" s="61" t="s">
        <v>18</v>
      </c>
      <c r="F3" s="61" t="s">
        <v>19</v>
      </c>
      <c r="G3" s="61" t="s">
        <v>20</v>
      </c>
      <c r="H3" s="61" t="s">
        <v>21</v>
      </c>
      <c r="I3" s="61" t="s">
        <v>22</v>
      </c>
      <c r="J3" s="61" t="s">
        <v>23</v>
      </c>
      <c r="K3" s="61" t="s">
        <v>24</v>
      </c>
      <c r="L3" s="61" t="s">
        <v>25</v>
      </c>
      <c r="M3" s="62" t="s">
        <v>26</v>
      </c>
      <c r="N3" s="53"/>
    </row>
    <row r="4" spans="1:14" ht="16.5" customHeight="1">
      <c r="A4" s="63" t="s">
        <v>27</v>
      </c>
      <c r="B4" s="64"/>
      <c r="C4" s="65"/>
      <c r="D4" s="65"/>
      <c r="E4" s="65"/>
      <c r="F4" s="65"/>
      <c r="G4" s="65"/>
      <c r="H4" s="65"/>
      <c r="I4" s="65"/>
      <c r="J4" s="65"/>
      <c r="K4" s="65"/>
      <c r="L4" s="65"/>
      <c r="M4" s="66"/>
      <c r="N4" s="53"/>
    </row>
    <row r="5" spans="1:14" ht="18" customHeight="1">
      <c r="A5" s="67">
        <v>1</v>
      </c>
      <c r="B5" s="68">
        <f>'１月'!AA3</f>
        <v>0.1</v>
      </c>
      <c r="C5" s="69">
        <f>'２月'!AA3</f>
        <v>-3.1</v>
      </c>
      <c r="D5" s="69">
        <f>'３月'!AA3</f>
        <v>-4.9</v>
      </c>
      <c r="E5" s="69">
        <f>'４月'!AA3</f>
        <v>6.8</v>
      </c>
      <c r="F5" s="69">
        <f>'５月'!AA3</f>
        <v>13.3</v>
      </c>
      <c r="G5" s="69">
        <f>'６月'!AA3</f>
        <v>18.5</v>
      </c>
      <c r="H5" s="69">
        <f>'７月'!AA3</f>
        <v>27</v>
      </c>
      <c r="I5" s="69">
        <f>'８月'!AA3</f>
        <v>24.6</v>
      </c>
      <c r="J5" s="69">
        <f>'９月'!AA3</f>
        <v>26.1</v>
      </c>
      <c r="K5" s="69">
        <f>'10月'!AA3</f>
        <v>20.6</v>
      </c>
      <c r="L5" s="69">
        <f>'11月'!AA3</f>
        <v>16.2</v>
      </c>
      <c r="M5" s="70">
        <f>'12月'!AA3</f>
        <v>1.2</v>
      </c>
      <c r="N5" s="53"/>
    </row>
    <row r="6" spans="1:14" ht="18" customHeight="1">
      <c r="A6" s="71">
        <v>2</v>
      </c>
      <c r="B6" s="72">
        <f>'１月'!AA4</f>
        <v>1.9</v>
      </c>
      <c r="C6" s="73">
        <f>'２月'!AA4</f>
        <v>-1.6</v>
      </c>
      <c r="D6" s="73">
        <f>'３月'!AA4</f>
        <v>0.8</v>
      </c>
      <c r="E6" s="73">
        <f>'４月'!AA4</f>
        <v>-2.1</v>
      </c>
      <c r="F6" s="73">
        <f>'５月'!AA4</f>
        <v>14.8</v>
      </c>
      <c r="G6" s="73">
        <f>'６月'!AA4</f>
        <v>16.4</v>
      </c>
      <c r="H6" s="73">
        <f>'７月'!AA4</f>
        <v>25.5</v>
      </c>
      <c r="I6" s="73">
        <f>'８月'!AA4</f>
        <v>25.5</v>
      </c>
      <c r="J6" s="73">
        <f>'９月'!AA4</f>
        <v>27.6</v>
      </c>
      <c r="K6" s="73">
        <f>'10月'!AA4</f>
        <v>18.7</v>
      </c>
      <c r="L6" s="73">
        <f>'11月'!AA4</f>
        <v>15.5</v>
      </c>
      <c r="M6" s="74">
        <f>'12月'!AA4</f>
        <v>1.9</v>
      </c>
      <c r="N6" s="53"/>
    </row>
    <row r="7" spans="1:14" ht="18" customHeight="1">
      <c r="A7" s="71">
        <v>3</v>
      </c>
      <c r="B7" s="72">
        <f>'１月'!AA5</f>
        <v>8.3</v>
      </c>
      <c r="C7" s="73">
        <f>'２月'!AA5</f>
        <v>1.4</v>
      </c>
      <c r="D7" s="73">
        <f>'３月'!AA5</f>
        <v>4.9</v>
      </c>
      <c r="E7" s="73">
        <f>'４月'!AA5</f>
        <v>0.6</v>
      </c>
      <c r="F7" s="73">
        <f>'５月'!AA5</f>
        <v>16</v>
      </c>
      <c r="G7" s="73">
        <f>'６月'!AA5</f>
        <v>17.8</v>
      </c>
      <c r="H7" s="73">
        <f>'７月'!AA5</f>
        <v>23.5</v>
      </c>
      <c r="I7" s="73">
        <f>'８月'!AA5</f>
        <v>25</v>
      </c>
      <c r="J7" s="73">
        <f>'９月'!AA5</f>
        <v>19.5</v>
      </c>
      <c r="K7" s="73">
        <f>'10月'!AA5</f>
        <v>22</v>
      </c>
      <c r="L7" s="73">
        <f>'11月'!AA5</f>
        <v>14.2</v>
      </c>
      <c r="M7" s="74">
        <f>'12月'!AA5</f>
        <v>4.1</v>
      </c>
      <c r="N7" s="53"/>
    </row>
    <row r="8" spans="1:14" ht="18" customHeight="1">
      <c r="A8" s="71">
        <v>4</v>
      </c>
      <c r="B8" s="72">
        <f>'１月'!AA6</f>
        <v>-0.8</v>
      </c>
      <c r="C8" s="73">
        <f>'２月'!AA6</f>
        <v>1</v>
      </c>
      <c r="D8" s="73">
        <f>'３月'!AA6</f>
        <v>10.4</v>
      </c>
      <c r="E8" s="73">
        <f>'４月'!AA6</f>
        <v>6.4</v>
      </c>
      <c r="F8" s="73">
        <f>'５月'!AA6</f>
        <v>11.7</v>
      </c>
      <c r="G8" s="73">
        <f>'６月'!AA6</f>
        <v>16.3</v>
      </c>
      <c r="H8" s="73">
        <f>'７月'!AA6</f>
        <v>22.5</v>
      </c>
      <c r="I8" s="73">
        <f>'８月'!AA6</f>
        <v>24.8</v>
      </c>
      <c r="J8" s="73">
        <f>'９月'!AA6</f>
        <v>19.4</v>
      </c>
      <c r="K8" s="73">
        <f>'10月'!AA6</f>
        <v>18.8</v>
      </c>
      <c r="L8" s="73">
        <f>'11月'!AA6</f>
        <v>12.2</v>
      </c>
      <c r="M8" s="74">
        <f>'12月'!AA6</f>
        <v>1.6</v>
      </c>
      <c r="N8" s="53"/>
    </row>
    <row r="9" spans="1:14" ht="18" customHeight="1">
      <c r="A9" s="71">
        <v>5</v>
      </c>
      <c r="B9" s="72">
        <f>'１月'!AA7</f>
        <v>3.8</v>
      </c>
      <c r="C9" s="73">
        <f>'２月'!AA7</f>
        <v>-1.3</v>
      </c>
      <c r="D9" s="73">
        <f>'３月'!AA7</f>
        <v>9.6</v>
      </c>
      <c r="E9" s="73">
        <f>'４月'!AA7</f>
        <v>14.6</v>
      </c>
      <c r="F9" s="73">
        <f>'５月'!AA7</f>
        <v>9.3</v>
      </c>
      <c r="G9" s="73">
        <f>'６月'!AA7</f>
        <v>13.8</v>
      </c>
      <c r="H9" s="73">
        <f>'７月'!AA7</f>
        <v>21.7</v>
      </c>
      <c r="I9" s="73">
        <f>'８月'!AA7</f>
        <v>25.8</v>
      </c>
      <c r="J9" s="73">
        <f>'９月'!AA7</f>
        <v>20.3</v>
      </c>
      <c r="K9" s="73">
        <f>'10月'!AA7</f>
        <v>16.9</v>
      </c>
      <c r="L9" s="73">
        <f>'11月'!AA7</f>
        <v>14</v>
      </c>
      <c r="M9" s="74">
        <f>'12月'!AA7</f>
        <v>4.2</v>
      </c>
      <c r="N9" s="53"/>
    </row>
    <row r="10" spans="1:14" ht="18" customHeight="1">
      <c r="A10" s="71">
        <v>6</v>
      </c>
      <c r="B10" s="72">
        <f>'１月'!AA8</f>
        <v>11</v>
      </c>
      <c r="C10" s="73">
        <f>'２月'!AA8</f>
        <v>2.6</v>
      </c>
      <c r="D10" s="73">
        <f>'３月'!AA8</f>
        <v>2.2</v>
      </c>
      <c r="E10" s="73">
        <f>'４月'!AA8</f>
        <v>12.1</v>
      </c>
      <c r="F10" s="73">
        <f>'５月'!AA8</f>
        <v>10.3</v>
      </c>
      <c r="G10" s="73">
        <f>'６月'!AA8</f>
        <v>16.6</v>
      </c>
      <c r="H10" s="73">
        <f>'７月'!AA8</f>
        <v>20.8</v>
      </c>
      <c r="I10" s="73">
        <f>'８月'!AA8</f>
        <v>25.4</v>
      </c>
      <c r="J10" s="73">
        <f>'９月'!AA8</f>
        <v>24.1</v>
      </c>
      <c r="K10" s="73">
        <f>'10月'!AA8</f>
        <v>17</v>
      </c>
      <c r="L10" s="73">
        <f>'11月'!AA8</f>
        <v>11.9</v>
      </c>
      <c r="M10" s="74">
        <f>'12月'!AA8</f>
        <v>-1.7</v>
      </c>
      <c r="N10" s="53"/>
    </row>
    <row r="11" spans="1:14" ht="18" customHeight="1">
      <c r="A11" s="71">
        <v>7</v>
      </c>
      <c r="B11" s="72">
        <f>'１月'!AA9</f>
        <v>14</v>
      </c>
      <c r="C11" s="73">
        <f>'２月'!AA9</f>
        <v>2.8</v>
      </c>
      <c r="D11" s="73">
        <f>'３月'!AA9</f>
        <v>5.5</v>
      </c>
      <c r="E11" s="73">
        <f>'４月'!AA9</f>
        <v>12.6</v>
      </c>
      <c r="F11" s="73">
        <f>'５月'!AA9</f>
        <v>16.2</v>
      </c>
      <c r="G11" s="73">
        <f>'６月'!AA9</f>
        <v>19.3</v>
      </c>
      <c r="H11" s="73">
        <f>'７月'!AA9</f>
        <v>20.4</v>
      </c>
      <c r="I11" s="73">
        <f>'８月'!AA9</f>
        <v>25.3</v>
      </c>
      <c r="J11" s="73">
        <f>'９月'!AA9</f>
        <v>24.9</v>
      </c>
      <c r="K11" s="73">
        <f>'10月'!AA9</f>
        <v>13</v>
      </c>
      <c r="L11" s="73">
        <f>'11月'!AA9</f>
        <v>16.8</v>
      </c>
      <c r="M11" s="74">
        <f>'12月'!AA9</f>
        <v>-1.9</v>
      </c>
      <c r="N11" s="53"/>
    </row>
    <row r="12" spans="1:14" ht="18" customHeight="1">
      <c r="A12" s="71">
        <v>8</v>
      </c>
      <c r="B12" s="72">
        <f>'１月'!AA10</f>
        <v>4.3</v>
      </c>
      <c r="C12" s="73">
        <f>'２月'!AA10</f>
        <v>4</v>
      </c>
      <c r="D12" s="73">
        <f>'３月'!AA10</f>
        <v>-1</v>
      </c>
      <c r="E12" s="73">
        <f>'４月'!AA10</f>
        <v>8.9</v>
      </c>
      <c r="F12" s="73">
        <f>'５月'!AA10</f>
        <v>18.2</v>
      </c>
      <c r="G12" s="73">
        <f>'６月'!AA10</f>
        <v>22.1</v>
      </c>
      <c r="H12" s="73">
        <f>'７月'!AA10</f>
        <v>22.7</v>
      </c>
      <c r="I12" s="73">
        <f>'８月'!AA10</f>
        <v>24.9</v>
      </c>
      <c r="J12" s="73">
        <f>'９月'!AA10</f>
        <v>25.1</v>
      </c>
      <c r="K12" s="73">
        <f>'10月'!AA10</f>
        <v>15.5</v>
      </c>
      <c r="L12" s="73">
        <f>'11月'!AA10</f>
        <v>15.5</v>
      </c>
      <c r="M12" s="74">
        <f>'12月'!AA10</f>
        <v>-0.1</v>
      </c>
      <c r="N12" s="53"/>
    </row>
    <row r="13" spans="1:14" ht="18" customHeight="1">
      <c r="A13" s="71">
        <v>9</v>
      </c>
      <c r="B13" s="72">
        <f>'１月'!AA11</f>
        <v>6.4</v>
      </c>
      <c r="C13" s="73">
        <f>'２月'!AA11</f>
        <v>1.5</v>
      </c>
      <c r="D13" s="73">
        <f>'３月'!AA11</f>
        <v>-4</v>
      </c>
      <c r="E13" s="73">
        <f>'４月'!AA11</f>
        <v>8</v>
      </c>
      <c r="F13" s="73">
        <f>'５月'!AA11</f>
        <v>16.4</v>
      </c>
      <c r="G13" s="73">
        <f>'６月'!AA11</f>
        <v>23.5</v>
      </c>
      <c r="H13" s="73">
        <f>'７月'!AA11</f>
        <v>20.1</v>
      </c>
      <c r="I13" s="73">
        <f>'８月'!AA11</f>
        <v>24.3</v>
      </c>
      <c r="J13" s="73">
        <f>'９月'!AA11</f>
        <v>24.7</v>
      </c>
      <c r="K13" s="73">
        <f>'10月'!AA11</f>
        <v>20.4</v>
      </c>
      <c r="L13" s="73">
        <f>'11月'!AA11</f>
        <v>5.2</v>
      </c>
      <c r="M13" s="74">
        <f>'12月'!AA11</f>
        <v>4.7</v>
      </c>
      <c r="N13" s="53"/>
    </row>
    <row r="14" spans="1:14" ht="18" customHeight="1">
      <c r="A14" s="75">
        <v>10</v>
      </c>
      <c r="B14" s="76">
        <f>'１月'!AA12</f>
        <v>11.9</v>
      </c>
      <c r="C14" s="77">
        <f>'２月'!AA12</f>
        <v>-5.9</v>
      </c>
      <c r="D14" s="77">
        <f>'３月'!AA12</f>
        <v>-7.1</v>
      </c>
      <c r="E14" s="77">
        <f>'４月'!AA12</f>
        <v>13.9</v>
      </c>
      <c r="F14" s="77">
        <f>'５月'!AA12</f>
        <v>12.1</v>
      </c>
      <c r="G14" s="77">
        <f>'６月'!AA12</f>
        <v>17.9</v>
      </c>
      <c r="H14" s="77">
        <f>'７月'!AA12</f>
        <v>20.2</v>
      </c>
      <c r="I14" s="77">
        <f>'８月'!AA12</f>
        <v>24.9</v>
      </c>
      <c r="J14" s="77">
        <f>'９月'!AA12</f>
        <v>25.4</v>
      </c>
      <c r="K14" s="77">
        <f>'10月'!AA12</f>
        <v>17.9</v>
      </c>
      <c r="L14" s="77">
        <f>'11月'!AA12</f>
        <v>12.2</v>
      </c>
      <c r="M14" s="78">
        <f>'12月'!AA12</f>
        <v>4.9</v>
      </c>
      <c r="N14" s="53"/>
    </row>
    <row r="15" spans="1:14" ht="18" customHeight="1">
      <c r="A15" s="67">
        <v>11</v>
      </c>
      <c r="B15" s="68">
        <f>'１月'!AA13</f>
        <v>-4.6</v>
      </c>
      <c r="C15" s="69">
        <f>'２月'!AA13</f>
        <v>-0.7</v>
      </c>
      <c r="D15" s="69">
        <f>'３月'!AA13</f>
        <v>-2.6</v>
      </c>
      <c r="E15" s="69">
        <f>'４月'!AA13</f>
        <v>14.5</v>
      </c>
      <c r="F15" s="69">
        <f>'５月'!AA13</f>
        <v>14.9</v>
      </c>
      <c r="G15" s="69">
        <f>'６月'!AA13</f>
        <v>17.1</v>
      </c>
      <c r="H15" s="69">
        <f>'７月'!AA13</f>
        <v>21.7</v>
      </c>
      <c r="I15" s="69">
        <f>'８月'!AA13</f>
        <v>25.8</v>
      </c>
      <c r="J15" s="69">
        <f>'９月'!AA13</f>
        <v>23.8</v>
      </c>
      <c r="K15" s="69">
        <f>'10月'!AA13</f>
        <v>18.7</v>
      </c>
      <c r="L15" s="69">
        <f>'11月'!AA13</f>
        <v>11.2</v>
      </c>
      <c r="M15" s="70">
        <f>'12月'!AA13</f>
        <v>3.6</v>
      </c>
      <c r="N15" s="53"/>
    </row>
    <row r="16" spans="1:14" ht="18" customHeight="1">
      <c r="A16" s="71">
        <v>12</v>
      </c>
      <c r="B16" s="72">
        <f>'１月'!AA14</f>
        <v>2.8</v>
      </c>
      <c r="C16" s="73">
        <f>'２月'!AA14</f>
        <v>1.6</v>
      </c>
      <c r="D16" s="73">
        <f>'３月'!AA14</f>
        <v>3</v>
      </c>
      <c r="E16" s="73">
        <f>'４月'!AA14</f>
        <v>9</v>
      </c>
      <c r="F16" s="73">
        <f>'５月'!AA14</f>
        <v>17.2</v>
      </c>
      <c r="G16" s="73">
        <f>'６月'!AA14</f>
        <v>17.6</v>
      </c>
      <c r="H16" s="73">
        <f>'７月'!AA14</f>
        <v>23.4</v>
      </c>
      <c r="I16" s="73">
        <f>'８月'!AA14</f>
        <v>25.4</v>
      </c>
      <c r="J16" s="73">
        <f>'９月'!AA14</f>
        <v>25.9</v>
      </c>
      <c r="K16" s="73">
        <f>'10月'!AA14</f>
        <v>20.1</v>
      </c>
      <c r="L16" s="73">
        <f>'11月'!AA14</f>
        <v>9.9</v>
      </c>
      <c r="M16" s="74">
        <f>'12月'!AA14</f>
        <v>-3.9</v>
      </c>
      <c r="N16" s="53"/>
    </row>
    <row r="17" spans="1:14" ht="18" customHeight="1">
      <c r="A17" s="71">
        <v>13</v>
      </c>
      <c r="B17" s="72">
        <f>'１月'!AA15</f>
        <v>10.4</v>
      </c>
      <c r="C17" s="73">
        <f>'２月'!AA15</f>
        <v>0.9</v>
      </c>
      <c r="D17" s="73">
        <f>'３月'!AA15</f>
        <v>4.9</v>
      </c>
      <c r="E17" s="73">
        <f>'４月'!AA15</f>
        <v>9.4</v>
      </c>
      <c r="F17" s="73">
        <f>'５月'!AA15</f>
        <v>18.5</v>
      </c>
      <c r="G17" s="73">
        <f>'６月'!AA15</f>
        <v>18.6</v>
      </c>
      <c r="H17" s="73">
        <f>'７月'!AA15</f>
        <v>25.1</v>
      </c>
      <c r="I17" s="73">
        <f>'８月'!AA15</f>
        <v>24.5</v>
      </c>
      <c r="J17" s="73">
        <f>'９月'!AA15</f>
        <v>21.7</v>
      </c>
      <c r="K17" s="73">
        <f>'10月'!AA15</f>
        <v>13</v>
      </c>
      <c r="L17" s="73">
        <f>'11月'!AA15</f>
        <v>8.5</v>
      </c>
      <c r="M17" s="74">
        <f>'12月'!AA15</f>
        <v>-0.3</v>
      </c>
      <c r="N17" s="53"/>
    </row>
    <row r="18" spans="1:14" ht="18" customHeight="1">
      <c r="A18" s="71">
        <v>14</v>
      </c>
      <c r="B18" s="72">
        <f>'１月'!AA16</f>
        <v>12.1</v>
      </c>
      <c r="C18" s="73">
        <f>'２月'!AA16</f>
        <v>2.1</v>
      </c>
      <c r="D18" s="73">
        <f>'３月'!AA16</f>
        <v>-3</v>
      </c>
      <c r="E18" s="73">
        <f>'４月'!AA16</f>
        <v>11.8</v>
      </c>
      <c r="F18" s="73">
        <f>'５月'!AA16</f>
        <v>17.5</v>
      </c>
      <c r="G18" s="73">
        <f>'６月'!AA16</f>
        <v>18.4</v>
      </c>
      <c r="H18" s="73">
        <f>'７月'!AA16</f>
        <v>24.8</v>
      </c>
      <c r="I18" s="73">
        <f>'８月'!AA16</f>
        <v>24.1</v>
      </c>
      <c r="J18" s="73">
        <f>'９月'!AA16</f>
        <v>24.6</v>
      </c>
      <c r="K18" s="73">
        <f>'10月'!AA16</f>
        <v>15.9</v>
      </c>
      <c r="L18" s="73">
        <f>'11月'!AA16</f>
        <v>13.5</v>
      </c>
      <c r="M18" s="74">
        <f>'12月'!AA16</f>
        <v>2.5</v>
      </c>
      <c r="N18" s="53"/>
    </row>
    <row r="19" spans="1:14" ht="18" customHeight="1">
      <c r="A19" s="71">
        <v>15</v>
      </c>
      <c r="B19" s="72">
        <f>'１月'!AA17</f>
        <v>3.2</v>
      </c>
      <c r="C19" s="73">
        <f>'２月'!AA17</f>
        <v>2.6</v>
      </c>
      <c r="D19" s="73">
        <f>'３月'!AA17</f>
        <v>-0.7</v>
      </c>
      <c r="E19" s="73">
        <f>'４月'!AA17</f>
        <v>8.3</v>
      </c>
      <c r="F19" s="73">
        <f>'５月'!AA17</f>
        <v>15.9</v>
      </c>
      <c r="G19" s="73">
        <f>'６月'!AA17</f>
        <v>19.1</v>
      </c>
      <c r="H19" s="73">
        <f>'７月'!AA17</f>
        <v>25.8</v>
      </c>
      <c r="I19" s="73">
        <f>'８月'!AA17</f>
        <v>24.8</v>
      </c>
      <c r="J19" s="73">
        <f>'９月'!AA17</f>
        <v>26.1</v>
      </c>
      <c r="K19" s="73">
        <f>'10月'!AA17</f>
        <v>15.7</v>
      </c>
      <c r="L19" s="73">
        <f>'11月'!AA17</f>
        <v>16.7</v>
      </c>
      <c r="M19" s="74">
        <f>'12月'!AA17</f>
        <v>0.1</v>
      </c>
      <c r="N19" s="53"/>
    </row>
    <row r="20" spans="1:14" ht="18" customHeight="1">
      <c r="A20" s="71">
        <v>16</v>
      </c>
      <c r="B20" s="72">
        <f>'１月'!AA18</f>
        <v>0.8</v>
      </c>
      <c r="C20" s="73">
        <f>'２月'!AA18</f>
        <v>-7.9</v>
      </c>
      <c r="D20" s="73">
        <f>'３月'!AA18</f>
        <v>7.4</v>
      </c>
      <c r="E20" s="73">
        <f>'４月'!AA18</f>
        <v>6.5</v>
      </c>
      <c r="F20" s="73">
        <f>'５月'!AA18</f>
        <v>16</v>
      </c>
      <c r="G20" s="73">
        <f>'６月'!AA18</f>
        <v>21.5</v>
      </c>
      <c r="H20" s="73">
        <f>'７月'!AA18</f>
        <v>25.8</v>
      </c>
      <c r="I20" s="73">
        <f>'８月'!AA18</f>
        <v>24.7</v>
      </c>
      <c r="J20" s="73">
        <f>'９月'!AA18</f>
        <v>26.6</v>
      </c>
      <c r="K20" s="73">
        <f>'10月'!AA18</f>
        <v>14.8</v>
      </c>
      <c r="L20" s="73">
        <f>'11月'!AA18</f>
        <v>11.9</v>
      </c>
      <c r="M20" s="74">
        <f>'12月'!AA18</f>
        <v>1.9</v>
      </c>
      <c r="N20" s="53"/>
    </row>
    <row r="21" spans="1:14" ht="18" customHeight="1">
      <c r="A21" s="71">
        <v>17</v>
      </c>
      <c r="B21" s="72">
        <f>'１月'!AA19</f>
        <v>5.8</v>
      </c>
      <c r="C21" s="73">
        <f>'２月'!AA19</f>
        <v>-5.4</v>
      </c>
      <c r="D21" s="73">
        <f>'３月'!AA19</f>
        <v>5</v>
      </c>
      <c r="E21" s="73">
        <f>'４月'!AA19</f>
        <v>5.6</v>
      </c>
      <c r="F21" s="73">
        <f>'５月'!AA19</f>
        <v>13.9</v>
      </c>
      <c r="G21" s="73">
        <f>'６月'!AA19</f>
        <v>21.3</v>
      </c>
      <c r="H21" s="73">
        <f>'７月'!AA19</f>
        <v>24.1</v>
      </c>
      <c r="I21" s="73">
        <f>'８月'!AA19</f>
        <v>21.4</v>
      </c>
      <c r="J21" s="73">
        <f>'９月'!AA19</f>
        <v>26.8</v>
      </c>
      <c r="K21" s="73">
        <f>'10月'!AA19</f>
        <v>17.1</v>
      </c>
      <c r="L21" s="73">
        <f>'11月'!AA19</f>
        <v>11.3</v>
      </c>
      <c r="M21" s="74">
        <f>'12月'!AA19</f>
        <v>4.3</v>
      </c>
      <c r="N21" s="53"/>
    </row>
    <row r="22" spans="1:14" ht="18" customHeight="1">
      <c r="A22" s="71">
        <v>18</v>
      </c>
      <c r="B22" s="72">
        <f>'１月'!AA20</f>
        <v>2</v>
      </c>
      <c r="C22" s="73">
        <f>'２月'!AA20</f>
        <v>-7.1</v>
      </c>
      <c r="D22" s="73">
        <f>'３月'!AA20</f>
        <v>4.2</v>
      </c>
      <c r="E22" s="73">
        <f>'４月'!AA20</f>
        <v>8.2</v>
      </c>
      <c r="F22" s="73">
        <f>'５月'!AA20</f>
        <v>15.6</v>
      </c>
      <c r="G22" s="73">
        <f>'６月'!AA20</f>
        <v>18.7</v>
      </c>
      <c r="H22" s="73">
        <f>'７月'!AA20</f>
        <v>23.8</v>
      </c>
      <c r="I22" s="73">
        <f>'８月'!AA20</f>
        <v>22.6</v>
      </c>
      <c r="J22" s="73">
        <f>'９月'!AA20</f>
        <v>22.2</v>
      </c>
      <c r="K22" s="73">
        <f>'10月'!AA20</f>
        <v>16.3</v>
      </c>
      <c r="L22" s="73">
        <f>'11月'!AA20</f>
        <v>11.1</v>
      </c>
      <c r="M22" s="74">
        <f>'12月'!AA20</f>
        <v>8</v>
      </c>
      <c r="N22" s="53"/>
    </row>
    <row r="23" spans="1:14" ht="18" customHeight="1">
      <c r="A23" s="71">
        <v>19</v>
      </c>
      <c r="B23" s="72">
        <f>'１月'!AA21</f>
        <v>4.2</v>
      </c>
      <c r="C23" s="73">
        <f>'２月'!AA21</f>
        <v>-0.7</v>
      </c>
      <c r="D23" s="73">
        <f>'３月'!AA21</f>
        <v>6.3</v>
      </c>
      <c r="E23" s="73">
        <f>'４月'!AA21</f>
        <v>10.5</v>
      </c>
      <c r="F23" s="73">
        <f>'５月'!AA21</f>
        <v>14.8</v>
      </c>
      <c r="G23" s="73">
        <f>'６月'!AA21</f>
        <v>19.8</v>
      </c>
      <c r="H23" s="73">
        <f>'７月'!AA21</f>
        <v>25</v>
      </c>
      <c r="I23" s="73">
        <f>'８月'!AA21</f>
        <v>21.8</v>
      </c>
      <c r="J23" s="73">
        <f>'９月'!AA21</f>
        <v>21</v>
      </c>
      <c r="K23" s="73">
        <f>'10月'!AA21</f>
        <v>12</v>
      </c>
      <c r="L23" s="73">
        <f>'11月'!AA21</f>
        <v>2.1</v>
      </c>
      <c r="M23" s="74">
        <f>'12月'!AA21</f>
        <v>12.3</v>
      </c>
      <c r="N23" s="53"/>
    </row>
    <row r="24" spans="1:14" ht="18" customHeight="1">
      <c r="A24" s="75">
        <v>20</v>
      </c>
      <c r="B24" s="76">
        <f>'１月'!AA22</f>
        <v>3.1</v>
      </c>
      <c r="C24" s="77">
        <f>'２月'!AA22</f>
        <v>3.4</v>
      </c>
      <c r="D24" s="77">
        <f>'３月'!AA22</f>
        <v>7.3</v>
      </c>
      <c r="E24" s="77">
        <f>'４月'!AA22</f>
        <v>11.7</v>
      </c>
      <c r="F24" s="77">
        <f>'５月'!AA22</f>
        <v>15</v>
      </c>
      <c r="G24" s="77">
        <f>'６月'!AA22</f>
        <v>20.8</v>
      </c>
      <c r="H24" s="77">
        <f>'７月'!AA22</f>
        <v>25</v>
      </c>
      <c r="I24" s="77">
        <f>'８月'!AA22</f>
        <v>22</v>
      </c>
      <c r="J24" s="77">
        <f>'９月'!AA22</f>
        <v>20.7</v>
      </c>
      <c r="K24" s="77">
        <f>'10月'!AA22</f>
        <v>17.1</v>
      </c>
      <c r="L24" s="77">
        <f>'11月'!AA22</f>
        <v>16.2</v>
      </c>
      <c r="M24" s="78">
        <f>'12月'!AA22</f>
        <v>7.9</v>
      </c>
      <c r="N24" s="53"/>
    </row>
    <row r="25" spans="1:14" ht="18" customHeight="1">
      <c r="A25" s="67">
        <v>21</v>
      </c>
      <c r="B25" s="68">
        <f>'１月'!AA23</f>
        <v>-6.4</v>
      </c>
      <c r="C25" s="69">
        <f>'２月'!AA23</f>
        <v>-1.2</v>
      </c>
      <c r="D25" s="69">
        <f>'３月'!AA23</f>
        <v>1.9</v>
      </c>
      <c r="E25" s="69">
        <f>'４月'!AA23</f>
        <v>15</v>
      </c>
      <c r="F25" s="69">
        <f>'５月'!AA23</f>
        <v>15.8</v>
      </c>
      <c r="G25" s="69">
        <f>'６月'!AA23</f>
        <v>21.8</v>
      </c>
      <c r="H25" s="69">
        <f>'７月'!AA23</f>
        <v>25</v>
      </c>
      <c r="I25" s="69">
        <f>'８月'!AA23</f>
        <v>24.6</v>
      </c>
      <c r="J25" s="69">
        <f>'９月'!AA23</f>
        <v>19.9</v>
      </c>
      <c r="K25" s="69">
        <f>'10月'!AA23</f>
        <v>18.5</v>
      </c>
      <c r="L25" s="69">
        <f>'11月'!AA23</f>
        <v>19</v>
      </c>
      <c r="M25" s="70">
        <f>'12月'!AA23</f>
        <v>9.6</v>
      </c>
      <c r="N25" s="53"/>
    </row>
    <row r="26" spans="1:14" ht="18" customHeight="1">
      <c r="A26" s="71">
        <v>22</v>
      </c>
      <c r="B26" s="72">
        <f>'１月'!AA24</f>
        <v>-6.3</v>
      </c>
      <c r="C26" s="73">
        <f>'２月'!AA24</f>
        <v>-6.6</v>
      </c>
      <c r="D26" s="73">
        <f>'３月'!AA24</f>
        <v>3.5</v>
      </c>
      <c r="E26" s="73">
        <f>'４月'!AA24</f>
        <v>15</v>
      </c>
      <c r="F26" s="73">
        <f>'５月'!AA24</f>
        <v>16.2</v>
      </c>
      <c r="G26" s="73">
        <f>'６月'!AA24</f>
        <v>20.4</v>
      </c>
      <c r="H26" s="73">
        <f>'７月'!AA24</f>
        <v>25</v>
      </c>
      <c r="I26" s="73">
        <f>'８月'!AA24</f>
        <v>23.5</v>
      </c>
      <c r="J26" s="73">
        <f>'９月'!AA24</f>
        <v>21.8</v>
      </c>
      <c r="K26" s="73">
        <f>'10月'!AA24</f>
        <v>13.5</v>
      </c>
      <c r="L26" s="73">
        <f>'11月'!AA24</f>
        <v>5.4</v>
      </c>
      <c r="M26" s="74">
        <f>'12月'!AA24</f>
        <v>0.8</v>
      </c>
      <c r="N26" s="53"/>
    </row>
    <row r="27" spans="1:14" ht="18" customHeight="1">
      <c r="A27" s="71">
        <v>23</v>
      </c>
      <c r="B27" s="72">
        <f>'１月'!AA25</f>
        <v>4.7</v>
      </c>
      <c r="C27" s="73">
        <f>'２月'!AA25</f>
        <v>-3</v>
      </c>
      <c r="D27" s="73">
        <f>'３月'!AA25</f>
        <v>10.6</v>
      </c>
      <c r="E27" s="73">
        <f>'４月'!AA25</f>
        <v>15.1</v>
      </c>
      <c r="F27" s="73">
        <f>'５月'!AA25</f>
        <v>17.8</v>
      </c>
      <c r="G27" s="73">
        <f>'６月'!AA25</f>
        <v>19.7</v>
      </c>
      <c r="H27" s="73">
        <f>'７月'!AA25</f>
        <v>26.1</v>
      </c>
      <c r="I27" s="73">
        <f>'８月'!AA25</f>
        <v>25</v>
      </c>
      <c r="J27" s="73">
        <f>'９月'!AA25</f>
        <v>22.3</v>
      </c>
      <c r="K27" s="73">
        <f>'10月'!AA25</f>
        <v>17.2</v>
      </c>
      <c r="L27" s="73">
        <f>'11月'!AA25</f>
        <v>6</v>
      </c>
      <c r="M27" s="74">
        <f>'12月'!AA25</f>
        <v>6.8</v>
      </c>
      <c r="N27" s="53"/>
    </row>
    <row r="28" spans="1:14" ht="18" customHeight="1">
      <c r="A28" s="71">
        <v>24</v>
      </c>
      <c r="B28" s="72">
        <f>'１月'!AA26</f>
        <v>4.9</v>
      </c>
      <c r="C28" s="73">
        <f>'２月'!AA26</f>
        <v>0.3</v>
      </c>
      <c r="D28" s="73">
        <f>'３月'!AA26</f>
        <v>12.8</v>
      </c>
      <c r="E28" s="73">
        <f>'４月'!AA26</f>
        <v>9.3</v>
      </c>
      <c r="F28" s="73">
        <f>'５月'!AA26</f>
        <v>19</v>
      </c>
      <c r="G28" s="73">
        <f>'６月'!AA26</f>
        <v>18.8</v>
      </c>
      <c r="H28" s="73">
        <f>'７月'!AA26</f>
        <v>24</v>
      </c>
      <c r="I28" s="73">
        <f>'８月'!AA26</f>
        <v>22.8</v>
      </c>
      <c r="J28" s="73">
        <f>'９月'!AA26</f>
        <v>24.2</v>
      </c>
      <c r="K28" s="73">
        <f>'10月'!AA26</f>
        <v>15.9</v>
      </c>
      <c r="L28" s="73">
        <f>'11月'!AA26</f>
        <v>8.5</v>
      </c>
      <c r="M28" s="74">
        <f>'12月'!AA26</f>
        <v>1.7</v>
      </c>
      <c r="N28" s="53"/>
    </row>
    <row r="29" spans="1:14" ht="18" customHeight="1">
      <c r="A29" s="71">
        <v>25</v>
      </c>
      <c r="B29" s="72">
        <f>'１月'!AA27</f>
        <v>3.1</v>
      </c>
      <c r="C29" s="73">
        <f>'２月'!AA27</f>
        <v>-6.8</v>
      </c>
      <c r="D29" s="73">
        <f>'３月'!AA27</f>
        <v>-3.2</v>
      </c>
      <c r="E29" s="73">
        <f>'４月'!AA27</f>
        <v>10</v>
      </c>
      <c r="F29" s="73">
        <f>'５月'!AA27</f>
        <v>14.7</v>
      </c>
      <c r="G29" s="73">
        <f>'６月'!AA27</f>
        <v>17.8</v>
      </c>
      <c r="H29" s="73">
        <f>'７月'!AA27</f>
        <v>23.8</v>
      </c>
      <c r="I29" s="73">
        <f>'８月'!AA27</f>
        <v>24.9</v>
      </c>
      <c r="J29" s="73">
        <f>'９月'!AA27</f>
        <v>22.1</v>
      </c>
      <c r="K29" s="73">
        <f>'10月'!AA27</f>
        <v>17.9</v>
      </c>
      <c r="L29" s="73">
        <f>'11月'!AA27</f>
        <v>10.9</v>
      </c>
      <c r="M29" s="74">
        <f>'12月'!AA27</f>
        <v>4.4</v>
      </c>
      <c r="N29" s="53"/>
    </row>
    <row r="30" spans="1:14" ht="18" customHeight="1">
      <c r="A30" s="71">
        <v>26</v>
      </c>
      <c r="B30" s="72">
        <f>'１月'!AA28</f>
        <v>-7</v>
      </c>
      <c r="C30" s="73">
        <f>'２月'!AA28</f>
        <v>-0.2</v>
      </c>
      <c r="D30" s="73">
        <f>'３月'!AA28</f>
        <v>-1.5</v>
      </c>
      <c r="E30" s="73">
        <f>'４月'!AA28</f>
        <v>9.5</v>
      </c>
      <c r="F30" s="73">
        <f>'５月'!AA28</f>
        <v>17.8</v>
      </c>
      <c r="G30" s="73">
        <f>'６月'!AA28</f>
        <v>19.5</v>
      </c>
      <c r="H30" s="73">
        <f>'７月'!AA28</f>
        <v>23.8</v>
      </c>
      <c r="I30" s="73">
        <f>'８月'!AA28</f>
        <v>25.1</v>
      </c>
      <c r="J30" s="73">
        <f>'９月'!AA28</f>
        <v>18.7</v>
      </c>
      <c r="K30" s="73">
        <f>'10月'!AA28</f>
        <v>19.1</v>
      </c>
      <c r="L30" s="73">
        <f>'11月'!AA28</f>
        <v>12.6</v>
      </c>
      <c r="M30" s="74">
        <f>'12月'!AA28</f>
        <v>-6.4</v>
      </c>
      <c r="N30" s="53"/>
    </row>
    <row r="31" spans="1:14" ht="18" customHeight="1">
      <c r="A31" s="71">
        <v>27</v>
      </c>
      <c r="B31" s="72">
        <f>'１月'!AA29</f>
        <v>-5.5</v>
      </c>
      <c r="C31" s="73">
        <f>'２月'!AA29</f>
        <v>1</v>
      </c>
      <c r="D31" s="73">
        <f>'３月'!AA29</f>
        <v>3.1</v>
      </c>
      <c r="E31" s="73">
        <f>'４月'!AA29</f>
        <v>15.7</v>
      </c>
      <c r="F31" s="73">
        <f>'５月'!AA29</f>
        <v>18.7</v>
      </c>
      <c r="G31" s="73">
        <f>'６月'!AA29</f>
        <v>21.5</v>
      </c>
      <c r="H31" s="73">
        <f>'７月'!AA29</f>
        <v>23.4</v>
      </c>
      <c r="I31" s="73">
        <f>'８月'!AA29</f>
        <v>25.7</v>
      </c>
      <c r="J31" s="73">
        <f>'９月'!AA29</f>
        <v>15.8</v>
      </c>
      <c r="K31" s="73">
        <f>'10月'!AA29</f>
        <v>7.4</v>
      </c>
      <c r="L31" s="73">
        <f>'11月'!AA29</f>
        <v>11.5</v>
      </c>
      <c r="M31" s="74">
        <f>'12月'!AA29</f>
        <v>-5.6</v>
      </c>
      <c r="N31" s="53"/>
    </row>
    <row r="32" spans="1:14" ht="18" customHeight="1">
      <c r="A32" s="71">
        <v>28</v>
      </c>
      <c r="B32" s="72">
        <f>'１月'!AA30</f>
        <v>-3.6</v>
      </c>
      <c r="C32" s="73">
        <f>'２月'!AA30</f>
        <v>-0.3</v>
      </c>
      <c r="D32" s="73">
        <f>'３月'!AA30</f>
        <v>11.7</v>
      </c>
      <c r="E32" s="73">
        <f>'４月'!AA30</f>
        <v>12</v>
      </c>
      <c r="F32" s="73">
        <f>'５月'!AA30</f>
        <v>23.2</v>
      </c>
      <c r="G32" s="73">
        <f>'６月'!AA30</f>
        <v>23.1</v>
      </c>
      <c r="H32" s="73">
        <f>'７月'!AA30</f>
        <v>23.4</v>
      </c>
      <c r="I32" s="73">
        <f>'８月'!AA30</f>
        <v>24.8</v>
      </c>
      <c r="J32" s="73">
        <f>'９月'!AA30</f>
        <v>14</v>
      </c>
      <c r="K32" s="73">
        <f>'10月'!AA30</f>
        <v>13.1</v>
      </c>
      <c r="L32" s="73">
        <f>'11月'!AA30</f>
        <v>5.4</v>
      </c>
      <c r="M32" s="74">
        <f>'12月'!AA30</f>
        <v>-1.8</v>
      </c>
      <c r="N32" s="53"/>
    </row>
    <row r="33" spans="1:14" ht="18" customHeight="1">
      <c r="A33" s="71">
        <v>29</v>
      </c>
      <c r="B33" s="72">
        <f>'１月'!AA31</f>
        <v>-2</v>
      </c>
      <c r="C33" s="73">
        <f>IF('２月'!AA31="","",'２月'!AA31)</f>
        <v>-8.2</v>
      </c>
      <c r="D33" s="73">
        <f>'３月'!AA31</f>
        <v>13.5</v>
      </c>
      <c r="E33" s="73">
        <f>'４月'!AA31</f>
        <v>8</v>
      </c>
      <c r="F33" s="73">
        <f>'５月'!AA31</f>
        <v>17.1</v>
      </c>
      <c r="G33" s="73">
        <f>'６月'!AA31</f>
        <v>22.3</v>
      </c>
      <c r="H33" s="73">
        <f>'７月'!AA31</f>
        <v>25.2</v>
      </c>
      <c r="I33" s="73">
        <f>'８月'!AA31</f>
        <v>25</v>
      </c>
      <c r="J33" s="73">
        <f>'９月'!AA31</f>
        <v>15.5</v>
      </c>
      <c r="K33" s="73">
        <f>'10月'!AA31</f>
        <v>13.2</v>
      </c>
      <c r="L33" s="73">
        <f>'11月'!AA31</f>
        <v>-0.3</v>
      </c>
      <c r="M33" s="74">
        <f>'12月'!AA31</f>
        <v>-4.2</v>
      </c>
      <c r="N33" s="53"/>
    </row>
    <row r="34" spans="1:14" ht="18" customHeight="1">
      <c r="A34" s="71">
        <v>30</v>
      </c>
      <c r="B34" s="72">
        <f>'１月'!AA32</f>
        <v>1.8</v>
      </c>
      <c r="C34" s="73"/>
      <c r="D34" s="73">
        <f>'３月'!AA32</f>
        <v>3.2</v>
      </c>
      <c r="E34" s="73">
        <f>'４月'!AA32</f>
        <v>12</v>
      </c>
      <c r="F34" s="73">
        <f>'５月'!AA32</f>
        <v>18.1</v>
      </c>
      <c r="G34" s="73">
        <f>'６月'!AA32</f>
        <v>25.1</v>
      </c>
      <c r="H34" s="73">
        <f>'７月'!AA32</f>
        <v>24.4</v>
      </c>
      <c r="I34" s="73">
        <f>'８月'!AA32</f>
        <v>25</v>
      </c>
      <c r="J34" s="73">
        <f>'９月'!AA32</f>
        <v>20.1</v>
      </c>
      <c r="K34" s="73">
        <f>'10月'!AA32</f>
        <v>11.3</v>
      </c>
      <c r="L34" s="73">
        <f>'11月'!AA32</f>
        <v>3.9</v>
      </c>
      <c r="M34" s="74">
        <f>'12月'!AA32</f>
        <v>1.9</v>
      </c>
      <c r="N34" s="53"/>
    </row>
    <row r="35" spans="1:14" ht="18" customHeight="1">
      <c r="A35" s="79">
        <v>31</v>
      </c>
      <c r="B35" s="80">
        <f>'１月'!AA33</f>
        <v>-3.3</v>
      </c>
      <c r="C35" s="81"/>
      <c r="D35" s="81">
        <f>'３月'!AA33</f>
        <v>7.4</v>
      </c>
      <c r="E35" s="81"/>
      <c r="F35" s="81">
        <f>'５月'!AA33</f>
        <v>18.9</v>
      </c>
      <c r="G35" s="81"/>
      <c r="H35" s="81">
        <f>'７月'!AA33</f>
        <v>24.8</v>
      </c>
      <c r="I35" s="81">
        <f>'８月'!AA33</f>
        <v>25.7</v>
      </c>
      <c r="J35" s="81">
        <f>'９月'!AA33</f>
        <v>0</v>
      </c>
      <c r="K35" s="81">
        <f>'10月'!AA33</f>
        <v>11.5</v>
      </c>
      <c r="L35" s="81"/>
      <c r="M35" s="82">
        <f>'12月'!AA33</f>
        <v>9.5</v>
      </c>
      <c r="N35" s="83"/>
    </row>
    <row r="36" spans="1:14" ht="18" customHeight="1">
      <c r="A36" s="187" t="s">
        <v>9</v>
      </c>
      <c r="B36" s="188">
        <f>AVERAGEA(B5:B35)</f>
        <v>2.6161290322580637</v>
      </c>
      <c r="C36" s="189">
        <f>AVERAGEA(C5:C33)</f>
        <v>-1.2</v>
      </c>
      <c r="D36" s="189">
        <f>AVERAGEA(D5:D35)</f>
        <v>3.587096774193548</v>
      </c>
      <c r="E36" s="189">
        <f>AVERAGEA(E5:E34)</f>
        <v>9.963333333333333</v>
      </c>
      <c r="F36" s="189">
        <f>AVERAGEA(F5:F35)</f>
        <v>15.964516129032258</v>
      </c>
      <c r="G36" s="189">
        <f>AVERAGEA(G5:G34)</f>
        <v>19.503333333333334</v>
      </c>
      <c r="H36" s="189">
        <f>AVERAGEA(H5:H35)</f>
        <v>23.799999999999997</v>
      </c>
      <c r="I36" s="189">
        <f>AVERAGEA(I5:I35)</f>
        <v>24.506451612903227</v>
      </c>
      <c r="J36" s="189">
        <f>AVERAGEA(J5:J34)</f>
        <v>22.363333333333333</v>
      </c>
      <c r="K36" s="189">
        <f>AVERAGEA(K5:K35)</f>
        <v>16.13225806451613</v>
      </c>
      <c r="L36" s="189">
        <f>AVERAGEA(L5:L34)</f>
        <v>10.966666666666663</v>
      </c>
      <c r="M36" s="190">
        <f>AVERAGEA(M5:M35)</f>
        <v>2.3225806451612905</v>
      </c>
      <c r="N36" s="83"/>
    </row>
    <row r="37" spans="1:14" ht="18" customHeight="1">
      <c r="A37" s="84" t="s">
        <v>28</v>
      </c>
      <c r="B37" s="85">
        <f aca="true" t="shared" si="0" ref="B37:M37">AVERAGEA(B5:B14)</f>
        <v>6.089999999999999</v>
      </c>
      <c r="C37" s="86">
        <f t="shared" si="0"/>
        <v>0.13999999999999985</v>
      </c>
      <c r="D37" s="86">
        <f t="shared" si="0"/>
        <v>1.64</v>
      </c>
      <c r="E37" s="86">
        <f t="shared" si="0"/>
        <v>8.180000000000001</v>
      </c>
      <c r="F37" s="86">
        <f t="shared" si="0"/>
        <v>13.829999999999998</v>
      </c>
      <c r="G37" s="86">
        <f t="shared" si="0"/>
        <v>18.220000000000002</v>
      </c>
      <c r="H37" s="86">
        <f t="shared" si="0"/>
        <v>22.439999999999998</v>
      </c>
      <c r="I37" s="86">
        <f t="shared" si="0"/>
        <v>25.050000000000004</v>
      </c>
      <c r="J37" s="86">
        <f t="shared" si="0"/>
        <v>23.71</v>
      </c>
      <c r="K37" s="86">
        <f t="shared" si="0"/>
        <v>18.080000000000002</v>
      </c>
      <c r="L37" s="86">
        <f t="shared" si="0"/>
        <v>13.37</v>
      </c>
      <c r="M37" s="87">
        <f t="shared" si="0"/>
        <v>1.89</v>
      </c>
      <c r="N37" s="83"/>
    </row>
    <row r="38" spans="1:14" ht="18" customHeight="1">
      <c r="A38" s="88" t="s">
        <v>29</v>
      </c>
      <c r="B38" s="89">
        <f aca="true" t="shared" si="1" ref="B38:M38">AVERAGEA(B15:B24)</f>
        <v>3.9800000000000004</v>
      </c>
      <c r="C38" s="90">
        <f t="shared" si="1"/>
        <v>-1.1199999999999999</v>
      </c>
      <c r="D38" s="90">
        <f t="shared" si="1"/>
        <v>3.1800000000000006</v>
      </c>
      <c r="E38" s="90">
        <f t="shared" si="1"/>
        <v>9.55</v>
      </c>
      <c r="F38" s="90">
        <f t="shared" si="1"/>
        <v>15.930000000000001</v>
      </c>
      <c r="G38" s="90">
        <f t="shared" si="1"/>
        <v>19.290000000000003</v>
      </c>
      <c r="H38" s="90">
        <f t="shared" si="1"/>
        <v>24.45</v>
      </c>
      <c r="I38" s="90">
        <f t="shared" si="1"/>
        <v>23.71</v>
      </c>
      <c r="J38" s="90">
        <f t="shared" si="1"/>
        <v>23.939999999999998</v>
      </c>
      <c r="K38" s="90">
        <f t="shared" si="1"/>
        <v>16.07</v>
      </c>
      <c r="L38" s="90">
        <f t="shared" si="1"/>
        <v>11.239999999999998</v>
      </c>
      <c r="M38" s="91">
        <f t="shared" si="1"/>
        <v>3.6399999999999997</v>
      </c>
      <c r="N38" s="53"/>
    </row>
    <row r="39" spans="1:14" ht="18" customHeight="1">
      <c r="A39" s="92" t="s">
        <v>30</v>
      </c>
      <c r="B39" s="93">
        <f aca="true" t="shared" si="2" ref="B39:M39">AVERAGEA(B25:B35)</f>
        <v>-1.7818181818181815</v>
      </c>
      <c r="C39" s="94">
        <f t="shared" si="2"/>
        <v>-2.7777777777777777</v>
      </c>
      <c r="D39" s="94">
        <f t="shared" si="2"/>
        <v>5.7272727272727275</v>
      </c>
      <c r="E39" s="94">
        <f t="shared" si="2"/>
        <v>12.16</v>
      </c>
      <c r="F39" s="94">
        <f t="shared" si="2"/>
        <v>17.936363636363634</v>
      </c>
      <c r="G39" s="94">
        <f t="shared" si="2"/>
        <v>21</v>
      </c>
      <c r="H39" s="94">
        <f t="shared" si="2"/>
        <v>24.44545454545454</v>
      </c>
      <c r="I39" s="94">
        <f t="shared" si="2"/>
        <v>24.736363636363635</v>
      </c>
      <c r="J39" s="94">
        <f t="shared" si="2"/>
        <v>17.672727272727272</v>
      </c>
      <c r="K39" s="94">
        <f t="shared" si="2"/>
        <v>14.418181818181818</v>
      </c>
      <c r="L39" s="94">
        <f t="shared" si="2"/>
        <v>8.290000000000003</v>
      </c>
      <c r="M39" s="95">
        <f t="shared" si="2"/>
        <v>1.5181818181818179</v>
      </c>
      <c r="N39" s="53"/>
    </row>
  </sheetData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&amp;C&amp;"Times New Roman,標準"&amp;9- 9 -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2"/>
  <sheetViews>
    <sheetView showGridLines="0" workbookViewId="0" topLeftCell="A1">
      <selection activeCell="A1" sqref="A1"/>
    </sheetView>
  </sheetViews>
  <sheetFormatPr defaultColWidth="6.875" defaultRowHeight="12"/>
  <cols>
    <col min="1" max="1" width="10.875" style="100" customWidth="1"/>
    <col min="2" max="13" width="8.375" style="100" customWidth="1"/>
    <col min="14" max="14" width="2.875" style="100" customWidth="1"/>
    <col min="15" max="16384" width="6.875" style="100" customWidth="1"/>
  </cols>
  <sheetData>
    <row r="1" spans="1:14" ht="24.75" customHeight="1">
      <c r="A1" s="96" t="s">
        <v>33</v>
      </c>
      <c r="B1" s="97"/>
      <c r="C1" s="97"/>
      <c r="D1" s="97"/>
      <c r="E1" s="97"/>
      <c r="F1" s="97"/>
      <c r="G1" s="98"/>
      <c r="H1" s="98"/>
      <c r="I1" s="159">
        <f>'１月'!Z1</f>
        <v>2000</v>
      </c>
      <c r="J1" s="157" t="s">
        <v>1</v>
      </c>
      <c r="K1" s="158" t="str">
        <f>("（平成"&amp;TEXT((I1-1988),"0")&amp;"年）")</f>
        <v>（平成12年）</v>
      </c>
      <c r="L1" s="98"/>
      <c r="M1" s="98"/>
      <c r="N1" s="99"/>
    </row>
    <row r="2" spans="1:14" ht="18" customHeight="1">
      <c r="A2" s="101" t="s">
        <v>2</v>
      </c>
      <c r="B2" s="102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4"/>
      <c r="N2" s="99"/>
    </row>
    <row r="3" spans="1:14" ht="18" customHeight="1">
      <c r="A3" s="105"/>
      <c r="B3" s="106" t="s">
        <v>15</v>
      </c>
      <c r="C3" s="107" t="s">
        <v>16</v>
      </c>
      <c r="D3" s="107" t="s">
        <v>17</v>
      </c>
      <c r="E3" s="107" t="s">
        <v>18</v>
      </c>
      <c r="F3" s="107" t="s">
        <v>19</v>
      </c>
      <c r="G3" s="107" t="s">
        <v>20</v>
      </c>
      <c r="H3" s="107" t="s">
        <v>21</v>
      </c>
      <c r="I3" s="107" t="s">
        <v>22</v>
      </c>
      <c r="J3" s="107" t="s">
        <v>23</v>
      </c>
      <c r="K3" s="107" t="s">
        <v>24</v>
      </c>
      <c r="L3" s="107" t="s">
        <v>25</v>
      </c>
      <c r="M3" s="108" t="s">
        <v>26</v>
      </c>
      <c r="N3" s="99"/>
    </row>
    <row r="4" spans="1:14" ht="18" customHeight="1">
      <c r="A4" s="109" t="s">
        <v>27</v>
      </c>
      <c r="B4" s="110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2"/>
      <c r="N4" s="99"/>
    </row>
    <row r="5" spans="1:14" ht="18" customHeight="1">
      <c r="A5" s="113">
        <v>1</v>
      </c>
      <c r="B5" s="114">
        <f>'１月'!AD3</f>
        <v>-6.4</v>
      </c>
      <c r="C5" s="115">
        <f>'２月'!AD3</f>
        <v>-11.1</v>
      </c>
      <c r="D5" s="115">
        <f>'３月'!AD3</f>
        <v>-11.1</v>
      </c>
      <c r="E5" s="115">
        <f>'４月'!AD3</f>
        <v>-13.2</v>
      </c>
      <c r="F5" s="115">
        <f>'５月'!AD3</f>
        <v>10.3</v>
      </c>
      <c r="G5" s="115">
        <f>'６月'!AD3</f>
        <v>14.2</v>
      </c>
      <c r="H5" s="115">
        <f>'７月'!AD3</f>
        <v>21.8</v>
      </c>
      <c r="I5" s="115">
        <f>'８月'!AD3</f>
        <v>20.7</v>
      </c>
      <c r="J5" s="115">
        <f>'９月'!AD3</f>
        <v>23.3</v>
      </c>
      <c r="K5" s="115">
        <f>'10月'!AD3</f>
        <v>14.2</v>
      </c>
      <c r="L5" s="115">
        <f>'11月'!AD3</f>
        <v>10.9</v>
      </c>
      <c r="M5" s="116">
        <f>'12月'!AD3</f>
        <v>-3.7</v>
      </c>
      <c r="N5" s="99"/>
    </row>
    <row r="6" spans="1:14" ht="18" customHeight="1">
      <c r="A6" s="117">
        <v>2</v>
      </c>
      <c r="B6" s="118">
        <f>'１月'!AD4</f>
        <v>-5.8</v>
      </c>
      <c r="C6" s="119">
        <f>'２月'!AD4</f>
        <v>-8.6</v>
      </c>
      <c r="D6" s="119">
        <f>'３月'!AD4</f>
        <v>-7.1</v>
      </c>
      <c r="E6" s="119">
        <f>'４月'!AD4</f>
        <v>-10</v>
      </c>
      <c r="F6" s="119">
        <f>'５月'!AD4</f>
        <v>10.7</v>
      </c>
      <c r="G6" s="119">
        <f>'６月'!AD4</f>
        <v>11.1</v>
      </c>
      <c r="H6" s="119">
        <f>'７月'!AD4</f>
        <v>17</v>
      </c>
      <c r="I6" s="119">
        <f>'８月'!AD4</f>
        <v>20.3</v>
      </c>
      <c r="J6" s="119">
        <f>'９月'!AD4</f>
        <v>17.7</v>
      </c>
      <c r="K6" s="119">
        <f>'10月'!AD4</f>
        <v>15</v>
      </c>
      <c r="L6" s="119">
        <f>'11月'!AD4</f>
        <v>13.2</v>
      </c>
      <c r="M6" s="120">
        <f>'12月'!AD4</f>
        <v>-3.3</v>
      </c>
      <c r="N6" s="99"/>
    </row>
    <row r="7" spans="1:14" ht="18" customHeight="1">
      <c r="A7" s="117">
        <v>3</v>
      </c>
      <c r="B7" s="118">
        <f>'１月'!AD5</f>
        <v>-5.1</v>
      </c>
      <c r="C7" s="119">
        <f>'２月'!AD5</f>
        <v>-4.7</v>
      </c>
      <c r="D7" s="119">
        <f>'３月'!AD5</f>
        <v>-6.7</v>
      </c>
      <c r="E7" s="119">
        <f>'４月'!AD5</f>
        <v>-8.2</v>
      </c>
      <c r="F7" s="119">
        <f>'５月'!AD5</f>
        <v>9</v>
      </c>
      <c r="G7" s="119">
        <f>'６月'!AD5</f>
        <v>12.7</v>
      </c>
      <c r="H7" s="119">
        <f>'７月'!AD5</f>
        <v>18</v>
      </c>
      <c r="I7" s="119">
        <f>'８月'!AD5</f>
        <v>20.7</v>
      </c>
      <c r="J7" s="119">
        <f>'９月'!AD5</f>
        <v>12.6</v>
      </c>
      <c r="K7" s="119">
        <f>'10月'!AD5</f>
        <v>14.6</v>
      </c>
      <c r="L7" s="119">
        <f>'11月'!AD5</f>
        <v>10</v>
      </c>
      <c r="M7" s="120">
        <f>'12月'!AD5</f>
        <v>-2.4</v>
      </c>
      <c r="N7" s="99"/>
    </row>
    <row r="8" spans="1:14" ht="18" customHeight="1">
      <c r="A8" s="117">
        <v>4</v>
      </c>
      <c r="B8" s="118">
        <f>'１月'!AD6</f>
        <v>-7.3</v>
      </c>
      <c r="C8" s="119">
        <f>'２月'!AD6</f>
        <v>-5.8</v>
      </c>
      <c r="D8" s="119">
        <f>'３月'!AD6</f>
        <v>-0.5</v>
      </c>
      <c r="E8" s="119">
        <f>'４月'!AD6</f>
        <v>-4.5</v>
      </c>
      <c r="F8" s="119">
        <f>'５月'!AD6</f>
        <v>5.2</v>
      </c>
      <c r="G8" s="119">
        <f>'６月'!AD6</f>
        <v>11</v>
      </c>
      <c r="H8" s="119">
        <f>'７月'!AD6</f>
        <v>17.3</v>
      </c>
      <c r="I8" s="119">
        <f>'８月'!AD6</f>
        <v>21</v>
      </c>
      <c r="J8" s="119">
        <f>'９月'!AD6</f>
        <v>15</v>
      </c>
      <c r="K8" s="119">
        <f>'10月'!AD6</f>
        <v>13.4</v>
      </c>
      <c r="L8" s="119">
        <f>'11月'!AD6</f>
        <v>7.6</v>
      </c>
      <c r="M8" s="120">
        <f>'12月'!AD6</f>
        <v>-5.8</v>
      </c>
      <c r="N8" s="99"/>
    </row>
    <row r="9" spans="1:14" ht="18" customHeight="1">
      <c r="A9" s="117">
        <v>5</v>
      </c>
      <c r="B9" s="118">
        <f>'１月'!AD7</f>
        <v>-5.2</v>
      </c>
      <c r="C9" s="119">
        <f>'２月'!AD7</f>
        <v>-6.6</v>
      </c>
      <c r="D9" s="119">
        <f>'３月'!AD7</f>
        <v>-4</v>
      </c>
      <c r="E9" s="119">
        <f>'４月'!AD7</f>
        <v>5.3</v>
      </c>
      <c r="F9" s="119">
        <f>'５月'!AD7</f>
        <v>4.5</v>
      </c>
      <c r="G9" s="119">
        <f>'６月'!AD7</f>
        <v>9</v>
      </c>
      <c r="H9" s="119">
        <f>'７月'!AD7</f>
        <v>17.6</v>
      </c>
      <c r="I9" s="119">
        <f>'８月'!AD7</f>
        <v>22.5</v>
      </c>
      <c r="J9" s="119">
        <f>'９月'!AD7</f>
        <v>17.4</v>
      </c>
      <c r="K9" s="119">
        <f>'10月'!AD7</f>
        <v>12.6</v>
      </c>
      <c r="L9" s="119">
        <f>'11月'!AD7</f>
        <v>7.5</v>
      </c>
      <c r="M9" s="120">
        <f>'12月'!AD7</f>
        <v>-4.1</v>
      </c>
      <c r="N9" s="99"/>
    </row>
    <row r="10" spans="1:14" ht="18" customHeight="1">
      <c r="A10" s="117">
        <v>6</v>
      </c>
      <c r="B10" s="118">
        <f>'１月'!AD8</f>
        <v>2.7</v>
      </c>
      <c r="C10" s="119">
        <f>'２月'!AD8</f>
        <v>-4</v>
      </c>
      <c r="D10" s="119">
        <f>'３月'!AD8</f>
        <v>-3.8</v>
      </c>
      <c r="E10" s="119">
        <f>'４月'!AD8</f>
        <v>-7.6</v>
      </c>
      <c r="F10" s="119">
        <f>'５月'!AD8</f>
        <v>4.9</v>
      </c>
      <c r="G10" s="119">
        <f>'６月'!AD8</f>
        <v>11.3</v>
      </c>
      <c r="H10" s="119">
        <f>'７月'!AD8</f>
        <v>18.1</v>
      </c>
      <c r="I10" s="119">
        <f>'８月'!AD8</f>
        <v>21.4</v>
      </c>
      <c r="J10" s="119">
        <f>'９月'!AD8</f>
        <v>19.7</v>
      </c>
      <c r="K10" s="119">
        <f>'10月'!AD8</f>
        <v>11.3</v>
      </c>
      <c r="L10" s="119">
        <f>'11月'!AD8</f>
        <v>5.3</v>
      </c>
      <c r="M10" s="120">
        <f>'12月'!AD8</f>
        <v>-8.5</v>
      </c>
      <c r="N10" s="99"/>
    </row>
    <row r="11" spans="1:14" ht="18" customHeight="1">
      <c r="A11" s="117">
        <v>7</v>
      </c>
      <c r="B11" s="118">
        <f>'１月'!AD9</f>
        <v>0</v>
      </c>
      <c r="C11" s="119">
        <f>'２月'!AD9</f>
        <v>-8.1</v>
      </c>
      <c r="D11" s="119">
        <f>'３月'!AD9</f>
        <v>-7.3</v>
      </c>
      <c r="E11" s="119">
        <f>'４月'!AD9</f>
        <v>-1.2</v>
      </c>
      <c r="F11" s="119">
        <f>'５月'!AD9</f>
        <v>9.8</v>
      </c>
      <c r="G11" s="119">
        <f>'６月'!AD9</f>
        <v>13.1</v>
      </c>
      <c r="H11" s="119">
        <f>'７月'!AD9</f>
        <v>18.1</v>
      </c>
      <c r="I11" s="119">
        <f>'８月'!AD9</f>
        <v>21.6</v>
      </c>
      <c r="J11" s="119">
        <f>'９月'!AD9</f>
        <v>21.9</v>
      </c>
      <c r="K11" s="119">
        <f>'10月'!AD9</f>
        <v>7.6</v>
      </c>
      <c r="L11" s="119">
        <f>'11月'!AD9</f>
        <v>9.8</v>
      </c>
      <c r="M11" s="120">
        <f>'12月'!AD9</f>
        <v>-8.4</v>
      </c>
      <c r="N11" s="99"/>
    </row>
    <row r="12" spans="1:14" ht="18" customHeight="1">
      <c r="A12" s="117">
        <v>8</v>
      </c>
      <c r="B12" s="118">
        <f>'１月'!AD10</f>
        <v>-0.8</v>
      </c>
      <c r="C12" s="119">
        <f>'２月'!AD10</f>
        <v>-4.3</v>
      </c>
      <c r="D12" s="119">
        <f>'３月'!AD10</f>
        <v>-12.1</v>
      </c>
      <c r="E12" s="119">
        <f>'４月'!AD10</f>
        <v>-6</v>
      </c>
      <c r="F12" s="119">
        <f>'５月'!AD10</f>
        <v>12.6</v>
      </c>
      <c r="G12" s="119">
        <f>'６月'!AD10</f>
        <v>14.5</v>
      </c>
      <c r="H12" s="119">
        <f>'７月'!AD10</f>
        <v>14.2</v>
      </c>
      <c r="I12" s="119">
        <f>'８月'!AD10</f>
        <v>19.7</v>
      </c>
      <c r="J12" s="119">
        <f>'９月'!AD10</f>
        <v>21.7</v>
      </c>
      <c r="K12" s="119">
        <f>'10月'!AD10</f>
        <v>10.3</v>
      </c>
      <c r="L12" s="119">
        <f>'11月'!AD10</f>
        <v>1.9</v>
      </c>
      <c r="M12" s="120">
        <f>'12月'!AD10</f>
        <v>-7.4</v>
      </c>
      <c r="N12" s="99"/>
    </row>
    <row r="13" spans="1:14" ht="18" customHeight="1">
      <c r="A13" s="117">
        <v>9</v>
      </c>
      <c r="B13" s="118">
        <f>'１月'!AD11</f>
        <v>-3.4</v>
      </c>
      <c r="C13" s="119">
        <f>'２月'!AD11</f>
        <v>-13</v>
      </c>
      <c r="D13" s="119">
        <f>'３月'!AD11</f>
        <v>-14.4</v>
      </c>
      <c r="E13" s="119">
        <f>'４月'!AD11</f>
        <v>-4.2</v>
      </c>
      <c r="F13" s="119">
        <f>'５月'!AD11</f>
        <v>7.8</v>
      </c>
      <c r="G13" s="119">
        <f>'６月'!AD11</f>
        <v>14.7</v>
      </c>
      <c r="H13" s="119">
        <f>'７月'!AD11</f>
        <v>13.9</v>
      </c>
      <c r="I13" s="119">
        <f>'８月'!AD11</f>
        <v>20.3</v>
      </c>
      <c r="J13" s="119">
        <f>'９月'!AD11</f>
        <v>21.5</v>
      </c>
      <c r="K13" s="119">
        <f>'10月'!AD11</f>
        <v>14.2</v>
      </c>
      <c r="L13" s="119">
        <f>'11月'!AD11</f>
        <v>0.6</v>
      </c>
      <c r="M13" s="120">
        <f>'12月'!AD11</f>
        <v>-2.3</v>
      </c>
      <c r="N13" s="99"/>
    </row>
    <row r="14" spans="1:14" ht="18" customHeight="1">
      <c r="A14" s="121">
        <v>10</v>
      </c>
      <c r="B14" s="122">
        <f>'１月'!AD12</f>
        <v>-5.3</v>
      </c>
      <c r="C14" s="123">
        <f>'２月'!AD12</f>
        <v>-10.3</v>
      </c>
      <c r="D14" s="123">
        <f>'３月'!AD12</f>
        <v>-14.9</v>
      </c>
      <c r="E14" s="123">
        <f>'４月'!AD12</f>
        <v>7</v>
      </c>
      <c r="F14" s="123">
        <f>'５月'!AD12</f>
        <v>7.8</v>
      </c>
      <c r="G14" s="123">
        <f>'６月'!AD12</f>
        <v>14</v>
      </c>
      <c r="H14" s="123">
        <f>'７月'!AD12</f>
        <v>15.7</v>
      </c>
      <c r="I14" s="123">
        <f>'８月'!AD12</f>
        <v>21.3</v>
      </c>
      <c r="J14" s="123">
        <f>'９月'!AD12</f>
        <v>21.1</v>
      </c>
      <c r="K14" s="123">
        <f>'10月'!AD12</f>
        <v>13.9</v>
      </c>
      <c r="L14" s="123">
        <f>'11月'!AD12</f>
        <v>3.2</v>
      </c>
      <c r="M14" s="124">
        <f>'12月'!AD12</f>
        <v>-2.6</v>
      </c>
      <c r="N14" s="99"/>
    </row>
    <row r="15" spans="1:14" ht="18" customHeight="1">
      <c r="A15" s="113">
        <v>11</v>
      </c>
      <c r="B15" s="114">
        <f>'１月'!AD13</f>
        <v>-9</v>
      </c>
      <c r="C15" s="115">
        <f>'２月'!AD13</f>
        <v>-9.1</v>
      </c>
      <c r="D15" s="115">
        <f>'３月'!AD13</f>
        <v>-13.1</v>
      </c>
      <c r="E15" s="115">
        <f>'４月'!AD13</f>
        <v>-5.3</v>
      </c>
      <c r="F15" s="115">
        <f>'５月'!AD13</f>
        <v>9</v>
      </c>
      <c r="G15" s="115">
        <f>'６月'!AD13</f>
        <v>14.3</v>
      </c>
      <c r="H15" s="115">
        <f>'７月'!AD13</f>
        <v>16.5</v>
      </c>
      <c r="I15" s="115">
        <f>'８月'!AD13</f>
        <v>21.7</v>
      </c>
      <c r="J15" s="115">
        <f>'９月'!AD13</f>
        <v>21.4</v>
      </c>
      <c r="K15" s="115">
        <f>'10月'!AD13</f>
        <v>14</v>
      </c>
      <c r="L15" s="115">
        <f>'11月'!AD13</f>
        <v>0.6</v>
      </c>
      <c r="M15" s="116">
        <f>'12月'!AD13</f>
        <v>-10.1</v>
      </c>
      <c r="N15" s="99"/>
    </row>
    <row r="16" spans="1:14" ht="18" customHeight="1">
      <c r="A16" s="117">
        <v>12</v>
      </c>
      <c r="B16" s="118">
        <f>'１月'!AD14</f>
        <v>-9.2</v>
      </c>
      <c r="C16" s="119">
        <f>'２月'!AD14</f>
        <v>-4.5</v>
      </c>
      <c r="D16" s="119">
        <f>'３月'!AD14</f>
        <v>-5.6</v>
      </c>
      <c r="E16" s="119">
        <f>'４月'!AD14</f>
        <v>-1.3</v>
      </c>
      <c r="F16" s="119">
        <f>'５月'!AD14</f>
        <v>13.4</v>
      </c>
      <c r="G16" s="119">
        <f>'６月'!AD14</f>
        <v>13.5</v>
      </c>
      <c r="H16" s="119">
        <f>'７月'!AD14</f>
        <v>18.7</v>
      </c>
      <c r="I16" s="119">
        <f>'８月'!AD14</f>
        <v>21.4</v>
      </c>
      <c r="J16" s="119">
        <f>'９月'!AD14</f>
        <v>21.1</v>
      </c>
      <c r="K16" s="119">
        <f>'10月'!AD14</f>
        <v>10.3</v>
      </c>
      <c r="L16" s="119">
        <f>'11月'!AD14</f>
        <v>0.5</v>
      </c>
      <c r="M16" s="120">
        <f>'12月'!AD14</f>
        <v>-9.5</v>
      </c>
      <c r="N16" s="99"/>
    </row>
    <row r="17" spans="1:14" ht="18" customHeight="1">
      <c r="A17" s="117">
        <v>13</v>
      </c>
      <c r="B17" s="118">
        <f>'１月'!AD15</f>
        <v>2.2</v>
      </c>
      <c r="C17" s="119">
        <f>'２月'!AD15</f>
        <v>-8.8</v>
      </c>
      <c r="D17" s="119">
        <f>'３月'!AD15</f>
        <v>-12</v>
      </c>
      <c r="E17" s="119">
        <f>'４月'!AD15</f>
        <v>3.3</v>
      </c>
      <c r="F17" s="119">
        <f>'５月'!AD15</f>
        <v>14.7</v>
      </c>
      <c r="G17" s="119">
        <f>'６月'!AD15</f>
        <v>13.9</v>
      </c>
      <c r="H17" s="119">
        <f>'７月'!AD15</f>
        <v>21.4</v>
      </c>
      <c r="I17" s="119">
        <f>'８月'!AD15</f>
        <v>18.9</v>
      </c>
      <c r="J17" s="119">
        <f>'９月'!AD15</f>
        <v>19.3</v>
      </c>
      <c r="K17" s="119">
        <f>'10月'!AD15</f>
        <v>9.3</v>
      </c>
      <c r="L17" s="119">
        <f>'11月'!AD15</f>
        <v>0.1</v>
      </c>
      <c r="M17" s="120">
        <f>'12月'!AD15</f>
        <v>-6.9</v>
      </c>
      <c r="N17" s="99"/>
    </row>
    <row r="18" spans="1:14" ht="18" customHeight="1">
      <c r="A18" s="117">
        <v>14</v>
      </c>
      <c r="B18" s="118">
        <f>'１月'!AD16</f>
        <v>-3</v>
      </c>
      <c r="C18" s="119">
        <f>'２月'!AD16</f>
        <v>-7.2</v>
      </c>
      <c r="D18" s="119">
        <f>'３月'!AD16</f>
        <v>-11.8</v>
      </c>
      <c r="E18" s="119">
        <f>'４月'!AD16</f>
        <v>-3.3</v>
      </c>
      <c r="F18" s="119">
        <f>'５月'!AD16</f>
        <v>12.9</v>
      </c>
      <c r="G18" s="119">
        <f>'６月'!AD16</f>
        <v>15.7</v>
      </c>
      <c r="H18" s="119">
        <f>'７月'!AD16</f>
        <v>20.8</v>
      </c>
      <c r="I18" s="119">
        <f>'８月'!AD16</f>
        <v>18.5</v>
      </c>
      <c r="J18" s="119">
        <f>'９月'!AD16</f>
        <v>21</v>
      </c>
      <c r="K18" s="119">
        <f>'10月'!AD16</f>
        <v>7.9</v>
      </c>
      <c r="L18" s="119">
        <f>'11月'!AD16</f>
        <v>0.7</v>
      </c>
      <c r="M18" s="120">
        <f>'12月'!AD16</f>
        <v>-3.4</v>
      </c>
      <c r="N18" s="99"/>
    </row>
    <row r="19" spans="1:14" ht="18" customHeight="1">
      <c r="A19" s="117">
        <v>15</v>
      </c>
      <c r="B19" s="118">
        <f>'１月'!AD17</f>
        <v>-3.3</v>
      </c>
      <c r="C19" s="119">
        <f>'２月'!AD17</f>
        <v>-12.6</v>
      </c>
      <c r="D19" s="119">
        <f>'３月'!AD17</f>
        <v>-10.2</v>
      </c>
      <c r="E19" s="119">
        <f>'４月'!AD17</f>
        <v>1.9</v>
      </c>
      <c r="F19" s="119">
        <f>'５月'!AD17</f>
        <v>10.9</v>
      </c>
      <c r="G19" s="119">
        <f>'６月'!AD17</f>
        <v>15.2</v>
      </c>
      <c r="H19" s="119">
        <f>'７月'!AD17</f>
        <v>20.6</v>
      </c>
      <c r="I19" s="119">
        <f>'８月'!AD17</f>
        <v>20.2</v>
      </c>
      <c r="J19" s="119">
        <f>'９月'!AD17</f>
        <v>21.7</v>
      </c>
      <c r="K19" s="119">
        <f>'10月'!AD17</f>
        <v>8.9</v>
      </c>
      <c r="L19" s="119">
        <f>'11月'!AD17</f>
        <v>11.1</v>
      </c>
      <c r="M19" s="120">
        <f>'12月'!AD17</f>
        <v>-5.5</v>
      </c>
      <c r="N19" s="99"/>
    </row>
    <row r="20" spans="1:14" ht="18" customHeight="1">
      <c r="A20" s="117">
        <v>16</v>
      </c>
      <c r="B20" s="118">
        <f>'１月'!AD18</f>
        <v>-4.6</v>
      </c>
      <c r="C20" s="119">
        <f>'２月'!AD18</f>
        <v>-12.5</v>
      </c>
      <c r="D20" s="119">
        <f>'３月'!AD18</f>
        <v>-6.5</v>
      </c>
      <c r="E20" s="119">
        <f>'４月'!AD18</f>
        <v>-4.3</v>
      </c>
      <c r="F20" s="119">
        <f>'５月'!AD18</f>
        <v>9.9</v>
      </c>
      <c r="G20" s="119">
        <f>'６月'!AD18</f>
        <v>15.8</v>
      </c>
      <c r="H20" s="119">
        <f>'７月'!AD18</f>
        <v>19</v>
      </c>
      <c r="I20" s="119">
        <f>'８月'!AD18</f>
        <v>20.3</v>
      </c>
      <c r="J20" s="119">
        <f>'９月'!AD18</f>
        <v>23.3</v>
      </c>
      <c r="K20" s="119">
        <f>'10月'!AD18</f>
        <v>9.1</v>
      </c>
      <c r="L20" s="119">
        <f>'11月'!AD18</f>
        <v>3.3</v>
      </c>
      <c r="M20" s="120">
        <f>'12月'!AD18</f>
        <v>-2.9</v>
      </c>
      <c r="N20" s="99"/>
    </row>
    <row r="21" spans="1:14" ht="18" customHeight="1">
      <c r="A21" s="117">
        <v>17</v>
      </c>
      <c r="B21" s="118">
        <f>'１月'!AD19</f>
        <v>-2.6</v>
      </c>
      <c r="C21" s="119">
        <f>'２月'!AD19</f>
        <v>-12.8</v>
      </c>
      <c r="D21" s="119">
        <f>'３月'!AD19</f>
        <v>-6.2</v>
      </c>
      <c r="E21" s="119">
        <f>'４月'!AD19</f>
        <v>-4.9</v>
      </c>
      <c r="F21" s="119">
        <f>'５月'!AD19</f>
        <v>10.5</v>
      </c>
      <c r="G21" s="119">
        <f>'６月'!AD19</f>
        <v>14.7</v>
      </c>
      <c r="H21" s="119">
        <f>'７月'!AD19</f>
        <v>18.4</v>
      </c>
      <c r="I21" s="119">
        <f>'８月'!AD19</f>
        <v>19.5</v>
      </c>
      <c r="J21" s="119">
        <f>'９月'!AD19</f>
        <v>19</v>
      </c>
      <c r="K21" s="119">
        <f>'10月'!AD19</f>
        <v>9.4</v>
      </c>
      <c r="L21" s="119">
        <f>'11月'!AD19</f>
        <v>5.3</v>
      </c>
      <c r="M21" s="120">
        <f>'12月'!AD19</f>
        <v>-5.8</v>
      </c>
      <c r="N21" s="99"/>
    </row>
    <row r="22" spans="1:14" ht="18" customHeight="1">
      <c r="A22" s="117">
        <v>18</v>
      </c>
      <c r="B22" s="118">
        <f>'１月'!AD20</f>
        <v>-5</v>
      </c>
      <c r="C22" s="119">
        <f>'２月'!AD20</f>
        <v>-12.6</v>
      </c>
      <c r="D22" s="119">
        <f>'３月'!AD20</f>
        <v>-7.3</v>
      </c>
      <c r="E22" s="119">
        <f>'４月'!AD20</f>
        <v>-2.2</v>
      </c>
      <c r="F22" s="119">
        <f>'５月'!AD20</f>
        <v>10.6</v>
      </c>
      <c r="G22" s="119">
        <f>'６月'!AD20</f>
        <v>13.9</v>
      </c>
      <c r="H22" s="119">
        <f>'７月'!AD20</f>
        <v>19.9</v>
      </c>
      <c r="I22" s="119">
        <f>'８月'!AD20</f>
        <v>14.4</v>
      </c>
      <c r="J22" s="119">
        <f>'９月'!AD20</f>
        <v>17.3</v>
      </c>
      <c r="K22" s="119">
        <f>'10月'!AD20</f>
        <v>3.1</v>
      </c>
      <c r="L22" s="119">
        <f>'11月'!AD20</f>
        <v>-2.1</v>
      </c>
      <c r="M22" s="120">
        <f>'12月'!AD20</f>
        <v>2.4</v>
      </c>
      <c r="N22" s="99"/>
    </row>
    <row r="23" spans="1:14" ht="18" customHeight="1">
      <c r="A23" s="117">
        <v>19</v>
      </c>
      <c r="B23" s="118">
        <f>'１月'!AD21</f>
        <v>-4.9</v>
      </c>
      <c r="C23" s="119">
        <f>'２月'!AD21</f>
        <v>-11.1</v>
      </c>
      <c r="D23" s="119">
        <f>'３月'!AD21</f>
        <v>-5.2</v>
      </c>
      <c r="E23" s="119">
        <f>'４月'!AD21</f>
        <v>3.4</v>
      </c>
      <c r="F23" s="119">
        <f>'５月'!AD21</f>
        <v>9.8</v>
      </c>
      <c r="G23" s="119">
        <f>'６月'!AD21</f>
        <v>14.4</v>
      </c>
      <c r="H23" s="119">
        <f>'７月'!AD21</f>
        <v>20.3</v>
      </c>
      <c r="I23" s="119">
        <f>'８月'!AD21</f>
        <v>18.3</v>
      </c>
      <c r="J23" s="119">
        <f>'９月'!AD21</f>
        <v>14.9</v>
      </c>
      <c r="K23" s="119">
        <f>'10月'!AD21</f>
        <v>3.5</v>
      </c>
      <c r="L23" s="119">
        <f>'11月'!AD21</f>
        <v>-3.4</v>
      </c>
      <c r="M23" s="120">
        <f>'12月'!AD21</f>
        <v>-5.3</v>
      </c>
      <c r="N23" s="99"/>
    </row>
    <row r="24" spans="1:14" ht="18" customHeight="1">
      <c r="A24" s="121">
        <v>20</v>
      </c>
      <c r="B24" s="122">
        <f>'１月'!AD22</f>
        <v>-9.6</v>
      </c>
      <c r="C24" s="123">
        <f>'２月'!AD22</f>
        <v>-1.6</v>
      </c>
      <c r="D24" s="123">
        <f>'３月'!AD22</f>
        <v>-9.4</v>
      </c>
      <c r="E24" s="123">
        <f>'４月'!AD22</f>
        <v>3.4</v>
      </c>
      <c r="F24" s="123">
        <f>'５月'!AD22</f>
        <v>11.4</v>
      </c>
      <c r="G24" s="123">
        <f>'６月'!AD22</f>
        <v>17.3</v>
      </c>
      <c r="H24" s="123">
        <f>'７月'!AD22</f>
        <v>20.5</v>
      </c>
      <c r="I24" s="123">
        <f>'８月'!AD22</f>
        <v>19.7</v>
      </c>
      <c r="J24" s="123">
        <f>'９月'!AD22</f>
        <v>16.2</v>
      </c>
      <c r="K24" s="123">
        <f>'10月'!AD22</f>
        <v>11.4</v>
      </c>
      <c r="L24" s="123">
        <f>'11月'!AD22</f>
        <v>-0.5</v>
      </c>
      <c r="M24" s="124">
        <f>'12月'!AD22</f>
        <v>-3.4</v>
      </c>
      <c r="N24" s="99"/>
    </row>
    <row r="25" spans="1:14" ht="18" customHeight="1">
      <c r="A25" s="113">
        <v>21</v>
      </c>
      <c r="B25" s="114">
        <f>'１月'!AD23</f>
        <v>-12.6</v>
      </c>
      <c r="C25" s="115">
        <f>'２月'!AD23</f>
        <v>-14.2</v>
      </c>
      <c r="D25" s="115">
        <f>'３月'!AD23</f>
        <v>-8.5</v>
      </c>
      <c r="E25" s="115">
        <f>'４月'!AD23</f>
        <v>10.5</v>
      </c>
      <c r="F25" s="115">
        <f>'５月'!AD23</f>
        <v>11.6</v>
      </c>
      <c r="G25" s="115">
        <f>'６月'!AD23</f>
        <v>16.7</v>
      </c>
      <c r="H25" s="115">
        <f>'７月'!AD23</f>
        <v>21.1</v>
      </c>
      <c r="I25" s="115">
        <f>'８月'!AD23</f>
        <v>20.3</v>
      </c>
      <c r="J25" s="115">
        <f>'９月'!AD23</f>
        <v>14.1</v>
      </c>
      <c r="K25" s="115">
        <f>'10月'!AD23</f>
        <v>11.5</v>
      </c>
      <c r="L25" s="115">
        <f>'11月'!AD23</f>
        <v>4.6</v>
      </c>
      <c r="M25" s="116">
        <f>'12月'!AD23</f>
        <v>-4.1</v>
      </c>
      <c r="N25" s="99"/>
    </row>
    <row r="26" spans="1:14" ht="18" customHeight="1">
      <c r="A26" s="117">
        <v>22</v>
      </c>
      <c r="B26" s="118">
        <f>'１月'!AD24</f>
        <v>-11.5</v>
      </c>
      <c r="C26" s="119">
        <f>'２月'!AD24</f>
        <v>-13.4</v>
      </c>
      <c r="D26" s="119">
        <f>'３月'!AD24</f>
        <v>-7.2</v>
      </c>
      <c r="E26" s="119">
        <f>'４月'!AD24</f>
        <v>4.4</v>
      </c>
      <c r="F26" s="119">
        <f>'５月'!AD24</f>
        <v>10.4</v>
      </c>
      <c r="G26" s="119">
        <f>'６月'!AD24</f>
        <v>15</v>
      </c>
      <c r="H26" s="119">
        <f>'７月'!AD24</f>
        <v>21.7</v>
      </c>
      <c r="I26" s="119">
        <f>'８月'!AD24</f>
        <v>21.8</v>
      </c>
      <c r="J26" s="119">
        <f>'９月'!AD24</f>
        <v>16.1</v>
      </c>
      <c r="K26" s="119">
        <f>'10月'!AD24</f>
        <v>10.1</v>
      </c>
      <c r="L26" s="119">
        <f>'11月'!AD24</f>
        <v>-2.9</v>
      </c>
      <c r="M26" s="120">
        <f>'12月'!AD24</f>
        <v>-5.7</v>
      </c>
      <c r="N26" s="99"/>
    </row>
    <row r="27" spans="1:14" ht="18" customHeight="1">
      <c r="A27" s="117">
        <v>23</v>
      </c>
      <c r="B27" s="118">
        <f>'１月'!AD25</f>
        <v>-7.4</v>
      </c>
      <c r="C27" s="119">
        <f>'２月'!AD25</f>
        <v>-12.4</v>
      </c>
      <c r="D27" s="119">
        <f>'３月'!AD25</f>
        <v>-5.8</v>
      </c>
      <c r="E27" s="119">
        <f>'４月'!AD25</f>
        <v>3.5</v>
      </c>
      <c r="F27" s="119">
        <f>'５月'!AD25</f>
        <v>10.8</v>
      </c>
      <c r="G27" s="119">
        <f>'６月'!AD25</f>
        <v>15.1</v>
      </c>
      <c r="H27" s="119">
        <f>'７月'!AD25</f>
        <v>22.6</v>
      </c>
      <c r="I27" s="119">
        <f>'８月'!AD25</f>
        <v>20.7</v>
      </c>
      <c r="J27" s="119">
        <f>'９月'!AD25</f>
        <v>18.9</v>
      </c>
      <c r="K27" s="119">
        <f>'10月'!AD25</f>
        <v>12.5</v>
      </c>
      <c r="L27" s="119">
        <f>'11月'!AD25</f>
        <v>-2.1</v>
      </c>
      <c r="M27" s="120">
        <f>'12月'!AD25</f>
        <v>0.2</v>
      </c>
      <c r="N27" s="99"/>
    </row>
    <row r="28" spans="1:14" ht="18" customHeight="1">
      <c r="A28" s="117">
        <v>24</v>
      </c>
      <c r="B28" s="118">
        <f>'１月'!AD26</f>
        <v>1.1</v>
      </c>
      <c r="C28" s="119">
        <f>'２月'!AD26</f>
        <v>-9.2</v>
      </c>
      <c r="D28" s="119">
        <f>'３月'!AD26</f>
        <v>-8.5</v>
      </c>
      <c r="E28" s="119">
        <f>'４月'!AD26</f>
        <v>1.3</v>
      </c>
      <c r="F28" s="119">
        <f>'５月'!AD26</f>
        <v>12.7</v>
      </c>
      <c r="G28" s="119">
        <f>'６月'!AD26</f>
        <v>15.9</v>
      </c>
      <c r="H28" s="119">
        <f>'７月'!AD26</f>
        <v>21.1</v>
      </c>
      <c r="I28" s="119">
        <f>'８月'!AD26</f>
        <v>18.3</v>
      </c>
      <c r="J28" s="119">
        <f>'９月'!AD26</f>
        <v>19</v>
      </c>
      <c r="K28" s="119">
        <f>'10月'!AD26</f>
        <v>10.3</v>
      </c>
      <c r="L28" s="119">
        <f>'11月'!AD26</f>
        <v>-1.9</v>
      </c>
      <c r="M28" s="120">
        <f>'12月'!AD26</f>
        <v>-6.3</v>
      </c>
      <c r="N28" s="99"/>
    </row>
    <row r="29" spans="1:14" ht="18" customHeight="1">
      <c r="A29" s="117">
        <v>25</v>
      </c>
      <c r="B29" s="118">
        <f>'１月'!AD27</f>
        <v>-12.8</v>
      </c>
      <c r="C29" s="119">
        <f>'２月'!AD27</f>
        <v>-14.2</v>
      </c>
      <c r="D29" s="119">
        <f>'３月'!AD27</f>
        <v>-12.1</v>
      </c>
      <c r="E29" s="119">
        <f>'４月'!AD27</f>
        <v>-0.8</v>
      </c>
      <c r="F29" s="119">
        <f>'５月'!AD27</f>
        <v>11.1</v>
      </c>
      <c r="G29" s="119">
        <f>'６月'!AD27</f>
        <v>13.6</v>
      </c>
      <c r="H29" s="119">
        <f>'７月'!AD27</f>
        <v>20</v>
      </c>
      <c r="I29" s="119">
        <f>'８月'!AD27</f>
        <v>20.2</v>
      </c>
      <c r="J29" s="119">
        <f>'９月'!AD27</f>
        <v>14.1</v>
      </c>
      <c r="K29" s="119">
        <f>'10月'!AD27</f>
        <v>11.9</v>
      </c>
      <c r="L29" s="119">
        <f>'11月'!AD27</f>
        <v>5.3</v>
      </c>
      <c r="M29" s="120">
        <f>'12月'!AD27</f>
        <v>-9.9</v>
      </c>
      <c r="N29" s="99"/>
    </row>
    <row r="30" spans="1:14" ht="18" customHeight="1">
      <c r="A30" s="117">
        <v>26</v>
      </c>
      <c r="B30" s="118">
        <f>'１月'!AD28</f>
        <v>-14</v>
      </c>
      <c r="C30" s="119">
        <f>'２月'!AD28</f>
        <v>-11.4</v>
      </c>
      <c r="D30" s="119">
        <f>'３月'!AD28</f>
        <v>-10.6</v>
      </c>
      <c r="E30" s="119">
        <f>'４月'!AD28</f>
        <v>3.7</v>
      </c>
      <c r="F30" s="119">
        <f>'５月'!AD28</f>
        <v>11.3</v>
      </c>
      <c r="G30" s="119">
        <f>'６月'!AD28</f>
        <v>13.3</v>
      </c>
      <c r="H30" s="119">
        <f>'７月'!AD28</f>
        <v>20.1</v>
      </c>
      <c r="I30" s="119">
        <f>'８月'!AD28</f>
        <v>20.7</v>
      </c>
      <c r="J30" s="119">
        <f>'９月'!AD28</f>
        <v>10.2</v>
      </c>
      <c r="K30" s="119">
        <f>'10月'!AD28</f>
        <v>5.1</v>
      </c>
      <c r="L30" s="119">
        <f>'11月'!AD28</f>
        <v>7.8</v>
      </c>
      <c r="M30" s="120">
        <f>'12月'!AD28</f>
        <v>-10.6</v>
      </c>
      <c r="N30" s="99"/>
    </row>
    <row r="31" spans="1:14" ht="18" customHeight="1">
      <c r="A31" s="117">
        <v>27</v>
      </c>
      <c r="B31" s="118">
        <f>'１月'!AD29</f>
        <v>-10.9</v>
      </c>
      <c r="C31" s="119">
        <f>'２月'!AD29</f>
        <v>-8.1</v>
      </c>
      <c r="D31" s="119">
        <f>'３月'!AD29</f>
        <v>-9.7</v>
      </c>
      <c r="E31" s="119">
        <f>'４月'!AD29</f>
        <v>8.7</v>
      </c>
      <c r="F31" s="119">
        <f>'５月'!AD29</f>
        <v>14.2</v>
      </c>
      <c r="G31" s="119">
        <f>'６月'!AD29</f>
        <v>15.8</v>
      </c>
      <c r="H31" s="119">
        <f>'７月'!AD29</f>
        <v>19.3</v>
      </c>
      <c r="I31" s="119">
        <f>'８月'!AD29</f>
        <v>22</v>
      </c>
      <c r="J31" s="119">
        <f>'９月'!AD29</f>
        <v>8.2</v>
      </c>
      <c r="K31" s="119">
        <f>'10月'!AD29</f>
        <v>0.9</v>
      </c>
      <c r="L31" s="119">
        <f>'11月'!AD29</f>
        <v>4.7</v>
      </c>
      <c r="M31" s="120">
        <f>'12月'!AD29</f>
        <v>-9.9</v>
      </c>
      <c r="N31" s="99"/>
    </row>
    <row r="32" spans="1:14" ht="18" customHeight="1">
      <c r="A32" s="117">
        <v>28</v>
      </c>
      <c r="B32" s="118">
        <f>'１月'!AD30</f>
        <v>-9.8</v>
      </c>
      <c r="C32" s="119">
        <f>'２月'!AD30</f>
        <v>-11.2</v>
      </c>
      <c r="D32" s="119">
        <f>'３月'!AD30</f>
        <v>2.6</v>
      </c>
      <c r="E32" s="119">
        <f>'４月'!AD30</f>
        <v>0</v>
      </c>
      <c r="F32" s="119">
        <f>'５月'!AD30</f>
        <v>14.4</v>
      </c>
      <c r="G32" s="119">
        <f>'６月'!AD30</f>
        <v>19.3</v>
      </c>
      <c r="H32" s="119">
        <f>'７月'!AD30</f>
        <v>19.6</v>
      </c>
      <c r="I32" s="119">
        <f>'８月'!AD30</f>
        <v>21.6</v>
      </c>
      <c r="J32" s="119">
        <f>'９月'!AD30</f>
        <v>8.2</v>
      </c>
      <c r="K32" s="119">
        <f>'10月'!AD30</f>
        <v>6.5</v>
      </c>
      <c r="L32" s="119">
        <f>'11月'!AD30</f>
        <v>-7.6</v>
      </c>
      <c r="M32" s="120">
        <f>'12月'!AD30</f>
        <v>-8.3</v>
      </c>
      <c r="N32" s="99"/>
    </row>
    <row r="33" spans="1:14" ht="18" customHeight="1">
      <c r="A33" s="117">
        <v>29</v>
      </c>
      <c r="B33" s="118">
        <f>'１月'!AD31</f>
        <v>-7.7</v>
      </c>
      <c r="C33" s="119">
        <f>IF('２月'!AD31="","",'２月'!AD31)</f>
        <v>-14.4</v>
      </c>
      <c r="D33" s="119">
        <f>'３月'!AD31</f>
        <v>0.1</v>
      </c>
      <c r="E33" s="119">
        <f>'４月'!AD31</f>
        <v>-0.2</v>
      </c>
      <c r="F33" s="119">
        <f>'５月'!AD31</f>
        <v>7.7</v>
      </c>
      <c r="G33" s="119">
        <f>'６月'!AD31</f>
        <v>18.2</v>
      </c>
      <c r="H33" s="119">
        <f>'７月'!AD31</f>
        <v>21.1</v>
      </c>
      <c r="I33" s="119">
        <f>'８月'!AD31</f>
        <v>21.8</v>
      </c>
      <c r="J33" s="119">
        <f>'９月'!AD31</f>
        <v>8.3</v>
      </c>
      <c r="K33" s="119">
        <f>'10月'!AD31</f>
        <v>9.4</v>
      </c>
      <c r="L33" s="119">
        <f>'11月'!AD31</f>
        <v>-7.8</v>
      </c>
      <c r="M33" s="120">
        <f>'12月'!AD31</f>
        <v>-8.2</v>
      </c>
      <c r="N33" s="99"/>
    </row>
    <row r="34" spans="1:14" ht="18" customHeight="1">
      <c r="A34" s="117">
        <v>30</v>
      </c>
      <c r="B34" s="118">
        <f>'１月'!AD32</f>
        <v>-7.6</v>
      </c>
      <c r="C34" s="119"/>
      <c r="D34" s="119">
        <f>'３月'!AD32</f>
        <v>-6.9</v>
      </c>
      <c r="E34" s="119">
        <f>'４月'!AD32</f>
        <v>0.5</v>
      </c>
      <c r="F34" s="119">
        <f>'５月'!AD32</f>
        <v>8.9</v>
      </c>
      <c r="G34" s="119">
        <f>'６月'!AD32</f>
        <v>20</v>
      </c>
      <c r="H34" s="119">
        <f>'７月'!AD32</f>
        <v>21.9</v>
      </c>
      <c r="I34" s="119">
        <f>'８月'!AD32</f>
        <v>21.8</v>
      </c>
      <c r="J34" s="119">
        <f>'９月'!AD32</f>
        <v>15</v>
      </c>
      <c r="K34" s="119">
        <f>'10月'!AD32</f>
        <v>3.6</v>
      </c>
      <c r="L34" s="119">
        <f>'11月'!AD32</f>
        <v>-4.2</v>
      </c>
      <c r="M34" s="120">
        <f>'12月'!AD32</f>
        <v>-6.7</v>
      </c>
      <c r="N34" s="99"/>
    </row>
    <row r="35" spans="1:14" ht="18" customHeight="1">
      <c r="A35" s="125">
        <v>31</v>
      </c>
      <c r="B35" s="126">
        <f>'１月'!AD33</f>
        <v>-11.5</v>
      </c>
      <c r="C35" s="127"/>
      <c r="D35" s="127">
        <f>'３月'!AD33</f>
        <v>-3.8</v>
      </c>
      <c r="E35" s="128"/>
      <c r="F35" s="127">
        <f>'５月'!AD33</f>
        <v>14.9</v>
      </c>
      <c r="G35" s="128"/>
      <c r="H35" s="127">
        <f>'７月'!AD33</f>
        <v>20.7</v>
      </c>
      <c r="I35" s="127">
        <f>'８月'!AD33</f>
        <v>22.7</v>
      </c>
      <c r="J35" s="128"/>
      <c r="K35" s="127">
        <f>'10月'!AD33</f>
        <v>4.5</v>
      </c>
      <c r="L35" s="127"/>
      <c r="M35" s="129">
        <f>'12月'!AD33</f>
        <v>1.2</v>
      </c>
      <c r="N35" s="99"/>
    </row>
    <row r="36" spans="1:14" ht="18" customHeight="1">
      <c r="A36" s="191" t="s">
        <v>9</v>
      </c>
      <c r="B36" s="192">
        <f>AVERAGEA(B5:B35)</f>
        <v>-6.138709677419355</v>
      </c>
      <c r="C36" s="193">
        <f>AVERAGEA(C5:C33)</f>
        <v>-9.579310344827585</v>
      </c>
      <c r="D36" s="193">
        <f>AVERAGEA(D5:D35)</f>
        <v>-7.729032258064516</v>
      </c>
      <c r="E36" s="193">
        <f>AVERAGEA(E5:E34)</f>
        <v>-0.6766666666666666</v>
      </c>
      <c r="F36" s="193">
        <f>AVERAGEA(F5:F35)</f>
        <v>10.441935483870965</v>
      </c>
      <c r="G36" s="193">
        <f>AVERAGEA(G5:G34)</f>
        <v>14.573333333333334</v>
      </c>
      <c r="H36" s="193">
        <f>AVERAGEA(H5:H35)</f>
        <v>19.258064516129036</v>
      </c>
      <c r="I36" s="193">
        <f>AVERAGEA(I5:I35)</f>
        <v>20.461290322580645</v>
      </c>
      <c r="J36" s="193">
        <f>AVERAGEA(J5:J34)</f>
        <v>17.30666666666667</v>
      </c>
      <c r="K36" s="193">
        <f>AVERAGEA(K5:K35)</f>
        <v>9.687096774193549</v>
      </c>
      <c r="L36" s="193">
        <f>AVERAGEA(L5:L34)</f>
        <v>2.716666666666666</v>
      </c>
      <c r="M36" s="194">
        <f>AVERAGEA(M5:M35)</f>
        <v>-5.393548387096775</v>
      </c>
      <c r="N36" s="99"/>
    </row>
    <row r="37" spans="1:14" ht="18" customHeight="1">
      <c r="A37" s="130" t="s">
        <v>28</v>
      </c>
      <c r="B37" s="131">
        <f aca="true" t="shared" si="0" ref="B37:M38">AVERAGEA(B5:B14)</f>
        <v>-3.6599999999999993</v>
      </c>
      <c r="C37" s="132">
        <f t="shared" si="0"/>
        <v>-7.649999999999999</v>
      </c>
      <c r="D37" s="132">
        <f t="shared" si="0"/>
        <v>-8.190000000000001</v>
      </c>
      <c r="E37" s="132">
        <f t="shared" si="0"/>
        <v>-4.26</v>
      </c>
      <c r="F37" s="132">
        <f t="shared" si="0"/>
        <v>8.26</v>
      </c>
      <c r="G37" s="132">
        <f t="shared" si="0"/>
        <v>12.559999999999999</v>
      </c>
      <c r="H37" s="132">
        <f t="shared" si="0"/>
        <v>17.169999999999995</v>
      </c>
      <c r="I37" s="132">
        <f t="shared" si="0"/>
        <v>20.95</v>
      </c>
      <c r="J37" s="132">
        <f t="shared" si="0"/>
        <v>19.189999999999998</v>
      </c>
      <c r="K37" s="132">
        <f t="shared" si="0"/>
        <v>12.709999999999999</v>
      </c>
      <c r="L37" s="132">
        <f t="shared" si="0"/>
        <v>7</v>
      </c>
      <c r="M37" s="133">
        <f t="shared" si="0"/>
        <v>-4.85</v>
      </c>
      <c r="N37" s="99"/>
    </row>
    <row r="38" spans="1:14" ht="18" customHeight="1">
      <c r="A38" s="134" t="s">
        <v>29</v>
      </c>
      <c r="B38" s="195">
        <f t="shared" si="0"/>
        <v>-3.9200000000000004</v>
      </c>
      <c r="C38" s="135">
        <f aca="true" t="shared" si="1" ref="C38:M38">AVERAGEA(C15:C24)</f>
        <v>-9.279999999999998</v>
      </c>
      <c r="D38" s="135">
        <f t="shared" si="1"/>
        <v>-8.73</v>
      </c>
      <c r="E38" s="135">
        <f t="shared" si="1"/>
        <v>-0.93</v>
      </c>
      <c r="F38" s="135">
        <f t="shared" si="1"/>
        <v>11.309999999999999</v>
      </c>
      <c r="G38" s="135">
        <f t="shared" si="1"/>
        <v>14.870000000000001</v>
      </c>
      <c r="H38" s="135">
        <f t="shared" si="1"/>
        <v>19.610000000000003</v>
      </c>
      <c r="I38" s="135">
        <f t="shared" si="1"/>
        <v>19.29</v>
      </c>
      <c r="J38" s="135">
        <f t="shared" si="1"/>
        <v>19.520000000000003</v>
      </c>
      <c r="K38" s="135">
        <f t="shared" si="1"/>
        <v>8.690000000000001</v>
      </c>
      <c r="L38" s="135">
        <f t="shared" si="1"/>
        <v>1.56</v>
      </c>
      <c r="M38" s="136">
        <f t="shared" si="1"/>
        <v>-5.039999999999999</v>
      </c>
      <c r="N38" s="99"/>
    </row>
    <row r="39" spans="1:14" ht="18" customHeight="1">
      <c r="A39" s="137" t="s">
        <v>30</v>
      </c>
      <c r="B39" s="138">
        <f>AVERAGEA(B25:B35)</f>
        <v>-9.518181818181818</v>
      </c>
      <c r="C39" s="139">
        <f>AVERAGEA(C25:C33)</f>
        <v>-12.055555555555557</v>
      </c>
      <c r="D39" s="139">
        <f>AVERAGEA(D25:D35)</f>
        <v>-6.4</v>
      </c>
      <c r="E39" s="139">
        <f>AVERAGEA(E25:E34)</f>
        <v>3.1599999999999997</v>
      </c>
      <c r="F39" s="139">
        <f>AVERAGEA(F25:F35)</f>
        <v>11.636363636363638</v>
      </c>
      <c r="G39" s="139">
        <f>AVERAGEA(G25:G34)</f>
        <v>16.29</v>
      </c>
      <c r="H39" s="139">
        <f>AVERAGEA(H25:H35)</f>
        <v>20.836363636363636</v>
      </c>
      <c r="I39" s="139">
        <f>AVERAGEA(I25:I35)</f>
        <v>21.081818181818182</v>
      </c>
      <c r="J39" s="139">
        <f>AVERAGEA(J25:J34)</f>
        <v>13.209999999999999</v>
      </c>
      <c r="K39" s="139">
        <f>AVERAGEA(K25:K35)</f>
        <v>7.845454545454547</v>
      </c>
      <c r="L39" s="139">
        <f>AVERAGEA(L25:L34)</f>
        <v>-0.41</v>
      </c>
      <c r="M39" s="140">
        <f>AVERAGEA(M25:M35)</f>
        <v>-6.20909090909091</v>
      </c>
      <c r="N39" s="99"/>
    </row>
    <row r="42" ht="12">
      <c r="A42" s="141" t="s">
        <v>31</v>
      </c>
    </row>
  </sheetData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&amp;C&amp;"Times New Roman,標準"&amp;9- 9 -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1"/>
  <sheetViews>
    <sheetView showGridLines="0" workbookViewId="0" topLeftCell="A1">
      <selection activeCell="A1" sqref="A1"/>
    </sheetView>
  </sheetViews>
  <sheetFormatPr defaultColWidth="6.875" defaultRowHeight="12"/>
  <cols>
    <col min="2" max="25" width="5.125" style="0" customWidth="1"/>
    <col min="29" max="29" width="6.875" style="0" hidden="1" customWidth="1"/>
    <col min="32" max="32" width="2.875" style="0" customWidth="1"/>
  </cols>
  <sheetData>
    <row r="1" spans="1:32" ht="19.5" customHeight="1">
      <c r="A1" s="2"/>
      <c r="B1" s="166" t="s">
        <v>0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2"/>
      <c r="T1" s="2"/>
      <c r="U1" s="2"/>
      <c r="V1" s="2"/>
      <c r="W1" s="2"/>
      <c r="X1" s="2"/>
      <c r="Y1" s="2"/>
      <c r="Z1" s="167">
        <v>2000</v>
      </c>
      <c r="AA1" s="2" t="s">
        <v>1</v>
      </c>
      <c r="AB1" s="168">
        <v>2</v>
      </c>
      <c r="AC1" s="160"/>
      <c r="AD1" s="2" t="s">
        <v>2</v>
      </c>
      <c r="AE1" s="2"/>
      <c r="AF1" s="2"/>
    </row>
    <row r="2" spans="1:32" ht="13.5" customHeight="1">
      <c r="A2" s="169" t="s">
        <v>3</v>
      </c>
      <c r="B2" s="170">
        <v>1</v>
      </c>
      <c r="C2" s="170">
        <v>2</v>
      </c>
      <c r="D2" s="170">
        <v>3</v>
      </c>
      <c r="E2" s="170">
        <v>4</v>
      </c>
      <c r="F2" s="170">
        <v>5</v>
      </c>
      <c r="G2" s="170">
        <v>6</v>
      </c>
      <c r="H2" s="170">
        <v>7</v>
      </c>
      <c r="I2" s="170">
        <v>8</v>
      </c>
      <c r="J2" s="170">
        <v>9</v>
      </c>
      <c r="K2" s="170">
        <v>10</v>
      </c>
      <c r="L2" s="170">
        <v>11</v>
      </c>
      <c r="M2" s="170">
        <v>12</v>
      </c>
      <c r="N2" s="170">
        <v>13</v>
      </c>
      <c r="O2" s="170">
        <v>14</v>
      </c>
      <c r="P2" s="170">
        <v>15</v>
      </c>
      <c r="Q2" s="170">
        <v>16</v>
      </c>
      <c r="R2" s="170">
        <v>17</v>
      </c>
      <c r="S2" s="170">
        <v>18</v>
      </c>
      <c r="T2" s="170">
        <v>19</v>
      </c>
      <c r="U2" s="170">
        <v>20</v>
      </c>
      <c r="V2" s="170">
        <v>21</v>
      </c>
      <c r="W2" s="170">
        <v>22</v>
      </c>
      <c r="X2" s="170">
        <v>23</v>
      </c>
      <c r="Y2" s="170">
        <v>24</v>
      </c>
      <c r="Z2" s="171" t="s">
        <v>4</v>
      </c>
      <c r="AA2" s="171" t="s">
        <v>5</v>
      </c>
      <c r="AB2" s="172" t="s">
        <v>6</v>
      </c>
      <c r="AC2" s="171" t="s">
        <v>3</v>
      </c>
      <c r="AD2" s="171" t="s">
        <v>7</v>
      </c>
      <c r="AE2" s="172" t="s">
        <v>8</v>
      </c>
      <c r="AF2" s="2"/>
    </row>
    <row r="3" spans="1:32" ht="13.5" customHeight="1">
      <c r="A3" s="173">
        <v>1</v>
      </c>
      <c r="B3" s="142">
        <v>-10.8</v>
      </c>
      <c r="C3" s="142">
        <v>-9.8</v>
      </c>
      <c r="D3" s="142">
        <v>-9.2</v>
      </c>
      <c r="E3" s="142">
        <v>-9.2</v>
      </c>
      <c r="F3" s="142">
        <v>-9.5</v>
      </c>
      <c r="G3" s="142">
        <v>-9.6</v>
      </c>
      <c r="H3" s="142">
        <v>-8.8</v>
      </c>
      <c r="I3" s="142">
        <v>-6.6</v>
      </c>
      <c r="J3" s="142">
        <v>-8.5</v>
      </c>
      <c r="K3" s="142">
        <v>-7.9</v>
      </c>
      <c r="L3" s="142">
        <v>-7.9</v>
      </c>
      <c r="M3" s="142">
        <v>-7.6</v>
      </c>
      <c r="N3" s="142">
        <v>-5.6</v>
      </c>
      <c r="O3" s="142">
        <v>-5.6</v>
      </c>
      <c r="P3" s="142">
        <v>-4.5</v>
      </c>
      <c r="Q3" s="142">
        <v>-4</v>
      </c>
      <c r="R3" s="142">
        <v>-4.2</v>
      </c>
      <c r="S3" s="142">
        <v>-5.2</v>
      </c>
      <c r="T3" s="142">
        <v>-6.9</v>
      </c>
      <c r="U3" s="142">
        <v>-7.4</v>
      </c>
      <c r="V3" s="142">
        <v>-7.8</v>
      </c>
      <c r="W3" s="142">
        <v>-7.3</v>
      </c>
      <c r="X3" s="142">
        <v>-7</v>
      </c>
      <c r="Y3" s="142">
        <v>-6.5</v>
      </c>
      <c r="Z3" s="174">
        <f aca="true" t="shared" si="0" ref="Z3:Z31">AVERAGE(B3:Y3)</f>
        <v>-7.391666666666667</v>
      </c>
      <c r="AA3" s="142">
        <v>-3.1</v>
      </c>
      <c r="AB3" s="143">
        <v>0.65625</v>
      </c>
      <c r="AC3" s="196">
        <v>1</v>
      </c>
      <c r="AD3" s="142">
        <v>-11.1</v>
      </c>
      <c r="AE3" s="143">
        <v>0.0375</v>
      </c>
      <c r="AF3" s="2"/>
    </row>
    <row r="4" spans="1:32" ht="13.5" customHeight="1">
      <c r="A4" s="173">
        <v>2</v>
      </c>
      <c r="B4" s="142">
        <v>-6.1</v>
      </c>
      <c r="C4" s="142">
        <v>-6.2</v>
      </c>
      <c r="D4" s="142">
        <v>-6.4</v>
      </c>
      <c r="E4" s="142">
        <v>-6.6</v>
      </c>
      <c r="F4" s="142">
        <v>-6.4</v>
      </c>
      <c r="G4" s="142">
        <v>-6.7</v>
      </c>
      <c r="H4" s="142">
        <v>-6.3</v>
      </c>
      <c r="I4" s="142">
        <v>-5</v>
      </c>
      <c r="J4" s="142">
        <v>-5.5</v>
      </c>
      <c r="K4" s="142">
        <v>-5.1</v>
      </c>
      <c r="L4" s="142">
        <v>-4.5</v>
      </c>
      <c r="M4" s="142">
        <v>-5.6</v>
      </c>
      <c r="N4" s="142">
        <v>-5.7</v>
      </c>
      <c r="O4" s="142">
        <v>-1.8</v>
      </c>
      <c r="P4" s="142">
        <v>-5.8</v>
      </c>
      <c r="Q4" s="142">
        <v>-6.2</v>
      </c>
      <c r="R4" s="142">
        <v>-6.2</v>
      </c>
      <c r="S4" s="148">
        <v>-5.8</v>
      </c>
      <c r="T4" s="142">
        <v>-4.6</v>
      </c>
      <c r="U4" s="142">
        <v>-4.3</v>
      </c>
      <c r="V4" s="142">
        <v>-4.3</v>
      </c>
      <c r="W4" s="142">
        <v>-4</v>
      </c>
      <c r="X4" s="142">
        <v>-3.9</v>
      </c>
      <c r="Y4" s="142">
        <v>-3.7</v>
      </c>
      <c r="Z4" s="174">
        <f t="shared" si="0"/>
        <v>-5.279166666666667</v>
      </c>
      <c r="AA4" s="142">
        <v>-1.6</v>
      </c>
      <c r="AB4" s="143">
        <v>0.5875</v>
      </c>
      <c r="AC4" s="196">
        <v>2</v>
      </c>
      <c r="AD4" s="142">
        <v>-8.6</v>
      </c>
      <c r="AE4" s="143">
        <v>0.6027777777777777</v>
      </c>
      <c r="AF4" s="2"/>
    </row>
    <row r="5" spans="1:32" ht="13.5" customHeight="1">
      <c r="A5" s="173">
        <v>3</v>
      </c>
      <c r="B5" s="142">
        <v>-4.1</v>
      </c>
      <c r="C5" s="142">
        <v>-4.2</v>
      </c>
      <c r="D5" s="142">
        <v>-4.2</v>
      </c>
      <c r="E5" s="142">
        <v>-4.4</v>
      </c>
      <c r="F5" s="142">
        <v>-4.4</v>
      </c>
      <c r="G5" s="142">
        <v>-4.2</v>
      </c>
      <c r="H5" s="142">
        <v>-3.8</v>
      </c>
      <c r="I5" s="142">
        <v>-2</v>
      </c>
      <c r="J5" s="142">
        <v>-2.4</v>
      </c>
      <c r="K5" s="142">
        <v>-0.8</v>
      </c>
      <c r="L5" s="142">
        <v>-1.8</v>
      </c>
      <c r="M5" s="142">
        <v>-0.9</v>
      </c>
      <c r="N5" s="142">
        <v>-1</v>
      </c>
      <c r="O5" s="142">
        <v>-2.4</v>
      </c>
      <c r="P5" s="142">
        <v>0.4</v>
      </c>
      <c r="Q5" s="142">
        <v>0.1</v>
      </c>
      <c r="R5" s="142">
        <v>-0.4</v>
      </c>
      <c r="S5" s="142">
        <v>-0.1</v>
      </c>
      <c r="T5" s="142">
        <v>-0.4</v>
      </c>
      <c r="U5" s="142">
        <v>-0.5</v>
      </c>
      <c r="V5" s="142">
        <v>0</v>
      </c>
      <c r="W5" s="142">
        <v>-0.1</v>
      </c>
      <c r="X5" s="142">
        <v>0.1</v>
      </c>
      <c r="Y5" s="142">
        <v>0.1</v>
      </c>
      <c r="Z5" s="174">
        <f t="shared" si="0"/>
        <v>-1.7249999999999994</v>
      </c>
      <c r="AA5" s="142">
        <v>1.4</v>
      </c>
      <c r="AB5" s="143">
        <v>0.6527777777777778</v>
      </c>
      <c r="AC5" s="196">
        <v>3</v>
      </c>
      <c r="AD5" s="142">
        <v>-4.7</v>
      </c>
      <c r="AE5" s="143">
        <v>0.24513888888888888</v>
      </c>
      <c r="AF5" s="2"/>
    </row>
    <row r="6" spans="1:32" ht="13.5" customHeight="1">
      <c r="A6" s="173">
        <v>4</v>
      </c>
      <c r="B6" s="142">
        <v>-1.6</v>
      </c>
      <c r="C6" s="142">
        <v>-2.2</v>
      </c>
      <c r="D6" s="142">
        <v>-1.5</v>
      </c>
      <c r="E6" s="142">
        <v>-1.8</v>
      </c>
      <c r="F6" s="142">
        <v>-2.2</v>
      </c>
      <c r="G6" s="142">
        <v>-1.9</v>
      </c>
      <c r="H6" s="142">
        <v>-1.9</v>
      </c>
      <c r="I6" s="142">
        <v>-1.4</v>
      </c>
      <c r="J6" s="142">
        <v>-2.3</v>
      </c>
      <c r="K6" s="142">
        <v>-0.8</v>
      </c>
      <c r="L6" s="142">
        <v>-0.6</v>
      </c>
      <c r="M6" s="142">
        <v>-0.2</v>
      </c>
      <c r="N6" s="142">
        <v>-0.4</v>
      </c>
      <c r="O6" s="142">
        <v>0</v>
      </c>
      <c r="P6" s="142">
        <v>-0.6</v>
      </c>
      <c r="Q6" s="142">
        <v>-0.8</v>
      </c>
      <c r="R6" s="142">
        <v>-1</v>
      </c>
      <c r="S6" s="142">
        <v>-4.7</v>
      </c>
      <c r="T6" s="142">
        <v>-5</v>
      </c>
      <c r="U6" s="142">
        <v>-4.8</v>
      </c>
      <c r="V6" s="142">
        <v>-4.4</v>
      </c>
      <c r="W6" s="142">
        <v>-4.2</v>
      </c>
      <c r="X6" s="142">
        <v>-4.1</v>
      </c>
      <c r="Y6" s="142">
        <v>-4.4</v>
      </c>
      <c r="Z6" s="174">
        <f t="shared" si="0"/>
        <v>-2.2</v>
      </c>
      <c r="AA6" s="142">
        <v>1</v>
      </c>
      <c r="AB6" s="143">
        <v>0.4395833333333334</v>
      </c>
      <c r="AC6" s="196">
        <v>4</v>
      </c>
      <c r="AD6" s="142">
        <v>-5.8</v>
      </c>
      <c r="AE6" s="143">
        <v>0.638888888888889</v>
      </c>
      <c r="AF6" s="2"/>
    </row>
    <row r="7" spans="1:32" ht="13.5" customHeight="1">
      <c r="A7" s="173">
        <v>5</v>
      </c>
      <c r="B7" s="142">
        <v>-5.2</v>
      </c>
      <c r="C7" s="142">
        <v>-4.9</v>
      </c>
      <c r="D7" s="142">
        <v>-5.2</v>
      </c>
      <c r="E7" s="142">
        <v>-5.4</v>
      </c>
      <c r="F7" s="142">
        <v>-6.1</v>
      </c>
      <c r="G7" s="142">
        <v>-6.1</v>
      </c>
      <c r="H7" s="142">
        <v>-5.3</v>
      </c>
      <c r="I7" s="142">
        <v>-2.9</v>
      </c>
      <c r="J7" s="142">
        <v>-4.5</v>
      </c>
      <c r="K7" s="142">
        <v>-5.1</v>
      </c>
      <c r="L7" s="142">
        <v>-4.8</v>
      </c>
      <c r="M7" s="142">
        <v>-5.7</v>
      </c>
      <c r="N7" s="142">
        <v>-5.1</v>
      </c>
      <c r="O7" s="142">
        <v>-5.2</v>
      </c>
      <c r="P7" s="142">
        <v>-2</v>
      </c>
      <c r="Q7" s="142">
        <v>-2.3</v>
      </c>
      <c r="R7" s="142">
        <v>-1.9</v>
      </c>
      <c r="S7" s="142">
        <v>-1.9</v>
      </c>
      <c r="T7" s="142">
        <v>-2.1</v>
      </c>
      <c r="U7" s="142">
        <v>-2.9</v>
      </c>
      <c r="V7" s="142">
        <v>-3.5</v>
      </c>
      <c r="W7" s="142">
        <v>-3.6</v>
      </c>
      <c r="X7" s="142">
        <v>-3.9</v>
      </c>
      <c r="Y7" s="142">
        <v>-3.7</v>
      </c>
      <c r="Z7" s="174">
        <f t="shared" si="0"/>
        <v>-4.1375</v>
      </c>
      <c r="AA7" s="142">
        <v>-1.3</v>
      </c>
      <c r="AB7" s="143">
        <v>0.6284722222222222</v>
      </c>
      <c r="AC7" s="196">
        <v>5</v>
      </c>
      <c r="AD7" s="142">
        <v>-6.6</v>
      </c>
      <c r="AE7" s="143">
        <v>0.2347222222222222</v>
      </c>
      <c r="AF7" s="2"/>
    </row>
    <row r="8" spans="1:32" ht="13.5" customHeight="1">
      <c r="A8" s="173">
        <v>6</v>
      </c>
      <c r="B8" s="142">
        <v>-3.6</v>
      </c>
      <c r="C8" s="142">
        <v>-3.3</v>
      </c>
      <c r="D8" s="142">
        <v>-3.6</v>
      </c>
      <c r="E8" s="142">
        <v>-3.6</v>
      </c>
      <c r="F8" s="142">
        <v>-2.6</v>
      </c>
      <c r="G8" s="142">
        <v>-2.4</v>
      </c>
      <c r="H8" s="142">
        <v>-3</v>
      </c>
      <c r="I8" s="142">
        <v>-1.4</v>
      </c>
      <c r="J8" s="142">
        <v>-0.7</v>
      </c>
      <c r="K8" s="142">
        <v>-0.2</v>
      </c>
      <c r="L8" s="142">
        <v>-0.7</v>
      </c>
      <c r="M8" s="142">
        <v>0.3</v>
      </c>
      <c r="N8" s="142">
        <v>0.7</v>
      </c>
      <c r="O8" s="142">
        <v>1.4</v>
      </c>
      <c r="P8" s="142">
        <v>1.1</v>
      </c>
      <c r="Q8" s="142">
        <v>1.4</v>
      </c>
      <c r="R8" s="142">
        <v>1.3</v>
      </c>
      <c r="S8" s="142">
        <v>1.6</v>
      </c>
      <c r="T8" s="142">
        <v>1.4</v>
      </c>
      <c r="U8" s="142">
        <v>1.3</v>
      </c>
      <c r="V8" s="142">
        <v>1.6</v>
      </c>
      <c r="W8" s="142">
        <v>2</v>
      </c>
      <c r="X8" s="142">
        <v>2.4</v>
      </c>
      <c r="Y8" s="142">
        <v>2.2</v>
      </c>
      <c r="Z8" s="174">
        <f t="shared" si="0"/>
        <v>-0.26666666666666633</v>
      </c>
      <c r="AA8" s="142">
        <v>2.6</v>
      </c>
      <c r="AB8" s="143">
        <v>1</v>
      </c>
      <c r="AC8" s="196">
        <v>6</v>
      </c>
      <c r="AD8" s="142">
        <v>-4</v>
      </c>
      <c r="AE8" s="143">
        <v>0.14444444444444446</v>
      </c>
      <c r="AF8" s="2"/>
    </row>
    <row r="9" spans="1:32" ht="13.5" customHeight="1">
      <c r="A9" s="173">
        <v>7</v>
      </c>
      <c r="B9" s="142">
        <v>2.6</v>
      </c>
      <c r="C9" s="142">
        <v>2.1</v>
      </c>
      <c r="D9" s="142">
        <v>1.5</v>
      </c>
      <c r="E9" s="142">
        <v>0.8</v>
      </c>
      <c r="F9" s="142">
        <v>0.3</v>
      </c>
      <c r="G9" s="142">
        <v>0</v>
      </c>
      <c r="H9" s="142">
        <v>-0.2</v>
      </c>
      <c r="I9" s="142">
        <v>1.5</v>
      </c>
      <c r="J9" s="142">
        <v>-0.6</v>
      </c>
      <c r="K9" s="142">
        <v>-3.2</v>
      </c>
      <c r="L9" s="142">
        <v>-0.4</v>
      </c>
      <c r="M9" s="142">
        <v>-6.6</v>
      </c>
      <c r="N9" s="142">
        <v>-7.4</v>
      </c>
      <c r="O9" s="142">
        <v>-6.9</v>
      </c>
      <c r="P9" s="142">
        <v>-6</v>
      </c>
      <c r="Q9" s="142">
        <v>-6.9</v>
      </c>
      <c r="R9" s="142">
        <v>-6.9</v>
      </c>
      <c r="S9" s="142">
        <v>-5.6</v>
      </c>
      <c r="T9" s="142">
        <v>-6.2</v>
      </c>
      <c r="U9" s="142">
        <v>-5.3</v>
      </c>
      <c r="V9" s="142">
        <v>-5.6</v>
      </c>
      <c r="W9" s="142">
        <v>-4.3</v>
      </c>
      <c r="X9" s="142">
        <v>-2.5</v>
      </c>
      <c r="Y9" s="142">
        <v>-2.6</v>
      </c>
      <c r="Z9" s="174">
        <f t="shared" si="0"/>
        <v>-2.8499999999999996</v>
      </c>
      <c r="AA9" s="142">
        <v>2.8</v>
      </c>
      <c r="AB9" s="143">
        <v>0.041666666666666664</v>
      </c>
      <c r="AC9" s="196">
        <v>7</v>
      </c>
      <c r="AD9" s="142">
        <v>-8.1</v>
      </c>
      <c r="AE9" s="143">
        <v>0.5729166666666666</v>
      </c>
      <c r="AF9" s="2"/>
    </row>
    <row r="10" spans="1:32" ht="13.5" customHeight="1">
      <c r="A10" s="173">
        <v>8</v>
      </c>
      <c r="B10" s="142">
        <v>-3.2</v>
      </c>
      <c r="C10" s="142">
        <v>-3.9</v>
      </c>
      <c r="D10" s="142">
        <v>-3.7</v>
      </c>
      <c r="E10" s="142">
        <v>-3.9</v>
      </c>
      <c r="F10" s="142">
        <v>-1.8</v>
      </c>
      <c r="G10" s="142">
        <v>-1.9</v>
      </c>
      <c r="H10" s="142">
        <v>-1.4</v>
      </c>
      <c r="I10" s="142">
        <v>-1</v>
      </c>
      <c r="J10" s="142">
        <v>-0.2</v>
      </c>
      <c r="K10" s="142">
        <v>0.6</v>
      </c>
      <c r="L10" s="142">
        <v>1.6</v>
      </c>
      <c r="M10" s="142">
        <v>2.3</v>
      </c>
      <c r="N10" s="142">
        <v>2.9</v>
      </c>
      <c r="O10" s="142">
        <v>3</v>
      </c>
      <c r="P10" s="142">
        <v>3.1</v>
      </c>
      <c r="Q10" s="142">
        <v>3.1</v>
      </c>
      <c r="R10" s="142">
        <v>1.8</v>
      </c>
      <c r="S10" s="142">
        <v>0.9</v>
      </c>
      <c r="T10" s="142">
        <v>-1.2</v>
      </c>
      <c r="U10" s="142">
        <v>-0.2</v>
      </c>
      <c r="V10" s="142">
        <v>-1.2</v>
      </c>
      <c r="W10" s="142">
        <v>-1.2</v>
      </c>
      <c r="X10" s="142">
        <v>-2.1</v>
      </c>
      <c r="Y10" s="142">
        <v>-1.9</v>
      </c>
      <c r="Z10" s="174">
        <f t="shared" si="0"/>
        <v>-0.3958333333333331</v>
      </c>
      <c r="AA10" s="142">
        <v>4</v>
      </c>
      <c r="AB10" s="143">
        <v>0.5576388888888889</v>
      </c>
      <c r="AC10" s="196">
        <v>8</v>
      </c>
      <c r="AD10" s="142">
        <v>-4.3</v>
      </c>
      <c r="AE10" s="143">
        <v>0.10833333333333334</v>
      </c>
      <c r="AF10" s="2"/>
    </row>
    <row r="11" spans="1:32" ht="13.5" customHeight="1">
      <c r="A11" s="173">
        <v>9</v>
      </c>
      <c r="B11" s="142">
        <v>-2.9</v>
      </c>
      <c r="C11" s="142">
        <v>-4.3</v>
      </c>
      <c r="D11" s="142">
        <v>-5.2</v>
      </c>
      <c r="E11" s="142">
        <v>-5.1</v>
      </c>
      <c r="F11" s="142">
        <v>-6</v>
      </c>
      <c r="G11" s="142">
        <v>-4.7</v>
      </c>
      <c r="H11" s="142">
        <v>-3.7</v>
      </c>
      <c r="I11" s="142">
        <v>-1.8</v>
      </c>
      <c r="J11" s="142">
        <v>1.2</v>
      </c>
      <c r="K11" s="142">
        <v>-0.7</v>
      </c>
      <c r="L11" s="142">
        <v>-0.6</v>
      </c>
      <c r="M11" s="142">
        <v>-1.7</v>
      </c>
      <c r="N11" s="142">
        <v>-3.6</v>
      </c>
      <c r="O11" s="142">
        <v>-5.9</v>
      </c>
      <c r="P11" s="142">
        <v>-6.4</v>
      </c>
      <c r="Q11" s="142">
        <v>-7.7</v>
      </c>
      <c r="R11" s="142">
        <v>-11.3</v>
      </c>
      <c r="S11" s="142">
        <v>-12.1</v>
      </c>
      <c r="T11" s="142">
        <v>-11.5</v>
      </c>
      <c r="U11" s="142">
        <v>-11.2</v>
      </c>
      <c r="V11" s="142">
        <v>-8.9</v>
      </c>
      <c r="W11" s="142">
        <v>-9.4</v>
      </c>
      <c r="X11" s="142">
        <v>-9.8</v>
      </c>
      <c r="Y11" s="142">
        <v>-8.9</v>
      </c>
      <c r="Z11" s="174">
        <f t="shared" si="0"/>
        <v>-5.925000000000001</v>
      </c>
      <c r="AA11" s="142">
        <v>1.5</v>
      </c>
      <c r="AB11" s="143">
        <v>0.3854166666666667</v>
      </c>
      <c r="AC11" s="196">
        <v>9</v>
      </c>
      <c r="AD11" s="142">
        <v>-13</v>
      </c>
      <c r="AE11" s="143">
        <v>0.7395833333333334</v>
      </c>
      <c r="AF11" s="2"/>
    </row>
    <row r="12" spans="1:32" ht="13.5" customHeight="1">
      <c r="A12" s="175">
        <v>10</v>
      </c>
      <c r="B12" s="165">
        <v>-9</v>
      </c>
      <c r="C12" s="165">
        <v>-8.8</v>
      </c>
      <c r="D12" s="165">
        <v>-9.1</v>
      </c>
      <c r="E12" s="165">
        <v>-8.9</v>
      </c>
      <c r="F12" s="165">
        <v>-8.9</v>
      </c>
      <c r="G12" s="165">
        <v>-9</v>
      </c>
      <c r="H12" s="165">
        <v>-8.6</v>
      </c>
      <c r="I12" s="165">
        <v>-6.3</v>
      </c>
      <c r="J12" s="165">
        <v>-9.6</v>
      </c>
      <c r="K12" s="165">
        <v>-8.4</v>
      </c>
      <c r="L12" s="165">
        <v>-8.7</v>
      </c>
      <c r="M12" s="165">
        <v>-8.3</v>
      </c>
      <c r="N12" s="165">
        <v>-8.6</v>
      </c>
      <c r="O12" s="165">
        <v>-8</v>
      </c>
      <c r="P12" s="165">
        <v>-8.7</v>
      </c>
      <c r="Q12" s="165">
        <v>-8.7</v>
      </c>
      <c r="R12" s="165">
        <v>-10.3</v>
      </c>
      <c r="S12" s="165">
        <v>-8.8</v>
      </c>
      <c r="T12" s="165">
        <v>-8.2</v>
      </c>
      <c r="U12" s="165">
        <v>-8.3</v>
      </c>
      <c r="V12" s="165">
        <v>-8.7</v>
      </c>
      <c r="W12" s="165">
        <v>-8.5</v>
      </c>
      <c r="X12" s="165">
        <v>-7.4</v>
      </c>
      <c r="Y12" s="165">
        <v>-7.8</v>
      </c>
      <c r="Z12" s="176">
        <f t="shared" si="0"/>
        <v>-8.566666666666666</v>
      </c>
      <c r="AA12" s="165">
        <v>-5.9</v>
      </c>
      <c r="AB12" s="177">
        <v>0.325</v>
      </c>
      <c r="AC12" s="197">
        <v>10</v>
      </c>
      <c r="AD12" s="165">
        <v>-10.3</v>
      </c>
      <c r="AE12" s="177">
        <v>0.7090277777777777</v>
      </c>
      <c r="AF12" s="2"/>
    </row>
    <row r="13" spans="1:32" ht="13.5" customHeight="1">
      <c r="A13" s="173">
        <v>11</v>
      </c>
      <c r="B13" s="142">
        <v>-7.3</v>
      </c>
      <c r="C13" s="142">
        <v>-8.2</v>
      </c>
      <c r="D13" s="142">
        <v>-8.3</v>
      </c>
      <c r="E13" s="142">
        <v>-8.4</v>
      </c>
      <c r="F13" s="142">
        <v>-8.8</v>
      </c>
      <c r="G13" s="142">
        <v>-8.7</v>
      </c>
      <c r="H13" s="142">
        <v>-8.2</v>
      </c>
      <c r="I13" s="142">
        <v>-4.7</v>
      </c>
      <c r="J13" s="142">
        <v>-7.5</v>
      </c>
      <c r="K13" s="142">
        <v>-5.5</v>
      </c>
      <c r="L13" s="142">
        <v>-5.7</v>
      </c>
      <c r="M13" s="142">
        <v>-4.4</v>
      </c>
      <c r="N13" s="142">
        <v>-7.1</v>
      </c>
      <c r="O13" s="142">
        <v>-6.8</v>
      </c>
      <c r="P13" s="142">
        <v>-3.1</v>
      </c>
      <c r="Q13" s="142">
        <v>-5.4</v>
      </c>
      <c r="R13" s="142">
        <v>-1.8</v>
      </c>
      <c r="S13" s="142">
        <v>-3.5</v>
      </c>
      <c r="T13" s="142">
        <v>-3.1</v>
      </c>
      <c r="U13" s="142">
        <v>-4</v>
      </c>
      <c r="V13" s="142">
        <v>-4.2</v>
      </c>
      <c r="W13" s="142">
        <v>-3.9</v>
      </c>
      <c r="X13" s="142">
        <v>-4</v>
      </c>
      <c r="Y13" s="142">
        <v>-4.2</v>
      </c>
      <c r="Z13" s="174">
        <f t="shared" si="0"/>
        <v>-5.699999999999999</v>
      </c>
      <c r="AA13" s="142">
        <v>-0.7</v>
      </c>
      <c r="AB13" s="143">
        <v>0.6951388888888889</v>
      </c>
      <c r="AC13" s="196">
        <v>11</v>
      </c>
      <c r="AD13" s="142">
        <v>-9.1</v>
      </c>
      <c r="AE13" s="143">
        <v>0.22777777777777777</v>
      </c>
      <c r="AF13" s="2"/>
    </row>
    <row r="14" spans="1:32" ht="13.5" customHeight="1">
      <c r="A14" s="173">
        <v>12</v>
      </c>
      <c r="B14" s="142">
        <v>-3.9</v>
      </c>
      <c r="C14" s="142">
        <v>-3.7</v>
      </c>
      <c r="D14" s="142">
        <v>-4.1</v>
      </c>
      <c r="E14" s="142">
        <v>-4</v>
      </c>
      <c r="F14" s="142">
        <v>-4.1</v>
      </c>
      <c r="G14" s="142">
        <v>-4.3</v>
      </c>
      <c r="H14" s="142">
        <v>-3.3</v>
      </c>
      <c r="I14" s="142">
        <v>-1.8</v>
      </c>
      <c r="J14" s="142">
        <v>-3.5</v>
      </c>
      <c r="K14" s="142">
        <v>-2.6</v>
      </c>
      <c r="L14" s="142">
        <v>-2.2</v>
      </c>
      <c r="M14" s="142">
        <v>-2.9</v>
      </c>
      <c r="N14" s="142">
        <v>-1.3</v>
      </c>
      <c r="O14" s="142">
        <v>0.2</v>
      </c>
      <c r="P14" s="142">
        <v>0.1</v>
      </c>
      <c r="Q14" s="142">
        <v>-0.2</v>
      </c>
      <c r="R14" s="142">
        <v>0.1</v>
      </c>
      <c r="S14" s="142">
        <v>0.5</v>
      </c>
      <c r="T14" s="142">
        <v>0.2</v>
      </c>
      <c r="U14" s="142">
        <v>0.8</v>
      </c>
      <c r="V14" s="142">
        <v>0.9</v>
      </c>
      <c r="W14" s="142">
        <v>1.4</v>
      </c>
      <c r="X14" s="142">
        <v>1.3</v>
      </c>
      <c r="Y14" s="142">
        <v>0.7</v>
      </c>
      <c r="Z14" s="174">
        <f t="shared" si="0"/>
        <v>-1.4875</v>
      </c>
      <c r="AA14" s="142">
        <v>1.6</v>
      </c>
      <c r="AB14" s="143">
        <v>0.9145833333333333</v>
      </c>
      <c r="AC14" s="196">
        <v>12</v>
      </c>
      <c r="AD14" s="142">
        <v>-4.5</v>
      </c>
      <c r="AE14" s="143">
        <v>0.28194444444444444</v>
      </c>
      <c r="AF14" s="2"/>
    </row>
    <row r="15" spans="1:32" ht="13.5" customHeight="1">
      <c r="A15" s="173">
        <v>13</v>
      </c>
      <c r="B15" s="142">
        <v>-0.2</v>
      </c>
      <c r="C15" s="142">
        <v>-1.1</v>
      </c>
      <c r="D15" s="142">
        <v>-2.1</v>
      </c>
      <c r="E15" s="142">
        <v>-2.9</v>
      </c>
      <c r="F15" s="142">
        <v>-3.5</v>
      </c>
      <c r="G15" s="142">
        <v>-3.4</v>
      </c>
      <c r="H15" s="142">
        <v>-2.4</v>
      </c>
      <c r="I15" s="142">
        <v>-4.8</v>
      </c>
      <c r="J15" s="142">
        <v>-4.9</v>
      </c>
      <c r="K15" s="142">
        <v>-6</v>
      </c>
      <c r="L15" s="142">
        <v>-6.7</v>
      </c>
      <c r="M15" s="142">
        <v>-8.7</v>
      </c>
      <c r="N15" s="142">
        <v>-7.5</v>
      </c>
      <c r="O15" s="142">
        <v>-3.9</v>
      </c>
      <c r="P15" s="142">
        <v>-4.3</v>
      </c>
      <c r="Q15" s="142">
        <v>-7.6</v>
      </c>
      <c r="R15" s="142">
        <v>-8.1</v>
      </c>
      <c r="S15" s="142">
        <v>-6.6</v>
      </c>
      <c r="T15" s="142">
        <v>-7.5</v>
      </c>
      <c r="U15" s="142">
        <v>-6.9</v>
      </c>
      <c r="V15" s="142">
        <v>-7.4</v>
      </c>
      <c r="W15" s="142">
        <v>-6.6</v>
      </c>
      <c r="X15" s="142">
        <v>-6.6</v>
      </c>
      <c r="Y15" s="142">
        <v>-7</v>
      </c>
      <c r="Z15" s="174">
        <f t="shared" si="0"/>
        <v>-5.279166666666666</v>
      </c>
      <c r="AA15" s="142">
        <v>0.9</v>
      </c>
      <c r="AB15" s="143">
        <v>0.004166666666666667</v>
      </c>
      <c r="AC15" s="196">
        <v>13</v>
      </c>
      <c r="AD15" s="142">
        <v>-8.8</v>
      </c>
      <c r="AE15" s="143">
        <v>0.5048611111111111</v>
      </c>
      <c r="AF15" s="2"/>
    </row>
    <row r="16" spans="1:32" ht="13.5" customHeight="1">
      <c r="A16" s="173">
        <v>14</v>
      </c>
      <c r="B16" s="142">
        <v>-7.1</v>
      </c>
      <c r="C16" s="142">
        <v>-6.4</v>
      </c>
      <c r="D16" s="142">
        <v>-5.4</v>
      </c>
      <c r="E16" s="142">
        <v>-4.7</v>
      </c>
      <c r="F16" s="142">
        <v>-4</v>
      </c>
      <c r="G16" s="142">
        <v>-4</v>
      </c>
      <c r="H16" s="142">
        <v>-3.3</v>
      </c>
      <c r="I16" s="142">
        <v>-3.1</v>
      </c>
      <c r="J16" s="142">
        <v>-2.3</v>
      </c>
      <c r="K16" s="142">
        <v>-2.6</v>
      </c>
      <c r="L16" s="142">
        <v>-2.9</v>
      </c>
      <c r="M16" s="142">
        <v>-2.4</v>
      </c>
      <c r="N16" s="142">
        <v>-1.1</v>
      </c>
      <c r="O16" s="142">
        <v>-0.8</v>
      </c>
      <c r="P16" s="142">
        <v>-1.1</v>
      </c>
      <c r="Q16" s="142">
        <v>-1.1</v>
      </c>
      <c r="R16" s="142">
        <v>-1.4</v>
      </c>
      <c r="S16" s="142">
        <v>-0.4</v>
      </c>
      <c r="T16" s="142">
        <v>-0.7</v>
      </c>
      <c r="U16" s="142">
        <v>-0.2</v>
      </c>
      <c r="V16" s="142">
        <v>0.2</v>
      </c>
      <c r="W16" s="142">
        <v>1.5</v>
      </c>
      <c r="X16" s="142">
        <v>1.6</v>
      </c>
      <c r="Y16" s="142">
        <v>1.2</v>
      </c>
      <c r="Z16" s="174">
        <f t="shared" si="0"/>
        <v>-2.1041666666666665</v>
      </c>
      <c r="AA16" s="142">
        <v>2.1</v>
      </c>
      <c r="AB16" s="143">
        <v>0.9416666666666668</v>
      </c>
      <c r="AC16" s="196">
        <v>14</v>
      </c>
      <c r="AD16" s="142">
        <v>-7.2</v>
      </c>
      <c r="AE16" s="143">
        <v>0.04861111111111111</v>
      </c>
      <c r="AF16" s="2"/>
    </row>
    <row r="17" spans="1:32" ht="13.5" customHeight="1">
      <c r="A17" s="173">
        <v>15</v>
      </c>
      <c r="B17" s="142">
        <v>1.6</v>
      </c>
      <c r="C17" s="142">
        <v>1.1</v>
      </c>
      <c r="D17" s="142">
        <v>0.3</v>
      </c>
      <c r="E17" s="142">
        <v>-0.1</v>
      </c>
      <c r="F17" s="142">
        <v>-0.7</v>
      </c>
      <c r="G17" s="142">
        <v>-1.2</v>
      </c>
      <c r="H17" s="142">
        <v>-0.3</v>
      </c>
      <c r="I17" s="142">
        <v>1.1</v>
      </c>
      <c r="J17" s="142">
        <v>1.1</v>
      </c>
      <c r="K17" s="142">
        <v>0.8</v>
      </c>
      <c r="L17" s="142">
        <v>-0.2</v>
      </c>
      <c r="M17" s="142">
        <v>-1.5</v>
      </c>
      <c r="N17" s="142">
        <v>-7.2</v>
      </c>
      <c r="O17" s="142">
        <v>-7.9</v>
      </c>
      <c r="P17" s="142">
        <v>-8.8</v>
      </c>
      <c r="Q17" s="142">
        <v>-10.3</v>
      </c>
      <c r="R17" s="142">
        <v>-9.5</v>
      </c>
      <c r="S17" s="142">
        <v>-10.2</v>
      </c>
      <c r="T17" s="142">
        <v>-10.7</v>
      </c>
      <c r="U17" s="142">
        <v>-11.9</v>
      </c>
      <c r="V17" s="142">
        <v>-11.7</v>
      </c>
      <c r="W17" s="142">
        <v>-10.7</v>
      </c>
      <c r="X17" s="142">
        <v>-11</v>
      </c>
      <c r="Y17" s="142">
        <v>-11.7</v>
      </c>
      <c r="Z17" s="174">
        <f t="shared" si="0"/>
        <v>-4.983333333333334</v>
      </c>
      <c r="AA17" s="142">
        <v>2.6</v>
      </c>
      <c r="AB17" s="143">
        <v>0.34861111111111115</v>
      </c>
      <c r="AC17" s="196">
        <v>15</v>
      </c>
      <c r="AD17" s="142">
        <v>-12.6</v>
      </c>
      <c r="AE17" s="143">
        <v>0.8597222222222222</v>
      </c>
      <c r="AF17" s="2"/>
    </row>
    <row r="18" spans="1:32" ht="13.5" customHeight="1">
      <c r="A18" s="173">
        <v>16</v>
      </c>
      <c r="B18" s="142">
        <v>-11.7</v>
      </c>
      <c r="C18" s="142">
        <v>-11.9</v>
      </c>
      <c r="D18" s="142">
        <v>-12.3</v>
      </c>
      <c r="E18" s="142">
        <v>-12</v>
      </c>
      <c r="F18" s="142">
        <v>-11.5</v>
      </c>
      <c r="G18" s="142">
        <v>-10.9</v>
      </c>
      <c r="H18" s="142">
        <v>-10.2</v>
      </c>
      <c r="I18" s="142">
        <v>-10.6</v>
      </c>
      <c r="J18" s="142">
        <v>-10.6</v>
      </c>
      <c r="K18" s="142">
        <v>-9.1</v>
      </c>
      <c r="L18" s="142">
        <v>-11.2</v>
      </c>
      <c r="M18" s="142">
        <v>-8.5</v>
      </c>
      <c r="N18" s="142">
        <v>-9.3</v>
      </c>
      <c r="O18" s="142">
        <v>-10.6</v>
      </c>
      <c r="P18" s="142">
        <v>-10.9</v>
      </c>
      <c r="Q18" s="142">
        <v>-11.7</v>
      </c>
      <c r="R18" s="142">
        <v>-10.9</v>
      </c>
      <c r="S18" s="142">
        <v>-10.3</v>
      </c>
      <c r="T18" s="142">
        <v>-10.8</v>
      </c>
      <c r="U18" s="142">
        <v>-10.7</v>
      </c>
      <c r="V18" s="142">
        <v>-11.3</v>
      </c>
      <c r="W18" s="142">
        <v>-10.7</v>
      </c>
      <c r="X18" s="142">
        <v>-10.5</v>
      </c>
      <c r="Y18" s="142">
        <v>-10.1</v>
      </c>
      <c r="Z18" s="174">
        <f t="shared" si="0"/>
        <v>-10.762500000000001</v>
      </c>
      <c r="AA18" s="142">
        <v>-7.9</v>
      </c>
      <c r="AB18" s="143">
        <v>0.4861111111111111</v>
      </c>
      <c r="AC18" s="196">
        <v>16</v>
      </c>
      <c r="AD18" s="142">
        <v>-12.5</v>
      </c>
      <c r="AE18" s="143">
        <v>0.14583333333333334</v>
      </c>
      <c r="AF18" s="2"/>
    </row>
    <row r="19" spans="1:32" ht="13.5" customHeight="1">
      <c r="A19" s="173">
        <v>17</v>
      </c>
      <c r="B19" s="142">
        <v>-10</v>
      </c>
      <c r="C19" s="142">
        <v>-10.3</v>
      </c>
      <c r="D19" s="142">
        <v>-10.2</v>
      </c>
      <c r="E19" s="142">
        <v>-10.9</v>
      </c>
      <c r="F19" s="142">
        <v>-11.1</v>
      </c>
      <c r="G19" s="142">
        <v>-11</v>
      </c>
      <c r="H19" s="142">
        <v>-10.2</v>
      </c>
      <c r="I19" s="142">
        <v>-8.2</v>
      </c>
      <c r="J19" s="142">
        <v>-11.3</v>
      </c>
      <c r="K19" s="142">
        <v>-11.6</v>
      </c>
      <c r="L19" s="142">
        <v>-9.7</v>
      </c>
      <c r="M19" s="142">
        <v>-11.5</v>
      </c>
      <c r="N19" s="142">
        <v>-11.5</v>
      </c>
      <c r="O19" s="142">
        <v>-10.1</v>
      </c>
      <c r="P19" s="142">
        <v>-7.8</v>
      </c>
      <c r="Q19" s="142">
        <v>-8.1</v>
      </c>
      <c r="R19" s="142">
        <v>-7.5</v>
      </c>
      <c r="S19" s="142">
        <v>-6.8</v>
      </c>
      <c r="T19" s="142">
        <v>-6.6</v>
      </c>
      <c r="U19" s="142">
        <v>-6.1</v>
      </c>
      <c r="V19" s="142">
        <v>-7.2</v>
      </c>
      <c r="W19" s="142">
        <v>-8</v>
      </c>
      <c r="X19" s="142">
        <v>-8.3</v>
      </c>
      <c r="Y19" s="142">
        <v>-9.7</v>
      </c>
      <c r="Z19" s="174">
        <f t="shared" si="0"/>
        <v>-9.320833333333333</v>
      </c>
      <c r="AA19" s="142">
        <v>-5.4</v>
      </c>
      <c r="AB19" s="143">
        <v>0.8548611111111111</v>
      </c>
      <c r="AC19" s="196">
        <v>17</v>
      </c>
      <c r="AD19" s="142">
        <v>-12.8</v>
      </c>
      <c r="AE19" s="143">
        <v>0.4277777777777778</v>
      </c>
      <c r="AF19" s="2"/>
    </row>
    <row r="20" spans="1:32" ht="13.5" customHeight="1">
      <c r="A20" s="173">
        <v>18</v>
      </c>
      <c r="B20" s="142">
        <v>-10.3</v>
      </c>
      <c r="C20" s="142">
        <v>-10.7</v>
      </c>
      <c r="D20" s="142">
        <v>-11</v>
      </c>
      <c r="E20" s="142">
        <v>-10.9</v>
      </c>
      <c r="F20" s="142">
        <v>-10.6</v>
      </c>
      <c r="G20" s="142">
        <v>-12.3</v>
      </c>
      <c r="H20" s="142">
        <v>-11.6</v>
      </c>
      <c r="I20" s="142">
        <v>-9.9</v>
      </c>
      <c r="J20" s="142">
        <v>-8.9</v>
      </c>
      <c r="K20" s="142">
        <v>-9.3</v>
      </c>
      <c r="L20" s="142">
        <v>-9.2</v>
      </c>
      <c r="M20" s="142">
        <v>-10.9</v>
      </c>
      <c r="N20" s="142">
        <v>-8.3</v>
      </c>
      <c r="O20" s="142">
        <v>-9.5</v>
      </c>
      <c r="P20" s="142">
        <v>-9</v>
      </c>
      <c r="Q20" s="142">
        <v>-10.3</v>
      </c>
      <c r="R20" s="142">
        <v>-11.6</v>
      </c>
      <c r="S20" s="142">
        <v>-11.1</v>
      </c>
      <c r="T20" s="142">
        <v>-9.8</v>
      </c>
      <c r="U20" s="142">
        <v>-9.2</v>
      </c>
      <c r="V20" s="142">
        <v>-9.8</v>
      </c>
      <c r="W20" s="142">
        <v>-11.3</v>
      </c>
      <c r="X20" s="142">
        <v>-11.1</v>
      </c>
      <c r="Y20" s="142">
        <v>-9.8</v>
      </c>
      <c r="Z20" s="174">
        <f t="shared" si="0"/>
        <v>-10.266666666666667</v>
      </c>
      <c r="AA20" s="142">
        <v>-7.1</v>
      </c>
      <c r="AB20" s="143">
        <v>0.5319444444444444</v>
      </c>
      <c r="AC20" s="196">
        <v>18</v>
      </c>
      <c r="AD20" s="142">
        <v>-12.6</v>
      </c>
      <c r="AE20" s="143">
        <v>0.26944444444444443</v>
      </c>
      <c r="AF20" s="2"/>
    </row>
    <row r="21" spans="1:32" ht="13.5" customHeight="1">
      <c r="A21" s="173">
        <v>19</v>
      </c>
      <c r="B21" s="142">
        <v>-9.9</v>
      </c>
      <c r="C21" s="142">
        <v>-10.4</v>
      </c>
      <c r="D21" s="142">
        <v>-10.5</v>
      </c>
      <c r="E21" s="142">
        <v>-10.4</v>
      </c>
      <c r="F21" s="142">
        <v>-10.9</v>
      </c>
      <c r="G21" s="142">
        <v>-11</v>
      </c>
      <c r="H21" s="142">
        <v>-10.4</v>
      </c>
      <c r="I21" s="142">
        <v>-8.3</v>
      </c>
      <c r="J21" s="142">
        <v>-8.9</v>
      </c>
      <c r="K21" s="142">
        <v>-7.8</v>
      </c>
      <c r="L21" s="142">
        <v>-6.8</v>
      </c>
      <c r="M21" s="142">
        <v>-6.6</v>
      </c>
      <c r="N21" s="142">
        <v>-7</v>
      </c>
      <c r="O21" s="142">
        <v>-7.4</v>
      </c>
      <c r="P21" s="142">
        <v>-6.9</v>
      </c>
      <c r="Q21" s="142">
        <v>-5.8</v>
      </c>
      <c r="R21" s="142">
        <v>-5.3</v>
      </c>
      <c r="S21" s="142">
        <v>-4.4</v>
      </c>
      <c r="T21" s="142">
        <v>-4.4</v>
      </c>
      <c r="U21" s="142">
        <v>-3.6</v>
      </c>
      <c r="V21" s="142">
        <v>-3</v>
      </c>
      <c r="W21" s="142">
        <v>-2.2</v>
      </c>
      <c r="X21" s="142">
        <v>-1.8</v>
      </c>
      <c r="Y21" s="142">
        <v>-0.9</v>
      </c>
      <c r="Z21" s="174">
        <f t="shared" si="0"/>
        <v>-6.858333333333334</v>
      </c>
      <c r="AA21" s="142">
        <v>-0.7</v>
      </c>
      <c r="AB21" s="143">
        <v>0.9993055555555556</v>
      </c>
      <c r="AC21" s="196">
        <v>19</v>
      </c>
      <c r="AD21" s="142">
        <v>-11.1</v>
      </c>
      <c r="AE21" s="143">
        <v>0.27638888888888885</v>
      </c>
      <c r="AF21" s="2"/>
    </row>
    <row r="22" spans="1:32" ht="13.5" customHeight="1">
      <c r="A22" s="175">
        <v>20</v>
      </c>
      <c r="B22" s="165">
        <v>-0.6</v>
      </c>
      <c r="C22" s="165">
        <v>0</v>
      </c>
      <c r="D22" s="165">
        <v>-0.6</v>
      </c>
      <c r="E22" s="165">
        <v>-0.5</v>
      </c>
      <c r="F22" s="165">
        <v>0.3</v>
      </c>
      <c r="G22" s="165">
        <v>1</v>
      </c>
      <c r="H22" s="165">
        <v>1.3</v>
      </c>
      <c r="I22" s="165">
        <v>2</v>
      </c>
      <c r="J22" s="165">
        <v>1.3</v>
      </c>
      <c r="K22" s="165">
        <v>2.1</v>
      </c>
      <c r="L22" s="165">
        <v>1.7</v>
      </c>
      <c r="M22" s="165">
        <v>2.2</v>
      </c>
      <c r="N22" s="165">
        <v>1.6</v>
      </c>
      <c r="O22" s="165">
        <v>2.5</v>
      </c>
      <c r="P22" s="165">
        <v>2.9</v>
      </c>
      <c r="Q22" s="165">
        <v>2.5</v>
      </c>
      <c r="R22" s="165">
        <v>2.5</v>
      </c>
      <c r="S22" s="165">
        <v>1.6</v>
      </c>
      <c r="T22" s="165">
        <v>1.2</v>
      </c>
      <c r="U22" s="165">
        <v>0</v>
      </c>
      <c r="V22" s="165">
        <v>-0.6</v>
      </c>
      <c r="W22" s="165">
        <v>-0.9</v>
      </c>
      <c r="X22" s="165">
        <v>-0.8</v>
      </c>
      <c r="Y22" s="165">
        <v>-1.3</v>
      </c>
      <c r="Z22" s="176">
        <f t="shared" si="0"/>
        <v>0.8916666666666666</v>
      </c>
      <c r="AA22" s="165">
        <v>3.4</v>
      </c>
      <c r="AB22" s="177">
        <v>0.60625</v>
      </c>
      <c r="AC22" s="197">
        <v>20</v>
      </c>
      <c r="AD22" s="165">
        <v>-1.6</v>
      </c>
      <c r="AE22" s="177">
        <v>1</v>
      </c>
      <c r="AF22" s="2"/>
    </row>
    <row r="23" spans="1:32" ht="13.5" customHeight="1">
      <c r="A23" s="173">
        <v>21</v>
      </c>
      <c r="B23" s="142">
        <v>-1.8</v>
      </c>
      <c r="C23" s="142">
        <v>-2.2</v>
      </c>
      <c r="D23" s="142">
        <v>-2.4</v>
      </c>
      <c r="E23" s="142">
        <v>-2.8</v>
      </c>
      <c r="F23" s="142">
        <v>-3.4</v>
      </c>
      <c r="G23" s="142">
        <v>-6.2</v>
      </c>
      <c r="H23" s="142">
        <v>-6</v>
      </c>
      <c r="I23" s="142">
        <v>-3.9</v>
      </c>
      <c r="J23" s="142">
        <v>-5.1</v>
      </c>
      <c r="K23" s="142">
        <v>-5.9</v>
      </c>
      <c r="L23" s="142">
        <v>-7.3</v>
      </c>
      <c r="M23" s="142">
        <v>-9.6</v>
      </c>
      <c r="N23" s="142">
        <v>-10.6</v>
      </c>
      <c r="O23" s="142">
        <v>-11.9</v>
      </c>
      <c r="P23" s="142">
        <v>-13.6</v>
      </c>
      <c r="Q23" s="142">
        <v>-11.5</v>
      </c>
      <c r="R23" s="142">
        <v>-12.9</v>
      </c>
      <c r="S23" s="142">
        <v>-11.2</v>
      </c>
      <c r="T23" s="142">
        <v>-10.3</v>
      </c>
      <c r="U23" s="142">
        <v>-10.1</v>
      </c>
      <c r="V23" s="142">
        <v>-10</v>
      </c>
      <c r="W23" s="142">
        <v>-9.1</v>
      </c>
      <c r="X23" s="142">
        <v>-7.9</v>
      </c>
      <c r="Y23" s="142">
        <v>-8.7</v>
      </c>
      <c r="Z23" s="174">
        <f t="shared" si="0"/>
        <v>-7.683333333333333</v>
      </c>
      <c r="AA23" s="142">
        <v>-1.2</v>
      </c>
      <c r="AB23" s="143">
        <v>0.025</v>
      </c>
      <c r="AC23" s="196">
        <v>21</v>
      </c>
      <c r="AD23" s="142">
        <v>-14.2</v>
      </c>
      <c r="AE23" s="143">
        <v>0.6229166666666667</v>
      </c>
      <c r="AF23" s="2"/>
    </row>
    <row r="24" spans="1:32" ht="13.5" customHeight="1">
      <c r="A24" s="173">
        <v>22</v>
      </c>
      <c r="B24" s="142">
        <v>-9</v>
      </c>
      <c r="C24" s="142">
        <v>-8.7</v>
      </c>
      <c r="D24" s="142">
        <v>-9.8</v>
      </c>
      <c r="E24" s="142">
        <v>-10.1</v>
      </c>
      <c r="F24" s="142">
        <v>-10.1</v>
      </c>
      <c r="G24" s="142">
        <v>-8.6</v>
      </c>
      <c r="H24" s="142">
        <v>-8.4</v>
      </c>
      <c r="I24" s="142">
        <v>-8.7</v>
      </c>
      <c r="J24" s="142">
        <v>-9.6</v>
      </c>
      <c r="K24" s="142">
        <v>-11.7</v>
      </c>
      <c r="L24" s="142">
        <v>-11.5</v>
      </c>
      <c r="M24" s="142">
        <v>-10.4</v>
      </c>
      <c r="N24" s="142">
        <v>-12.9</v>
      </c>
      <c r="O24" s="142">
        <v>-12.2</v>
      </c>
      <c r="P24" s="142">
        <v>-11</v>
      </c>
      <c r="Q24" s="142">
        <v>-11.1</v>
      </c>
      <c r="R24" s="142">
        <v>-11.3</v>
      </c>
      <c r="S24" s="142">
        <v>-12.4</v>
      </c>
      <c r="T24" s="142">
        <v>-12.3</v>
      </c>
      <c r="U24" s="142">
        <v>-11.9</v>
      </c>
      <c r="V24" s="142">
        <v>-12</v>
      </c>
      <c r="W24" s="142">
        <v>-12</v>
      </c>
      <c r="X24" s="142">
        <v>-12.1</v>
      </c>
      <c r="Y24" s="142">
        <v>-12</v>
      </c>
      <c r="Z24" s="174">
        <f t="shared" si="0"/>
        <v>-10.825000000000001</v>
      </c>
      <c r="AA24" s="142">
        <v>-6.6</v>
      </c>
      <c r="AB24" s="143">
        <v>0.3104166666666667</v>
      </c>
      <c r="AC24" s="196">
        <v>22</v>
      </c>
      <c r="AD24" s="142">
        <v>-13.4</v>
      </c>
      <c r="AE24" s="143">
        <v>0.5694444444444444</v>
      </c>
      <c r="AF24" s="2"/>
    </row>
    <row r="25" spans="1:32" ht="13.5" customHeight="1">
      <c r="A25" s="173">
        <v>23</v>
      </c>
      <c r="B25" s="142">
        <v>-10.6</v>
      </c>
      <c r="C25" s="142">
        <v>-9.2</v>
      </c>
      <c r="D25" s="142">
        <v>-9</v>
      </c>
      <c r="E25" s="142">
        <v>-9.3</v>
      </c>
      <c r="F25" s="142">
        <v>-9</v>
      </c>
      <c r="G25" s="142">
        <v>-8.9</v>
      </c>
      <c r="H25" s="142">
        <v>-8.2</v>
      </c>
      <c r="I25" s="142">
        <v>-9.3</v>
      </c>
      <c r="J25" s="142">
        <v>-8.9</v>
      </c>
      <c r="K25" s="142">
        <v>-10.2</v>
      </c>
      <c r="L25" s="142">
        <v>-10</v>
      </c>
      <c r="M25" s="142">
        <v>-8.6</v>
      </c>
      <c r="N25" s="142">
        <v>-7</v>
      </c>
      <c r="O25" s="142">
        <v>-6.6</v>
      </c>
      <c r="P25" s="142">
        <v>-5.4</v>
      </c>
      <c r="Q25" s="142">
        <v>-5</v>
      </c>
      <c r="R25" s="142">
        <v>-5.6</v>
      </c>
      <c r="S25" s="142">
        <v>-5.5</v>
      </c>
      <c r="T25" s="142">
        <v>-4.8</v>
      </c>
      <c r="U25" s="142">
        <v>-4.3</v>
      </c>
      <c r="V25" s="142">
        <v>-3.7</v>
      </c>
      <c r="W25" s="142">
        <v>-3.3</v>
      </c>
      <c r="X25" s="142">
        <v>-3.9</v>
      </c>
      <c r="Y25" s="142">
        <v>-4.5</v>
      </c>
      <c r="Z25" s="174">
        <f t="shared" si="0"/>
        <v>-7.116666666666667</v>
      </c>
      <c r="AA25" s="142">
        <v>-3</v>
      </c>
      <c r="AB25" s="143">
        <v>0.9125</v>
      </c>
      <c r="AC25" s="196">
        <v>23</v>
      </c>
      <c r="AD25" s="142">
        <v>-12.4</v>
      </c>
      <c r="AE25" s="143">
        <v>0.013888888888888888</v>
      </c>
      <c r="AF25" s="2"/>
    </row>
    <row r="26" spans="1:32" ht="13.5" customHeight="1">
      <c r="A26" s="173">
        <v>24</v>
      </c>
      <c r="B26" s="142">
        <v>-4.6</v>
      </c>
      <c r="C26" s="142">
        <v>-4.8</v>
      </c>
      <c r="D26" s="142">
        <v>-3.7</v>
      </c>
      <c r="E26" s="142">
        <v>-5.8</v>
      </c>
      <c r="F26" s="142">
        <v>-6.7</v>
      </c>
      <c r="G26" s="142">
        <v>-7</v>
      </c>
      <c r="H26" s="142">
        <v>-7.6</v>
      </c>
      <c r="I26" s="142">
        <v>-6.7</v>
      </c>
      <c r="J26" s="142">
        <v>-6.6</v>
      </c>
      <c r="K26" s="142">
        <v>-5</v>
      </c>
      <c r="L26" s="142">
        <v>-5.8</v>
      </c>
      <c r="M26" s="142">
        <v>-6.1</v>
      </c>
      <c r="N26" s="142">
        <v>-5.2</v>
      </c>
      <c r="O26" s="142">
        <v>-4.5</v>
      </c>
      <c r="P26" s="142">
        <v>-1.3</v>
      </c>
      <c r="Q26" s="142">
        <v>-0.1</v>
      </c>
      <c r="R26" s="142">
        <v>-0.4</v>
      </c>
      <c r="S26" s="142">
        <v>-2.6</v>
      </c>
      <c r="T26" s="142">
        <v>-5.9</v>
      </c>
      <c r="U26" s="142">
        <v>-7.6</v>
      </c>
      <c r="V26" s="142">
        <v>-8.6</v>
      </c>
      <c r="W26" s="142">
        <v>-8.5</v>
      </c>
      <c r="X26" s="142">
        <v>-7.1</v>
      </c>
      <c r="Y26" s="142">
        <v>-7.3</v>
      </c>
      <c r="Z26" s="174">
        <f t="shared" si="0"/>
        <v>-5.395833333333332</v>
      </c>
      <c r="AA26" s="142">
        <v>0.3</v>
      </c>
      <c r="AB26" s="143">
        <v>0.6513888888888889</v>
      </c>
      <c r="AC26" s="196">
        <v>24</v>
      </c>
      <c r="AD26" s="142">
        <v>-9.2</v>
      </c>
      <c r="AE26" s="143">
        <v>0.8701388888888889</v>
      </c>
      <c r="AF26" s="2"/>
    </row>
    <row r="27" spans="1:32" ht="13.5" customHeight="1">
      <c r="A27" s="173">
        <v>25</v>
      </c>
      <c r="B27" s="142">
        <v>-9.4</v>
      </c>
      <c r="C27" s="142">
        <v>-8.9</v>
      </c>
      <c r="D27" s="142">
        <v>-9.7</v>
      </c>
      <c r="E27" s="142">
        <v>-9.2</v>
      </c>
      <c r="F27" s="142">
        <v>-8.7</v>
      </c>
      <c r="G27" s="142">
        <v>-8.9</v>
      </c>
      <c r="H27" s="142">
        <v>-7.7</v>
      </c>
      <c r="I27" s="142">
        <v>-7.7</v>
      </c>
      <c r="J27" s="142">
        <v>-9.4</v>
      </c>
      <c r="K27" s="142">
        <v>-9.6</v>
      </c>
      <c r="L27" s="142">
        <v>-10</v>
      </c>
      <c r="M27" s="142">
        <v>-11.1</v>
      </c>
      <c r="N27" s="142">
        <v>-10.3</v>
      </c>
      <c r="O27" s="142">
        <v>-12.2</v>
      </c>
      <c r="P27" s="142">
        <v>-11.9</v>
      </c>
      <c r="Q27" s="142">
        <v>-13.3</v>
      </c>
      <c r="R27" s="142">
        <v>-12.6</v>
      </c>
      <c r="S27" s="142">
        <v>-12.5</v>
      </c>
      <c r="T27" s="142">
        <v>-12</v>
      </c>
      <c r="U27" s="142">
        <v>-11.4</v>
      </c>
      <c r="V27" s="142">
        <v>-11.9</v>
      </c>
      <c r="W27" s="142">
        <v>-11.4</v>
      </c>
      <c r="X27" s="142">
        <v>-10.3</v>
      </c>
      <c r="Y27" s="142">
        <v>-10.5</v>
      </c>
      <c r="Z27" s="174">
        <f t="shared" si="0"/>
        <v>-10.441666666666668</v>
      </c>
      <c r="AA27" s="142">
        <v>-6.8</v>
      </c>
      <c r="AB27" s="143">
        <v>0.3069444444444444</v>
      </c>
      <c r="AC27" s="196">
        <v>25</v>
      </c>
      <c r="AD27" s="142">
        <v>-14.2</v>
      </c>
      <c r="AE27" s="143">
        <v>0.5715277777777777</v>
      </c>
      <c r="AF27" s="2"/>
    </row>
    <row r="28" spans="1:32" ht="13.5" customHeight="1">
      <c r="A28" s="173">
        <v>26</v>
      </c>
      <c r="B28" s="142">
        <v>-10.7</v>
      </c>
      <c r="C28" s="142">
        <v>-10.7</v>
      </c>
      <c r="D28" s="142">
        <v>-10.9</v>
      </c>
      <c r="E28" s="142">
        <v>-9.9</v>
      </c>
      <c r="F28" s="142">
        <v>-10.5</v>
      </c>
      <c r="G28" s="142">
        <v>-10.4</v>
      </c>
      <c r="H28" s="142">
        <v>-9</v>
      </c>
      <c r="I28" s="142">
        <v>-8.3</v>
      </c>
      <c r="J28" s="142">
        <v>-9.5</v>
      </c>
      <c r="K28" s="142">
        <v>-8.7</v>
      </c>
      <c r="L28" s="142">
        <v>-7.7</v>
      </c>
      <c r="M28" s="142">
        <v>-5.5</v>
      </c>
      <c r="N28" s="142">
        <v>-5.3</v>
      </c>
      <c r="O28" s="142">
        <v>-6.3</v>
      </c>
      <c r="P28" s="142">
        <v>-3.1</v>
      </c>
      <c r="Q28" s="142">
        <v>-1.9</v>
      </c>
      <c r="R28" s="142">
        <v>-2.4</v>
      </c>
      <c r="S28" s="142">
        <v>-1.8</v>
      </c>
      <c r="T28" s="142">
        <v>-1.4</v>
      </c>
      <c r="U28" s="142">
        <v>-1.1</v>
      </c>
      <c r="V28" s="142">
        <v>-0.4</v>
      </c>
      <c r="W28" s="142">
        <v>-0.8</v>
      </c>
      <c r="X28" s="142">
        <v>-1</v>
      </c>
      <c r="Y28" s="142">
        <v>-0.7</v>
      </c>
      <c r="Z28" s="174">
        <f t="shared" si="0"/>
        <v>-5.75</v>
      </c>
      <c r="AA28" s="142">
        <v>-0.2</v>
      </c>
      <c r="AB28" s="143">
        <v>0.8701388888888889</v>
      </c>
      <c r="AC28" s="196">
        <v>26</v>
      </c>
      <c r="AD28" s="142">
        <v>-11.4</v>
      </c>
      <c r="AE28" s="143">
        <v>0.14305555555555557</v>
      </c>
      <c r="AF28" s="2"/>
    </row>
    <row r="29" spans="1:32" ht="13.5" customHeight="1">
      <c r="A29" s="173">
        <v>27</v>
      </c>
      <c r="B29" s="142">
        <v>-1.1</v>
      </c>
      <c r="C29" s="142">
        <v>-1.1</v>
      </c>
      <c r="D29" s="142">
        <v>-1.3</v>
      </c>
      <c r="E29" s="142">
        <v>-2.2</v>
      </c>
      <c r="F29" s="142">
        <v>-2.9</v>
      </c>
      <c r="G29" s="142">
        <v>-3</v>
      </c>
      <c r="H29" s="142">
        <v>-1.9</v>
      </c>
      <c r="I29" s="142">
        <v>-1.6</v>
      </c>
      <c r="J29" s="142">
        <v>-1.8</v>
      </c>
      <c r="K29" s="142">
        <v>-1.4</v>
      </c>
      <c r="L29" s="142">
        <v>-0.3</v>
      </c>
      <c r="M29" s="142">
        <v>0.3</v>
      </c>
      <c r="N29" s="142">
        <v>-0.9</v>
      </c>
      <c r="O29" s="142">
        <v>-1.1</v>
      </c>
      <c r="P29" s="142">
        <v>-1.1</v>
      </c>
      <c r="Q29" s="142">
        <v>-2</v>
      </c>
      <c r="R29" s="142">
        <v>-0.4</v>
      </c>
      <c r="S29" s="142">
        <v>-0.5</v>
      </c>
      <c r="T29" s="142">
        <v>-0.9</v>
      </c>
      <c r="U29" s="142">
        <v>-1.5</v>
      </c>
      <c r="V29" s="142">
        <v>-2.1</v>
      </c>
      <c r="W29" s="142">
        <v>-3.4</v>
      </c>
      <c r="X29" s="142">
        <v>-5</v>
      </c>
      <c r="Y29" s="142">
        <v>-7.7</v>
      </c>
      <c r="Z29" s="174">
        <f t="shared" si="0"/>
        <v>-1.8708333333333333</v>
      </c>
      <c r="AA29" s="142">
        <v>1</v>
      </c>
      <c r="AB29" s="143">
        <v>0.49375</v>
      </c>
      <c r="AC29" s="196">
        <v>27</v>
      </c>
      <c r="AD29" s="142">
        <v>-8.1</v>
      </c>
      <c r="AE29" s="143">
        <v>0.9993055555555556</v>
      </c>
      <c r="AF29" s="2"/>
    </row>
    <row r="30" spans="1:32" ht="13.5" customHeight="1">
      <c r="A30" s="173">
        <v>28</v>
      </c>
      <c r="B30" s="142">
        <v>-10.5</v>
      </c>
      <c r="C30" s="142">
        <v>-10.7</v>
      </c>
      <c r="D30" s="142">
        <v>-10.2</v>
      </c>
      <c r="E30" s="142">
        <v>-10.3</v>
      </c>
      <c r="F30" s="142">
        <v>-9.4</v>
      </c>
      <c r="G30" s="142">
        <v>-9.2</v>
      </c>
      <c r="H30" s="142">
        <v>-9.2</v>
      </c>
      <c r="I30" s="142">
        <v>-8.9</v>
      </c>
      <c r="J30" s="142">
        <v>-7.3</v>
      </c>
      <c r="K30" s="142">
        <v>-7.9</v>
      </c>
      <c r="L30" s="142">
        <v>-8.2</v>
      </c>
      <c r="M30" s="142">
        <v>-9.7</v>
      </c>
      <c r="N30" s="142">
        <v>-5.4</v>
      </c>
      <c r="O30" s="142">
        <v>-3.4</v>
      </c>
      <c r="P30" s="142">
        <v>-1.6</v>
      </c>
      <c r="Q30" s="142">
        <v>-1.8</v>
      </c>
      <c r="R30" s="142">
        <v>-4.3</v>
      </c>
      <c r="S30" s="142">
        <v>-4.7</v>
      </c>
      <c r="T30" s="142">
        <v>-5.3</v>
      </c>
      <c r="U30" s="142">
        <v>-5.9</v>
      </c>
      <c r="V30" s="142">
        <v>-5.6</v>
      </c>
      <c r="W30" s="142">
        <v>-6.4</v>
      </c>
      <c r="X30" s="142">
        <v>-6.8</v>
      </c>
      <c r="Y30" s="142">
        <v>-8.5</v>
      </c>
      <c r="Z30" s="174">
        <f t="shared" si="0"/>
        <v>-7.1333333333333355</v>
      </c>
      <c r="AA30" s="142">
        <v>-0.3</v>
      </c>
      <c r="AB30" s="143">
        <v>0.6333333333333333</v>
      </c>
      <c r="AC30" s="196">
        <v>28</v>
      </c>
      <c r="AD30" s="142">
        <v>-11.2</v>
      </c>
      <c r="AE30" s="143">
        <v>0.08541666666666665</v>
      </c>
      <c r="AF30" s="2"/>
    </row>
    <row r="31" spans="1:32" ht="13.5" customHeight="1">
      <c r="A31" s="173">
        <v>29</v>
      </c>
      <c r="B31" s="142">
        <v>-9.6</v>
      </c>
      <c r="C31" s="142">
        <v>-12.4</v>
      </c>
      <c r="D31" s="142">
        <v>-13.9</v>
      </c>
      <c r="E31" s="142">
        <v>-13.6</v>
      </c>
      <c r="F31" s="142">
        <v>-12.8</v>
      </c>
      <c r="G31" s="142">
        <v>-13.4</v>
      </c>
      <c r="H31" s="142">
        <v>-11.8</v>
      </c>
      <c r="I31" s="142">
        <v>-10.5</v>
      </c>
      <c r="J31" s="142">
        <v>-9.1</v>
      </c>
      <c r="K31" s="142">
        <v>-9</v>
      </c>
      <c r="L31" s="142">
        <v>-10.7</v>
      </c>
      <c r="M31" s="142">
        <v>-11.6</v>
      </c>
      <c r="N31" s="142">
        <v>-11.1</v>
      </c>
      <c r="O31" s="142">
        <v>-10.7</v>
      </c>
      <c r="P31" s="142">
        <v>-10.5</v>
      </c>
      <c r="Q31" s="142">
        <v>-12.7</v>
      </c>
      <c r="R31" s="142">
        <v>-12.4</v>
      </c>
      <c r="S31" s="142">
        <v>-11.7</v>
      </c>
      <c r="T31" s="142">
        <v>-11</v>
      </c>
      <c r="U31" s="142">
        <v>-10.2</v>
      </c>
      <c r="V31" s="142">
        <v>-11</v>
      </c>
      <c r="W31" s="142">
        <v>-8.9</v>
      </c>
      <c r="X31" s="142">
        <v>-9.4</v>
      </c>
      <c r="Y31" s="142">
        <v>-10.9</v>
      </c>
      <c r="Z31" s="174">
        <f t="shared" si="0"/>
        <v>-11.204166666666664</v>
      </c>
      <c r="AA31" s="142">
        <v>-8.2</v>
      </c>
      <c r="AB31" s="143">
        <v>0.4131944444444444</v>
      </c>
      <c r="AC31" s="196"/>
      <c r="AD31" s="142">
        <v>-14.4</v>
      </c>
      <c r="AE31" s="143">
        <v>0.11944444444444445</v>
      </c>
      <c r="AF31" s="2"/>
    </row>
    <row r="32" spans="1:32" ht="13.5" customHeight="1">
      <c r="A32" s="173">
        <v>30</v>
      </c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74"/>
      <c r="AA32" s="142"/>
      <c r="AB32" s="143"/>
      <c r="AC32" s="196"/>
      <c r="AD32" s="142"/>
      <c r="AE32" s="143"/>
      <c r="AF32" s="2"/>
    </row>
    <row r="33" spans="1:32" ht="13.5" customHeight="1">
      <c r="A33" s="173">
        <v>31</v>
      </c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74"/>
      <c r="AA33" s="142"/>
      <c r="AB33" s="143"/>
      <c r="AC33" s="196"/>
      <c r="AD33" s="142"/>
      <c r="AE33" s="143"/>
      <c r="AF33" s="2"/>
    </row>
    <row r="34" spans="1:32" ht="13.5" customHeight="1">
      <c r="A34" s="178" t="s">
        <v>9</v>
      </c>
      <c r="B34" s="179">
        <f aca="true" t="shared" si="1" ref="B34:Q34">AVERAGE(B3:B33)</f>
        <v>-5.882758620689654</v>
      </c>
      <c r="C34" s="179">
        <f t="shared" si="1"/>
        <v>-6.062068965517242</v>
      </c>
      <c r="D34" s="179">
        <f t="shared" si="1"/>
        <v>-6.26551724137931</v>
      </c>
      <c r="E34" s="179">
        <f t="shared" si="1"/>
        <v>-6.417241379310345</v>
      </c>
      <c r="F34" s="179">
        <f t="shared" si="1"/>
        <v>-6.413793103448276</v>
      </c>
      <c r="G34" s="179">
        <f t="shared" si="1"/>
        <v>-6.479310344827587</v>
      </c>
      <c r="H34" s="179">
        <f t="shared" si="1"/>
        <v>-5.910344827586207</v>
      </c>
      <c r="I34" s="179">
        <f t="shared" si="1"/>
        <v>-4.855172413793104</v>
      </c>
      <c r="J34" s="179">
        <f t="shared" si="1"/>
        <v>-5.375862068965517</v>
      </c>
      <c r="K34" s="179">
        <f t="shared" si="1"/>
        <v>-5.262068965517242</v>
      </c>
      <c r="L34" s="179">
        <f t="shared" si="1"/>
        <v>-5.268965517241378</v>
      </c>
      <c r="M34" s="179">
        <f t="shared" si="1"/>
        <v>-5.568965517241378</v>
      </c>
      <c r="N34" s="179">
        <f t="shared" si="1"/>
        <v>-5.558620689655174</v>
      </c>
      <c r="O34" s="179">
        <f t="shared" si="1"/>
        <v>-5.3310344827586205</v>
      </c>
      <c r="P34" s="179">
        <f t="shared" si="1"/>
        <v>-4.751724137931034</v>
      </c>
      <c r="Q34" s="179">
        <f t="shared" si="1"/>
        <v>-5.151724137931034</v>
      </c>
      <c r="R34" s="179">
        <f aca="true" t="shared" si="2" ref="R34:X34">AVERAGE(R3:R33)</f>
        <v>-5.341379310344829</v>
      </c>
      <c r="S34" s="179">
        <f t="shared" si="2"/>
        <v>-5.372413793103449</v>
      </c>
      <c r="T34" s="179">
        <f t="shared" si="2"/>
        <v>-5.544827586206897</v>
      </c>
      <c r="U34" s="179">
        <f t="shared" si="2"/>
        <v>-5.49655172413793</v>
      </c>
      <c r="V34" s="179">
        <f t="shared" si="2"/>
        <v>-5.593103448275862</v>
      </c>
      <c r="W34" s="179">
        <f t="shared" si="2"/>
        <v>-5.3724137931034495</v>
      </c>
      <c r="X34" s="179">
        <f t="shared" si="2"/>
        <v>-5.272413793103448</v>
      </c>
      <c r="Y34" s="179">
        <f>AVERAGE(Y3:Y33)</f>
        <v>-5.544827586206896</v>
      </c>
      <c r="Z34" s="179">
        <f>AVERAGE(B3:Y33)</f>
        <v>-5.587212643678165</v>
      </c>
      <c r="AA34" s="180">
        <f>AVERAGE(最高)</f>
        <v>-1.2</v>
      </c>
      <c r="AB34" s="181"/>
      <c r="AC34" s="182"/>
      <c r="AD34" s="180">
        <f>AVERAGE(最低)</f>
        <v>-9.579310344827585</v>
      </c>
      <c r="AE34" s="18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3" t="s">
        <v>11</v>
      </c>
      <c r="B37" s="1"/>
      <c r="C37" s="1" t="s">
        <v>3</v>
      </c>
      <c r="D37" s="162" t="s">
        <v>6</v>
      </c>
      <c r="F37" s="163" t="s">
        <v>12</v>
      </c>
      <c r="G37" s="1"/>
      <c r="H37" s="1" t="s">
        <v>3</v>
      </c>
      <c r="I37" s="162" t="s">
        <v>8</v>
      </c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</row>
    <row r="38" spans="1:24" ht="13.5" customHeight="1">
      <c r="A38" s="144"/>
      <c r="B38" s="165">
        <f>MAX(最高)</f>
        <v>4</v>
      </c>
      <c r="C38" s="3">
        <v>8</v>
      </c>
      <c r="D38" s="146">
        <v>0.5576388888888889</v>
      </c>
      <c r="F38" s="144"/>
      <c r="G38" s="165">
        <f>MIN(最低)</f>
        <v>-14.4</v>
      </c>
      <c r="H38" s="3">
        <v>29</v>
      </c>
      <c r="I38" s="146">
        <v>0.11944444444444445</v>
      </c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</row>
    <row r="39" spans="1:24" ht="13.5" customHeight="1">
      <c r="A39" s="147"/>
      <c r="B39" s="148"/>
      <c r="C39" s="145"/>
      <c r="D39" s="149"/>
      <c r="F39" s="147"/>
      <c r="G39" s="148"/>
      <c r="H39" s="3"/>
      <c r="I39" s="146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</row>
    <row r="40" spans="1:24" ht="13.5" customHeight="1">
      <c r="A40" s="150"/>
      <c r="B40" s="151"/>
      <c r="C40" s="152"/>
      <c r="D40" s="153"/>
      <c r="F40" s="150"/>
      <c r="G40" s="151"/>
      <c r="H40" s="152"/>
      <c r="I40" s="156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</row>
    <row r="41" spans="1:2" ht="11.25">
      <c r="A41" s="2"/>
      <c r="B41" s="2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1"/>
  <sheetViews>
    <sheetView showGridLines="0" workbookViewId="0" topLeftCell="A1">
      <selection activeCell="A1" sqref="A1"/>
    </sheetView>
  </sheetViews>
  <sheetFormatPr defaultColWidth="6.875" defaultRowHeight="12"/>
  <cols>
    <col min="2" max="25" width="5.125" style="0" customWidth="1"/>
    <col min="29" max="29" width="6.875" style="0" hidden="1" customWidth="1"/>
    <col min="32" max="32" width="2.875" style="0" customWidth="1"/>
  </cols>
  <sheetData>
    <row r="1" spans="1:32" ht="19.5" customHeight="1">
      <c r="A1" s="2"/>
      <c r="B1" s="166" t="s">
        <v>0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2"/>
      <c r="T1" s="2"/>
      <c r="U1" s="2"/>
      <c r="V1" s="2"/>
      <c r="W1" s="2"/>
      <c r="X1" s="2"/>
      <c r="Y1" s="2"/>
      <c r="Z1" s="167">
        <v>2000</v>
      </c>
      <c r="AA1" s="2" t="s">
        <v>1</v>
      </c>
      <c r="AB1" s="168">
        <v>3</v>
      </c>
      <c r="AC1" s="160"/>
      <c r="AD1" s="2" t="s">
        <v>2</v>
      </c>
      <c r="AE1" s="2"/>
      <c r="AF1" s="2"/>
    </row>
    <row r="2" spans="1:32" ht="13.5" customHeight="1">
      <c r="A2" s="169" t="s">
        <v>3</v>
      </c>
      <c r="B2" s="170">
        <v>1</v>
      </c>
      <c r="C2" s="170">
        <v>2</v>
      </c>
      <c r="D2" s="170">
        <v>3</v>
      </c>
      <c r="E2" s="170">
        <v>4</v>
      </c>
      <c r="F2" s="170">
        <v>5</v>
      </c>
      <c r="G2" s="170">
        <v>6</v>
      </c>
      <c r="H2" s="170">
        <v>7</v>
      </c>
      <c r="I2" s="170">
        <v>8</v>
      </c>
      <c r="J2" s="170">
        <v>9</v>
      </c>
      <c r="K2" s="170">
        <v>10</v>
      </c>
      <c r="L2" s="170">
        <v>11</v>
      </c>
      <c r="M2" s="170">
        <v>12</v>
      </c>
      <c r="N2" s="170">
        <v>13</v>
      </c>
      <c r="O2" s="170">
        <v>14</v>
      </c>
      <c r="P2" s="170">
        <v>15</v>
      </c>
      <c r="Q2" s="170">
        <v>16</v>
      </c>
      <c r="R2" s="170">
        <v>17</v>
      </c>
      <c r="S2" s="170">
        <v>18</v>
      </c>
      <c r="T2" s="170">
        <v>19</v>
      </c>
      <c r="U2" s="170">
        <v>20</v>
      </c>
      <c r="V2" s="170">
        <v>21</v>
      </c>
      <c r="W2" s="170">
        <v>22</v>
      </c>
      <c r="X2" s="170">
        <v>23</v>
      </c>
      <c r="Y2" s="170">
        <v>24</v>
      </c>
      <c r="Z2" s="171" t="s">
        <v>4</v>
      </c>
      <c r="AA2" s="171" t="s">
        <v>5</v>
      </c>
      <c r="AB2" s="172" t="s">
        <v>6</v>
      </c>
      <c r="AC2" s="171" t="s">
        <v>3</v>
      </c>
      <c r="AD2" s="171" t="s">
        <v>7</v>
      </c>
      <c r="AE2" s="172" t="s">
        <v>8</v>
      </c>
      <c r="AF2" s="2"/>
    </row>
    <row r="3" spans="1:32" ht="13.5" customHeight="1">
      <c r="A3" s="173">
        <v>1</v>
      </c>
      <c r="B3" s="142">
        <v>-10.2</v>
      </c>
      <c r="C3" s="142">
        <v>-9.7</v>
      </c>
      <c r="D3" s="142">
        <v>-10.3</v>
      </c>
      <c r="E3" s="142">
        <v>-10.6</v>
      </c>
      <c r="F3" s="142">
        <v>-9.8</v>
      </c>
      <c r="G3" s="142">
        <v>-9.2</v>
      </c>
      <c r="H3" s="142">
        <v>-9.5</v>
      </c>
      <c r="I3" s="142">
        <v>-7.7</v>
      </c>
      <c r="J3" s="142">
        <v>-8.6</v>
      </c>
      <c r="K3" s="142">
        <v>-8.5</v>
      </c>
      <c r="L3" s="142">
        <v>-8.6</v>
      </c>
      <c r="M3" s="142">
        <v>-6.5</v>
      </c>
      <c r="N3" s="142">
        <v>-5.9</v>
      </c>
      <c r="O3" s="142">
        <v>-5.5</v>
      </c>
      <c r="P3" s="142">
        <v>-5.5</v>
      </c>
      <c r="Q3" s="142">
        <v>-6.1</v>
      </c>
      <c r="R3" s="142">
        <v>-6.2</v>
      </c>
      <c r="S3" s="142">
        <v>-5.7</v>
      </c>
      <c r="T3" s="142">
        <v>-5.9</v>
      </c>
      <c r="U3" s="142">
        <v>-5.9</v>
      </c>
      <c r="V3" s="142">
        <v>-6.1</v>
      </c>
      <c r="W3" s="142">
        <v>-6.6</v>
      </c>
      <c r="X3" s="142">
        <v>-6</v>
      </c>
      <c r="Y3" s="142">
        <v>-5</v>
      </c>
      <c r="Z3" s="174">
        <f aca="true" t="shared" si="0" ref="Z3:Z33">AVERAGE(B3:Y3)</f>
        <v>-7.483333333333332</v>
      </c>
      <c r="AA3" s="142">
        <v>-4.9</v>
      </c>
      <c r="AB3" s="143">
        <v>0.998611111111111</v>
      </c>
      <c r="AC3" s="196">
        <v>1</v>
      </c>
      <c r="AD3" s="142">
        <v>-11.1</v>
      </c>
      <c r="AE3" s="143">
        <v>0.013888888888888888</v>
      </c>
      <c r="AF3" s="2"/>
    </row>
    <row r="4" spans="1:32" ht="13.5" customHeight="1">
      <c r="A4" s="173">
        <v>2</v>
      </c>
      <c r="B4" s="142">
        <v>-4.4</v>
      </c>
      <c r="C4" s="142">
        <v>-4.3</v>
      </c>
      <c r="D4" s="142">
        <v>-4</v>
      </c>
      <c r="E4" s="142">
        <v>-3.8</v>
      </c>
      <c r="F4" s="142">
        <v>-4</v>
      </c>
      <c r="G4" s="142">
        <v>-4.3</v>
      </c>
      <c r="H4" s="142">
        <v>-2.5</v>
      </c>
      <c r="I4" s="142">
        <v>-3.4</v>
      </c>
      <c r="J4" s="142">
        <v>-3.5</v>
      </c>
      <c r="K4" s="142">
        <v>-2.9</v>
      </c>
      <c r="L4" s="142">
        <v>-0.8</v>
      </c>
      <c r="M4" s="142">
        <v>-0.5</v>
      </c>
      <c r="N4" s="142">
        <v>-0.7</v>
      </c>
      <c r="O4" s="142">
        <v>0.5</v>
      </c>
      <c r="P4" s="142">
        <v>-0.8</v>
      </c>
      <c r="Q4" s="142">
        <v>-2</v>
      </c>
      <c r="R4" s="142">
        <v>-0.7</v>
      </c>
      <c r="S4" s="148">
        <v>-1.9</v>
      </c>
      <c r="T4" s="142">
        <v>-4.9</v>
      </c>
      <c r="U4" s="142">
        <v>-7.1</v>
      </c>
      <c r="V4" s="142">
        <v>-4.9</v>
      </c>
      <c r="W4" s="142">
        <v>-4.2</v>
      </c>
      <c r="X4" s="142">
        <v>-5.2</v>
      </c>
      <c r="Y4" s="142">
        <v>-4.8</v>
      </c>
      <c r="Z4" s="174">
        <f t="shared" si="0"/>
        <v>-3.1291666666666664</v>
      </c>
      <c r="AA4" s="142">
        <v>0.8</v>
      </c>
      <c r="AB4" s="143">
        <v>0.5923611111111111</v>
      </c>
      <c r="AC4" s="196">
        <v>2</v>
      </c>
      <c r="AD4" s="142">
        <v>-7.1</v>
      </c>
      <c r="AE4" s="143">
        <v>0.8340277777777777</v>
      </c>
      <c r="AF4" s="2"/>
    </row>
    <row r="5" spans="1:32" ht="13.5" customHeight="1">
      <c r="A5" s="173">
        <v>3</v>
      </c>
      <c r="B5" s="142">
        <v>-4.6</v>
      </c>
      <c r="C5" s="142">
        <v>-4.1</v>
      </c>
      <c r="D5" s="142">
        <v>-4.1</v>
      </c>
      <c r="E5" s="142">
        <v>-4.5</v>
      </c>
      <c r="F5" s="142">
        <v>-5</v>
      </c>
      <c r="G5" s="142">
        <v>-4.9</v>
      </c>
      <c r="H5" s="142">
        <v>-3.6</v>
      </c>
      <c r="I5" s="142">
        <v>-0.8</v>
      </c>
      <c r="J5" s="142">
        <v>0.7</v>
      </c>
      <c r="K5" s="142">
        <v>0.3</v>
      </c>
      <c r="L5" s="142">
        <v>-0.4</v>
      </c>
      <c r="M5" s="142">
        <v>-5.2</v>
      </c>
      <c r="N5" s="142">
        <v>-3.2</v>
      </c>
      <c r="O5" s="142">
        <v>-0.1</v>
      </c>
      <c r="P5" s="142">
        <v>-1.5</v>
      </c>
      <c r="Q5" s="142">
        <v>-4.3</v>
      </c>
      <c r="R5" s="142">
        <v>0.2</v>
      </c>
      <c r="S5" s="142">
        <v>3.8</v>
      </c>
      <c r="T5" s="142">
        <v>4</v>
      </c>
      <c r="U5" s="142">
        <v>0.1</v>
      </c>
      <c r="V5" s="142">
        <v>-1.3</v>
      </c>
      <c r="W5" s="142">
        <v>-0.7</v>
      </c>
      <c r="X5" s="142">
        <v>-1.4</v>
      </c>
      <c r="Y5" s="142">
        <v>-0.5</v>
      </c>
      <c r="Z5" s="174">
        <f t="shared" si="0"/>
        <v>-1.7124999999999997</v>
      </c>
      <c r="AA5" s="142">
        <v>4.9</v>
      </c>
      <c r="AB5" s="143">
        <v>0.7777777777777778</v>
      </c>
      <c r="AC5" s="196">
        <v>3</v>
      </c>
      <c r="AD5" s="142">
        <v>-6.7</v>
      </c>
      <c r="AE5" s="143">
        <v>0.4930555555555556</v>
      </c>
      <c r="AF5" s="2"/>
    </row>
    <row r="6" spans="1:32" ht="13.5" customHeight="1">
      <c r="A6" s="173">
        <v>4</v>
      </c>
      <c r="B6" s="142">
        <v>0.9</v>
      </c>
      <c r="C6" s="142">
        <v>1.5</v>
      </c>
      <c r="D6" s="142">
        <v>2</v>
      </c>
      <c r="E6" s="142">
        <v>2.6</v>
      </c>
      <c r="F6" s="142">
        <v>2.9</v>
      </c>
      <c r="G6" s="142">
        <v>3.3</v>
      </c>
      <c r="H6" s="142">
        <v>3.8</v>
      </c>
      <c r="I6" s="142">
        <v>4.6</v>
      </c>
      <c r="J6" s="142">
        <v>4.9</v>
      </c>
      <c r="K6" s="142">
        <v>5.3</v>
      </c>
      <c r="L6" s="142">
        <v>4.2</v>
      </c>
      <c r="M6" s="142">
        <v>3.8</v>
      </c>
      <c r="N6" s="142">
        <v>3.7</v>
      </c>
      <c r="O6" s="142">
        <v>4.7</v>
      </c>
      <c r="P6" s="142">
        <v>6</v>
      </c>
      <c r="Q6" s="142">
        <v>7.7</v>
      </c>
      <c r="R6" s="142">
        <v>9.2</v>
      </c>
      <c r="S6" s="142">
        <v>9.5</v>
      </c>
      <c r="T6" s="142">
        <v>9.8</v>
      </c>
      <c r="U6" s="142">
        <v>9.5</v>
      </c>
      <c r="V6" s="142">
        <v>9.5</v>
      </c>
      <c r="W6" s="142">
        <v>9</v>
      </c>
      <c r="X6" s="142">
        <v>9.4</v>
      </c>
      <c r="Y6" s="142">
        <v>9.4</v>
      </c>
      <c r="Z6" s="174">
        <f t="shared" si="0"/>
        <v>5.716666666666668</v>
      </c>
      <c r="AA6" s="142">
        <v>10.4</v>
      </c>
      <c r="AB6" s="143">
        <v>0.8125</v>
      </c>
      <c r="AC6" s="196">
        <v>4</v>
      </c>
      <c r="AD6" s="142">
        <v>-0.5</v>
      </c>
      <c r="AE6" s="143">
        <v>0.003472222222222222</v>
      </c>
      <c r="AF6" s="2"/>
    </row>
    <row r="7" spans="1:32" ht="13.5" customHeight="1">
      <c r="A7" s="173">
        <v>5</v>
      </c>
      <c r="B7" s="142">
        <v>9.5</v>
      </c>
      <c r="C7" s="142">
        <v>8.7</v>
      </c>
      <c r="D7" s="142">
        <v>8</v>
      </c>
      <c r="E7" s="142">
        <v>6.5</v>
      </c>
      <c r="F7" s="142">
        <v>5.6</v>
      </c>
      <c r="G7" s="142">
        <v>4.7</v>
      </c>
      <c r="H7" s="142">
        <v>5.3</v>
      </c>
      <c r="I7" s="142">
        <v>6.4</v>
      </c>
      <c r="J7" s="142">
        <v>4.5</v>
      </c>
      <c r="K7" s="142">
        <v>4</v>
      </c>
      <c r="L7" s="142">
        <v>3.6</v>
      </c>
      <c r="M7" s="142">
        <v>5.6</v>
      </c>
      <c r="N7" s="142">
        <v>2.5</v>
      </c>
      <c r="O7" s="142">
        <v>0.7</v>
      </c>
      <c r="P7" s="142">
        <v>0.7</v>
      </c>
      <c r="Q7" s="142">
        <v>1.1</v>
      </c>
      <c r="R7" s="142">
        <v>-1.1</v>
      </c>
      <c r="S7" s="142">
        <v>-3.7</v>
      </c>
      <c r="T7" s="142">
        <v>-3</v>
      </c>
      <c r="U7" s="142">
        <v>-1.3</v>
      </c>
      <c r="V7" s="142">
        <v>-2</v>
      </c>
      <c r="W7" s="142">
        <v>-0.8</v>
      </c>
      <c r="X7" s="142">
        <v>-1.9</v>
      </c>
      <c r="Y7" s="142">
        <v>-1.1</v>
      </c>
      <c r="Z7" s="174">
        <f t="shared" si="0"/>
        <v>2.6041666666666665</v>
      </c>
      <c r="AA7" s="142">
        <v>9.6</v>
      </c>
      <c r="AB7" s="143">
        <v>0.04027777777777778</v>
      </c>
      <c r="AC7" s="196">
        <v>5</v>
      </c>
      <c r="AD7" s="142">
        <v>-4</v>
      </c>
      <c r="AE7" s="143">
        <v>0.7576388888888889</v>
      </c>
      <c r="AF7" s="2"/>
    </row>
    <row r="8" spans="1:32" ht="13.5" customHeight="1">
      <c r="A8" s="173">
        <v>6</v>
      </c>
      <c r="B8" s="142">
        <v>0.6</v>
      </c>
      <c r="C8" s="142">
        <v>0</v>
      </c>
      <c r="D8" s="142">
        <v>-0.9</v>
      </c>
      <c r="E8" s="142">
        <v>-1.1</v>
      </c>
      <c r="F8" s="142">
        <v>-1.7</v>
      </c>
      <c r="G8" s="142">
        <v>-2.3</v>
      </c>
      <c r="H8" s="142">
        <v>-2.3</v>
      </c>
      <c r="I8" s="142">
        <v>-3</v>
      </c>
      <c r="J8" s="142">
        <v>-2.7</v>
      </c>
      <c r="K8" s="142">
        <v>-2.9</v>
      </c>
      <c r="L8" s="142">
        <v>-1.9</v>
      </c>
      <c r="M8" s="142">
        <v>-0.9</v>
      </c>
      <c r="N8" s="142">
        <v>-0.7</v>
      </c>
      <c r="O8" s="142">
        <v>-0.4</v>
      </c>
      <c r="P8" s="142">
        <v>-0.5</v>
      </c>
      <c r="Q8" s="142">
        <v>-0.2</v>
      </c>
      <c r="R8" s="142">
        <v>-0.1</v>
      </c>
      <c r="S8" s="142">
        <v>-0.2</v>
      </c>
      <c r="T8" s="142">
        <v>-0.3</v>
      </c>
      <c r="U8" s="142">
        <v>-0.6</v>
      </c>
      <c r="V8" s="142">
        <v>-0.3</v>
      </c>
      <c r="W8" s="142">
        <v>0.8</v>
      </c>
      <c r="X8" s="142">
        <v>1.7</v>
      </c>
      <c r="Y8" s="142">
        <v>1.9</v>
      </c>
      <c r="Z8" s="174">
        <f t="shared" si="0"/>
        <v>-0.7499999999999999</v>
      </c>
      <c r="AA8" s="142">
        <v>2.2</v>
      </c>
      <c r="AB8" s="143">
        <v>1</v>
      </c>
      <c r="AC8" s="196">
        <v>6</v>
      </c>
      <c r="AD8" s="142">
        <v>-3.8</v>
      </c>
      <c r="AE8" s="143">
        <v>0.36180555555555555</v>
      </c>
      <c r="AF8" s="2"/>
    </row>
    <row r="9" spans="1:32" ht="13.5" customHeight="1">
      <c r="A9" s="173">
        <v>7</v>
      </c>
      <c r="B9" s="142">
        <v>1.7</v>
      </c>
      <c r="C9" s="142">
        <v>0.7</v>
      </c>
      <c r="D9" s="142">
        <v>0.6</v>
      </c>
      <c r="E9" s="142">
        <v>0.8</v>
      </c>
      <c r="F9" s="142">
        <v>0.5</v>
      </c>
      <c r="G9" s="142">
        <v>0.5</v>
      </c>
      <c r="H9" s="142">
        <v>1.1</v>
      </c>
      <c r="I9" s="142">
        <v>0.4</v>
      </c>
      <c r="J9" s="142">
        <v>-0.1</v>
      </c>
      <c r="K9" s="142">
        <v>-2.6</v>
      </c>
      <c r="L9" s="142">
        <v>3.6</v>
      </c>
      <c r="M9" s="142">
        <v>3.3</v>
      </c>
      <c r="N9" s="142">
        <v>2.8</v>
      </c>
      <c r="O9" s="142">
        <v>-4.6</v>
      </c>
      <c r="P9" s="142">
        <v>1.2</v>
      </c>
      <c r="Q9" s="142">
        <v>2.7</v>
      </c>
      <c r="R9" s="142">
        <v>3.6</v>
      </c>
      <c r="S9" s="142">
        <v>0.1</v>
      </c>
      <c r="T9" s="142">
        <v>-2.2</v>
      </c>
      <c r="U9" s="142">
        <v>-3.9</v>
      </c>
      <c r="V9" s="142">
        <v>-4.6</v>
      </c>
      <c r="W9" s="142">
        <v>-2.1</v>
      </c>
      <c r="X9" s="142">
        <v>-3.2</v>
      </c>
      <c r="Y9" s="142">
        <v>-7.1</v>
      </c>
      <c r="Z9" s="174">
        <f t="shared" si="0"/>
        <v>-0.28333333333333316</v>
      </c>
      <c r="AA9" s="142">
        <v>5.5</v>
      </c>
      <c r="AB9" s="143">
        <v>0.5375</v>
      </c>
      <c r="AC9" s="196">
        <v>7</v>
      </c>
      <c r="AD9" s="142">
        <v>-7.3</v>
      </c>
      <c r="AE9" s="143">
        <v>0.9923611111111111</v>
      </c>
      <c r="AF9" s="2"/>
    </row>
    <row r="10" spans="1:32" ht="13.5" customHeight="1">
      <c r="A10" s="173">
        <v>8</v>
      </c>
      <c r="B10" s="142">
        <v>-6.9</v>
      </c>
      <c r="C10" s="142">
        <v>-7.7</v>
      </c>
      <c r="D10" s="142">
        <v>-7.9</v>
      </c>
      <c r="E10" s="142">
        <v>-7.6</v>
      </c>
      <c r="F10" s="142">
        <v>-7.8</v>
      </c>
      <c r="G10" s="142">
        <v>-8.2</v>
      </c>
      <c r="H10" s="142">
        <v>-8.6</v>
      </c>
      <c r="I10" s="142">
        <v>-8.7</v>
      </c>
      <c r="J10" s="142">
        <v>-8.1</v>
      </c>
      <c r="K10" s="142">
        <v>-10.4</v>
      </c>
      <c r="L10" s="142">
        <v>-11.8</v>
      </c>
      <c r="M10" s="142">
        <v>-9.9</v>
      </c>
      <c r="N10" s="142">
        <v>-3</v>
      </c>
      <c r="O10" s="142">
        <v>-3</v>
      </c>
      <c r="P10" s="142">
        <v>-4.2</v>
      </c>
      <c r="Q10" s="142">
        <v>-3.5</v>
      </c>
      <c r="R10" s="142">
        <v>-5.1</v>
      </c>
      <c r="S10" s="142">
        <v>-1.7</v>
      </c>
      <c r="T10" s="142">
        <v>-6.2</v>
      </c>
      <c r="U10" s="142">
        <v>-6.9</v>
      </c>
      <c r="V10" s="142">
        <v>-8.8</v>
      </c>
      <c r="W10" s="142">
        <v>-9.5</v>
      </c>
      <c r="X10" s="142">
        <v>-9.3</v>
      </c>
      <c r="Y10" s="142">
        <v>-9.5</v>
      </c>
      <c r="Z10" s="174">
        <f t="shared" si="0"/>
        <v>-7.2625</v>
      </c>
      <c r="AA10" s="142">
        <v>-1</v>
      </c>
      <c r="AB10" s="143">
        <v>0.7416666666666667</v>
      </c>
      <c r="AC10" s="196">
        <v>8</v>
      </c>
      <c r="AD10" s="142">
        <v>-12.1</v>
      </c>
      <c r="AE10" s="143">
        <v>0.4583333333333333</v>
      </c>
      <c r="AF10" s="2"/>
    </row>
    <row r="11" spans="1:32" ht="13.5" customHeight="1">
      <c r="A11" s="173">
        <v>9</v>
      </c>
      <c r="B11" s="142">
        <v>-9.3</v>
      </c>
      <c r="C11" s="142">
        <v>-8.7</v>
      </c>
      <c r="D11" s="142">
        <v>-8.8</v>
      </c>
      <c r="E11" s="142">
        <v>-9.6</v>
      </c>
      <c r="F11" s="142">
        <v>-10.3</v>
      </c>
      <c r="G11" s="142">
        <v>-9.9</v>
      </c>
      <c r="H11" s="142">
        <v>-9.3</v>
      </c>
      <c r="I11" s="142">
        <v>-8.4</v>
      </c>
      <c r="J11" s="142">
        <v>-7.5</v>
      </c>
      <c r="K11" s="142">
        <v>-5.2</v>
      </c>
      <c r="L11" s="142">
        <v>-6</v>
      </c>
      <c r="M11" s="142">
        <v>-5.2</v>
      </c>
      <c r="N11" s="142">
        <v>-5.6</v>
      </c>
      <c r="O11" s="142">
        <v>-4.4</v>
      </c>
      <c r="P11" s="142">
        <v>-8.4</v>
      </c>
      <c r="Q11" s="142">
        <v>-9.8</v>
      </c>
      <c r="R11" s="142">
        <v>-10</v>
      </c>
      <c r="S11" s="142">
        <v>-10.4</v>
      </c>
      <c r="T11" s="142">
        <v>-11.8</v>
      </c>
      <c r="U11" s="142">
        <v>-12.3</v>
      </c>
      <c r="V11" s="142">
        <v>-13.8</v>
      </c>
      <c r="W11" s="142">
        <v>-13.7</v>
      </c>
      <c r="X11" s="142">
        <v>-12.5</v>
      </c>
      <c r="Y11" s="142">
        <v>-12.7</v>
      </c>
      <c r="Z11" s="174">
        <f t="shared" si="0"/>
        <v>-9.316666666666668</v>
      </c>
      <c r="AA11" s="142">
        <v>-4</v>
      </c>
      <c r="AB11" s="143">
        <v>0.5847222222222223</v>
      </c>
      <c r="AC11" s="196">
        <v>9</v>
      </c>
      <c r="AD11" s="142">
        <v>-14.4</v>
      </c>
      <c r="AE11" s="143">
        <v>0.8875</v>
      </c>
      <c r="AF11" s="2"/>
    </row>
    <row r="12" spans="1:32" ht="13.5" customHeight="1">
      <c r="A12" s="175">
        <v>10</v>
      </c>
      <c r="B12" s="165">
        <v>-11.7</v>
      </c>
      <c r="C12" s="165">
        <v>-11.1</v>
      </c>
      <c r="D12" s="165">
        <v>-10.9</v>
      </c>
      <c r="E12" s="165">
        <v>-11</v>
      </c>
      <c r="F12" s="165">
        <v>-10.9</v>
      </c>
      <c r="G12" s="165">
        <v>-10.7</v>
      </c>
      <c r="H12" s="165">
        <v>-8.8</v>
      </c>
      <c r="I12" s="165">
        <v>-9.2</v>
      </c>
      <c r="J12" s="165">
        <v>-9</v>
      </c>
      <c r="K12" s="165">
        <v>-10.5</v>
      </c>
      <c r="L12" s="165">
        <v>-14</v>
      </c>
      <c r="M12" s="165">
        <v>-12.4</v>
      </c>
      <c r="N12" s="165">
        <v>-12.1</v>
      </c>
      <c r="O12" s="165">
        <v>-12.4</v>
      </c>
      <c r="P12" s="165">
        <v>-12.3</v>
      </c>
      <c r="Q12" s="165">
        <v>-13.8</v>
      </c>
      <c r="R12" s="165">
        <v>-14.1</v>
      </c>
      <c r="S12" s="165">
        <v>-13.4</v>
      </c>
      <c r="T12" s="165">
        <v>-11.7</v>
      </c>
      <c r="U12" s="165">
        <v>-11.3</v>
      </c>
      <c r="V12" s="165">
        <v>-12.1</v>
      </c>
      <c r="W12" s="165">
        <v>-11.4</v>
      </c>
      <c r="X12" s="165">
        <v>-11</v>
      </c>
      <c r="Y12" s="165">
        <v>-10.1</v>
      </c>
      <c r="Z12" s="176">
        <f t="shared" si="0"/>
        <v>-11.495833333333335</v>
      </c>
      <c r="AA12" s="165">
        <v>-7.1</v>
      </c>
      <c r="AB12" s="177">
        <v>0.3534722222222222</v>
      </c>
      <c r="AC12" s="197">
        <v>10</v>
      </c>
      <c r="AD12" s="165">
        <v>-14.9</v>
      </c>
      <c r="AE12" s="177">
        <v>0.7243055555555555</v>
      </c>
      <c r="AF12" s="2"/>
    </row>
    <row r="13" spans="1:32" ht="13.5" customHeight="1">
      <c r="A13" s="173">
        <v>11</v>
      </c>
      <c r="B13" s="142">
        <v>-9.3</v>
      </c>
      <c r="C13" s="142">
        <v>-10.6</v>
      </c>
      <c r="D13" s="142">
        <v>-11</v>
      </c>
      <c r="E13" s="142">
        <v>-11.2</v>
      </c>
      <c r="F13" s="142">
        <v>-9.7</v>
      </c>
      <c r="G13" s="142">
        <v>-9.2</v>
      </c>
      <c r="H13" s="142">
        <v>-9.8</v>
      </c>
      <c r="I13" s="142">
        <v>-12.2</v>
      </c>
      <c r="J13" s="142">
        <v>-11.5</v>
      </c>
      <c r="K13" s="142">
        <v>-11.2</v>
      </c>
      <c r="L13" s="142">
        <v>-10.6</v>
      </c>
      <c r="M13" s="142">
        <v>-9.5</v>
      </c>
      <c r="N13" s="142">
        <v>-9.7</v>
      </c>
      <c r="O13" s="142">
        <v>-8.3</v>
      </c>
      <c r="P13" s="142">
        <v>-6.7</v>
      </c>
      <c r="Q13" s="142">
        <v>-6.6</v>
      </c>
      <c r="R13" s="142">
        <v>-6.4</v>
      </c>
      <c r="S13" s="142">
        <v>-3.5</v>
      </c>
      <c r="T13" s="142">
        <v>-3.8</v>
      </c>
      <c r="U13" s="142">
        <v>-4.4</v>
      </c>
      <c r="V13" s="142">
        <v>-4.5</v>
      </c>
      <c r="W13" s="142">
        <v>-5.3</v>
      </c>
      <c r="X13" s="142">
        <v>-3.1</v>
      </c>
      <c r="Y13" s="142">
        <v>-4.1</v>
      </c>
      <c r="Z13" s="174">
        <f t="shared" si="0"/>
        <v>-8.008333333333335</v>
      </c>
      <c r="AA13" s="142">
        <v>-2.6</v>
      </c>
      <c r="AB13" s="143">
        <v>0.9881944444444444</v>
      </c>
      <c r="AC13" s="196">
        <v>11</v>
      </c>
      <c r="AD13" s="142">
        <v>-13.1</v>
      </c>
      <c r="AE13" s="143">
        <v>0.35625</v>
      </c>
      <c r="AF13" s="2"/>
    </row>
    <row r="14" spans="1:32" ht="13.5" customHeight="1">
      <c r="A14" s="173">
        <v>12</v>
      </c>
      <c r="B14" s="142">
        <v>-3.6</v>
      </c>
      <c r="C14" s="142">
        <v>-3.6</v>
      </c>
      <c r="D14" s="142">
        <v>-3.3</v>
      </c>
      <c r="E14" s="142">
        <v>-3.9</v>
      </c>
      <c r="F14" s="142">
        <v>-3.4</v>
      </c>
      <c r="G14" s="142">
        <v>-2.3</v>
      </c>
      <c r="H14" s="142">
        <v>-0.1</v>
      </c>
      <c r="I14" s="142">
        <v>1</v>
      </c>
      <c r="J14" s="142">
        <v>0.7</v>
      </c>
      <c r="K14" s="142">
        <v>1.1</v>
      </c>
      <c r="L14" s="142">
        <v>2.2</v>
      </c>
      <c r="M14" s="142">
        <v>1.7</v>
      </c>
      <c r="N14" s="142">
        <v>1.2</v>
      </c>
      <c r="O14" s="142">
        <v>0.7</v>
      </c>
      <c r="P14" s="142">
        <v>-0.1</v>
      </c>
      <c r="Q14" s="142">
        <v>0.3</v>
      </c>
      <c r="R14" s="142">
        <v>-0.1</v>
      </c>
      <c r="S14" s="142">
        <v>-0.2</v>
      </c>
      <c r="T14" s="142">
        <v>-0.4</v>
      </c>
      <c r="U14" s="142">
        <v>-0.4</v>
      </c>
      <c r="V14" s="142">
        <v>-0.1</v>
      </c>
      <c r="W14" s="142">
        <v>0.3</v>
      </c>
      <c r="X14" s="142">
        <v>1.9</v>
      </c>
      <c r="Y14" s="142">
        <v>1.1</v>
      </c>
      <c r="Z14" s="174">
        <f t="shared" si="0"/>
        <v>-0.3875000000000001</v>
      </c>
      <c r="AA14" s="142">
        <v>3</v>
      </c>
      <c r="AB14" s="143">
        <v>0.44375</v>
      </c>
      <c r="AC14" s="196">
        <v>12</v>
      </c>
      <c r="AD14" s="142">
        <v>-5.6</v>
      </c>
      <c r="AE14" s="143">
        <v>0.004861111111111111</v>
      </c>
      <c r="AF14" s="2"/>
    </row>
    <row r="15" spans="1:32" ht="13.5" customHeight="1">
      <c r="A15" s="173">
        <v>13</v>
      </c>
      <c r="B15" s="142">
        <v>0.9</v>
      </c>
      <c r="C15" s="142">
        <v>-0.8</v>
      </c>
      <c r="D15" s="142">
        <v>-0.1</v>
      </c>
      <c r="E15" s="142">
        <v>-0.3</v>
      </c>
      <c r="F15" s="142">
        <v>-0.6</v>
      </c>
      <c r="G15" s="142">
        <v>-1.4</v>
      </c>
      <c r="H15" s="142">
        <v>0.6</v>
      </c>
      <c r="I15" s="142">
        <v>-0.4</v>
      </c>
      <c r="J15" s="142">
        <v>0.9</v>
      </c>
      <c r="K15" s="142">
        <v>3</v>
      </c>
      <c r="L15" s="142">
        <v>4.1</v>
      </c>
      <c r="M15" s="142">
        <v>4</v>
      </c>
      <c r="N15" s="142">
        <v>-7.3</v>
      </c>
      <c r="O15" s="142">
        <v>-6</v>
      </c>
      <c r="P15" s="142">
        <v>-4.9</v>
      </c>
      <c r="Q15" s="142">
        <v>-6</v>
      </c>
      <c r="R15" s="142">
        <v>-8.4</v>
      </c>
      <c r="S15" s="142">
        <v>-11.3</v>
      </c>
      <c r="T15" s="142">
        <v>-11</v>
      </c>
      <c r="U15" s="142">
        <v>-10.8</v>
      </c>
      <c r="V15" s="142">
        <v>-9.9</v>
      </c>
      <c r="W15" s="142">
        <v>-9.9</v>
      </c>
      <c r="X15" s="142">
        <v>-9</v>
      </c>
      <c r="Y15" s="142">
        <v>-9.6</v>
      </c>
      <c r="Z15" s="174">
        <f t="shared" si="0"/>
        <v>-3.9250000000000003</v>
      </c>
      <c r="AA15" s="142">
        <v>4.9</v>
      </c>
      <c r="AB15" s="143">
        <v>0.4534722222222222</v>
      </c>
      <c r="AC15" s="196">
        <v>13</v>
      </c>
      <c r="AD15" s="142">
        <v>-12</v>
      </c>
      <c r="AE15" s="143">
        <v>0.7791666666666667</v>
      </c>
      <c r="AF15" s="2"/>
    </row>
    <row r="16" spans="1:32" ht="13.5" customHeight="1">
      <c r="A16" s="173">
        <v>14</v>
      </c>
      <c r="B16" s="142">
        <v>-9.3</v>
      </c>
      <c r="C16" s="142">
        <v>-10</v>
      </c>
      <c r="D16" s="142">
        <v>-10.5</v>
      </c>
      <c r="E16" s="142">
        <v>-11.2</v>
      </c>
      <c r="F16" s="142">
        <v>-11.2</v>
      </c>
      <c r="G16" s="142">
        <v>-10.4</v>
      </c>
      <c r="H16" s="142">
        <v>-9.3</v>
      </c>
      <c r="I16" s="142">
        <v>-9.1</v>
      </c>
      <c r="J16" s="142">
        <v>-9.7</v>
      </c>
      <c r="K16" s="142">
        <v>-11.5</v>
      </c>
      <c r="L16" s="142">
        <v>-10.2</v>
      </c>
      <c r="M16" s="142">
        <v>-10</v>
      </c>
      <c r="N16" s="142">
        <v>-9.4</v>
      </c>
      <c r="O16" s="142">
        <v>-9</v>
      </c>
      <c r="P16" s="142">
        <v>-6</v>
      </c>
      <c r="Q16" s="142">
        <v>-5</v>
      </c>
      <c r="R16" s="142">
        <v>-5.6</v>
      </c>
      <c r="S16" s="142">
        <v>-4.9</v>
      </c>
      <c r="T16" s="142">
        <v>-4.6</v>
      </c>
      <c r="U16" s="142">
        <v>-4</v>
      </c>
      <c r="V16" s="142">
        <v>-5.7</v>
      </c>
      <c r="W16" s="142">
        <v>-5.2</v>
      </c>
      <c r="X16" s="142">
        <v>-6.1</v>
      </c>
      <c r="Y16" s="142">
        <v>-5.8</v>
      </c>
      <c r="Z16" s="174">
        <f t="shared" si="0"/>
        <v>-8.070833333333333</v>
      </c>
      <c r="AA16" s="142">
        <v>-3</v>
      </c>
      <c r="AB16" s="143">
        <v>0.8208333333333333</v>
      </c>
      <c r="AC16" s="196">
        <v>14</v>
      </c>
      <c r="AD16" s="142">
        <v>-11.8</v>
      </c>
      <c r="AE16" s="143">
        <v>0.16041666666666668</v>
      </c>
      <c r="AF16" s="2"/>
    </row>
    <row r="17" spans="1:32" ht="13.5" customHeight="1">
      <c r="A17" s="173">
        <v>15</v>
      </c>
      <c r="B17" s="142">
        <v>-6</v>
      </c>
      <c r="C17" s="142">
        <v>-7.9</v>
      </c>
      <c r="D17" s="142">
        <v>-7.4</v>
      </c>
      <c r="E17" s="142">
        <v>-7.5</v>
      </c>
      <c r="F17" s="142">
        <v>-7.4</v>
      </c>
      <c r="G17" s="142">
        <v>-7.2</v>
      </c>
      <c r="H17" s="142">
        <v>-6.1</v>
      </c>
      <c r="I17" s="142">
        <v>-7.7</v>
      </c>
      <c r="J17" s="142">
        <v>-8.2</v>
      </c>
      <c r="K17" s="142">
        <v>-8.5</v>
      </c>
      <c r="L17" s="142">
        <v>-9.1</v>
      </c>
      <c r="M17" s="142">
        <v>-9.4</v>
      </c>
      <c r="N17" s="142">
        <v>-4.3</v>
      </c>
      <c r="O17" s="142">
        <v>-3.8</v>
      </c>
      <c r="P17" s="142">
        <v>-3.9</v>
      </c>
      <c r="Q17" s="142">
        <v>-3.1</v>
      </c>
      <c r="R17" s="142">
        <v>-1.6</v>
      </c>
      <c r="S17" s="142">
        <v>-1.6</v>
      </c>
      <c r="T17" s="142">
        <v>-2.6</v>
      </c>
      <c r="U17" s="142">
        <v>-3.8</v>
      </c>
      <c r="V17" s="142">
        <v>-4.7</v>
      </c>
      <c r="W17" s="142">
        <v>-4.3</v>
      </c>
      <c r="X17" s="142">
        <v>-5.3</v>
      </c>
      <c r="Y17" s="142">
        <v>-6</v>
      </c>
      <c r="Z17" s="174">
        <f t="shared" si="0"/>
        <v>-5.724999999999999</v>
      </c>
      <c r="AA17" s="142">
        <v>-0.7</v>
      </c>
      <c r="AB17" s="143">
        <v>0.7125</v>
      </c>
      <c r="AC17" s="196">
        <v>15</v>
      </c>
      <c r="AD17" s="142">
        <v>-10.2</v>
      </c>
      <c r="AE17" s="143">
        <v>0.4826388888888889</v>
      </c>
      <c r="AF17" s="2"/>
    </row>
    <row r="18" spans="1:32" ht="13.5" customHeight="1">
      <c r="A18" s="173">
        <v>16</v>
      </c>
      <c r="B18" s="142">
        <v>-5</v>
      </c>
      <c r="C18" s="142">
        <v>-4.1</v>
      </c>
      <c r="D18" s="142">
        <v>-2</v>
      </c>
      <c r="E18" s="142">
        <v>-5.6</v>
      </c>
      <c r="F18" s="142">
        <v>-4.2</v>
      </c>
      <c r="G18" s="142">
        <v>-0.6</v>
      </c>
      <c r="H18" s="142">
        <v>0.4</v>
      </c>
      <c r="I18" s="142">
        <v>2.9</v>
      </c>
      <c r="J18" s="142">
        <v>3.9</v>
      </c>
      <c r="K18" s="142">
        <v>4</v>
      </c>
      <c r="L18" s="142">
        <v>4.6</v>
      </c>
      <c r="M18" s="142">
        <v>4.2</v>
      </c>
      <c r="N18" s="142">
        <v>4.4</v>
      </c>
      <c r="O18" s="142">
        <v>5.6</v>
      </c>
      <c r="P18" s="142">
        <v>4.9</v>
      </c>
      <c r="Q18" s="142">
        <v>5.9</v>
      </c>
      <c r="R18" s="142">
        <v>6.6</v>
      </c>
      <c r="S18" s="142">
        <v>6.9</v>
      </c>
      <c r="T18" s="142">
        <v>4.9</v>
      </c>
      <c r="U18" s="142">
        <v>5.3</v>
      </c>
      <c r="V18" s="142">
        <v>4.6</v>
      </c>
      <c r="W18" s="142">
        <v>4.4</v>
      </c>
      <c r="X18" s="142">
        <v>3.4</v>
      </c>
      <c r="Y18" s="142">
        <v>1.4</v>
      </c>
      <c r="Z18" s="174">
        <f t="shared" si="0"/>
        <v>2.3666666666666663</v>
      </c>
      <c r="AA18" s="142">
        <v>7.4</v>
      </c>
      <c r="AB18" s="143">
        <v>0.7472222222222222</v>
      </c>
      <c r="AC18" s="196">
        <v>16</v>
      </c>
      <c r="AD18" s="142">
        <v>-6.5</v>
      </c>
      <c r="AE18" s="143">
        <v>0.004861111111111111</v>
      </c>
      <c r="AF18" s="2"/>
    </row>
    <row r="19" spans="1:32" ht="13.5" customHeight="1">
      <c r="A19" s="173">
        <v>17</v>
      </c>
      <c r="B19" s="142">
        <v>0.7</v>
      </c>
      <c r="C19" s="142">
        <v>0.6</v>
      </c>
      <c r="D19" s="142">
        <v>-0.7</v>
      </c>
      <c r="E19" s="142">
        <v>-0.8</v>
      </c>
      <c r="F19" s="142">
        <v>0.2</v>
      </c>
      <c r="G19" s="142">
        <v>-0.3</v>
      </c>
      <c r="H19" s="142">
        <v>0.6</v>
      </c>
      <c r="I19" s="142">
        <v>3.2</v>
      </c>
      <c r="J19" s="142">
        <v>3.1</v>
      </c>
      <c r="K19" s="142">
        <v>2.1</v>
      </c>
      <c r="L19" s="142">
        <v>1.5</v>
      </c>
      <c r="M19" s="142">
        <v>-3.4</v>
      </c>
      <c r="N19" s="142">
        <v>-3.3</v>
      </c>
      <c r="O19" s="142">
        <v>-1.6</v>
      </c>
      <c r="P19" s="142">
        <v>1</v>
      </c>
      <c r="Q19" s="142">
        <v>-2.8</v>
      </c>
      <c r="R19" s="142">
        <v>-5</v>
      </c>
      <c r="S19" s="142">
        <v>-2.6</v>
      </c>
      <c r="T19" s="142">
        <v>-2.1</v>
      </c>
      <c r="U19" s="142">
        <v>-3.1</v>
      </c>
      <c r="V19" s="142">
        <v>-3.5</v>
      </c>
      <c r="W19" s="142">
        <v>-4.4</v>
      </c>
      <c r="X19" s="142">
        <v>-4.5</v>
      </c>
      <c r="Y19" s="142">
        <v>-5.3</v>
      </c>
      <c r="Z19" s="174">
        <f t="shared" si="0"/>
        <v>-1.2666666666666668</v>
      </c>
      <c r="AA19" s="142">
        <v>5</v>
      </c>
      <c r="AB19" s="143">
        <v>0.33958333333333335</v>
      </c>
      <c r="AC19" s="196">
        <v>17</v>
      </c>
      <c r="AD19" s="142">
        <v>-6.2</v>
      </c>
      <c r="AE19" s="143">
        <v>0.717361111111111</v>
      </c>
      <c r="AF19" s="2"/>
    </row>
    <row r="20" spans="1:32" ht="13.5" customHeight="1">
      <c r="A20" s="173">
        <v>18</v>
      </c>
      <c r="B20" s="142">
        <v>-5.5</v>
      </c>
      <c r="C20" s="142">
        <v>-5.9</v>
      </c>
      <c r="D20" s="142">
        <v>-5.9</v>
      </c>
      <c r="E20" s="142">
        <v>-6</v>
      </c>
      <c r="F20" s="142">
        <v>-6.7</v>
      </c>
      <c r="G20" s="142">
        <v>-6.8</v>
      </c>
      <c r="H20" s="142">
        <v>-4.8</v>
      </c>
      <c r="I20" s="142">
        <v>-6.7</v>
      </c>
      <c r="J20" s="142">
        <v>-6.3</v>
      </c>
      <c r="K20" s="142">
        <v>-4.7</v>
      </c>
      <c r="L20" s="142">
        <v>-0.9</v>
      </c>
      <c r="M20" s="142">
        <v>-4.1</v>
      </c>
      <c r="N20" s="142">
        <v>-1.7</v>
      </c>
      <c r="O20" s="142">
        <v>-0.6</v>
      </c>
      <c r="P20" s="142">
        <v>-0.3</v>
      </c>
      <c r="Q20" s="142">
        <v>0.9</v>
      </c>
      <c r="R20" s="142">
        <v>3.1</v>
      </c>
      <c r="S20" s="142">
        <v>2.6</v>
      </c>
      <c r="T20" s="142">
        <v>0.2</v>
      </c>
      <c r="U20" s="142">
        <v>2.7</v>
      </c>
      <c r="V20" s="142">
        <v>3.1</v>
      </c>
      <c r="W20" s="142">
        <v>3</v>
      </c>
      <c r="X20" s="142">
        <v>3</v>
      </c>
      <c r="Y20" s="142">
        <v>2.3</v>
      </c>
      <c r="Z20" s="174">
        <f t="shared" si="0"/>
        <v>-1.9166666666666659</v>
      </c>
      <c r="AA20" s="142">
        <v>4.2</v>
      </c>
      <c r="AB20" s="143">
        <v>0.7263888888888889</v>
      </c>
      <c r="AC20" s="196">
        <v>18</v>
      </c>
      <c r="AD20" s="142">
        <v>-7.3</v>
      </c>
      <c r="AE20" s="143">
        <v>0.2520833333333333</v>
      </c>
      <c r="AF20" s="2"/>
    </row>
    <row r="21" spans="1:32" ht="13.5" customHeight="1">
      <c r="A21" s="173">
        <v>19</v>
      </c>
      <c r="B21" s="142">
        <v>2.2</v>
      </c>
      <c r="C21" s="142">
        <v>1.9</v>
      </c>
      <c r="D21" s="142">
        <v>0.5</v>
      </c>
      <c r="E21" s="142">
        <v>-0.5</v>
      </c>
      <c r="F21" s="142">
        <v>-1.8</v>
      </c>
      <c r="G21" s="142">
        <v>-2.1</v>
      </c>
      <c r="H21" s="142">
        <v>-4.3</v>
      </c>
      <c r="I21" s="142">
        <v>-1.4</v>
      </c>
      <c r="J21" s="142">
        <v>-2.7</v>
      </c>
      <c r="K21" s="142">
        <v>-4.5</v>
      </c>
      <c r="L21" s="142">
        <v>-3.8</v>
      </c>
      <c r="M21" s="142">
        <v>0.6</v>
      </c>
      <c r="N21" s="142">
        <v>3.1</v>
      </c>
      <c r="O21" s="142">
        <v>0.8</v>
      </c>
      <c r="P21" s="142">
        <v>2.9</v>
      </c>
      <c r="Q21" s="142">
        <v>2.4</v>
      </c>
      <c r="R21" s="142">
        <v>3.3</v>
      </c>
      <c r="S21" s="142">
        <v>3.5</v>
      </c>
      <c r="T21" s="142">
        <v>4</v>
      </c>
      <c r="U21" s="142">
        <v>4.9</v>
      </c>
      <c r="V21" s="142">
        <v>5.1</v>
      </c>
      <c r="W21" s="142">
        <v>5.1</v>
      </c>
      <c r="X21" s="142">
        <v>5.6</v>
      </c>
      <c r="Y21" s="142">
        <v>6.1</v>
      </c>
      <c r="Z21" s="174">
        <f t="shared" si="0"/>
        <v>1.2874999999999999</v>
      </c>
      <c r="AA21" s="142">
        <v>6.3</v>
      </c>
      <c r="AB21" s="143">
        <v>1</v>
      </c>
      <c r="AC21" s="196">
        <v>19</v>
      </c>
      <c r="AD21" s="142">
        <v>-5.2</v>
      </c>
      <c r="AE21" s="143">
        <v>0.4375</v>
      </c>
      <c r="AF21" s="2"/>
    </row>
    <row r="22" spans="1:32" ht="13.5" customHeight="1">
      <c r="A22" s="175">
        <v>20</v>
      </c>
      <c r="B22" s="165">
        <v>6.4</v>
      </c>
      <c r="C22" s="165">
        <v>2.7</v>
      </c>
      <c r="D22" s="165">
        <v>1.4</v>
      </c>
      <c r="E22" s="165">
        <v>0</v>
      </c>
      <c r="F22" s="165">
        <v>-1</v>
      </c>
      <c r="G22" s="165">
        <v>-1.6</v>
      </c>
      <c r="H22" s="165">
        <v>-1.9</v>
      </c>
      <c r="I22" s="165">
        <v>-2.1</v>
      </c>
      <c r="J22" s="165">
        <v>-2.9</v>
      </c>
      <c r="K22" s="165">
        <v>-2.9</v>
      </c>
      <c r="L22" s="165">
        <v>-3.3</v>
      </c>
      <c r="M22" s="165">
        <v>-4.2</v>
      </c>
      <c r="N22" s="165">
        <v>-4.8</v>
      </c>
      <c r="O22" s="165">
        <v>-5.9</v>
      </c>
      <c r="P22" s="165">
        <v>-6.3</v>
      </c>
      <c r="Q22" s="165">
        <v>-5.2</v>
      </c>
      <c r="R22" s="165">
        <v>-5.6</v>
      </c>
      <c r="S22" s="165">
        <v>-7.5</v>
      </c>
      <c r="T22" s="165">
        <v>-7.1</v>
      </c>
      <c r="U22" s="165">
        <v>-7.1</v>
      </c>
      <c r="V22" s="165">
        <v>-8.1</v>
      </c>
      <c r="W22" s="165">
        <v>-8.3</v>
      </c>
      <c r="X22" s="165">
        <v>-7.8</v>
      </c>
      <c r="Y22" s="165">
        <v>-7.5</v>
      </c>
      <c r="Z22" s="176">
        <f t="shared" si="0"/>
        <v>-3.775</v>
      </c>
      <c r="AA22" s="165">
        <v>7.3</v>
      </c>
      <c r="AB22" s="177">
        <v>0.029166666666666664</v>
      </c>
      <c r="AC22" s="197">
        <v>20</v>
      </c>
      <c r="AD22" s="165">
        <v>-9.4</v>
      </c>
      <c r="AE22" s="177">
        <v>0.9291666666666667</v>
      </c>
      <c r="AF22" s="2"/>
    </row>
    <row r="23" spans="1:32" ht="13.5" customHeight="1">
      <c r="A23" s="173">
        <v>21</v>
      </c>
      <c r="B23" s="142">
        <v>-7.5</v>
      </c>
      <c r="C23" s="142">
        <v>-7.6</v>
      </c>
      <c r="D23" s="142">
        <v>-7</v>
      </c>
      <c r="E23" s="142">
        <v>-7.6</v>
      </c>
      <c r="F23" s="142">
        <v>-7.4</v>
      </c>
      <c r="G23" s="142">
        <v>-7.6</v>
      </c>
      <c r="H23" s="142">
        <v>-7.5</v>
      </c>
      <c r="I23" s="142">
        <v>-7.1</v>
      </c>
      <c r="J23" s="142">
        <v>-7</v>
      </c>
      <c r="K23" s="142">
        <v>-7.1</v>
      </c>
      <c r="L23" s="142">
        <v>-7.4</v>
      </c>
      <c r="M23" s="142">
        <v>-6.6</v>
      </c>
      <c r="N23" s="142">
        <v>-4.8</v>
      </c>
      <c r="O23" s="142">
        <v>-4.7</v>
      </c>
      <c r="P23" s="142">
        <v>-3.9</v>
      </c>
      <c r="Q23" s="142">
        <v>-3.6</v>
      </c>
      <c r="R23" s="142">
        <v>-3.7</v>
      </c>
      <c r="S23" s="142">
        <v>-2.8</v>
      </c>
      <c r="T23" s="142">
        <v>-1.7</v>
      </c>
      <c r="U23" s="142">
        <v>-1.6</v>
      </c>
      <c r="V23" s="142">
        <v>0.6</v>
      </c>
      <c r="W23" s="142">
        <v>1.1</v>
      </c>
      <c r="X23" s="142">
        <v>1.6</v>
      </c>
      <c r="Y23" s="142">
        <v>0.1</v>
      </c>
      <c r="Z23" s="174">
        <f t="shared" si="0"/>
        <v>-4.616666666666668</v>
      </c>
      <c r="AA23" s="142">
        <v>1.9</v>
      </c>
      <c r="AB23" s="143">
        <v>0.9527777777777778</v>
      </c>
      <c r="AC23" s="196">
        <v>21</v>
      </c>
      <c r="AD23" s="142">
        <v>-8.5</v>
      </c>
      <c r="AE23" s="143">
        <v>0.22708333333333333</v>
      </c>
      <c r="AF23" s="2"/>
    </row>
    <row r="24" spans="1:32" ht="13.5" customHeight="1">
      <c r="A24" s="173">
        <v>22</v>
      </c>
      <c r="B24" s="142">
        <v>-0.3</v>
      </c>
      <c r="C24" s="142">
        <v>-0.1</v>
      </c>
      <c r="D24" s="142">
        <v>0.1</v>
      </c>
      <c r="E24" s="142">
        <v>0.7</v>
      </c>
      <c r="F24" s="142">
        <v>0.1</v>
      </c>
      <c r="G24" s="142">
        <v>0.3</v>
      </c>
      <c r="H24" s="142">
        <v>2.7</v>
      </c>
      <c r="I24" s="142">
        <v>2.9</v>
      </c>
      <c r="J24" s="142">
        <v>-4.3</v>
      </c>
      <c r="K24" s="142">
        <v>-4.8</v>
      </c>
      <c r="L24" s="142">
        <v>-5.6</v>
      </c>
      <c r="M24" s="142">
        <v>-5.6</v>
      </c>
      <c r="N24" s="142">
        <v>-5.2</v>
      </c>
      <c r="O24" s="142">
        <v>-4</v>
      </c>
      <c r="P24" s="142">
        <v>-4.7</v>
      </c>
      <c r="Q24" s="142">
        <v>-4.1</v>
      </c>
      <c r="R24" s="142">
        <v>-5.4</v>
      </c>
      <c r="S24" s="142">
        <v>-5.3</v>
      </c>
      <c r="T24" s="142">
        <v>-5.6</v>
      </c>
      <c r="U24" s="142">
        <v>-5.2</v>
      </c>
      <c r="V24" s="142">
        <v>-5.3</v>
      </c>
      <c r="W24" s="142">
        <v>-5.1</v>
      </c>
      <c r="X24" s="142">
        <v>-5.1</v>
      </c>
      <c r="Y24" s="142">
        <v>-5.4</v>
      </c>
      <c r="Z24" s="174">
        <f t="shared" si="0"/>
        <v>-3.095833333333333</v>
      </c>
      <c r="AA24" s="142">
        <v>3.5</v>
      </c>
      <c r="AB24" s="143">
        <v>0.3263888888888889</v>
      </c>
      <c r="AC24" s="196">
        <v>22</v>
      </c>
      <c r="AD24" s="142">
        <v>-7.2</v>
      </c>
      <c r="AE24" s="143">
        <v>0.48819444444444443</v>
      </c>
      <c r="AF24" s="2"/>
    </row>
    <row r="25" spans="1:32" ht="13.5" customHeight="1">
      <c r="A25" s="173">
        <v>23</v>
      </c>
      <c r="B25" s="142">
        <v>-5.5</v>
      </c>
      <c r="C25" s="142">
        <v>-5.4</v>
      </c>
      <c r="D25" s="142">
        <v>-5.3</v>
      </c>
      <c r="E25" s="142">
        <v>-3.5</v>
      </c>
      <c r="F25" s="142">
        <v>-2.6</v>
      </c>
      <c r="G25" s="142">
        <v>-2</v>
      </c>
      <c r="H25" s="142">
        <v>-0.7</v>
      </c>
      <c r="I25" s="142">
        <v>-0.3</v>
      </c>
      <c r="J25" s="142">
        <v>0.4</v>
      </c>
      <c r="K25" s="142">
        <v>0.3</v>
      </c>
      <c r="L25" s="142">
        <v>0.3</v>
      </c>
      <c r="M25" s="142">
        <v>0.9</v>
      </c>
      <c r="N25" s="142">
        <v>1</v>
      </c>
      <c r="O25" s="142">
        <v>2</v>
      </c>
      <c r="P25" s="142">
        <v>4</v>
      </c>
      <c r="Q25" s="142">
        <v>4.6</v>
      </c>
      <c r="R25" s="142">
        <v>5.6</v>
      </c>
      <c r="S25" s="142">
        <v>6.4</v>
      </c>
      <c r="T25" s="142">
        <v>8.1</v>
      </c>
      <c r="U25" s="142">
        <v>7.4</v>
      </c>
      <c r="V25" s="142">
        <v>8</v>
      </c>
      <c r="W25" s="142">
        <v>9.8</v>
      </c>
      <c r="X25" s="142">
        <v>10.2</v>
      </c>
      <c r="Y25" s="142">
        <v>10.3</v>
      </c>
      <c r="Z25" s="174">
        <f t="shared" si="0"/>
        <v>2.25</v>
      </c>
      <c r="AA25" s="142">
        <v>10.6</v>
      </c>
      <c r="AB25" s="143">
        <v>0.9909722222222223</v>
      </c>
      <c r="AC25" s="196">
        <v>23</v>
      </c>
      <c r="AD25" s="142">
        <v>-5.8</v>
      </c>
      <c r="AE25" s="143">
        <v>0.10416666666666667</v>
      </c>
      <c r="AF25" s="2"/>
    </row>
    <row r="26" spans="1:32" ht="13.5" customHeight="1">
      <c r="A26" s="173">
        <v>24</v>
      </c>
      <c r="B26" s="142">
        <v>10</v>
      </c>
      <c r="C26" s="142">
        <v>10.3</v>
      </c>
      <c r="D26" s="142">
        <v>10.6</v>
      </c>
      <c r="E26" s="142">
        <v>11</v>
      </c>
      <c r="F26" s="142">
        <v>11.2</v>
      </c>
      <c r="G26" s="142">
        <v>11.6</v>
      </c>
      <c r="H26" s="142">
        <v>12.7</v>
      </c>
      <c r="I26" s="142">
        <v>11</v>
      </c>
      <c r="J26" s="142">
        <v>7.8</v>
      </c>
      <c r="K26" s="142">
        <v>7.7</v>
      </c>
      <c r="L26" s="142">
        <v>7.3</v>
      </c>
      <c r="M26" s="142">
        <v>7.7</v>
      </c>
      <c r="N26" s="142">
        <v>2.9</v>
      </c>
      <c r="O26" s="142">
        <v>6.1</v>
      </c>
      <c r="P26" s="142">
        <v>-2.4</v>
      </c>
      <c r="Q26" s="142">
        <v>-3.8</v>
      </c>
      <c r="R26" s="142">
        <v>-4.9</v>
      </c>
      <c r="S26" s="142">
        <v>-6.5</v>
      </c>
      <c r="T26" s="142">
        <v>-7.7</v>
      </c>
      <c r="U26" s="142">
        <v>-7.6</v>
      </c>
      <c r="V26" s="142">
        <v>-6.2</v>
      </c>
      <c r="W26" s="142">
        <v>-4.8</v>
      </c>
      <c r="X26" s="142">
        <v>-4.2</v>
      </c>
      <c r="Y26" s="142">
        <v>-4.1</v>
      </c>
      <c r="Z26" s="174">
        <f t="shared" si="0"/>
        <v>3.1541666666666663</v>
      </c>
      <c r="AA26" s="142">
        <v>12.8</v>
      </c>
      <c r="AB26" s="143">
        <v>0.3055555555555555</v>
      </c>
      <c r="AC26" s="196">
        <v>24</v>
      </c>
      <c r="AD26" s="142">
        <v>-8.5</v>
      </c>
      <c r="AE26" s="143">
        <v>0.7951388888888888</v>
      </c>
      <c r="AF26" s="2"/>
    </row>
    <row r="27" spans="1:32" ht="13.5" customHeight="1">
      <c r="A27" s="173">
        <v>25</v>
      </c>
      <c r="B27" s="142">
        <v>-3.7</v>
      </c>
      <c r="C27" s="142">
        <v>-4</v>
      </c>
      <c r="D27" s="142">
        <v>-3.7</v>
      </c>
      <c r="E27" s="142">
        <v>-3.6</v>
      </c>
      <c r="F27" s="142">
        <v>-4.4</v>
      </c>
      <c r="G27" s="142">
        <v>-3.9</v>
      </c>
      <c r="H27" s="142">
        <v>-4.9</v>
      </c>
      <c r="I27" s="142">
        <v>-5.7</v>
      </c>
      <c r="J27" s="142">
        <v>-5.2</v>
      </c>
      <c r="K27" s="142">
        <v>-5.7</v>
      </c>
      <c r="L27" s="142">
        <v>-6.6</v>
      </c>
      <c r="M27" s="142">
        <v>-7.2</v>
      </c>
      <c r="N27" s="142">
        <v>-7</v>
      </c>
      <c r="O27" s="142">
        <v>-8</v>
      </c>
      <c r="P27" s="142">
        <v>-5.2</v>
      </c>
      <c r="Q27" s="142">
        <v>-7.7</v>
      </c>
      <c r="R27" s="142">
        <v>-11.2</v>
      </c>
      <c r="S27" s="142">
        <v>-8.3</v>
      </c>
      <c r="T27" s="142">
        <v>-5.2</v>
      </c>
      <c r="U27" s="142">
        <v>-6.9</v>
      </c>
      <c r="V27" s="142">
        <v>-6.8</v>
      </c>
      <c r="W27" s="142">
        <v>-6.6</v>
      </c>
      <c r="X27" s="142">
        <v>-5.4</v>
      </c>
      <c r="Y27" s="142">
        <v>-4.9</v>
      </c>
      <c r="Z27" s="174">
        <f t="shared" si="0"/>
        <v>-5.908333333333335</v>
      </c>
      <c r="AA27" s="142">
        <v>-3.2</v>
      </c>
      <c r="AB27" s="143">
        <v>0.05416666666666667</v>
      </c>
      <c r="AC27" s="196">
        <v>25</v>
      </c>
      <c r="AD27" s="142">
        <v>-12.1</v>
      </c>
      <c r="AE27" s="143">
        <v>0.7055555555555556</v>
      </c>
      <c r="AF27" s="2"/>
    </row>
    <row r="28" spans="1:32" ht="13.5" customHeight="1">
      <c r="A28" s="173">
        <v>26</v>
      </c>
      <c r="B28" s="142">
        <v>-5.4</v>
      </c>
      <c r="C28" s="142">
        <v>-5.5</v>
      </c>
      <c r="D28" s="142">
        <v>-5.8</v>
      </c>
      <c r="E28" s="142">
        <v>-6.5</v>
      </c>
      <c r="F28" s="142">
        <v>-6</v>
      </c>
      <c r="G28" s="142">
        <v>-6.5</v>
      </c>
      <c r="H28" s="142">
        <v>-7</v>
      </c>
      <c r="I28" s="142">
        <v>-7</v>
      </c>
      <c r="J28" s="142">
        <v>-7.4</v>
      </c>
      <c r="K28" s="142">
        <v>-6.2</v>
      </c>
      <c r="L28" s="142">
        <v>-6.5</v>
      </c>
      <c r="M28" s="142">
        <v>-6.7</v>
      </c>
      <c r="N28" s="142">
        <v>-4.7</v>
      </c>
      <c r="O28" s="142">
        <v>-2.6</v>
      </c>
      <c r="P28" s="142">
        <v>-6.4</v>
      </c>
      <c r="Q28" s="142">
        <v>-7.6</v>
      </c>
      <c r="R28" s="142">
        <v>-8.4</v>
      </c>
      <c r="S28" s="142">
        <v>-10.2</v>
      </c>
      <c r="T28" s="142">
        <v>-8.8</v>
      </c>
      <c r="U28" s="142">
        <v>-7.8</v>
      </c>
      <c r="V28" s="142">
        <v>-7.9</v>
      </c>
      <c r="W28" s="142">
        <v>-8.1</v>
      </c>
      <c r="X28" s="142">
        <v>-8.1</v>
      </c>
      <c r="Y28" s="142">
        <v>-8.9</v>
      </c>
      <c r="Z28" s="174">
        <f t="shared" si="0"/>
        <v>-6.916666666666668</v>
      </c>
      <c r="AA28" s="142">
        <v>-1.5</v>
      </c>
      <c r="AB28" s="143">
        <v>0.6715277777777778</v>
      </c>
      <c r="AC28" s="196">
        <v>26</v>
      </c>
      <c r="AD28" s="142">
        <v>-10.6</v>
      </c>
      <c r="AE28" s="143">
        <v>0.74375</v>
      </c>
      <c r="AF28" s="2"/>
    </row>
    <row r="29" spans="1:32" ht="13.5" customHeight="1">
      <c r="A29" s="173">
        <v>27</v>
      </c>
      <c r="B29" s="142">
        <v>-7.8</v>
      </c>
      <c r="C29" s="142">
        <v>-7.5</v>
      </c>
      <c r="D29" s="142">
        <v>-7.3</v>
      </c>
      <c r="E29" s="142">
        <v>-7.3</v>
      </c>
      <c r="F29" s="142">
        <v>-7.3</v>
      </c>
      <c r="G29" s="142">
        <v>-7.4</v>
      </c>
      <c r="H29" s="142">
        <v>-5.1</v>
      </c>
      <c r="I29" s="142">
        <v>-7.3</v>
      </c>
      <c r="J29" s="142">
        <v>-8.7</v>
      </c>
      <c r="K29" s="142">
        <v>-7.7</v>
      </c>
      <c r="L29" s="142">
        <v>-7.8</v>
      </c>
      <c r="M29" s="142">
        <v>-8.5</v>
      </c>
      <c r="N29" s="142">
        <v>-5.8</v>
      </c>
      <c r="O29" s="142">
        <v>-4.3</v>
      </c>
      <c r="P29" s="142">
        <v>-3.2</v>
      </c>
      <c r="Q29" s="142">
        <v>-1.1</v>
      </c>
      <c r="R29" s="142">
        <v>-0.7</v>
      </c>
      <c r="S29" s="142">
        <v>-0.7</v>
      </c>
      <c r="T29" s="142">
        <v>0.3</v>
      </c>
      <c r="U29" s="142">
        <v>1</v>
      </c>
      <c r="V29" s="142">
        <v>1.3</v>
      </c>
      <c r="W29" s="142">
        <v>1.9</v>
      </c>
      <c r="X29" s="142">
        <v>2.5</v>
      </c>
      <c r="Y29" s="142">
        <v>3</v>
      </c>
      <c r="Z29" s="174">
        <f t="shared" si="0"/>
        <v>-3.9791666666666665</v>
      </c>
      <c r="AA29" s="142">
        <v>3.1</v>
      </c>
      <c r="AB29" s="143">
        <v>1</v>
      </c>
      <c r="AC29" s="196">
        <v>27</v>
      </c>
      <c r="AD29" s="142">
        <v>-9.7</v>
      </c>
      <c r="AE29" s="143">
        <v>0.43125</v>
      </c>
      <c r="AF29" s="2"/>
    </row>
    <row r="30" spans="1:32" ht="13.5" customHeight="1">
      <c r="A30" s="173">
        <v>28</v>
      </c>
      <c r="B30" s="142">
        <v>3.5</v>
      </c>
      <c r="C30" s="142">
        <v>4.4</v>
      </c>
      <c r="D30" s="142">
        <v>4.4</v>
      </c>
      <c r="E30" s="142">
        <v>4.3</v>
      </c>
      <c r="F30" s="142">
        <v>3.7</v>
      </c>
      <c r="G30" s="142">
        <v>4.6</v>
      </c>
      <c r="H30" s="142">
        <v>5.6</v>
      </c>
      <c r="I30" s="142">
        <v>6.1</v>
      </c>
      <c r="J30" s="142">
        <v>5.1</v>
      </c>
      <c r="K30" s="142">
        <v>5.9</v>
      </c>
      <c r="L30" s="142">
        <v>6.1</v>
      </c>
      <c r="M30" s="142">
        <v>7.5</v>
      </c>
      <c r="N30" s="142">
        <v>7.6</v>
      </c>
      <c r="O30" s="142">
        <v>7.9</v>
      </c>
      <c r="P30" s="142">
        <v>8</v>
      </c>
      <c r="Q30" s="142">
        <v>9.2</v>
      </c>
      <c r="R30" s="142">
        <v>9.3</v>
      </c>
      <c r="S30" s="142">
        <v>9.1</v>
      </c>
      <c r="T30" s="142">
        <v>10.5</v>
      </c>
      <c r="U30" s="142">
        <v>10.7</v>
      </c>
      <c r="V30" s="142">
        <v>11.1</v>
      </c>
      <c r="W30" s="142">
        <v>10.3</v>
      </c>
      <c r="X30" s="142">
        <v>10.6</v>
      </c>
      <c r="Y30" s="142">
        <v>10.8</v>
      </c>
      <c r="Z30" s="174">
        <f t="shared" si="0"/>
        <v>7.345833333333334</v>
      </c>
      <c r="AA30" s="142">
        <v>11.7</v>
      </c>
      <c r="AB30" s="143">
        <v>0.9895833333333334</v>
      </c>
      <c r="AC30" s="196">
        <v>28</v>
      </c>
      <c r="AD30" s="142">
        <v>2.6</v>
      </c>
      <c r="AE30" s="143">
        <v>0.0125</v>
      </c>
      <c r="AF30" s="2"/>
    </row>
    <row r="31" spans="1:32" ht="13.5" customHeight="1">
      <c r="A31" s="173">
        <v>29</v>
      </c>
      <c r="B31" s="142">
        <v>12.3</v>
      </c>
      <c r="C31" s="142">
        <v>11.8</v>
      </c>
      <c r="D31" s="142">
        <v>12.1</v>
      </c>
      <c r="E31" s="142">
        <v>12</v>
      </c>
      <c r="F31" s="142">
        <v>12.4</v>
      </c>
      <c r="G31" s="142">
        <v>12.7</v>
      </c>
      <c r="H31" s="142">
        <v>12</v>
      </c>
      <c r="I31" s="142">
        <v>8</v>
      </c>
      <c r="J31" s="142">
        <v>6.8</v>
      </c>
      <c r="K31" s="142">
        <v>5.8</v>
      </c>
      <c r="L31" s="142">
        <v>5.8</v>
      </c>
      <c r="M31" s="142">
        <v>4.4</v>
      </c>
      <c r="N31" s="142">
        <v>3.2</v>
      </c>
      <c r="O31" s="142">
        <v>2.5</v>
      </c>
      <c r="P31" s="142">
        <v>2.1</v>
      </c>
      <c r="Q31" s="142">
        <v>2.8</v>
      </c>
      <c r="R31" s="142">
        <v>4.4</v>
      </c>
      <c r="S31" s="142">
        <v>4.2</v>
      </c>
      <c r="T31" s="142">
        <v>7.5</v>
      </c>
      <c r="U31" s="142">
        <v>6.4</v>
      </c>
      <c r="V31" s="142">
        <v>6.3</v>
      </c>
      <c r="W31" s="142">
        <v>6.1</v>
      </c>
      <c r="X31" s="142">
        <v>5.8</v>
      </c>
      <c r="Y31" s="142">
        <v>2.6</v>
      </c>
      <c r="Z31" s="174">
        <f t="shared" si="0"/>
        <v>7.083333333333333</v>
      </c>
      <c r="AA31" s="142">
        <v>13.5</v>
      </c>
      <c r="AB31" s="143">
        <v>0.2833333333333333</v>
      </c>
      <c r="AC31" s="196">
        <v>29</v>
      </c>
      <c r="AD31" s="142">
        <v>0.1</v>
      </c>
      <c r="AE31" s="143">
        <v>0.6451388888888888</v>
      </c>
      <c r="AF31" s="2"/>
    </row>
    <row r="32" spans="1:32" ht="13.5" customHeight="1">
      <c r="A32" s="173">
        <v>30</v>
      </c>
      <c r="B32" s="142">
        <v>2.6</v>
      </c>
      <c r="C32" s="142">
        <v>2.9</v>
      </c>
      <c r="D32" s="142">
        <v>0.1</v>
      </c>
      <c r="E32" s="142">
        <v>1.6</v>
      </c>
      <c r="F32" s="142">
        <v>0.5</v>
      </c>
      <c r="G32" s="142">
        <v>0.7</v>
      </c>
      <c r="H32" s="142">
        <v>-0.3</v>
      </c>
      <c r="I32" s="142">
        <v>0.4</v>
      </c>
      <c r="J32" s="142">
        <v>-1.9</v>
      </c>
      <c r="K32" s="142">
        <v>-3.2</v>
      </c>
      <c r="L32" s="142">
        <v>-2.7</v>
      </c>
      <c r="M32" s="142">
        <v>-1.8</v>
      </c>
      <c r="N32" s="142">
        <v>-3</v>
      </c>
      <c r="O32" s="142">
        <v>-2.1</v>
      </c>
      <c r="P32" s="142">
        <v>-2.5</v>
      </c>
      <c r="Q32" s="142">
        <v>-5.9</v>
      </c>
      <c r="R32" s="142">
        <v>-6</v>
      </c>
      <c r="S32" s="142">
        <v>-4.4</v>
      </c>
      <c r="T32" s="142">
        <v>-3.8</v>
      </c>
      <c r="U32" s="142">
        <v>-5.3</v>
      </c>
      <c r="V32" s="142">
        <v>-5.2</v>
      </c>
      <c r="W32" s="142">
        <v>-5.2</v>
      </c>
      <c r="X32" s="142">
        <v>-6</v>
      </c>
      <c r="Y32" s="142">
        <v>-3.3</v>
      </c>
      <c r="Z32" s="174">
        <f t="shared" si="0"/>
        <v>-2.2416666666666667</v>
      </c>
      <c r="AA32" s="142">
        <v>3.2</v>
      </c>
      <c r="AB32" s="143">
        <v>0.08055555555555556</v>
      </c>
      <c r="AC32" s="196">
        <v>30</v>
      </c>
      <c r="AD32" s="142">
        <v>-6.9</v>
      </c>
      <c r="AE32" s="143">
        <v>0.7194444444444444</v>
      </c>
      <c r="AF32" s="2"/>
    </row>
    <row r="33" spans="1:32" ht="13.5" customHeight="1">
      <c r="A33" s="173">
        <v>31</v>
      </c>
      <c r="B33" s="142">
        <v>-2.7</v>
      </c>
      <c r="C33" s="142">
        <v>-2.4</v>
      </c>
      <c r="D33" s="142">
        <v>-3.1</v>
      </c>
      <c r="E33" s="142">
        <v>-3.5</v>
      </c>
      <c r="F33" s="142">
        <v>-2.9</v>
      </c>
      <c r="G33" s="142">
        <v>-1.9</v>
      </c>
      <c r="H33" s="142">
        <v>0.1</v>
      </c>
      <c r="I33" s="142">
        <v>-0.7</v>
      </c>
      <c r="J33" s="142">
        <v>1.1</v>
      </c>
      <c r="K33" s="142">
        <v>2.1</v>
      </c>
      <c r="L33" s="142">
        <v>2.7</v>
      </c>
      <c r="M33" s="142">
        <v>2.7</v>
      </c>
      <c r="N33" s="142">
        <v>2.7</v>
      </c>
      <c r="O33" s="142">
        <v>3.6</v>
      </c>
      <c r="P33" s="142">
        <v>4.8</v>
      </c>
      <c r="Q33" s="142">
        <v>5.7</v>
      </c>
      <c r="R33" s="142">
        <v>5.1</v>
      </c>
      <c r="S33" s="142">
        <v>6</v>
      </c>
      <c r="T33" s="142">
        <v>6.3</v>
      </c>
      <c r="U33" s="142">
        <v>5.9</v>
      </c>
      <c r="V33" s="142">
        <v>6.9</v>
      </c>
      <c r="W33" s="142">
        <v>6.7</v>
      </c>
      <c r="X33" s="142">
        <v>7.2</v>
      </c>
      <c r="Y33" s="142">
        <v>6.3</v>
      </c>
      <c r="Z33" s="174">
        <f t="shared" si="0"/>
        <v>2.4458333333333333</v>
      </c>
      <c r="AA33" s="142">
        <v>7.4</v>
      </c>
      <c r="AB33" s="143">
        <v>0.8868055555555556</v>
      </c>
      <c r="AC33" s="196">
        <v>31</v>
      </c>
      <c r="AD33" s="142">
        <v>-3.8</v>
      </c>
      <c r="AE33" s="143">
        <v>0.14375</v>
      </c>
      <c r="AF33" s="2"/>
    </row>
    <row r="34" spans="1:32" ht="13.5" customHeight="1">
      <c r="A34" s="178" t="s">
        <v>9</v>
      </c>
      <c r="B34" s="179">
        <f aca="true" t="shared" si="1" ref="B34:Q34">AVERAGE(B3:B33)</f>
        <v>-2.1741935483870973</v>
      </c>
      <c r="C34" s="179">
        <f t="shared" si="1"/>
        <v>-2.435483870967742</v>
      </c>
      <c r="D34" s="179">
        <f t="shared" si="1"/>
        <v>-2.587096774193549</v>
      </c>
      <c r="E34" s="179">
        <f t="shared" si="1"/>
        <v>-2.8290322580645153</v>
      </c>
      <c r="F34" s="179">
        <f t="shared" si="1"/>
        <v>-2.8709677419354844</v>
      </c>
      <c r="G34" s="179">
        <f t="shared" si="1"/>
        <v>-2.6548387096774193</v>
      </c>
      <c r="H34" s="179">
        <f t="shared" si="1"/>
        <v>-1.9838709677419357</v>
      </c>
      <c r="I34" s="179">
        <f t="shared" si="1"/>
        <v>-2.0000000000000004</v>
      </c>
      <c r="J34" s="179">
        <f t="shared" si="1"/>
        <v>-2.43225806451613</v>
      </c>
      <c r="K34" s="179">
        <f t="shared" si="1"/>
        <v>-2.5612903225806454</v>
      </c>
      <c r="L34" s="179">
        <f t="shared" si="1"/>
        <v>-2.32258064516129</v>
      </c>
      <c r="M34" s="179">
        <f t="shared" si="1"/>
        <v>-2.2967741935483863</v>
      </c>
      <c r="N34" s="179">
        <f t="shared" si="1"/>
        <v>-2.164516129032258</v>
      </c>
      <c r="O34" s="179">
        <f t="shared" si="1"/>
        <v>-1.8129032258064515</v>
      </c>
      <c r="P34" s="179">
        <f t="shared" si="1"/>
        <v>-1.7451612903225806</v>
      </c>
      <c r="Q34" s="179">
        <f t="shared" si="1"/>
        <v>-1.9000000000000001</v>
      </c>
      <c r="R34" s="179">
        <f aca="true" t="shared" si="2" ref="R34:X34">AVERAGE(R3:R33)</f>
        <v>-1.9322580645161298</v>
      </c>
      <c r="S34" s="179">
        <f t="shared" si="2"/>
        <v>-1.7645161290322582</v>
      </c>
      <c r="T34" s="179">
        <f t="shared" si="2"/>
        <v>-1.7677419354838713</v>
      </c>
      <c r="U34" s="179">
        <f t="shared" si="2"/>
        <v>-2.0451612903225804</v>
      </c>
      <c r="V34" s="179">
        <f t="shared" si="2"/>
        <v>-2.1064516129032267</v>
      </c>
      <c r="W34" s="179">
        <f t="shared" si="2"/>
        <v>-1.8612903225806443</v>
      </c>
      <c r="X34" s="179">
        <f t="shared" si="2"/>
        <v>-1.6838709677419355</v>
      </c>
      <c r="Y34" s="179">
        <f>AVERAGE(Y3:Y33)</f>
        <v>-1.9483870967741947</v>
      </c>
      <c r="Z34" s="179">
        <f>AVERAGE(B3:Y33)</f>
        <v>-2.161693548387097</v>
      </c>
      <c r="AA34" s="180">
        <f>AVERAGE(最高)</f>
        <v>3.587096774193548</v>
      </c>
      <c r="AB34" s="181"/>
      <c r="AC34" s="182"/>
      <c r="AD34" s="180">
        <f>AVERAGE(最低)</f>
        <v>-7.729032258064516</v>
      </c>
      <c r="AE34" s="18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3" t="s">
        <v>11</v>
      </c>
      <c r="B37" s="1"/>
      <c r="C37" s="1" t="s">
        <v>3</v>
      </c>
      <c r="D37" s="162" t="s">
        <v>6</v>
      </c>
      <c r="F37" s="163" t="s">
        <v>12</v>
      </c>
      <c r="G37" s="1"/>
      <c r="H37" s="1" t="s">
        <v>3</v>
      </c>
      <c r="I37" s="162" t="s">
        <v>8</v>
      </c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</row>
    <row r="38" spans="1:24" ht="13.5" customHeight="1">
      <c r="A38" s="144"/>
      <c r="B38" s="165">
        <f>MAX(最高)</f>
        <v>13.5</v>
      </c>
      <c r="C38" s="3">
        <v>29</v>
      </c>
      <c r="D38" s="146">
        <v>0.2833333333333333</v>
      </c>
      <c r="F38" s="144"/>
      <c r="G38" s="165">
        <f>MIN(最低)</f>
        <v>-14.9</v>
      </c>
      <c r="H38" s="3">
        <v>10</v>
      </c>
      <c r="I38" s="146">
        <v>0.7243055555555555</v>
      </c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</row>
    <row r="39" spans="1:24" ht="13.5" customHeight="1">
      <c r="A39" s="147"/>
      <c r="B39" s="148"/>
      <c r="C39" s="145"/>
      <c r="D39" s="149"/>
      <c r="F39" s="147"/>
      <c r="G39" s="148"/>
      <c r="H39" s="154"/>
      <c r="I39" s="155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</row>
    <row r="40" spans="1:24" ht="13.5" customHeight="1">
      <c r="A40" s="150"/>
      <c r="B40" s="151"/>
      <c r="C40" s="152"/>
      <c r="D40" s="153"/>
      <c r="F40" s="150"/>
      <c r="G40" s="151"/>
      <c r="H40" s="152"/>
      <c r="I40" s="156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</row>
    <row r="41" spans="1:2" ht="11.25">
      <c r="A41" s="2"/>
      <c r="B41" s="2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1"/>
  <sheetViews>
    <sheetView showGridLines="0" workbookViewId="0" topLeftCell="A1">
      <selection activeCell="A1" sqref="A1"/>
    </sheetView>
  </sheetViews>
  <sheetFormatPr defaultColWidth="6.875" defaultRowHeight="12"/>
  <cols>
    <col min="2" max="25" width="5.125" style="0" customWidth="1"/>
    <col min="29" max="29" width="6.875" style="0" hidden="1" customWidth="1"/>
    <col min="32" max="32" width="2.875" style="0" customWidth="1"/>
  </cols>
  <sheetData>
    <row r="1" spans="1:32" ht="19.5" customHeight="1">
      <c r="A1" s="2"/>
      <c r="B1" s="166" t="s">
        <v>0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2"/>
      <c r="T1" s="2"/>
      <c r="U1" s="2"/>
      <c r="V1" s="2"/>
      <c r="W1" s="2"/>
      <c r="X1" s="2"/>
      <c r="Y1" s="2"/>
      <c r="Z1" s="167">
        <v>2000</v>
      </c>
      <c r="AA1" s="2" t="s">
        <v>1</v>
      </c>
      <c r="AB1" s="168">
        <v>4</v>
      </c>
      <c r="AC1" s="160"/>
      <c r="AD1" s="2" t="s">
        <v>2</v>
      </c>
      <c r="AE1" s="2"/>
      <c r="AF1" s="2"/>
    </row>
    <row r="2" spans="1:32" ht="13.5" customHeight="1">
      <c r="A2" s="169" t="s">
        <v>3</v>
      </c>
      <c r="B2" s="170">
        <v>1</v>
      </c>
      <c r="C2" s="170">
        <v>2</v>
      </c>
      <c r="D2" s="170">
        <v>3</v>
      </c>
      <c r="E2" s="170">
        <v>4</v>
      </c>
      <c r="F2" s="170">
        <v>5</v>
      </c>
      <c r="G2" s="170">
        <v>6</v>
      </c>
      <c r="H2" s="170">
        <v>7</v>
      </c>
      <c r="I2" s="170">
        <v>8</v>
      </c>
      <c r="J2" s="170">
        <v>9</v>
      </c>
      <c r="K2" s="170">
        <v>10</v>
      </c>
      <c r="L2" s="170">
        <v>11</v>
      </c>
      <c r="M2" s="170">
        <v>12</v>
      </c>
      <c r="N2" s="170">
        <v>13</v>
      </c>
      <c r="O2" s="170">
        <v>14</v>
      </c>
      <c r="P2" s="170">
        <v>15</v>
      </c>
      <c r="Q2" s="170">
        <v>16</v>
      </c>
      <c r="R2" s="170">
        <v>17</v>
      </c>
      <c r="S2" s="170">
        <v>18</v>
      </c>
      <c r="T2" s="170">
        <v>19</v>
      </c>
      <c r="U2" s="170">
        <v>20</v>
      </c>
      <c r="V2" s="170">
        <v>21</v>
      </c>
      <c r="W2" s="170">
        <v>22</v>
      </c>
      <c r="X2" s="170">
        <v>23</v>
      </c>
      <c r="Y2" s="170">
        <v>24</v>
      </c>
      <c r="Z2" s="171" t="s">
        <v>4</v>
      </c>
      <c r="AA2" s="171" t="s">
        <v>5</v>
      </c>
      <c r="AB2" s="172" t="s">
        <v>6</v>
      </c>
      <c r="AC2" s="171" t="s">
        <v>3</v>
      </c>
      <c r="AD2" s="171" t="s">
        <v>7</v>
      </c>
      <c r="AE2" s="172" t="s">
        <v>8</v>
      </c>
      <c r="AF2" s="2"/>
    </row>
    <row r="3" spans="1:32" ht="13.5" customHeight="1">
      <c r="A3" s="173">
        <v>1</v>
      </c>
      <c r="B3" s="142">
        <v>6.1</v>
      </c>
      <c r="C3" s="142">
        <v>4.7</v>
      </c>
      <c r="D3" s="142">
        <v>4.1</v>
      </c>
      <c r="E3" s="142">
        <v>2.9</v>
      </c>
      <c r="F3" s="142">
        <v>-1.8</v>
      </c>
      <c r="G3" s="142">
        <v>-4.9</v>
      </c>
      <c r="H3" s="142">
        <v>-5.7</v>
      </c>
      <c r="I3" s="142">
        <v>-6.7</v>
      </c>
      <c r="J3" s="142">
        <v>-6.4</v>
      </c>
      <c r="K3" s="142">
        <v>-6.4</v>
      </c>
      <c r="L3" s="142">
        <v>-7.2</v>
      </c>
      <c r="M3" s="142">
        <v>-5.8</v>
      </c>
      <c r="N3" s="142">
        <v>-7</v>
      </c>
      <c r="O3" s="142">
        <v>-8.3</v>
      </c>
      <c r="P3" s="142">
        <v>-10.7</v>
      </c>
      <c r="Q3" s="142">
        <v>-12.1</v>
      </c>
      <c r="R3" s="142">
        <v>-12.9</v>
      </c>
      <c r="S3" s="142">
        <v>-12.4</v>
      </c>
      <c r="T3" s="142">
        <v>-12.4</v>
      </c>
      <c r="U3" s="142">
        <v>-12.3</v>
      </c>
      <c r="V3" s="142">
        <v>-12.5</v>
      </c>
      <c r="W3" s="142">
        <v>-11</v>
      </c>
      <c r="X3" s="142">
        <v>-5.8</v>
      </c>
      <c r="Y3" s="142">
        <v>-6.5</v>
      </c>
      <c r="Z3" s="174">
        <f aca="true" t="shared" si="0" ref="Z3:Z32">AVERAGE(B3:Y3)</f>
        <v>-6.291666666666668</v>
      </c>
      <c r="AA3" s="142">
        <v>6.8</v>
      </c>
      <c r="AB3" s="143">
        <v>0.003472222222222222</v>
      </c>
      <c r="AC3" s="196">
        <v>1</v>
      </c>
      <c r="AD3" s="142">
        <v>-13.2</v>
      </c>
      <c r="AE3" s="143">
        <v>0.7256944444444445</v>
      </c>
      <c r="AF3" s="2"/>
    </row>
    <row r="4" spans="1:32" ht="13.5" customHeight="1">
      <c r="A4" s="173">
        <v>2</v>
      </c>
      <c r="B4" s="142">
        <v>-9</v>
      </c>
      <c r="C4" s="142">
        <v>-8.9</v>
      </c>
      <c r="D4" s="142">
        <v>-7.3</v>
      </c>
      <c r="E4" s="142">
        <v>-8.1</v>
      </c>
      <c r="F4" s="142">
        <v>-8.3</v>
      </c>
      <c r="G4" s="142">
        <v>-7.6</v>
      </c>
      <c r="H4" s="142">
        <v>-5.9</v>
      </c>
      <c r="I4" s="142">
        <v>-7.7</v>
      </c>
      <c r="J4" s="142">
        <v>-6.1</v>
      </c>
      <c r="K4" s="142">
        <v>-3.8</v>
      </c>
      <c r="L4" s="142">
        <v>-5.1</v>
      </c>
      <c r="M4" s="142">
        <v>-2.7</v>
      </c>
      <c r="N4" s="142">
        <v>-8.2</v>
      </c>
      <c r="O4" s="142">
        <v>-8.1</v>
      </c>
      <c r="P4" s="142">
        <v>-8.4</v>
      </c>
      <c r="Q4" s="142">
        <v>-7.9</v>
      </c>
      <c r="R4" s="142">
        <v>-8.4</v>
      </c>
      <c r="S4" s="148">
        <v>-4.2</v>
      </c>
      <c r="T4" s="142">
        <v>-5.6</v>
      </c>
      <c r="U4" s="142">
        <v>-6.7</v>
      </c>
      <c r="V4" s="142">
        <v>-7.7</v>
      </c>
      <c r="W4" s="142">
        <v>-5.6</v>
      </c>
      <c r="X4" s="142">
        <v>-6.8</v>
      </c>
      <c r="Y4" s="142">
        <v>-5.9</v>
      </c>
      <c r="Z4" s="174">
        <f t="shared" si="0"/>
        <v>-6.833333333333333</v>
      </c>
      <c r="AA4" s="142">
        <v>-2.1</v>
      </c>
      <c r="AB4" s="143">
        <v>0.5041666666666667</v>
      </c>
      <c r="AC4" s="196">
        <v>2</v>
      </c>
      <c r="AD4" s="142">
        <v>-10</v>
      </c>
      <c r="AE4" s="143">
        <v>0.05694444444444444</v>
      </c>
      <c r="AF4" s="2"/>
    </row>
    <row r="5" spans="1:32" ht="13.5" customHeight="1">
      <c r="A5" s="173">
        <v>3</v>
      </c>
      <c r="B5" s="142">
        <v>-5.6</v>
      </c>
      <c r="C5" s="142">
        <v>-7.8</v>
      </c>
      <c r="D5" s="142">
        <v>-4.9</v>
      </c>
      <c r="E5" s="142">
        <v>-2</v>
      </c>
      <c r="F5" s="142">
        <v>-1.2</v>
      </c>
      <c r="G5" s="142">
        <v>0.4</v>
      </c>
      <c r="H5" s="142">
        <v>-0.4</v>
      </c>
      <c r="I5" s="142">
        <v>-0.7</v>
      </c>
      <c r="J5" s="142">
        <v>-2.5</v>
      </c>
      <c r="K5" s="142">
        <v>-2.9</v>
      </c>
      <c r="L5" s="142">
        <v>-2.2</v>
      </c>
      <c r="M5" s="142">
        <v>-3.2</v>
      </c>
      <c r="N5" s="142">
        <v>-2.8</v>
      </c>
      <c r="O5" s="142">
        <v>-1.5</v>
      </c>
      <c r="P5" s="142">
        <v>-2.9</v>
      </c>
      <c r="Q5" s="142">
        <v>-4.3</v>
      </c>
      <c r="R5" s="142">
        <v>-4.1</v>
      </c>
      <c r="S5" s="142">
        <v>-4.4</v>
      </c>
      <c r="T5" s="142">
        <v>-4.6</v>
      </c>
      <c r="U5" s="142">
        <v>-7.8</v>
      </c>
      <c r="V5" s="142">
        <v>-5.8</v>
      </c>
      <c r="W5" s="142">
        <v>-5.4</v>
      </c>
      <c r="X5" s="142">
        <v>-6.3</v>
      </c>
      <c r="Y5" s="142">
        <v>-4.1</v>
      </c>
      <c r="Z5" s="174">
        <f t="shared" si="0"/>
        <v>-3.6249999999999996</v>
      </c>
      <c r="AA5" s="142">
        <v>0.6</v>
      </c>
      <c r="AB5" s="143">
        <v>0.2604166666666667</v>
      </c>
      <c r="AC5" s="196">
        <v>3</v>
      </c>
      <c r="AD5" s="142">
        <v>-8.2</v>
      </c>
      <c r="AE5" s="143">
        <v>0.95</v>
      </c>
      <c r="AF5" s="2"/>
    </row>
    <row r="6" spans="1:32" ht="13.5" customHeight="1">
      <c r="A6" s="173">
        <v>4</v>
      </c>
      <c r="B6" s="142">
        <v>-2.5</v>
      </c>
      <c r="C6" s="142">
        <v>-1.9</v>
      </c>
      <c r="D6" s="142">
        <v>-0.9</v>
      </c>
      <c r="E6" s="142">
        <v>-0.5</v>
      </c>
      <c r="F6" s="142">
        <v>-0.7</v>
      </c>
      <c r="G6" s="142">
        <v>0.6</v>
      </c>
      <c r="H6" s="142">
        <v>-0.4</v>
      </c>
      <c r="I6" s="142">
        <v>0.2</v>
      </c>
      <c r="J6" s="142">
        <v>2.1</v>
      </c>
      <c r="K6" s="142">
        <v>1.2</v>
      </c>
      <c r="L6" s="142">
        <v>2.5</v>
      </c>
      <c r="M6" s="142">
        <v>1.5</v>
      </c>
      <c r="N6" s="142">
        <v>1.4</v>
      </c>
      <c r="O6" s="142">
        <v>3.4</v>
      </c>
      <c r="P6" s="142">
        <v>4.1</v>
      </c>
      <c r="Q6" s="142">
        <v>4.4</v>
      </c>
      <c r="R6" s="142">
        <v>4.4</v>
      </c>
      <c r="S6" s="142">
        <v>4.5</v>
      </c>
      <c r="T6" s="142">
        <v>5.7</v>
      </c>
      <c r="U6" s="142">
        <v>5.4</v>
      </c>
      <c r="V6" s="142">
        <v>5.3</v>
      </c>
      <c r="W6" s="142">
        <v>5.5</v>
      </c>
      <c r="X6" s="142">
        <v>6.2</v>
      </c>
      <c r="Y6" s="142">
        <v>6.1</v>
      </c>
      <c r="Z6" s="174">
        <f t="shared" si="0"/>
        <v>2.4</v>
      </c>
      <c r="AA6" s="142">
        <v>6.4</v>
      </c>
      <c r="AB6" s="143">
        <v>0.9895833333333334</v>
      </c>
      <c r="AC6" s="196">
        <v>4</v>
      </c>
      <c r="AD6" s="142">
        <v>-4.5</v>
      </c>
      <c r="AE6" s="143">
        <v>0.001388888888888889</v>
      </c>
      <c r="AF6" s="2"/>
    </row>
    <row r="7" spans="1:32" ht="13.5" customHeight="1">
      <c r="A7" s="173">
        <v>5</v>
      </c>
      <c r="B7" s="142">
        <v>5.7</v>
      </c>
      <c r="C7" s="142">
        <v>5.9</v>
      </c>
      <c r="D7" s="142">
        <v>5.7</v>
      </c>
      <c r="E7" s="142">
        <v>7.3</v>
      </c>
      <c r="F7" s="142">
        <v>7.4</v>
      </c>
      <c r="G7" s="142">
        <v>9.1</v>
      </c>
      <c r="H7" s="142">
        <v>9.6</v>
      </c>
      <c r="I7" s="142">
        <v>11.8</v>
      </c>
      <c r="J7" s="142">
        <v>10.5</v>
      </c>
      <c r="K7" s="142">
        <v>11</v>
      </c>
      <c r="L7" s="142">
        <v>12.2</v>
      </c>
      <c r="M7" s="142">
        <v>12.5</v>
      </c>
      <c r="N7" s="142">
        <v>12.4</v>
      </c>
      <c r="O7" s="142">
        <v>13.2</v>
      </c>
      <c r="P7" s="142">
        <v>14.2</v>
      </c>
      <c r="Q7" s="142">
        <v>14.3</v>
      </c>
      <c r="R7" s="142">
        <v>14</v>
      </c>
      <c r="S7" s="142">
        <v>14.2</v>
      </c>
      <c r="T7" s="142">
        <v>14</v>
      </c>
      <c r="U7" s="142">
        <v>14</v>
      </c>
      <c r="V7" s="142">
        <v>13.9</v>
      </c>
      <c r="W7" s="142">
        <v>13</v>
      </c>
      <c r="X7" s="142">
        <v>12.5</v>
      </c>
      <c r="Y7" s="142">
        <v>11.5</v>
      </c>
      <c r="Z7" s="174">
        <f t="shared" si="0"/>
        <v>11.245833333333332</v>
      </c>
      <c r="AA7" s="142">
        <v>14.6</v>
      </c>
      <c r="AB7" s="143">
        <v>0.73125</v>
      </c>
      <c r="AC7" s="196">
        <v>5</v>
      </c>
      <c r="AD7" s="142">
        <v>5.3</v>
      </c>
      <c r="AE7" s="143">
        <v>0.08541666666666665</v>
      </c>
      <c r="AF7" s="2"/>
    </row>
    <row r="8" spans="1:32" ht="13.5" customHeight="1">
      <c r="A8" s="173">
        <v>6</v>
      </c>
      <c r="B8" s="142">
        <v>11.4</v>
      </c>
      <c r="C8" s="142">
        <v>10.8</v>
      </c>
      <c r="D8" s="142">
        <v>8.8</v>
      </c>
      <c r="E8" s="142">
        <v>7.5</v>
      </c>
      <c r="F8" s="142">
        <v>6.6</v>
      </c>
      <c r="G8" s="142">
        <v>3.4</v>
      </c>
      <c r="H8" s="142">
        <v>1.4</v>
      </c>
      <c r="I8" s="142">
        <v>2</v>
      </c>
      <c r="J8" s="142">
        <v>1.8</v>
      </c>
      <c r="K8" s="142">
        <v>0.1</v>
      </c>
      <c r="L8" s="142">
        <v>-2.5</v>
      </c>
      <c r="M8" s="142">
        <v>-2.7</v>
      </c>
      <c r="N8" s="142">
        <v>-2.5</v>
      </c>
      <c r="O8" s="142">
        <v>-2</v>
      </c>
      <c r="P8" s="142">
        <v>-2.1</v>
      </c>
      <c r="Q8" s="142">
        <v>-3.4</v>
      </c>
      <c r="R8" s="142">
        <v>-5.2</v>
      </c>
      <c r="S8" s="142">
        <v>-1.3</v>
      </c>
      <c r="T8" s="142">
        <v>-2.3</v>
      </c>
      <c r="U8" s="142">
        <v>-6.4</v>
      </c>
      <c r="V8" s="142">
        <v>-3.2</v>
      </c>
      <c r="W8" s="142">
        <v>-3.8</v>
      </c>
      <c r="X8" s="142">
        <v>-2.6</v>
      </c>
      <c r="Y8" s="142">
        <v>-0.8</v>
      </c>
      <c r="Z8" s="174">
        <f t="shared" si="0"/>
        <v>0.5416666666666663</v>
      </c>
      <c r="AA8" s="142">
        <v>12.1</v>
      </c>
      <c r="AB8" s="143">
        <v>0.024305555555555556</v>
      </c>
      <c r="AC8" s="196">
        <v>6</v>
      </c>
      <c r="AD8" s="142">
        <v>-7.6</v>
      </c>
      <c r="AE8" s="143">
        <v>0.7375</v>
      </c>
      <c r="AF8" s="2"/>
    </row>
    <row r="9" spans="1:32" ht="13.5" customHeight="1">
      <c r="A9" s="173">
        <v>7</v>
      </c>
      <c r="B9" s="142">
        <v>-0.1</v>
      </c>
      <c r="C9" s="142">
        <v>0.7</v>
      </c>
      <c r="D9" s="142">
        <v>2.1</v>
      </c>
      <c r="E9" s="142">
        <v>2.5</v>
      </c>
      <c r="F9" s="142">
        <v>4.3</v>
      </c>
      <c r="G9" s="142">
        <v>4.4</v>
      </c>
      <c r="H9" s="142">
        <v>4.6</v>
      </c>
      <c r="I9" s="142">
        <v>6.5</v>
      </c>
      <c r="J9" s="142">
        <v>6.9</v>
      </c>
      <c r="K9" s="142">
        <v>8.3</v>
      </c>
      <c r="L9" s="142">
        <v>8.8</v>
      </c>
      <c r="M9" s="142">
        <v>10.1</v>
      </c>
      <c r="N9" s="142">
        <v>10.4</v>
      </c>
      <c r="O9" s="142">
        <v>11.6</v>
      </c>
      <c r="P9" s="142">
        <v>11.7</v>
      </c>
      <c r="Q9" s="142">
        <v>12.1</v>
      </c>
      <c r="R9" s="142">
        <v>12.1</v>
      </c>
      <c r="S9" s="142">
        <v>11.6</v>
      </c>
      <c r="T9" s="142">
        <v>11.5</v>
      </c>
      <c r="U9" s="142">
        <v>10.9</v>
      </c>
      <c r="V9" s="142">
        <v>10.7</v>
      </c>
      <c r="W9" s="142">
        <v>9.5</v>
      </c>
      <c r="X9" s="142">
        <v>8.6</v>
      </c>
      <c r="Y9" s="142">
        <v>7.5</v>
      </c>
      <c r="Z9" s="174">
        <f t="shared" si="0"/>
        <v>7.804166666666666</v>
      </c>
      <c r="AA9" s="142">
        <v>12.6</v>
      </c>
      <c r="AB9" s="143">
        <v>0.71875</v>
      </c>
      <c r="AC9" s="196">
        <v>7</v>
      </c>
      <c r="AD9" s="142">
        <v>-1.2</v>
      </c>
      <c r="AE9" s="143">
        <v>0.003472222222222222</v>
      </c>
      <c r="AF9" s="2"/>
    </row>
    <row r="10" spans="1:32" ht="13.5" customHeight="1">
      <c r="A10" s="173">
        <v>8</v>
      </c>
      <c r="B10" s="142">
        <v>7.8</v>
      </c>
      <c r="C10" s="142">
        <v>7.6</v>
      </c>
      <c r="D10" s="142">
        <v>7</v>
      </c>
      <c r="E10" s="142">
        <v>6.7</v>
      </c>
      <c r="F10" s="142">
        <v>6.6</v>
      </c>
      <c r="G10" s="142">
        <v>7.6</v>
      </c>
      <c r="H10" s="142">
        <v>8.6</v>
      </c>
      <c r="I10" s="142">
        <v>6</v>
      </c>
      <c r="J10" s="142">
        <v>2.1</v>
      </c>
      <c r="K10" s="142">
        <v>0.4</v>
      </c>
      <c r="L10" s="142">
        <v>-1.8</v>
      </c>
      <c r="M10" s="142">
        <v>-3.3</v>
      </c>
      <c r="N10" s="142">
        <v>-2.7</v>
      </c>
      <c r="O10" s="142">
        <v>-5.6</v>
      </c>
      <c r="P10" s="142">
        <v>-4.4</v>
      </c>
      <c r="Q10" s="142">
        <v>-4</v>
      </c>
      <c r="R10" s="142">
        <v>-3.9</v>
      </c>
      <c r="S10" s="142">
        <v>-1.9</v>
      </c>
      <c r="T10" s="142">
        <v>-2.5</v>
      </c>
      <c r="U10" s="142">
        <v>-3.6</v>
      </c>
      <c r="V10" s="142">
        <v>-2.7</v>
      </c>
      <c r="W10" s="142">
        <v>-3.9</v>
      </c>
      <c r="X10" s="142">
        <v>-3.5</v>
      </c>
      <c r="Y10" s="142">
        <v>-3.5</v>
      </c>
      <c r="Z10" s="174">
        <f t="shared" si="0"/>
        <v>0.5458333333333335</v>
      </c>
      <c r="AA10" s="142">
        <v>8.9</v>
      </c>
      <c r="AB10" s="143">
        <v>0.2965277777777778</v>
      </c>
      <c r="AC10" s="196">
        <v>8</v>
      </c>
      <c r="AD10" s="142">
        <v>-6</v>
      </c>
      <c r="AE10" s="143">
        <v>0.5861111111111111</v>
      </c>
      <c r="AF10" s="2"/>
    </row>
    <row r="11" spans="1:32" ht="13.5" customHeight="1">
      <c r="A11" s="173">
        <v>9</v>
      </c>
      <c r="B11" s="142">
        <v>-3.9</v>
      </c>
      <c r="C11" s="142">
        <v>-3.1</v>
      </c>
      <c r="D11" s="142">
        <v>-2.4</v>
      </c>
      <c r="E11" s="142">
        <v>-2</v>
      </c>
      <c r="F11" s="142">
        <v>-1.6</v>
      </c>
      <c r="G11" s="142">
        <v>-1</v>
      </c>
      <c r="H11" s="142">
        <v>0.3</v>
      </c>
      <c r="I11" s="142">
        <v>-1</v>
      </c>
      <c r="J11" s="142">
        <v>0</v>
      </c>
      <c r="K11" s="142">
        <v>3.3</v>
      </c>
      <c r="L11" s="142">
        <v>5.2</v>
      </c>
      <c r="M11" s="142">
        <v>5.3</v>
      </c>
      <c r="N11" s="142">
        <v>4.4</v>
      </c>
      <c r="O11" s="142">
        <v>5.8</v>
      </c>
      <c r="P11" s="142">
        <v>5.4</v>
      </c>
      <c r="Q11" s="142">
        <v>5.5</v>
      </c>
      <c r="R11" s="142">
        <v>6.4</v>
      </c>
      <c r="S11" s="142">
        <v>7.1</v>
      </c>
      <c r="T11" s="142">
        <v>7.1</v>
      </c>
      <c r="U11" s="142">
        <v>7.6</v>
      </c>
      <c r="V11" s="142">
        <v>7.7</v>
      </c>
      <c r="W11" s="142">
        <v>7.3</v>
      </c>
      <c r="X11" s="142">
        <v>7.4</v>
      </c>
      <c r="Y11" s="142">
        <v>7.1</v>
      </c>
      <c r="Z11" s="174">
        <f t="shared" si="0"/>
        <v>3.2458333333333336</v>
      </c>
      <c r="AA11" s="142">
        <v>8</v>
      </c>
      <c r="AB11" s="143">
        <v>0.8638888888888889</v>
      </c>
      <c r="AC11" s="196">
        <v>9</v>
      </c>
      <c r="AD11" s="142">
        <v>-4.2</v>
      </c>
      <c r="AE11" s="143">
        <v>0.025694444444444447</v>
      </c>
      <c r="AF11" s="2"/>
    </row>
    <row r="12" spans="1:32" ht="13.5" customHeight="1">
      <c r="A12" s="175">
        <v>10</v>
      </c>
      <c r="B12" s="165">
        <v>7.7</v>
      </c>
      <c r="C12" s="165">
        <v>7.8</v>
      </c>
      <c r="D12" s="165">
        <v>8.1</v>
      </c>
      <c r="E12" s="165">
        <v>8</v>
      </c>
      <c r="F12" s="165">
        <v>7.5</v>
      </c>
      <c r="G12" s="165">
        <v>7.9</v>
      </c>
      <c r="H12" s="165">
        <v>8.4</v>
      </c>
      <c r="I12" s="165">
        <v>7.7</v>
      </c>
      <c r="J12" s="165">
        <v>9</v>
      </c>
      <c r="K12" s="165">
        <v>9</v>
      </c>
      <c r="L12" s="165">
        <v>10</v>
      </c>
      <c r="M12" s="165">
        <v>10.2</v>
      </c>
      <c r="N12" s="165">
        <v>10.6</v>
      </c>
      <c r="O12" s="165">
        <v>10.7</v>
      </c>
      <c r="P12" s="165">
        <v>11</v>
      </c>
      <c r="Q12" s="165">
        <v>11.7</v>
      </c>
      <c r="R12" s="165">
        <v>11.7</v>
      </c>
      <c r="S12" s="165">
        <v>12.1</v>
      </c>
      <c r="T12" s="165">
        <v>12.5</v>
      </c>
      <c r="U12" s="165">
        <v>12.5</v>
      </c>
      <c r="V12" s="165">
        <v>12.2</v>
      </c>
      <c r="W12" s="165">
        <v>12.9</v>
      </c>
      <c r="X12" s="165">
        <v>13.2</v>
      </c>
      <c r="Y12" s="165">
        <v>13.4</v>
      </c>
      <c r="Z12" s="176">
        <f t="shared" si="0"/>
        <v>10.241666666666665</v>
      </c>
      <c r="AA12" s="165">
        <v>13.9</v>
      </c>
      <c r="AB12" s="177">
        <v>1</v>
      </c>
      <c r="AC12" s="197">
        <v>10</v>
      </c>
      <c r="AD12" s="165">
        <v>7</v>
      </c>
      <c r="AE12" s="177">
        <v>0.22569444444444445</v>
      </c>
      <c r="AF12" s="2"/>
    </row>
    <row r="13" spans="1:32" ht="13.5" customHeight="1">
      <c r="A13" s="173">
        <v>11</v>
      </c>
      <c r="B13" s="142">
        <v>14.3</v>
      </c>
      <c r="C13" s="142">
        <v>14</v>
      </c>
      <c r="D13" s="142">
        <v>8.9</v>
      </c>
      <c r="E13" s="142">
        <v>6.7</v>
      </c>
      <c r="F13" s="142">
        <v>4.7</v>
      </c>
      <c r="G13" s="142">
        <v>3.8</v>
      </c>
      <c r="H13" s="142">
        <v>2.4</v>
      </c>
      <c r="I13" s="142">
        <v>2</v>
      </c>
      <c r="J13" s="142">
        <v>1.7</v>
      </c>
      <c r="K13" s="142">
        <v>-1.5</v>
      </c>
      <c r="L13" s="142">
        <v>-2.1</v>
      </c>
      <c r="M13" s="142">
        <v>-3.6</v>
      </c>
      <c r="N13" s="142">
        <v>-2.8</v>
      </c>
      <c r="O13" s="142">
        <v>-3.1</v>
      </c>
      <c r="P13" s="142">
        <v>-3.9</v>
      </c>
      <c r="Q13" s="142">
        <v>2.7</v>
      </c>
      <c r="R13" s="142">
        <v>2.5</v>
      </c>
      <c r="S13" s="142">
        <v>4.4</v>
      </c>
      <c r="T13" s="142">
        <v>5.7</v>
      </c>
      <c r="U13" s="142">
        <v>6.2</v>
      </c>
      <c r="V13" s="142">
        <v>6.3</v>
      </c>
      <c r="W13" s="142">
        <v>3.8</v>
      </c>
      <c r="X13" s="142">
        <v>4.4</v>
      </c>
      <c r="Y13" s="142">
        <v>4.3</v>
      </c>
      <c r="Z13" s="174">
        <f t="shared" si="0"/>
        <v>3.4083333333333337</v>
      </c>
      <c r="AA13" s="142">
        <v>14.5</v>
      </c>
      <c r="AB13" s="143">
        <v>0.11180555555555556</v>
      </c>
      <c r="AC13" s="196">
        <v>11</v>
      </c>
      <c r="AD13" s="142">
        <v>-5.3</v>
      </c>
      <c r="AE13" s="143">
        <v>0.6131944444444445</v>
      </c>
      <c r="AF13" s="2"/>
    </row>
    <row r="14" spans="1:32" ht="13.5" customHeight="1">
      <c r="A14" s="173">
        <v>12</v>
      </c>
      <c r="B14" s="142">
        <v>4</v>
      </c>
      <c r="C14" s="142">
        <v>4.3</v>
      </c>
      <c r="D14" s="142">
        <v>4.5</v>
      </c>
      <c r="E14" s="142">
        <v>4.3</v>
      </c>
      <c r="F14" s="142">
        <v>5.3</v>
      </c>
      <c r="G14" s="142">
        <v>5.9</v>
      </c>
      <c r="H14" s="142">
        <v>3</v>
      </c>
      <c r="I14" s="142">
        <v>1.5</v>
      </c>
      <c r="J14" s="142">
        <v>2.9</v>
      </c>
      <c r="K14" s="142">
        <v>1.8</v>
      </c>
      <c r="L14" s="142">
        <v>1.2</v>
      </c>
      <c r="M14" s="142">
        <v>1.2</v>
      </c>
      <c r="N14" s="142">
        <v>-0.8</v>
      </c>
      <c r="O14" s="142">
        <v>-0.5</v>
      </c>
      <c r="P14" s="142">
        <v>6.4</v>
      </c>
      <c r="Q14" s="142">
        <v>3.9</v>
      </c>
      <c r="R14" s="142">
        <v>2.6</v>
      </c>
      <c r="S14" s="142">
        <v>6.9</v>
      </c>
      <c r="T14" s="142">
        <v>6.6</v>
      </c>
      <c r="U14" s="142">
        <v>8.1</v>
      </c>
      <c r="V14" s="142">
        <v>6.4</v>
      </c>
      <c r="W14" s="142">
        <v>6.4</v>
      </c>
      <c r="X14" s="142">
        <v>6.3</v>
      </c>
      <c r="Y14" s="142">
        <v>5.2</v>
      </c>
      <c r="Z14" s="174">
        <f t="shared" si="0"/>
        <v>4.058333333333334</v>
      </c>
      <c r="AA14" s="142">
        <v>9</v>
      </c>
      <c r="AB14" s="143">
        <v>0.6006944444444444</v>
      </c>
      <c r="AC14" s="196">
        <v>12</v>
      </c>
      <c r="AD14" s="142">
        <v>-1.3</v>
      </c>
      <c r="AE14" s="143">
        <v>0.5263888888888889</v>
      </c>
      <c r="AF14" s="2"/>
    </row>
    <row r="15" spans="1:32" ht="13.5" customHeight="1">
      <c r="A15" s="173">
        <v>13</v>
      </c>
      <c r="B15" s="142">
        <v>5.7</v>
      </c>
      <c r="C15" s="142">
        <v>5.6</v>
      </c>
      <c r="D15" s="142">
        <v>4.8</v>
      </c>
      <c r="E15" s="142">
        <v>4.3</v>
      </c>
      <c r="F15" s="142">
        <v>3.5</v>
      </c>
      <c r="G15" s="142">
        <v>5.3</v>
      </c>
      <c r="H15" s="142">
        <v>6.9</v>
      </c>
      <c r="I15" s="142">
        <v>7.8</v>
      </c>
      <c r="J15" s="142">
        <v>5.9</v>
      </c>
      <c r="K15" s="142">
        <v>7.7</v>
      </c>
      <c r="L15" s="142">
        <v>7.7</v>
      </c>
      <c r="M15" s="142">
        <v>7.3</v>
      </c>
      <c r="N15" s="142">
        <v>6.7</v>
      </c>
      <c r="O15" s="142">
        <v>5.5</v>
      </c>
      <c r="P15" s="142">
        <v>7.5</v>
      </c>
      <c r="Q15" s="142">
        <v>9</v>
      </c>
      <c r="R15" s="142">
        <v>8.6</v>
      </c>
      <c r="S15" s="142">
        <v>7.9</v>
      </c>
      <c r="T15" s="142">
        <v>7.9</v>
      </c>
      <c r="U15" s="142">
        <v>8.6</v>
      </c>
      <c r="V15" s="142">
        <v>8.7</v>
      </c>
      <c r="W15" s="142">
        <v>8.1</v>
      </c>
      <c r="X15" s="142">
        <v>8.2</v>
      </c>
      <c r="Y15" s="142">
        <v>8.5</v>
      </c>
      <c r="Z15" s="174">
        <f t="shared" si="0"/>
        <v>6.9875</v>
      </c>
      <c r="AA15" s="142">
        <v>9.4</v>
      </c>
      <c r="AB15" s="143">
        <v>0.44166666666666665</v>
      </c>
      <c r="AC15" s="196">
        <v>13</v>
      </c>
      <c r="AD15" s="142">
        <v>3.3</v>
      </c>
      <c r="AE15" s="143">
        <v>0.21319444444444444</v>
      </c>
      <c r="AF15" s="2"/>
    </row>
    <row r="16" spans="1:32" ht="13.5" customHeight="1">
      <c r="A16" s="173">
        <v>14</v>
      </c>
      <c r="B16" s="142">
        <v>8.2</v>
      </c>
      <c r="C16" s="142">
        <v>8.9</v>
      </c>
      <c r="D16" s="142">
        <v>9</v>
      </c>
      <c r="E16" s="142">
        <v>9.7</v>
      </c>
      <c r="F16" s="142">
        <v>9.6</v>
      </c>
      <c r="G16" s="142">
        <v>9.8</v>
      </c>
      <c r="H16" s="142">
        <v>10.3</v>
      </c>
      <c r="I16" s="142">
        <v>10.7</v>
      </c>
      <c r="J16" s="142">
        <v>11.1</v>
      </c>
      <c r="K16" s="142">
        <v>9.6</v>
      </c>
      <c r="L16" s="142">
        <v>11</v>
      </c>
      <c r="M16" s="142">
        <v>11.2</v>
      </c>
      <c r="N16" s="142">
        <v>9.3</v>
      </c>
      <c r="O16" s="142">
        <v>8.8</v>
      </c>
      <c r="P16" s="142">
        <v>9.7</v>
      </c>
      <c r="Q16" s="142">
        <v>9.7</v>
      </c>
      <c r="R16" s="142">
        <v>10.1</v>
      </c>
      <c r="S16" s="142">
        <v>1.1</v>
      </c>
      <c r="T16" s="142">
        <v>-2.6</v>
      </c>
      <c r="U16" s="142">
        <v>-2.6</v>
      </c>
      <c r="V16" s="142">
        <v>0</v>
      </c>
      <c r="W16" s="142">
        <v>1.2</v>
      </c>
      <c r="X16" s="142">
        <v>1.5</v>
      </c>
      <c r="Y16" s="142">
        <v>2.6</v>
      </c>
      <c r="Z16" s="174">
        <f t="shared" si="0"/>
        <v>6.995833333333333</v>
      </c>
      <c r="AA16" s="142">
        <v>11.8</v>
      </c>
      <c r="AB16" s="143">
        <v>0.5090277777777777</v>
      </c>
      <c r="AC16" s="196">
        <v>14</v>
      </c>
      <c r="AD16" s="142">
        <v>-3.3</v>
      </c>
      <c r="AE16" s="143">
        <v>0.8208333333333333</v>
      </c>
      <c r="AF16" s="2"/>
    </row>
    <row r="17" spans="1:32" ht="13.5" customHeight="1">
      <c r="A17" s="173">
        <v>15</v>
      </c>
      <c r="B17" s="142">
        <v>3.8</v>
      </c>
      <c r="C17" s="142">
        <v>4.7</v>
      </c>
      <c r="D17" s="142">
        <v>4.1</v>
      </c>
      <c r="E17" s="142">
        <v>4.1</v>
      </c>
      <c r="F17" s="142">
        <v>4.3</v>
      </c>
      <c r="G17" s="142">
        <v>5.4</v>
      </c>
      <c r="H17" s="142">
        <v>6.6</v>
      </c>
      <c r="I17" s="142">
        <v>6.6</v>
      </c>
      <c r="J17" s="142">
        <v>5.4</v>
      </c>
      <c r="K17" s="142">
        <v>5.8</v>
      </c>
      <c r="L17" s="142">
        <v>7.3</v>
      </c>
      <c r="M17" s="142">
        <v>6.6</v>
      </c>
      <c r="N17" s="142">
        <v>6.7</v>
      </c>
      <c r="O17" s="142">
        <v>7.3</v>
      </c>
      <c r="P17" s="142">
        <v>5.8</v>
      </c>
      <c r="Q17" s="142">
        <v>6.7</v>
      </c>
      <c r="R17" s="142">
        <v>7.1</v>
      </c>
      <c r="S17" s="142">
        <v>6.9</v>
      </c>
      <c r="T17" s="142">
        <v>6</v>
      </c>
      <c r="U17" s="142">
        <v>6.2</v>
      </c>
      <c r="V17" s="142">
        <v>6.2</v>
      </c>
      <c r="W17" s="142">
        <v>6.7</v>
      </c>
      <c r="X17" s="142">
        <v>6.4</v>
      </c>
      <c r="Y17" s="142">
        <v>6.2</v>
      </c>
      <c r="Z17" s="174">
        <f t="shared" si="0"/>
        <v>5.954166666666666</v>
      </c>
      <c r="AA17" s="142">
        <v>8.3</v>
      </c>
      <c r="AB17" s="143">
        <v>0.6034722222222222</v>
      </c>
      <c r="AC17" s="196">
        <v>15</v>
      </c>
      <c r="AD17" s="142">
        <v>1.9</v>
      </c>
      <c r="AE17" s="143">
        <v>0.013888888888888888</v>
      </c>
      <c r="AF17" s="2"/>
    </row>
    <row r="18" spans="1:32" ht="13.5" customHeight="1">
      <c r="A18" s="173">
        <v>16</v>
      </c>
      <c r="B18" s="142">
        <v>6</v>
      </c>
      <c r="C18" s="142">
        <v>4.5</v>
      </c>
      <c r="D18" s="142">
        <v>4.5</v>
      </c>
      <c r="E18" s="142">
        <v>4.8</v>
      </c>
      <c r="F18" s="142">
        <v>4.5</v>
      </c>
      <c r="G18" s="142">
        <v>4</v>
      </c>
      <c r="H18" s="142">
        <v>4</v>
      </c>
      <c r="I18" s="142">
        <v>4.6</v>
      </c>
      <c r="J18" s="142">
        <v>3.9</v>
      </c>
      <c r="K18" s="142">
        <v>2.5</v>
      </c>
      <c r="L18" s="142">
        <v>2.7</v>
      </c>
      <c r="M18" s="142">
        <v>5.5</v>
      </c>
      <c r="N18" s="142">
        <v>5.7</v>
      </c>
      <c r="O18" s="142">
        <v>5.3</v>
      </c>
      <c r="P18" s="142">
        <v>5.2</v>
      </c>
      <c r="Q18" s="142">
        <v>4.9</v>
      </c>
      <c r="R18" s="142">
        <v>4.7</v>
      </c>
      <c r="S18" s="142">
        <v>5.5</v>
      </c>
      <c r="T18" s="142">
        <v>1.6</v>
      </c>
      <c r="U18" s="142">
        <v>2.3</v>
      </c>
      <c r="V18" s="142">
        <v>1</v>
      </c>
      <c r="W18" s="142">
        <v>0.9</v>
      </c>
      <c r="X18" s="142">
        <v>-3</v>
      </c>
      <c r="Y18" s="142">
        <v>-4.1</v>
      </c>
      <c r="Z18" s="174">
        <f t="shared" si="0"/>
        <v>3.395833333333334</v>
      </c>
      <c r="AA18" s="142">
        <v>6.5</v>
      </c>
      <c r="AB18" s="143">
        <v>0.004166666666666667</v>
      </c>
      <c r="AC18" s="196">
        <v>16</v>
      </c>
      <c r="AD18" s="142">
        <v>-4.3</v>
      </c>
      <c r="AE18" s="143">
        <v>0.9979166666666667</v>
      </c>
      <c r="AF18" s="2"/>
    </row>
    <row r="19" spans="1:32" ht="13.5" customHeight="1">
      <c r="A19" s="173">
        <v>17</v>
      </c>
      <c r="B19" s="142">
        <v>-4</v>
      </c>
      <c r="C19" s="142">
        <v>-4.3</v>
      </c>
      <c r="D19" s="142">
        <v>-4.3</v>
      </c>
      <c r="E19" s="142">
        <v>-4.2</v>
      </c>
      <c r="F19" s="142">
        <v>-4.6</v>
      </c>
      <c r="G19" s="142">
        <v>-2.7</v>
      </c>
      <c r="H19" s="142">
        <v>-2.2</v>
      </c>
      <c r="I19" s="142">
        <v>-2.3</v>
      </c>
      <c r="J19" s="142">
        <v>-1</v>
      </c>
      <c r="K19" s="142">
        <v>-1.2</v>
      </c>
      <c r="L19" s="142">
        <v>-1.5</v>
      </c>
      <c r="M19" s="142">
        <v>-0.5</v>
      </c>
      <c r="N19" s="142">
        <v>-1</v>
      </c>
      <c r="O19" s="142">
        <v>-0.3</v>
      </c>
      <c r="P19" s="142">
        <v>-0.7</v>
      </c>
      <c r="Q19" s="142">
        <v>0.1</v>
      </c>
      <c r="R19" s="142">
        <v>0.2</v>
      </c>
      <c r="S19" s="142">
        <v>0.9</v>
      </c>
      <c r="T19" s="142">
        <v>1.6</v>
      </c>
      <c r="U19" s="142">
        <v>3.1</v>
      </c>
      <c r="V19" s="142">
        <v>3.5</v>
      </c>
      <c r="W19" s="142">
        <v>4.8</v>
      </c>
      <c r="X19" s="142">
        <v>5.4</v>
      </c>
      <c r="Y19" s="142">
        <v>4.4</v>
      </c>
      <c r="Z19" s="174">
        <f t="shared" si="0"/>
        <v>-0.44999999999999957</v>
      </c>
      <c r="AA19" s="142">
        <v>5.6</v>
      </c>
      <c r="AB19" s="143">
        <v>0.9541666666666666</v>
      </c>
      <c r="AC19" s="196">
        <v>17</v>
      </c>
      <c r="AD19" s="142">
        <v>-4.9</v>
      </c>
      <c r="AE19" s="143">
        <v>0.19791666666666666</v>
      </c>
      <c r="AF19" s="2"/>
    </row>
    <row r="20" spans="1:32" ht="13.5" customHeight="1">
      <c r="A20" s="173">
        <v>18</v>
      </c>
      <c r="B20" s="142">
        <v>4.8</v>
      </c>
      <c r="C20" s="142">
        <v>4.3</v>
      </c>
      <c r="D20" s="142">
        <v>3.4</v>
      </c>
      <c r="E20" s="142">
        <v>3</v>
      </c>
      <c r="F20" s="142">
        <v>1.3</v>
      </c>
      <c r="G20" s="142">
        <v>0.2</v>
      </c>
      <c r="H20" s="142">
        <v>0.9</v>
      </c>
      <c r="I20" s="142">
        <v>0.3</v>
      </c>
      <c r="J20" s="142">
        <v>-0.7</v>
      </c>
      <c r="K20" s="142">
        <v>2.8</v>
      </c>
      <c r="L20" s="142">
        <v>3.9</v>
      </c>
      <c r="M20" s="142">
        <v>2.5</v>
      </c>
      <c r="N20" s="142">
        <v>3.9</v>
      </c>
      <c r="O20" s="142">
        <v>4.4</v>
      </c>
      <c r="P20" s="142">
        <v>5.3</v>
      </c>
      <c r="Q20" s="142">
        <v>4.8</v>
      </c>
      <c r="R20" s="142">
        <v>5.7</v>
      </c>
      <c r="S20" s="142">
        <v>6.2</v>
      </c>
      <c r="T20" s="142">
        <v>7.2</v>
      </c>
      <c r="U20" s="142">
        <v>7.7</v>
      </c>
      <c r="V20" s="142">
        <v>7.3</v>
      </c>
      <c r="W20" s="142">
        <v>7.1</v>
      </c>
      <c r="X20" s="142">
        <v>7.7</v>
      </c>
      <c r="Y20" s="142">
        <v>8</v>
      </c>
      <c r="Z20" s="174">
        <f t="shared" si="0"/>
        <v>4.25</v>
      </c>
      <c r="AA20" s="142">
        <v>8.2</v>
      </c>
      <c r="AB20" s="143">
        <v>0.9993055555555556</v>
      </c>
      <c r="AC20" s="196">
        <v>18</v>
      </c>
      <c r="AD20" s="142">
        <v>-2.2</v>
      </c>
      <c r="AE20" s="143">
        <v>0.3909722222222222</v>
      </c>
      <c r="AF20" s="2"/>
    </row>
    <row r="21" spans="1:32" ht="13.5" customHeight="1">
      <c r="A21" s="173">
        <v>19</v>
      </c>
      <c r="B21" s="142">
        <v>8.5</v>
      </c>
      <c r="C21" s="142">
        <v>8.1</v>
      </c>
      <c r="D21" s="142">
        <v>7.2</v>
      </c>
      <c r="E21" s="142">
        <v>7</v>
      </c>
      <c r="F21" s="142">
        <v>7.1</v>
      </c>
      <c r="G21" s="142">
        <v>7.9</v>
      </c>
      <c r="H21" s="142">
        <v>8.7</v>
      </c>
      <c r="I21" s="142">
        <v>8.6</v>
      </c>
      <c r="J21" s="142">
        <v>9.4</v>
      </c>
      <c r="K21" s="142">
        <v>9.8</v>
      </c>
      <c r="L21" s="142">
        <v>8.8</v>
      </c>
      <c r="M21" s="142">
        <v>6.1</v>
      </c>
      <c r="N21" s="142">
        <v>5.9</v>
      </c>
      <c r="O21" s="142">
        <v>4.6</v>
      </c>
      <c r="P21" s="142">
        <v>7.2</v>
      </c>
      <c r="Q21" s="142">
        <v>6.7</v>
      </c>
      <c r="R21" s="142">
        <v>8.8</v>
      </c>
      <c r="S21" s="142">
        <v>10.1</v>
      </c>
      <c r="T21" s="142">
        <v>9.3</v>
      </c>
      <c r="U21" s="142">
        <v>7.2</v>
      </c>
      <c r="V21" s="142">
        <v>6.3</v>
      </c>
      <c r="W21" s="142">
        <v>5</v>
      </c>
      <c r="X21" s="142">
        <v>4.4</v>
      </c>
      <c r="Y21" s="142">
        <v>3.5</v>
      </c>
      <c r="Z21" s="174">
        <f t="shared" si="0"/>
        <v>7.341666666666668</v>
      </c>
      <c r="AA21" s="142">
        <v>10.5</v>
      </c>
      <c r="AB21" s="143">
        <v>0.7715277777777777</v>
      </c>
      <c r="AC21" s="196">
        <v>19</v>
      </c>
      <c r="AD21" s="142">
        <v>3.4</v>
      </c>
      <c r="AE21" s="143">
        <v>0.9916666666666667</v>
      </c>
      <c r="AF21" s="2"/>
    </row>
    <row r="22" spans="1:32" ht="13.5" customHeight="1">
      <c r="A22" s="175">
        <v>20</v>
      </c>
      <c r="B22" s="165">
        <v>3.9</v>
      </c>
      <c r="C22" s="165">
        <v>4.2</v>
      </c>
      <c r="D22" s="165">
        <v>4.1</v>
      </c>
      <c r="E22" s="165">
        <v>5.2</v>
      </c>
      <c r="F22" s="165">
        <v>5.9</v>
      </c>
      <c r="G22" s="165">
        <v>6.4</v>
      </c>
      <c r="H22" s="165">
        <v>6.9</v>
      </c>
      <c r="I22" s="165">
        <v>8.8</v>
      </c>
      <c r="J22" s="165">
        <v>8.4</v>
      </c>
      <c r="K22" s="165">
        <v>8.9</v>
      </c>
      <c r="L22" s="165">
        <v>10.3</v>
      </c>
      <c r="M22" s="165">
        <v>10.1</v>
      </c>
      <c r="N22" s="165">
        <v>10.2</v>
      </c>
      <c r="O22" s="165">
        <v>10.7</v>
      </c>
      <c r="P22" s="165">
        <v>10.9</v>
      </c>
      <c r="Q22" s="165">
        <v>10.7</v>
      </c>
      <c r="R22" s="165">
        <v>10</v>
      </c>
      <c r="S22" s="165">
        <v>9.5</v>
      </c>
      <c r="T22" s="165">
        <v>8.5</v>
      </c>
      <c r="U22" s="165">
        <v>9</v>
      </c>
      <c r="V22" s="165">
        <v>8.9</v>
      </c>
      <c r="W22" s="165">
        <v>9.4</v>
      </c>
      <c r="X22" s="165">
        <v>10.1</v>
      </c>
      <c r="Y22" s="165">
        <v>10.7</v>
      </c>
      <c r="Z22" s="176">
        <f t="shared" si="0"/>
        <v>8.404166666666667</v>
      </c>
      <c r="AA22" s="165">
        <v>11.7</v>
      </c>
      <c r="AB22" s="177">
        <v>0.63125</v>
      </c>
      <c r="AC22" s="197">
        <v>20</v>
      </c>
      <c r="AD22" s="165">
        <v>3.4</v>
      </c>
      <c r="AE22" s="177">
        <v>0.041666666666666664</v>
      </c>
      <c r="AF22" s="2"/>
    </row>
    <row r="23" spans="1:32" ht="13.5" customHeight="1">
      <c r="A23" s="173">
        <v>21</v>
      </c>
      <c r="B23" s="142">
        <v>10.8</v>
      </c>
      <c r="C23" s="142">
        <v>11</v>
      </c>
      <c r="D23" s="142">
        <v>10.9</v>
      </c>
      <c r="E23" s="142">
        <v>10.6</v>
      </c>
      <c r="F23" s="142">
        <v>11</v>
      </c>
      <c r="G23" s="142">
        <v>11.5</v>
      </c>
      <c r="H23" s="142">
        <v>11.5</v>
      </c>
      <c r="I23" s="142">
        <v>11.3</v>
      </c>
      <c r="J23" s="142">
        <v>11.6</v>
      </c>
      <c r="K23" s="142">
        <v>11.3</v>
      </c>
      <c r="L23" s="142">
        <v>11.9</v>
      </c>
      <c r="M23" s="142">
        <v>12.4</v>
      </c>
      <c r="N23" s="142">
        <v>11.8</v>
      </c>
      <c r="O23" s="142">
        <v>11.8</v>
      </c>
      <c r="P23" s="142">
        <v>12.9</v>
      </c>
      <c r="Q23" s="142">
        <v>13.5</v>
      </c>
      <c r="R23" s="142">
        <v>13.6</v>
      </c>
      <c r="S23" s="142">
        <v>14.2</v>
      </c>
      <c r="T23" s="142">
        <v>14.1</v>
      </c>
      <c r="U23" s="142">
        <v>14.2</v>
      </c>
      <c r="V23" s="142">
        <v>14.5</v>
      </c>
      <c r="W23" s="142">
        <v>14.5</v>
      </c>
      <c r="X23" s="142">
        <v>14</v>
      </c>
      <c r="Y23" s="142">
        <v>14.3</v>
      </c>
      <c r="Z23" s="174">
        <f t="shared" si="0"/>
        <v>12.466666666666667</v>
      </c>
      <c r="AA23" s="142">
        <v>15</v>
      </c>
      <c r="AB23" s="143">
        <v>0.89375</v>
      </c>
      <c r="AC23" s="196">
        <v>21</v>
      </c>
      <c r="AD23" s="142">
        <v>10.5</v>
      </c>
      <c r="AE23" s="143">
        <v>0.19305555555555554</v>
      </c>
      <c r="AF23" s="2"/>
    </row>
    <row r="24" spans="1:32" ht="13.5" customHeight="1">
      <c r="A24" s="173">
        <v>22</v>
      </c>
      <c r="B24" s="142">
        <v>14</v>
      </c>
      <c r="C24" s="142">
        <v>14.1</v>
      </c>
      <c r="D24" s="142">
        <v>14.8</v>
      </c>
      <c r="E24" s="142">
        <v>11.9</v>
      </c>
      <c r="F24" s="142">
        <v>11.6</v>
      </c>
      <c r="G24" s="142">
        <v>12</v>
      </c>
      <c r="H24" s="142">
        <v>11.6</v>
      </c>
      <c r="I24" s="142">
        <v>12</v>
      </c>
      <c r="J24" s="142">
        <v>10</v>
      </c>
      <c r="K24" s="142">
        <v>7.4</v>
      </c>
      <c r="L24" s="142">
        <v>6.5</v>
      </c>
      <c r="M24" s="142">
        <v>6.9</v>
      </c>
      <c r="N24" s="142">
        <v>12.3</v>
      </c>
      <c r="O24" s="142">
        <v>11.9</v>
      </c>
      <c r="P24" s="142">
        <v>12.9</v>
      </c>
      <c r="Q24" s="142">
        <v>11.4</v>
      </c>
      <c r="R24" s="142">
        <v>10.3</v>
      </c>
      <c r="S24" s="142">
        <v>11.4</v>
      </c>
      <c r="T24" s="142">
        <v>11.4</v>
      </c>
      <c r="U24" s="142">
        <v>11</v>
      </c>
      <c r="V24" s="142">
        <v>10.4</v>
      </c>
      <c r="W24" s="142">
        <v>9.4</v>
      </c>
      <c r="X24" s="142">
        <v>9.4</v>
      </c>
      <c r="Y24" s="142">
        <v>9.5</v>
      </c>
      <c r="Z24" s="174">
        <f t="shared" si="0"/>
        <v>11.00416666666667</v>
      </c>
      <c r="AA24" s="142">
        <v>15</v>
      </c>
      <c r="AB24" s="143">
        <v>0.14097222222222222</v>
      </c>
      <c r="AC24" s="196">
        <v>22</v>
      </c>
      <c r="AD24" s="142">
        <v>4.4</v>
      </c>
      <c r="AE24" s="143">
        <v>0.48680555555555555</v>
      </c>
      <c r="AF24" s="2"/>
    </row>
    <row r="25" spans="1:32" ht="13.5" customHeight="1">
      <c r="A25" s="173">
        <v>23</v>
      </c>
      <c r="B25" s="142">
        <v>9.4</v>
      </c>
      <c r="C25" s="142">
        <v>9.7</v>
      </c>
      <c r="D25" s="142">
        <v>9.7</v>
      </c>
      <c r="E25" s="142">
        <v>9.3</v>
      </c>
      <c r="F25" s="142">
        <v>8.7</v>
      </c>
      <c r="G25" s="142">
        <v>9.5</v>
      </c>
      <c r="H25" s="142">
        <v>11.5</v>
      </c>
      <c r="I25" s="142">
        <v>11.8</v>
      </c>
      <c r="J25" s="142">
        <v>12.3</v>
      </c>
      <c r="K25" s="142">
        <v>12.2</v>
      </c>
      <c r="L25" s="142">
        <v>13.1</v>
      </c>
      <c r="M25" s="142">
        <v>10.4</v>
      </c>
      <c r="N25" s="142">
        <v>11.3</v>
      </c>
      <c r="O25" s="142">
        <v>8.8</v>
      </c>
      <c r="P25" s="142">
        <v>9.2</v>
      </c>
      <c r="Q25" s="142">
        <v>8.6</v>
      </c>
      <c r="R25" s="142">
        <v>8.4</v>
      </c>
      <c r="S25" s="142">
        <v>7.3</v>
      </c>
      <c r="T25" s="142">
        <v>7.4</v>
      </c>
      <c r="U25" s="142">
        <v>7.5</v>
      </c>
      <c r="V25" s="142">
        <v>6.5</v>
      </c>
      <c r="W25" s="142">
        <v>5.8</v>
      </c>
      <c r="X25" s="142">
        <v>5.3</v>
      </c>
      <c r="Y25" s="142">
        <v>3.6</v>
      </c>
      <c r="Z25" s="174">
        <f t="shared" si="0"/>
        <v>9.054166666666669</v>
      </c>
      <c r="AA25" s="142">
        <v>15.1</v>
      </c>
      <c r="AB25" s="143">
        <v>0.5152777777777778</v>
      </c>
      <c r="AC25" s="196">
        <v>23</v>
      </c>
      <c r="AD25" s="142">
        <v>3.5</v>
      </c>
      <c r="AE25" s="143">
        <v>1</v>
      </c>
      <c r="AF25" s="2"/>
    </row>
    <row r="26" spans="1:32" ht="13.5" customHeight="1">
      <c r="A26" s="173">
        <v>24</v>
      </c>
      <c r="B26" s="142">
        <v>3.6</v>
      </c>
      <c r="C26" s="142">
        <v>3.3</v>
      </c>
      <c r="D26" s="142">
        <v>2.4</v>
      </c>
      <c r="E26" s="142">
        <v>1.8</v>
      </c>
      <c r="F26" s="142">
        <v>1.5</v>
      </c>
      <c r="G26" s="142">
        <v>3.6</v>
      </c>
      <c r="H26" s="142">
        <v>4.1</v>
      </c>
      <c r="I26" s="142">
        <v>2.8</v>
      </c>
      <c r="J26" s="142">
        <v>2.2</v>
      </c>
      <c r="K26" s="142">
        <v>3.9</v>
      </c>
      <c r="L26" s="142">
        <v>5.5</v>
      </c>
      <c r="M26" s="142">
        <v>7.5</v>
      </c>
      <c r="N26" s="142">
        <v>5.9</v>
      </c>
      <c r="O26" s="142">
        <v>7.7</v>
      </c>
      <c r="P26" s="142">
        <v>6.5</v>
      </c>
      <c r="Q26" s="142">
        <v>7.1</v>
      </c>
      <c r="R26" s="142">
        <v>8.4</v>
      </c>
      <c r="S26" s="142">
        <v>8.1</v>
      </c>
      <c r="T26" s="142">
        <v>8.1</v>
      </c>
      <c r="U26" s="142">
        <v>7.2</v>
      </c>
      <c r="V26" s="142">
        <v>6.7</v>
      </c>
      <c r="W26" s="142">
        <v>5.7</v>
      </c>
      <c r="X26" s="142">
        <v>5.3</v>
      </c>
      <c r="Y26" s="142">
        <v>5.8</v>
      </c>
      <c r="Z26" s="174">
        <f t="shared" si="0"/>
        <v>5.195833333333334</v>
      </c>
      <c r="AA26" s="142">
        <v>9.3</v>
      </c>
      <c r="AB26" s="143">
        <v>0.7229166666666668</v>
      </c>
      <c r="AC26" s="196">
        <v>24</v>
      </c>
      <c r="AD26" s="142">
        <v>1.3</v>
      </c>
      <c r="AE26" s="143">
        <v>0.19791666666666666</v>
      </c>
      <c r="AF26" s="2"/>
    </row>
    <row r="27" spans="1:32" ht="13.5" customHeight="1">
      <c r="A27" s="173">
        <v>25</v>
      </c>
      <c r="B27" s="142">
        <v>3.3</v>
      </c>
      <c r="C27" s="142">
        <v>3.9</v>
      </c>
      <c r="D27" s="142">
        <v>4.2</v>
      </c>
      <c r="E27" s="142">
        <v>3.2</v>
      </c>
      <c r="F27" s="142">
        <v>4.2</v>
      </c>
      <c r="G27" s="142">
        <v>6.1</v>
      </c>
      <c r="H27" s="142">
        <v>3.9</v>
      </c>
      <c r="I27" s="142">
        <v>1.6</v>
      </c>
      <c r="J27" s="142">
        <v>3.1</v>
      </c>
      <c r="K27" s="142">
        <v>0.6</v>
      </c>
      <c r="L27" s="142">
        <v>1</v>
      </c>
      <c r="M27" s="142">
        <v>2</v>
      </c>
      <c r="N27" s="142">
        <v>5</v>
      </c>
      <c r="O27" s="142">
        <v>4.7</v>
      </c>
      <c r="P27" s="142">
        <v>1</v>
      </c>
      <c r="Q27" s="142">
        <v>9.3</v>
      </c>
      <c r="R27" s="142">
        <v>8.8</v>
      </c>
      <c r="S27" s="142">
        <v>9.5</v>
      </c>
      <c r="T27" s="142">
        <v>7.2</v>
      </c>
      <c r="U27" s="142">
        <v>1</v>
      </c>
      <c r="V27" s="142">
        <v>3</v>
      </c>
      <c r="W27" s="142">
        <v>4.2</v>
      </c>
      <c r="X27" s="142">
        <v>4.8</v>
      </c>
      <c r="Y27" s="142">
        <v>5.7</v>
      </c>
      <c r="Z27" s="174">
        <f t="shared" si="0"/>
        <v>4.220833333333334</v>
      </c>
      <c r="AA27" s="142">
        <v>10</v>
      </c>
      <c r="AB27" s="143">
        <v>0.7465277777777778</v>
      </c>
      <c r="AC27" s="196">
        <v>25</v>
      </c>
      <c r="AD27" s="142">
        <v>-0.8</v>
      </c>
      <c r="AE27" s="143">
        <v>0.4451388888888889</v>
      </c>
      <c r="AF27" s="2"/>
    </row>
    <row r="28" spans="1:32" ht="13.5" customHeight="1">
      <c r="A28" s="173">
        <v>26</v>
      </c>
      <c r="B28" s="142">
        <v>5.6</v>
      </c>
      <c r="C28" s="142">
        <v>6.2</v>
      </c>
      <c r="D28" s="142">
        <v>5.6</v>
      </c>
      <c r="E28" s="142">
        <v>5.1</v>
      </c>
      <c r="F28" s="142">
        <v>5.5</v>
      </c>
      <c r="G28" s="142">
        <v>5.9</v>
      </c>
      <c r="H28" s="142">
        <v>6.8</v>
      </c>
      <c r="I28" s="142">
        <v>8.1</v>
      </c>
      <c r="J28" s="142">
        <v>4.8</v>
      </c>
      <c r="K28" s="142">
        <v>5.2</v>
      </c>
      <c r="L28" s="142">
        <v>5</v>
      </c>
      <c r="M28" s="142">
        <v>5.6</v>
      </c>
      <c r="N28" s="142">
        <v>6.7</v>
      </c>
      <c r="O28" s="142">
        <v>7.2</v>
      </c>
      <c r="P28" s="142">
        <v>7.9</v>
      </c>
      <c r="Q28" s="142">
        <v>9.4</v>
      </c>
      <c r="R28" s="142">
        <v>9.1</v>
      </c>
      <c r="S28" s="142">
        <v>8.8</v>
      </c>
      <c r="T28" s="142">
        <v>8.9</v>
      </c>
      <c r="U28" s="142">
        <v>8.3</v>
      </c>
      <c r="V28" s="142">
        <v>8.6</v>
      </c>
      <c r="W28" s="142">
        <v>8.9</v>
      </c>
      <c r="X28" s="142">
        <v>9</v>
      </c>
      <c r="Y28" s="142">
        <v>9</v>
      </c>
      <c r="Z28" s="174">
        <f t="shared" si="0"/>
        <v>7.133333333333334</v>
      </c>
      <c r="AA28" s="142">
        <v>9.5</v>
      </c>
      <c r="AB28" s="143">
        <v>0.9875</v>
      </c>
      <c r="AC28" s="196">
        <v>26</v>
      </c>
      <c r="AD28" s="142">
        <v>3.7</v>
      </c>
      <c r="AE28" s="143">
        <v>0.51875</v>
      </c>
      <c r="AF28" s="2"/>
    </row>
    <row r="29" spans="1:32" ht="13.5" customHeight="1">
      <c r="A29" s="173">
        <v>27</v>
      </c>
      <c r="B29" s="142">
        <v>9.6</v>
      </c>
      <c r="C29" s="142">
        <v>9.3</v>
      </c>
      <c r="D29" s="142">
        <v>9.5</v>
      </c>
      <c r="E29" s="142">
        <v>9.6</v>
      </c>
      <c r="F29" s="142">
        <v>10.3</v>
      </c>
      <c r="G29" s="142">
        <v>10.8</v>
      </c>
      <c r="H29" s="142">
        <v>11.5</v>
      </c>
      <c r="I29" s="142">
        <v>12.3</v>
      </c>
      <c r="J29" s="142">
        <v>12.1</v>
      </c>
      <c r="K29" s="142">
        <v>13.2</v>
      </c>
      <c r="L29" s="142">
        <v>13</v>
      </c>
      <c r="M29" s="142">
        <v>14.4</v>
      </c>
      <c r="N29" s="142">
        <v>13.6</v>
      </c>
      <c r="O29" s="142">
        <v>12.4</v>
      </c>
      <c r="P29" s="142">
        <v>11.9</v>
      </c>
      <c r="Q29" s="142">
        <v>12.1</v>
      </c>
      <c r="R29" s="142">
        <v>11.8</v>
      </c>
      <c r="S29" s="142">
        <v>11.4</v>
      </c>
      <c r="T29" s="142">
        <v>11.7</v>
      </c>
      <c r="U29" s="142">
        <v>11.6</v>
      </c>
      <c r="V29" s="142">
        <v>11.9</v>
      </c>
      <c r="W29" s="142">
        <v>11.4</v>
      </c>
      <c r="X29" s="142">
        <v>11.7</v>
      </c>
      <c r="Y29" s="142">
        <v>10.2</v>
      </c>
      <c r="Z29" s="174">
        <f t="shared" si="0"/>
        <v>11.554166666666667</v>
      </c>
      <c r="AA29" s="142">
        <v>15.7</v>
      </c>
      <c r="AB29" s="143">
        <v>0.4923611111111111</v>
      </c>
      <c r="AC29" s="196">
        <v>27</v>
      </c>
      <c r="AD29" s="142">
        <v>8.7</v>
      </c>
      <c r="AE29" s="143">
        <v>0.015277777777777777</v>
      </c>
      <c r="AF29" s="2"/>
    </row>
    <row r="30" spans="1:32" ht="13.5" customHeight="1">
      <c r="A30" s="173">
        <v>28</v>
      </c>
      <c r="B30" s="142">
        <v>9.6</v>
      </c>
      <c r="C30" s="142">
        <v>9.4</v>
      </c>
      <c r="D30" s="142">
        <v>8.2</v>
      </c>
      <c r="E30" s="142">
        <v>7.7</v>
      </c>
      <c r="F30" s="142">
        <v>7.3</v>
      </c>
      <c r="G30" s="142">
        <v>10.1</v>
      </c>
      <c r="H30" s="142">
        <v>10.4</v>
      </c>
      <c r="I30" s="142">
        <v>9.5</v>
      </c>
      <c r="J30" s="142">
        <v>9.2</v>
      </c>
      <c r="K30" s="142">
        <v>10</v>
      </c>
      <c r="L30" s="142">
        <v>6.9</v>
      </c>
      <c r="M30" s="142">
        <v>6.5</v>
      </c>
      <c r="N30" s="142">
        <v>11.5</v>
      </c>
      <c r="O30" s="142">
        <v>11.1</v>
      </c>
      <c r="P30" s="142">
        <v>11.2</v>
      </c>
      <c r="Q30" s="142">
        <v>1.7</v>
      </c>
      <c r="R30" s="142">
        <v>1.7</v>
      </c>
      <c r="S30" s="142">
        <v>1.1</v>
      </c>
      <c r="T30" s="142">
        <v>1.5</v>
      </c>
      <c r="U30" s="142">
        <v>1.7</v>
      </c>
      <c r="V30" s="142">
        <v>0.9</v>
      </c>
      <c r="W30" s="142">
        <v>1</v>
      </c>
      <c r="X30" s="142">
        <v>1.2</v>
      </c>
      <c r="Y30" s="142">
        <v>0.1</v>
      </c>
      <c r="Z30" s="174">
        <f t="shared" si="0"/>
        <v>6.229166666666664</v>
      </c>
      <c r="AA30" s="142">
        <v>12</v>
      </c>
      <c r="AB30" s="143">
        <v>0.6173611111111111</v>
      </c>
      <c r="AC30" s="196">
        <v>28</v>
      </c>
      <c r="AD30" s="142">
        <v>0</v>
      </c>
      <c r="AE30" s="143">
        <v>0.9993055555555556</v>
      </c>
      <c r="AF30" s="2"/>
    </row>
    <row r="31" spans="1:32" ht="13.5" customHeight="1">
      <c r="A31" s="173">
        <v>29</v>
      </c>
      <c r="B31" s="142">
        <v>0.7</v>
      </c>
      <c r="C31" s="142">
        <v>0.4</v>
      </c>
      <c r="D31" s="142">
        <v>0.6</v>
      </c>
      <c r="E31" s="142">
        <v>1.1</v>
      </c>
      <c r="F31" s="142">
        <v>1.6</v>
      </c>
      <c r="G31" s="142">
        <v>3.7</v>
      </c>
      <c r="H31" s="142">
        <v>3</v>
      </c>
      <c r="I31" s="142">
        <v>3.8</v>
      </c>
      <c r="J31" s="142">
        <v>4.5</v>
      </c>
      <c r="K31" s="142">
        <v>6.7</v>
      </c>
      <c r="L31" s="142">
        <v>6.1</v>
      </c>
      <c r="M31" s="142">
        <v>4.1</v>
      </c>
      <c r="N31" s="142">
        <v>5.1</v>
      </c>
      <c r="O31" s="142">
        <v>4.7</v>
      </c>
      <c r="P31" s="142">
        <v>2.5</v>
      </c>
      <c r="Q31" s="142">
        <v>2.4</v>
      </c>
      <c r="R31" s="142">
        <v>1.7</v>
      </c>
      <c r="S31" s="142">
        <v>2.2</v>
      </c>
      <c r="T31" s="142">
        <v>3.9</v>
      </c>
      <c r="U31" s="142">
        <v>4</v>
      </c>
      <c r="V31" s="142">
        <v>3.6</v>
      </c>
      <c r="W31" s="142">
        <v>2.4</v>
      </c>
      <c r="X31" s="142">
        <v>2.4</v>
      </c>
      <c r="Y31" s="142">
        <v>2.3</v>
      </c>
      <c r="Z31" s="174">
        <f t="shared" si="0"/>
        <v>3.0625000000000004</v>
      </c>
      <c r="AA31" s="142">
        <v>8</v>
      </c>
      <c r="AB31" s="143">
        <v>0.41944444444444445</v>
      </c>
      <c r="AC31" s="196">
        <v>29</v>
      </c>
      <c r="AD31" s="142">
        <v>-0.2</v>
      </c>
      <c r="AE31" s="143">
        <v>0.01875</v>
      </c>
      <c r="AF31" s="2"/>
    </row>
    <row r="32" spans="1:32" ht="13.5" customHeight="1">
      <c r="A32" s="173">
        <v>30</v>
      </c>
      <c r="B32" s="142">
        <v>1.9</v>
      </c>
      <c r="C32" s="142">
        <v>1.6</v>
      </c>
      <c r="D32" s="142">
        <v>1.5</v>
      </c>
      <c r="E32" s="142">
        <v>2.1</v>
      </c>
      <c r="F32" s="142">
        <v>2.6</v>
      </c>
      <c r="G32" s="142">
        <v>5.3</v>
      </c>
      <c r="H32" s="142">
        <v>3.9</v>
      </c>
      <c r="I32" s="142">
        <v>5.5</v>
      </c>
      <c r="J32" s="142">
        <v>5.3</v>
      </c>
      <c r="K32" s="142">
        <v>8.3</v>
      </c>
      <c r="L32" s="142">
        <v>3.9</v>
      </c>
      <c r="M32" s="142">
        <v>2.1</v>
      </c>
      <c r="N32" s="142">
        <v>7</v>
      </c>
      <c r="O32" s="142">
        <v>8.8</v>
      </c>
      <c r="P32" s="142">
        <v>9.1</v>
      </c>
      <c r="Q32" s="142">
        <v>9.5</v>
      </c>
      <c r="R32" s="142">
        <v>10.7</v>
      </c>
      <c r="S32" s="142">
        <v>10.7</v>
      </c>
      <c r="T32" s="142">
        <v>11.6</v>
      </c>
      <c r="U32" s="142">
        <v>11.6</v>
      </c>
      <c r="V32" s="142">
        <v>11.1</v>
      </c>
      <c r="W32" s="142">
        <v>11.1</v>
      </c>
      <c r="X32" s="142">
        <v>11</v>
      </c>
      <c r="Y32" s="142">
        <v>11</v>
      </c>
      <c r="Z32" s="174">
        <f t="shared" si="0"/>
        <v>6.966666666666666</v>
      </c>
      <c r="AA32" s="142">
        <v>12</v>
      </c>
      <c r="AB32" s="143">
        <v>0.8131944444444444</v>
      </c>
      <c r="AC32" s="196">
        <v>30</v>
      </c>
      <c r="AD32" s="142">
        <v>0.5</v>
      </c>
      <c r="AE32" s="143">
        <v>0.09930555555555555</v>
      </c>
      <c r="AF32" s="2"/>
    </row>
    <row r="33" spans="1:32" ht="13.5" customHeight="1">
      <c r="A33" s="173">
        <v>31</v>
      </c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74"/>
      <c r="AA33" s="142"/>
      <c r="AB33" s="143"/>
      <c r="AC33" s="196"/>
      <c r="AD33" s="142"/>
      <c r="AE33" s="143"/>
      <c r="AF33" s="2"/>
    </row>
    <row r="34" spans="1:32" ht="13.5" customHeight="1">
      <c r="A34" s="178" t="s">
        <v>9</v>
      </c>
      <c r="B34" s="179">
        <f aca="true" t="shared" si="1" ref="B34:Q34">AVERAGE(B3:B33)</f>
        <v>4.709999999999999</v>
      </c>
      <c r="C34" s="179">
        <f t="shared" si="1"/>
        <v>4.633333333333334</v>
      </c>
      <c r="D34" s="179">
        <f t="shared" si="1"/>
        <v>4.463333333333334</v>
      </c>
      <c r="E34" s="179">
        <f t="shared" si="1"/>
        <v>4.3199999999999985</v>
      </c>
      <c r="F34" s="179">
        <f t="shared" si="1"/>
        <v>4.156666666666665</v>
      </c>
      <c r="G34" s="179">
        <f t="shared" si="1"/>
        <v>4.8133333333333335</v>
      </c>
      <c r="H34" s="179">
        <f t="shared" si="1"/>
        <v>4.873333333333333</v>
      </c>
      <c r="I34" s="179">
        <f t="shared" si="1"/>
        <v>4.846666666666666</v>
      </c>
      <c r="J34" s="179">
        <f t="shared" si="1"/>
        <v>4.6499999999999995</v>
      </c>
      <c r="K34" s="179">
        <f t="shared" si="1"/>
        <v>4.84</v>
      </c>
      <c r="L34" s="179">
        <f t="shared" si="1"/>
        <v>4.736666666666666</v>
      </c>
      <c r="M34" s="179">
        <f t="shared" si="1"/>
        <v>4.673333333333333</v>
      </c>
      <c r="N34" s="179">
        <f t="shared" si="1"/>
        <v>4.999999999999999</v>
      </c>
      <c r="O34" s="179">
        <f t="shared" si="1"/>
        <v>5.033333333333333</v>
      </c>
      <c r="P34" s="179">
        <f t="shared" si="1"/>
        <v>5.213333333333334</v>
      </c>
      <c r="Q34" s="179">
        <f t="shared" si="1"/>
        <v>5.349999999999999</v>
      </c>
      <c r="R34" s="179">
        <f aca="true" t="shared" si="2" ref="R34:X34">AVERAGE(R3:R33)</f>
        <v>5.296666666666667</v>
      </c>
      <c r="S34" s="179">
        <f t="shared" si="2"/>
        <v>5.646666666666666</v>
      </c>
      <c r="T34" s="179">
        <f t="shared" si="2"/>
        <v>5.366666666666666</v>
      </c>
      <c r="U34" s="179">
        <f t="shared" si="2"/>
        <v>4.916666666666667</v>
      </c>
      <c r="V34" s="179">
        <f t="shared" si="2"/>
        <v>4.989999999999999</v>
      </c>
      <c r="W34" s="179">
        <f t="shared" si="2"/>
        <v>4.876666666666667</v>
      </c>
      <c r="X34" s="179">
        <f t="shared" si="2"/>
        <v>4.946666666666666</v>
      </c>
      <c r="Y34" s="179">
        <f>AVERAGE(Y3:Y33)</f>
        <v>4.8533333333333335</v>
      </c>
      <c r="Z34" s="179">
        <f>AVERAGE(B3:Y33)</f>
        <v>4.88361111111111</v>
      </c>
      <c r="AA34" s="180">
        <f>AVERAGE(最高)</f>
        <v>9.963333333333333</v>
      </c>
      <c r="AB34" s="181"/>
      <c r="AC34" s="182"/>
      <c r="AD34" s="180">
        <f>AVERAGE(最低)</f>
        <v>-0.6766666666666666</v>
      </c>
      <c r="AE34" s="18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3" t="s">
        <v>11</v>
      </c>
      <c r="B37" s="1"/>
      <c r="C37" s="1" t="s">
        <v>3</v>
      </c>
      <c r="D37" s="162" t="s">
        <v>6</v>
      </c>
      <c r="F37" s="163" t="s">
        <v>12</v>
      </c>
      <c r="G37" s="1"/>
      <c r="H37" s="1" t="s">
        <v>3</v>
      </c>
      <c r="I37" s="162" t="s">
        <v>8</v>
      </c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</row>
    <row r="38" spans="1:24" ht="13.5" customHeight="1">
      <c r="A38" s="144"/>
      <c r="B38" s="165">
        <f>MAX(最高)</f>
        <v>15.7</v>
      </c>
      <c r="C38" s="3">
        <v>27</v>
      </c>
      <c r="D38" s="146">
        <v>0.4923611111111111</v>
      </c>
      <c r="F38" s="144"/>
      <c r="G38" s="165">
        <f>MIN(最低)</f>
        <v>-13.2</v>
      </c>
      <c r="H38" s="3">
        <v>1</v>
      </c>
      <c r="I38" s="146">
        <v>0.7256944444444445</v>
      </c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</row>
    <row r="39" spans="1:24" ht="13.5" customHeight="1">
      <c r="A39" s="147"/>
      <c r="B39" s="148"/>
      <c r="C39" s="145"/>
      <c r="D39" s="149"/>
      <c r="F39" s="147"/>
      <c r="G39" s="148"/>
      <c r="H39" s="154"/>
      <c r="I39" s="155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</row>
    <row r="40" spans="1:24" ht="13.5" customHeight="1">
      <c r="A40" s="150"/>
      <c r="B40" s="151"/>
      <c r="C40" s="152"/>
      <c r="D40" s="153"/>
      <c r="F40" s="150"/>
      <c r="G40" s="151"/>
      <c r="H40" s="152"/>
      <c r="I40" s="156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</row>
    <row r="41" spans="1:2" ht="11.25">
      <c r="A41" s="2"/>
      <c r="B41" s="2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1"/>
  <sheetViews>
    <sheetView showGridLines="0" workbookViewId="0" topLeftCell="A1">
      <selection activeCell="A1" sqref="A1"/>
    </sheetView>
  </sheetViews>
  <sheetFormatPr defaultColWidth="6.875" defaultRowHeight="12"/>
  <cols>
    <col min="2" max="25" width="5.125" style="0" customWidth="1"/>
    <col min="29" max="29" width="6.875" style="0" hidden="1" customWidth="1"/>
    <col min="32" max="32" width="2.875" style="0" customWidth="1"/>
  </cols>
  <sheetData>
    <row r="1" spans="1:32" ht="19.5" customHeight="1">
      <c r="A1" s="2"/>
      <c r="B1" s="166" t="s">
        <v>0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2"/>
      <c r="T1" s="2"/>
      <c r="U1" s="2"/>
      <c r="V1" s="2"/>
      <c r="W1" s="2"/>
      <c r="X1" s="2"/>
      <c r="Y1" s="2"/>
      <c r="Z1" s="167">
        <v>2000</v>
      </c>
      <c r="AA1" s="2" t="s">
        <v>1</v>
      </c>
      <c r="AB1" s="168">
        <v>5</v>
      </c>
      <c r="AC1" s="160"/>
      <c r="AD1" s="2" t="s">
        <v>2</v>
      </c>
      <c r="AE1" s="2"/>
      <c r="AF1" s="2"/>
    </row>
    <row r="2" spans="1:32" ht="13.5" customHeight="1">
      <c r="A2" s="169" t="s">
        <v>3</v>
      </c>
      <c r="B2" s="170">
        <v>1</v>
      </c>
      <c r="C2" s="170">
        <v>2</v>
      </c>
      <c r="D2" s="170">
        <v>3</v>
      </c>
      <c r="E2" s="170">
        <v>4</v>
      </c>
      <c r="F2" s="170">
        <v>5</v>
      </c>
      <c r="G2" s="170">
        <v>6</v>
      </c>
      <c r="H2" s="170">
        <v>7</v>
      </c>
      <c r="I2" s="170">
        <v>8</v>
      </c>
      <c r="J2" s="170">
        <v>9</v>
      </c>
      <c r="K2" s="170">
        <v>10</v>
      </c>
      <c r="L2" s="170">
        <v>11</v>
      </c>
      <c r="M2" s="170">
        <v>12</v>
      </c>
      <c r="N2" s="170">
        <v>13</v>
      </c>
      <c r="O2" s="170">
        <v>14</v>
      </c>
      <c r="P2" s="170">
        <v>15</v>
      </c>
      <c r="Q2" s="170">
        <v>16</v>
      </c>
      <c r="R2" s="170">
        <v>17</v>
      </c>
      <c r="S2" s="170">
        <v>18</v>
      </c>
      <c r="T2" s="170">
        <v>19</v>
      </c>
      <c r="U2" s="170">
        <v>20</v>
      </c>
      <c r="V2" s="170">
        <v>21</v>
      </c>
      <c r="W2" s="170">
        <v>22</v>
      </c>
      <c r="X2" s="170">
        <v>23</v>
      </c>
      <c r="Y2" s="170">
        <v>24</v>
      </c>
      <c r="Z2" s="171" t="s">
        <v>4</v>
      </c>
      <c r="AA2" s="171" t="s">
        <v>5</v>
      </c>
      <c r="AB2" s="172" t="s">
        <v>6</v>
      </c>
      <c r="AC2" s="171" t="s">
        <v>3</v>
      </c>
      <c r="AD2" s="171" t="s">
        <v>7</v>
      </c>
      <c r="AE2" s="172" t="s">
        <v>8</v>
      </c>
      <c r="AF2" s="2"/>
    </row>
    <row r="3" spans="1:32" ht="13.5" customHeight="1">
      <c r="A3" s="173">
        <v>1</v>
      </c>
      <c r="B3" s="142">
        <v>11.3</v>
      </c>
      <c r="C3" s="142">
        <v>11.3</v>
      </c>
      <c r="D3" s="142">
        <v>11.4</v>
      </c>
      <c r="E3" s="142">
        <v>11</v>
      </c>
      <c r="F3" s="142">
        <v>10.9</v>
      </c>
      <c r="G3" s="142">
        <v>11.9</v>
      </c>
      <c r="H3" s="142">
        <v>12.1</v>
      </c>
      <c r="I3" s="142">
        <v>12.9</v>
      </c>
      <c r="J3" s="142">
        <v>12.5</v>
      </c>
      <c r="K3" s="142">
        <v>11.7</v>
      </c>
      <c r="L3" s="142">
        <v>11.4</v>
      </c>
      <c r="M3" s="142">
        <v>12</v>
      </c>
      <c r="N3" s="142">
        <v>12.5</v>
      </c>
      <c r="O3" s="142">
        <v>12.9</v>
      </c>
      <c r="P3" s="142">
        <v>12.1</v>
      </c>
      <c r="Q3" s="142">
        <v>11.8</v>
      </c>
      <c r="R3" s="142">
        <v>11.7</v>
      </c>
      <c r="S3" s="142">
        <v>12.5</v>
      </c>
      <c r="T3" s="142">
        <v>12.7</v>
      </c>
      <c r="U3" s="142">
        <v>12.4</v>
      </c>
      <c r="V3" s="142">
        <v>12.6</v>
      </c>
      <c r="W3" s="142">
        <v>12.8</v>
      </c>
      <c r="X3" s="142">
        <v>12.6</v>
      </c>
      <c r="Y3" s="142">
        <v>11.7</v>
      </c>
      <c r="Z3" s="174">
        <f aca="true" t="shared" si="0" ref="Z3:Z33">AVERAGE(B3:Y3)</f>
        <v>12.029166666666667</v>
      </c>
      <c r="AA3" s="142">
        <v>13.3</v>
      </c>
      <c r="AB3" s="143">
        <v>0.32083333333333336</v>
      </c>
      <c r="AC3" s="196">
        <v>1</v>
      </c>
      <c r="AD3" s="142">
        <v>10.3</v>
      </c>
      <c r="AE3" s="143">
        <v>0.4458333333333333</v>
      </c>
      <c r="AF3" s="2"/>
    </row>
    <row r="4" spans="1:32" ht="13.5" customHeight="1">
      <c r="A4" s="173">
        <v>2</v>
      </c>
      <c r="B4" s="142">
        <v>11.5</v>
      </c>
      <c r="C4" s="142">
        <v>10.9</v>
      </c>
      <c r="D4" s="142">
        <v>10.9</v>
      </c>
      <c r="E4" s="142">
        <v>11.4</v>
      </c>
      <c r="F4" s="142">
        <v>11.9</v>
      </c>
      <c r="G4" s="142">
        <v>12.8</v>
      </c>
      <c r="H4" s="142">
        <v>13.3</v>
      </c>
      <c r="I4" s="142">
        <v>13.5</v>
      </c>
      <c r="J4" s="142">
        <v>13.2</v>
      </c>
      <c r="K4" s="142">
        <v>13.1</v>
      </c>
      <c r="L4" s="142">
        <v>13.6</v>
      </c>
      <c r="M4" s="142">
        <v>13</v>
      </c>
      <c r="N4" s="142">
        <v>13.4</v>
      </c>
      <c r="O4" s="142">
        <v>13.4</v>
      </c>
      <c r="P4" s="142">
        <v>13.1</v>
      </c>
      <c r="Q4" s="142">
        <v>12.2</v>
      </c>
      <c r="R4" s="142">
        <v>13</v>
      </c>
      <c r="S4" s="148">
        <v>13.7</v>
      </c>
      <c r="T4" s="142">
        <v>13.7</v>
      </c>
      <c r="U4" s="142">
        <v>13.7</v>
      </c>
      <c r="V4" s="142">
        <v>13.6</v>
      </c>
      <c r="W4" s="142">
        <v>14.1</v>
      </c>
      <c r="X4" s="142">
        <v>14.6</v>
      </c>
      <c r="Y4" s="142">
        <v>14.7</v>
      </c>
      <c r="Z4" s="174">
        <f t="shared" si="0"/>
        <v>13.012500000000001</v>
      </c>
      <c r="AA4" s="142">
        <v>14.8</v>
      </c>
      <c r="AB4" s="143">
        <v>1</v>
      </c>
      <c r="AC4" s="196">
        <v>2</v>
      </c>
      <c r="AD4" s="142">
        <v>10.7</v>
      </c>
      <c r="AE4" s="143">
        <v>0.14375</v>
      </c>
      <c r="AF4" s="2"/>
    </row>
    <row r="5" spans="1:32" ht="13.5" customHeight="1">
      <c r="A5" s="173">
        <v>3</v>
      </c>
      <c r="B5" s="142">
        <v>14.3</v>
      </c>
      <c r="C5" s="142">
        <v>14.3</v>
      </c>
      <c r="D5" s="142">
        <v>14.3</v>
      </c>
      <c r="E5" s="142">
        <v>14</v>
      </c>
      <c r="F5" s="142">
        <v>14.5</v>
      </c>
      <c r="G5" s="142">
        <v>14.7</v>
      </c>
      <c r="H5" s="142">
        <v>14.8</v>
      </c>
      <c r="I5" s="142">
        <v>15.3</v>
      </c>
      <c r="J5" s="142">
        <v>15.2</v>
      </c>
      <c r="K5" s="142">
        <v>14.6</v>
      </c>
      <c r="L5" s="142">
        <v>13.2</v>
      </c>
      <c r="M5" s="142">
        <v>12.9</v>
      </c>
      <c r="N5" s="142">
        <v>12.7</v>
      </c>
      <c r="O5" s="142">
        <v>12.2</v>
      </c>
      <c r="P5" s="142">
        <v>11</v>
      </c>
      <c r="Q5" s="142">
        <v>11.8</v>
      </c>
      <c r="R5" s="142">
        <v>13.1</v>
      </c>
      <c r="S5" s="142">
        <v>12.5</v>
      </c>
      <c r="T5" s="142">
        <v>12.7</v>
      </c>
      <c r="U5" s="142">
        <v>10.8</v>
      </c>
      <c r="V5" s="142">
        <v>11</v>
      </c>
      <c r="W5" s="142">
        <v>9.4</v>
      </c>
      <c r="X5" s="142">
        <v>9.9</v>
      </c>
      <c r="Y5" s="142">
        <v>10</v>
      </c>
      <c r="Z5" s="174">
        <f t="shared" si="0"/>
        <v>12.883333333333331</v>
      </c>
      <c r="AA5" s="142">
        <v>16</v>
      </c>
      <c r="AB5" s="143">
        <v>0.36180555555555555</v>
      </c>
      <c r="AC5" s="196">
        <v>3</v>
      </c>
      <c r="AD5" s="142">
        <v>9</v>
      </c>
      <c r="AE5" s="143">
        <v>0.9111111111111111</v>
      </c>
      <c r="AF5" s="2"/>
    </row>
    <row r="6" spans="1:32" ht="13.5" customHeight="1">
      <c r="A6" s="173">
        <v>4</v>
      </c>
      <c r="B6" s="142">
        <v>9.9</v>
      </c>
      <c r="C6" s="142">
        <v>9.9</v>
      </c>
      <c r="D6" s="142">
        <v>9.7</v>
      </c>
      <c r="E6" s="142">
        <v>9</v>
      </c>
      <c r="F6" s="142">
        <v>9.3</v>
      </c>
      <c r="G6" s="142">
        <v>9.6</v>
      </c>
      <c r="H6" s="142">
        <v>9.8</v>
      </c>
      <c r="I6" s="142">
        <v>9.9</v>
      </c>
      <c r="J6" s="142">
        <v>8.6</v>
      </c>
      <c r="K6" s="142">
        <v>7.9</v>
      </c>
      <c r="L6" s="142">
        <v>7.4</v>
      </c>
      <c r="M6" s="142">
        <v>10.3</v>
      </c>
      <c r="N6" s="142">
        <v>10.3</v>
      </c>
      <c r="O6" s="142">
        <v>8</v>
      </c>
      <c r="P6" s="142">
        <v>7.5</v>
      </c>
      <c r="Q6" s="142">
        <v>6.4</v>
      </c>
      <c r="R6" s="142">
        <v>7</v>
      </c>
      <c r="S6" s="142">
        <v>7.7</v>
      </c>
      <c r="T6" s="142">
        <v>8</v>
      </c>
      <c r="U6" s="142">
        <v>7.5</v>
      </c>
      <c r="V6" s="142">
        <v>6.9</v>
      </c>
      <c r="W6" s="142">
        <v>6.3</v>
      </c>
      <c r="X6" s="142">
        <v>5.7</v>
      </c>
      <c r="Y6" s="142">
        <v>5.7</v>
      </c>
      <c r="Z6" s="174">
        <f t="shared" si="0"/>
        <v>8.262500000000001</v>
      </c>
      <c r="AA6" s="142">
        <v>11.7</v>
      </c>
      <c r="AB6" s="143">
        <v>0.26944444444444443</v>
      </c>
      <c r="AC6" s="196">
        <v>4</v>
      </c>
      <c r="AD6" s="142">
        <v>5.2</v>
      </c>
      <c r="AE6" s="143">
        <v>0.9902777777777777</v>
      </c>
      <c r="AF6" s="2"/>
    </row>
    <row r="7" spans="1:32" ht="13.5" customHeight="1">
      <c r="A7" s="173">
        <v>5</v>
      </c>
      <c r="B7" s="142">
        <v>5.5</v>
      </c>
      <c r="C7" s="142">
        <v>5.2</v>
      </c>
      <c r="D7" s="142">
        <v>4.9</v>
      </c>
      <c r="E7" s="142">
        <v>4.8</v>
      </c>
      <c r="F7" s="142">
        <v>5</v>
      </c>
      <c r="G7" s="142">
        <v>7.4</v>
      </c>
      <c r="H7" s="142">
        <v>5.6</v>
      </c>
      <c r="I7" s="142">
        <v>7.3</v>
      </c>
      <c r="J7" s="142">
        <v>6.7</v>
      </c>
      <c r="K7" s="142">
        <v>8.4</v>
      </c>
      <c r="L7" s="142">
        <v>7.1</v>
      </c>
      <c r="M7" s="142">
        <v>7.4</v>
      </c>
      <c r="N7" s="142">
        <v>7.9</v>
      </c>
      <c r="O7" s="142">
        <v>6.6</v>
      </c>
      <c r="P7" s="142">
        <v>8.4</v>
      </c>
      <c r="Q7" s="142">
        <v>8.3</v>
      </c>
      <c r="R7" s="142">
        <v>7.3</v>
      </c>
      <c r="S7" s="142">
        <v>6.4</v>
      </c>
      <c r="T7" s="142">
        <v>6.7</v>
      </c>
      <c r="U7" s="142">
        <v>7</v>
      </c>
      <c r="V7" s="142">
        <v>7.1</v>
      </c>
      <c r="W7" s="142">
        <v>7.1</v>
      </c>
      <c r="X7" s="142">
        <v>6.9</v>
      </c>
      <c r="Y7" s="142">
        <v>6.9</v>
      </c>
      <c r="Z7" s="174">
        <f t="shared" si="0"/>
        <v>6.745833333333334</v>
      </c>
      <c r="AA7" s="142">
        <v>9.3</v>
      </c>
      <c r="AB7" s="143">
        <v>0.34930555555555554</v>
      </c>
      <c r="AC7" s="196">
        <v>5</v>
      </c>
      <c r="AD7" s="142">
        <v>4.5</v>
      </c>
      <c r="AE7" s="143">
        <v>0.17361111111111113</v>
      </c>
      <c r="AF7" s="2"/>
    </row>
    <row r="8" spans="1:32" ht="13.5" customHeight="1">
      <c r="A8" s="173">
        <v>6</v>
      </c>
      <c r="B8" s="142">
        <v>7</v>
      </c>
      <c r="C8" s="142">
        <v>6.3</v>
      </c>
      <c r="D8" s="142">
        <v>5.7</v>
      </c>
      <c r="E8" s="142">
        <v>5.2</v>
      </c>
      <c r="F8" s="142">
        <v>5.6</v>
      </c>
      <c r="G8" s="142">
        <v>6.2</v>
      </c>
      <c r="H8" s="142">
        <v>8.2</v>
      </c>
      <c r="I8" s="142">
        <v>9.2</v>
      </c>
      <c r="J8" s="142">
        <v>8.8</v>
      </c>
      <c r="K8" s="142">
        <v>9</v>
      </c>
      <c r="L8" s="142">
        <v>9</v>
      </c>
      <c r="M8" s="142">
        <v>9.3</v>
      </c>
      <c r="N8" s="142">
        <v>8.7</v>
      </c>
      <c r="O8" s="142">
        <v>9.1</v>
      </c>
      <c r="P8" s="142">
        <v>9.1</v>
      </c>
      <c r="Q8" s="142">
        <v>9.1</v>
      </c>
      <c r="R8" s="142">
        <v>9.2</v>
      </c>
      <c r="S8" s="142">
        <v>9</v>
      </c>
      <c r="T8" s="142">
        <v>8.9</v>
      </c>
      <c r="U8" s="142">
        <v>9.6</v>
      </c>
      <c r="V8" s="142">
        <v>9.4</v>
      </c>
      <c r="W8" s="142">
        <v>9.3</v>
      </c>
      <c r="X8" s="142">
        <v>9</v>
      </c>
      <c r="Y8" s="142">
        <v>9.9</v>
      </c>
      <c r="Z8" s="174">
        <f t="shared" si="0"/>
        <v>8.325000000000001</v>
      </c>
      <c r="AA8" s="142">
        <v>10.3</v>
      </c>
      <c r="AB8" s="143">
        <v>0.9993055555555556</v>
      </c>
      <c r="AC8" s="196">
        <v>6</v>
      </c>
      <c r="AD8" s="142">
        <v>4.9</v>
      </c>
      <c r="AE8" s="143">
        <v>0.1826388888888889</v>
      </c>
      <c r="AF8" s="2"/>
    </row>
    <row r="9" spans="1:32" ht="13.5" customHeight="1">
      <c r="A9" s="173">
        <v>7</v>
      </c>
      <c r="B9" s="142">
        <v>10.2</v>
      </c>
      <c r="C9" s="142">
        <v>10.7</v>
      </c>
      <c r="D9" s="142">
        <v>11</v>
      </c>
      <c r="E9" s="142">
        <v>10.8</v>
      </c>
      <c r="F9" s="142">
        <v>11.2</v>
      </c>
      <c r="G9" s="142">
        <v>11.7</v>
      </c>
      <c r="H9" s="142">
        <v>12.6</v>
      </c>
      <c r="I9" s="142">
        <v>13.3</v>
      </c>
      <c r="J9" s="142">
        <v>14.6</v>
      </c>
      <c r="K9" s="142">
        <v>14.6</v>
      </c>
      <c r="L9" s="142">
        <v>13.6</v>
      </c>
      <c r="M9" s="142">
        <v>14.8</v>
      </c>
      <c r="N9" s="142">
        <v>15.7</v>
      </c>
      <c r="O9" s="142">
        <v>15.2</v>
      </c>
      <c r="P9" s="142">
        <v>14.9</v>
      </c>
      <c r="Q9" s="142">
        <v>14.6</v>
      </c>
      <c r="R9" s="142">
        <v>13.8</v>
      </c>
      <c r="S9" s="142">
        <v>13.8</v>
      </c>
      <c r="T9" s="142">
        <v>13.9</v>
      </c>
      <c r="U9" s="142">
        <v>14</v>
      </c>
      <c r="V9" s="142">
        <v>14.3</v>
      </c>
      <c r="W9" s="142">
        <v>14.6</v>
      </c>
      <c r="X9" s="142">
        <v>14.7</v>
      </c>
      <c r="Y9" s="142">
        <v>14.4</v>
      </c>
      <c r="Z9" s="174">
        <f t="shared" si="0"/>
        <v>13.458333333333334</v>
      </c>
      <c r="AA9" s="142">
        <v>16.2</v>
      </c>
      <c r="AB9" s="143">
        <v>0.5368055555555555</v>
      </c>
      <c r="AC9" s="196">
        <v>7</v>
      </c>
      <c r="AD9" s="142">
        <v>9.8</v>
      </c>
      <c r="AE9" s="143">
        <v>0.010416666666666666</v>
      </c>
      <c r="AF9" s="2"/>
    </row>
    <row r="10" spans="1:32" ht="13.5" customHeight="1">
      <c r="A10" s="173">
        <v>8</v>
      </c>
      <c r="B10" s="142">
        <v>13.6</v>
      </c>
      <c r="C10" s="142">
        <v>14.7</v>
      </c>
      <c r="D10" s="142">
        <v>15.2</v>
      </c>
      <c r="E10" s="142">
        <v>15.2</v>
      </c>
      <c r="F10" s="142">
        <v>14.3</v>
      </c>
      <c r="G10" s="142">
        <v>15</v>
      </c>
      <c r="H10" s="142">
        <v>15.8</v>
      </c>
      <c r="I10" s="142">
        <v>15.7</v>
      </c>
      <c r="J10" s="142">
        <v>15.1</v>
      </c>
      <c r="K10" s="142">
        <v>15</v>
      </c>
      <c r="L10" s="142">
        <v>13.9</v>
      </c>
      <c r="M10" s="142">
        <v>14.3</v>
      </c>
      <c r="N10" s="142">
        <v>15.7</v>
      </c>
      <c r="O10" s="142">
        <v>13.8</v>
      </c>
      <c r="P10" s="142">
        <v>12.6</v>
      </c>
      <c r="Q10" s="142">
        <v>14.3</v>
      </c>
      <c r="R10" s="142">
        <v>14.2</v>
      </c>
      <c r="S10" s="142">
        <v>13.7</v>
      </c>
      <c r="T10" s="142">
        <v>13.4</v>
      </c>
      <c r="U10" s="142">
        <v>13.3</v>
      </c>
      <c r="V10" s="142">
        <v>13.2</v>
      </c>
      <c r="W10" s="142">
        <v>13.6</v>
      </c>
      <c r="X10" s="142">
        <v>13.4</v>
      </c>
      <c r="Y10" s="142">
        <v>14</v>
      </c>
      <c r="Z10" s="174">
        <f t="shared" si="0"/>
        <v>14.291666666666666</v>
      </c>
      <c r="AA10" s="142">
        <v>18.2</v>
      </c>
      <c r="AB10" s="143">
        <v>0.5263888888888889</v>
      </c>
      <c r="AC10" s="196">
        <v>8</v>
      </c>
      <c r="AD10" s="142">
        <v>12.6</v>
      </c>
      <c r="AE10" s="143">
        <v>0.6263888888888889</v>
      </c>
      <c r="AF10" s="2"/>
    </row>
    <row r="11" spans="1:32" ht="13.5" customHeight="1">
      <c r="A11" s="173">
        <v>9</v>
      </c>
      <c r="B11" s="142">
        <v>14.4</v>
      </c>
      <c r="C11" s="142">
        <v>14.6</v>
      </c>
      <c r="D11" s="142">
        <v>14.5</v>
      </c>
      <c r="E11" s="142">
        <v>14.4</v>
      </c>
      <c r="F11" s="142">
        <v>14.4</v>
      </c>
      <c r="G11" s="142">
        <v>14.7</v>
      </c>
      <c r="H11" s="142">
        <v>15.3</v>
      </c>
      <c r="I11" s="142">
        <v>15.5</v>
      </c>
      <c r="J11" s="142">
        <v>15.1</v>
      </c>
      <c r="K11" s="142">
        <v>12.3</v>
      </c>
      <c r="L11" s="142">
        <v>11.9</v>
      </c>
      <c r="M11" s="142">
        <v>11.3</v>
      </c>
      <c r="N11" s="142">
        <v>11</v>
      </c>
      <c r="O11" s="142">
        <v>9.4</v>
      </c>
      <c r="P11" s="142">
        <v>9.4</v>
      </c>
      <c r="Q11" s="142">
        <v>9.2</v>
      </c>
      <c r="R11" s="142">
        <v>8.1</v>
      </c>
      <c r="S11" s="142">
        <v>8.6</v>
      </c>
      <c r="T11" s="142">
        <v>8.4</v>
      </c>
      <c r="U11" s="142">
        <v>9</v>
      </c>
      <c r="V11" s="142">
        <v>8.6</v>
      </c>
      <c r="W11" s="142">
        <v>8.9</v>
      </c>
      <c r="X11" s="142">
        <v>8.7</v>
      </c>
      <c r="Y11" s="142">
        <v>7.9</v>
      </c>
      <c r="Z11" s="174">
        <f t="shared" si="0"/>
        <v>11.483333333333333</v>
      </c>
      <c r="AA11" s="142">
        <v>16.4</v>
      </c>
      <c r="AB11" s="143">
        <v>0.30625</v>
      </c>
      <c r="AC11" s="196">
        <v>9</v>
      </c>
      <c r="AD11" s="142">
        <v>7.8</v>
      </c>
      <c r="AE11" s="143">
        <v>0.9993055555555556</v>
      </c>
      <c r="AF11" s="2"/>
    </row>
    <row r="12" spans="1:32" ht="13.5" customHeight="1">
      <c r="A12" s="175">
        <v>10</v>
      </c>
      <c r="B12" s="165">
        <v>8.1</v>
      </c>
      <c r="C12" s="165">
        <v>8.5</v>
      </c>
      <c r="D12" s="165">
        <v>8.5</v>
      </c>
      <c r="E12" s="165">
        <v>9.2</v>
      </c>
      <c r="F12" s="165">
        <v>9.7</v>
      </c>
      <c r="G12" s="165">
        <v>10</v>
      </c>
      <c r="H12" s="165">
        <v>10.6</v>
      </c>
      <c r="I12" s="165">
        <v>11.8</v>
      </c>
      <c r="J12" s="165">
        <v>11.3</v>
      </c>
      <c r="K12" s="165">
        <v>10.7</v>
      </c>
      <c r="L12" s="165">
        <v>10</v>
      </c>
      <c r="M12" s="165">
        <v>10.6</v>
      </c>
      <c r="N12" s="165">
        <v>9.7</v>
      </c>
      <c r="O12" s="165">
        <v>10</v>
      </c>
      <c r="P12" s="165">
        <v>10</v>
      </c>
      <c r="Q12" s="165">
        <v>10.4</v>
      </c>
      <c r="R12" s="165">
        <v>9.8</v>
      </c>
      <c r="S12" s="165">
        <v>9.6</v>
      </c>
      <c r="T12" s="165">
        <v>9.5</v>
      </c>
      <c r="U12" s="165">
        <v>9.8</v>
      </c>
      <c r="V12" s="165">
        <v>9.6</v>
      </c>
      <c r="W12" s="165">
        <v>9.4</v>
      </c>
      <c r="X12" s="165">
        <v>9.5</v>
      </c>
      <c r="Y12" s="165">
        <v>9.6</v>
      </c>
      <c r="Z12" s="176">
        <f t="shared" si="0"/>
        <v>9.829166666666667</v>
      </c>
      <c r="AA12" s="165">
        <v>12.1</v>
      </c>
      <c r="AB12" s="177">
        <v>0.3326388888888889</v>
      </c>
      <c r="AC12" s="197">
        <v>10</v>
      </c>
      <c r="AD12" s="165">
        <v>7.8</v>
      </c>
      <c r="AE12" s="177">
        <v>0.002777777777777778</v>
      </c>
      <c r="AF12" s="2"/>
    </row>
    <row r="13" spans="1:32" ht="13.5" customHeight="1">
      <c r="A13" s="173">
        <v>11</v>
      </c>
      <c r="B13" s="142">
        <v>9.6</v>
      </c>
      <c r="C13" s="142">
        <v>9.2</v>
      </c>
      <c r="D13" s="142">
        <v>9.4</v>
      </c>
      <c r="E13" s="142">
        <v>9.7</v>
      </c>
      <c r="F13" s="142">
        <v>9.7</v>
      </c>
      <c r="G13" s="142">
        <v>10.4</v>
      </c>
      <c r="H13" s="142">
        <v>11</v>
      </c>
      <c r="I13" s="142">
        <v>11.2</v>
      </c>
      <c r="J13" s="142">
        <v>11.4</v>
      </c>
      <c r="K13" s="142">
        <v>11.8</v>
      </c>
      <c r="L13" s="142">
        <v>12</v>
      </c>
      <c r="M13" s="142">
        <v>12.2</v>
      </c>
      <c r="N13" s="142">
        <v>11.6</v>
      </c>
      <c r="O13" s="142">
        <v>13.1</v>
      </c>
      <c r="P13" s="142">
        <v>14.3</v>
      </c>
      <c r="Q13" s="142">
        <v>12.8</v>
      </c>
      <c r="R13" s="142">
        <v>13.3</v>
      </c>
      <c r="S13" s="142">
        <v>13.4</v>
      </c>
      <c r="T13" s="142">
        <v>12.9</v>
      </c>
      <c r="U13" s="142">
        <v>14</v>
      </c>
      <c r="V13" s="142">
        <v>14.2</v>
      </c>
      <c r="W13" s="142">
        <v>13.9</v>
      </c>
      <c r="X13" s="142">
        <v>13.8</v>
      </c>
      <c r="Y13" s="142">
        <v>14</v>
      </c>
      <c r="Z13" s="174">
        <f t="shared" si="0"/>
        <v>12.037500000000001</v>
      </c>
      <c r="AA13" s="142">
        <v>14.9</v>
      </c>
      <c r="AB13" s="143">
        <v>0.6243055555555556</v>
      </c>
      <c r="AC13" s="196">
        <v>11</v>
      </c>
      <c r="AD13" s="142">
        <v>9</v>
      </c>
      <c r="AE13" s="143">
        <v>0.10972222222222222</v>
      </c>
      <c r="AF13" s="2"/>
    </row>
    <row r="14" spans="1:32" ht="13.5" customHeight="1">
      <c r="A14" s="173">
        <v>12</v>
      </c>
      <c r="B14" s="142">
        <v>13.7</v>
      </c>
      <c r="C14" s="142">
        <v>14.2</v>
      </c>
      <c r="D14" s="142">
        <v>14.3</v>
      </c>
      <c r="E14" s="142">
        <v>14</v>
      </c>
      <c r="F14" s="142">
        <v>13.8</v>
      </c>
      <c r="G14" s="142">
        <v>14.3</v>
      </c>
      <c r="H14" s="142">
        <v>14.9</v>
      </c>
      <c r="I14" s="142">
        <v>16.3</v>
      </c>
      <c r="J14" s="142">
        <v>16.3</v>
      </c>
      <c r="K14" s="142">
        <v>16.3</v>
      </c>
      <c r="L14" s="142">
        <v>15.6</v>
      </c>
      <c r="M14" s="142">
        <v>14.3</v>
      </c>
      <c r="N14" s="142">
        <v>14.2</v>
      </c>
      <c r="O14" s="142">
        <v>15.2</v>
      </c>
      <c r="P14" s="142">
        <v>14.4</v>
      </c>
      <c r="Q14" s="142">
        <v>16.3</v>
      </c>
      <c r="R14" s="142">
        <v>15.9</v>
      </c>
      <c r="S14" s="142">
        <v>15</v>
      </c>
      <c r="T14" s="142">
        <v>14.8</v>
      </c>
      <c r="U14" s="142">
        <v>15.3</v>
      </c>
      <c r="V14" s="142">
        <v>15.4</v>
      </c>
      <c r="W14" s="142">
        <v>15.1</v>
      </c>
      <c r="X14" s="142">
        <v>16</v>
      </c>
      <c r="Y14" s="142">
        <v>15.6</v>
      </c>
      <c r="Z14" s="174">
        <f t="shared" si="0"/>
        <v>15.050000000000002</v>
      </c>
      <c r="AA14" s="142">
        <v>17.2</v>
      </c>
      <c r="AB14" s="143">
        <v>0.3923611111111111</v>
      </c>
      <c r="AC14" s="196">
        <v>12</v>
      </c>
      <c r="AD14" s="142">
        <v>13.4</v>
      </c>
      <c r="AE14" s="143">
        <v>0.20138888888888887</v>
      </c>
      <c r="AF14" s="2"/>
    </row>
    <row r="15" spans="1:32" ht="13.5" customHeight="1">
      <c r="A15" s="173">
        <v>13</v>
      </c>
      <c r="B15" s="142">
        <v>15.6</v>
      </c>
      <c r="C15" s="142">
        <v>16.2</v>
      </c>
      <c r="D15" s="142">
        <v>15.9</v>
      </c>
      <c r="E15" s="142">
        <v>15.9</v>
      </c>
      <c r="F15" s="142">
        <v>14.8</v>
      </c>
      <c r="G15" s="142">
        <v>15.3</v>
      </c>
      <c r="H15" s="142">
        <v>15.8</v>
      </c>
      <c r="I15" s="142">
        <v>16</v>
      </c>
      <c r="J15" s="142">
        <v>16.6</v>
      </c>
      <c r="K15" s="142">
        <v>16.7</v>
      </c>
      <c r="L15" s="142">
        <v>17.8</v>
      </c>
      <c r="M15" s="142">
        <v>16.7</v>
      </c>
      <c r="N15" s="142">
        <v>16.6</v>
      </c>
      <c r="O15" s="142">
        <v>16.6</v>
      </c>
      <c r="P15" s="142">
        <v>16</v>
      </c>
      <c r="Q15" s="142">
        <v>16.3</v>
      </c>
      <c r="R15" s="142">
        <v>16.3</v>
      </c>
      <c r="S15" s="142">
        <v>16.1</v>
      </c>
      <c r="T15" s="142">
        <v>15.7</v>
      </c>
      <c r="U15" s="142">
        <v>16.7</v>
      </c>
      <c r="V15" s="142">
        <v>16.1</v>
      </c>
      <c r="W15" s="142">
        <v>15.9</v>
      </c>
      <c r="X15" s="142">
        <v>16.2</v>
      </c>
      <c r="Y15" s="142">
        <v>15.1</v>
      </c>
      <c r="Z15" s="174">
        <f t="shared" si="0"/>
        <v>16.120833333333334</v>
      </c>
      <c r="AA15" s="142">
        <v>18.5</v>
      </c>
      <c r="AB15" s="143">
        <v>0.4708333333333334</v>
      </c>
      <c r="AC15" s="196">
        <v>13</v>
      </c>
      <c r="AD15" s="142">
        <v>14.7</v>
      </c>
      <c r="AE15" s="143">
        <v>0.22430555555555556</v>
      </c>
      <c r="AF15" s="2"/>
    </row>
    <row r="16" spans="1:32" ht="13.5" customHeight="1">
      <c r="A16" s="173">
        <v>14</v>
      </c>
      <c r="B16" s="142">
        <v>15.5</v>
      </c>
      <c r="C16" s="142">
        <v>14.8</v>
      </c>
      <c r="D16" s="142">
        <v>14.7</v>
      </c>
      <c r="E16" s="142">
        <v>15</v>
      </c>
      <c r="F16" s="142">
        <v>15</v>
      </c>
      <c r="G16" s="142">
        <v>15.5</v>
      </c>
      <c r="H16" s="142">
        <v>14.8</v>
      </c>
      <c r="I16" s="142">
        <v>15.1</v>
      </c>
      <c r="J16" s="142">
        <v>15.7</v>
      </c>
      <c r="K16" s="142">
        <v>15</v>
      </c>
      <c r="L16" s="142">
        <v>16.1</v>
      </c>
      <c r="M16" s="142">
        <v>16.7</v>
      </c>
      <c r="N16" s="142">
        <v>16.4</v>
      </c>
      <c r="O16" s="142">
        <v>16.4</v>
      </c>
      <c r="P16" s="142">
        <v>16.1</v>
      </c>
      <c r="Q16" s="142">
        <v>14.9</v>
      </c>
      <c r="R16" s="142">
        <v>14.9</v>
      </c>
      <c r="S16" s="142">
        <v>14.9</v>
      </c>
      <c r="T16" s="142">
        <v>13.9</v>
      </c>
      <c r="U16" s="142">
        <v>14</v>
      </c>
      <c r="V16" s="142">
        <v>14.6</v>
      </c>
      <c r="W16" s="142">
        <v>14.5</v>
      </c>
      <c r="X16" s="142">
        <v>13.9</v>
      </c>
      <c r="Y16" s="142">
        <v>13.1</v>
      </c>
      <c r="Z16" s="174">
        <f t="shared" si="0"/>
        <v>15.062499999999998</v>
      </c>
      <c r="AA16" s="142">
        <v>17.5</v>
      </c>
      <c r="AB16" s="143">
        <v>0.5104166666666666</v>
      </c>
      <c r="AC16" s="196">
        <v>14</v>
      </c>
      <c r="AD16" s="142">
        <v>12.9</v>
      </c>
      <c r="AE16" s="143">
        <v>0.8069444444444445</v>
      </c>
      <c r="AF16" s="2"/>
    </row>
    <row r="17" spans="1:32" ht="13.5" customHeight="1">
      <c r="A17" s="173">
        <v>15</v>
      </c>
      <c r="B17" s="142">
        <v>12.8</v>
      </c>
      <c r="C17" s="142">
        <v>12.5</v>
      </c>
      <c r="D17" s="142">
        <v>12.4</v>
      </c>
      <c r="E17" s="142">
        <v>12</v>
      </c>
      <c r="F17" s="142">
        <v>12.2</v>
      </c>
      <c r="G17" s="142">
        <v>14.9</v>
      </c>
      <c r="H17" s="142">
        <v>14.7</v>
      </c>
      <c r="I17" s="142">
        <v>13.4</v>
      </c>
      <c r="J17" s="142">
        <v>13.1</v>
      </c>
      <c r="K17" s="142">
        <v>13.5</v>
      </c>
      <c r="L17" s="142">
        <v>13.4</v>
      </c>
      <c r="M17" s="142">
        <v>12.6</v>
      </c>
      <c r="N17" s="142">
        <v>12.4</v>
      </c>
      <c r="O17" s="142">
        <v>12.4</v>
      </c>
      <c r="P17" s="142">
        <v>12.6</v>
      </c>
      <c r="Q17" s="142">
        <v>11.9</v>
      </c>
      <c r="R17" s="142">
        <v>11.2</v>
      </c>
      <c r="S17" s="142">
        <v>12</v>
      </c>
      <c r="T17" s="142">
        <v>12.1</v>
      </c>
      <c r="U17" s="142">
        <v>12.5</v>
      </c>
      <c r="V17" s="142">
        <v>12.5</v>
      </c>
      <c r="W17" s="142">
        <v>12.5</v>
      </c>
      <c r="X17" s="142">
        <v>12.9</v>
      </c>
      <c r="Y17" s="142">
        <v>12.8</v>
      </c>
      <c r="Z17" s="174">
        <f t="shared" si="0"/>
        <v>12.720833333333333</v>
      </c>
      <c r="AA17" s="142">
        <v>15.9</v>
      </c>
      <c r="AB17" s="143">
        <v>0.275</v>
      </c>
      <c r="AC17" s="196">
        <v>15</v>
      </c>
      <c r="AD17" s="142">
        <v>10.9</v>
      </c>
      <c r="AE17" s="143">
        <v>0.7076388888888889</v>
      </c>
      <c r="AF17" s="2"/>
    </row>
    <row r="18" spans="1:32" ht="13.5" customHeight="1">
      <c r="A18" s="173">
        <v>16</v>
      </c>
      <c r="B18" s="142">
        <v>12.8</v>
      </c>
      <c r="C18" s="142">
        <v>13.1</v>
      </c>
      <c r="D18" s="142">
        <v>13.1</v>
      </c>
      <c r="E18" s="142">
        <v>12.7</v>
      </c>
      <c r="F18" s="142">
        <v>12.9</v>
      </c>
      <c r="G18" s="142">
        <v>13.2</v>
      </c>
      <c r="H18" s="142">
        <v>13.2</v>
      </c>
      <c r="I18" s="142">
        <v>15.6</v>
      </c>
      <c r="J18" s="142">
        <v>14.2</v>
      </c>
      <c r="K18" s="142">
        <v>13.6</v>
      </c>
      <c r="L18" s="142">
        <v>14.1</v>
      </c>
      <c r="M18" s="142">
        <v>13.4</v>
      </c>
      <c r="N18" s="142">
        <v>12.2</v>
      </c>
      <c r="O18" s="142">
        <v>11.5</v>
      </c>
      <c r="P18" s="142">
        <v>11.4</v>
      </c>
      <c r="Q18" s="142">
        <v>11.2</v>
      </c>
      <c r="R18" s="142">
        <v>11.3</v>
      </c>
      <c r="S18" s="142">
        <v>11.5</v>
      </c>
      <c r="T18" s="142">
        <v>11.2</v>
      </c>
      <c r="U18" s="142">
        <v>11.3</v>
      </c>
      <c r="V18" s="142">
        <v>11.2</v>
      </c>
      <c r="W18" s="142">
        <v>11.7</v>
      </c>
      <c r="X18" s="142">
        <v>12.6</v>
      </c>
      <c r="Y18" s="142">
        <v>12.4</v>
      </c>
      <c r="Z18" s="174">
        <f t="shared" si="0"/>
        <v>12.558333333333332</v>
      </c>
      <c r="AA18" s="142">
        <v>16</v>
      </c>
      <c r="AB18" s="143">
        <v>0.34791666666666665</v>
      </c>
      <c r="AC18" s="196">
        <v>16</v>
      </c>
      <c r="AD18" s="142">
        <v>9.9</v>
      </c>
      <c r="AE18" s="143">
        <v>0.6520833333333333</v>
      </c>
      <c r="AF18" s="2"/>
    </row>
    <row r="19" spans="1:32" ht="13.5" customHeight="1">
      <c r="A19" s="173">
        <v>17</v>
      </c>
      <c r="B19" s="142">
        <v>12.7</v>
      </c>
      <c r="C19" s="142">
        <v>12.9</v>
      </c>
      <c r="D19" s="142">
        <v>11.5</v>
      </c>
      <c r="E19" s="142">
        <v>11.2</v>
      </c>
      <c r="F19" s="142">
        <v>11.1</v>
      </c>
      <c r="G19" s="142">
        <v>11.1</v>
      </c>
      <c r="H19" s="142">
        <v>12</v>
      </c>
      <c r="I19" s="142">
        <v>13.3</v>
      </c>
      <c r="J19" s="142">
        <v>12.5</v>
      </c>
      <c r="K19" s="142">
        <v>13</v>
      </c>
      <c r="L19" s="142">
        <v>11.6</v>
      </c>
      <c r="M19" s="142">
        <v>11.5</v>
      </c>
      <c r="N19" s="142">
        <v>13.7</v>
      </c>
      <c r="O19" s="142">
        <v>12.6</v>
      </c>
      <c r="P19" s="142">
        <v>11.3</v>
      </c>
      <c r="Q19" s="142">
        <v>11.3</v>
      </c>
      <c r="R19" s="142">
        <v>11.9</v>
      </c>
      <c r="S19" s="142">
        <v>12</v>
      </c>
      <c r="T19" s="142">
        <v>11.7</v>
      </c>
      <c r="U19" s="142">
        <v>12</v>
      </c>
      <c r="V19" s="142">
        <v>12.4</v>
      </c>
      <c r="W19" s="142">
        <v>13</v>
      </c>
      <c r="X19" s="142">
        <v>12.6</v>
      </c>
      <c r="Y19" s="142">
        <v>12.8</v>
      </c>
      <c r="Z19" s="174">
        <f t="shared" si="0"/>
        <v>12.154166666666669</v>
      </c>
      <c r="AA19" s="142">
        <v>13.9</v>
      </c>
      <c r="AB19" s="143">
        <v>0.40972222222222227</v>
      </c>
      <c r="AC19" s="196">
        <v>17</v>
      </c>
      <c r="AD19" s="142">
        <v>10.5</v>
      </c>
      <c r="AE19" s="143">
        <v>0.6416666666666667</v>
      </c>
      <c r="AF19" s="2"/>
    </row>
    <row r="20" spans="1:32" ht="13.5" customHeight="1">
      <c r="A20" s="173">
        <v>18</v>
      </c>
      <c r="B20" s="142">
        <v>12.5</v>
      </c>
      <c r="C20" s="142">
        <v>11.9</v>
      </c>
      <c r="D20" s="142">
        <v>12</v>
      </c>
      <c r="E20" s="142">
        <v>11.9</v>
      </c>
      <c r="F20" s="142">
        <v>11.9</v>
      </c>
      <c r="G20" s="142">
        <v>12.1</v>
      </c>
      <c r="H20" s="142">
        <v>12.6</v>
      </c>
      <c r="I20" s="142">
        <v>13.1</v>
      </c>
      <c r="J20" s="142">
        <v>12.9</v>
      </c>
      <c r="K20" s="142">
        <v>13.6</v>
      </c>
      <c r="L20" s="142">
        <v>14.7</v>
      </c>
      <c r="M20" s="142">
        <v>14.4</v>
      </c>
      <c r="N20" s="142">
        <v>14</v>
      </c>
      <c r="O20" s="142">
        <v>15</v>
      </c>
      <c r="P20" s="142">
        <v>14.5</v>
      </c>
      <c r="Q20" s="142">
        <v>13.7</v>
      </c>
      <c r="R20" s="142">
        <v>13.2</v>
      </c>
      <c r="S20" s="142">
        <v>12.8</v>
      </c>
      <c r="T20" s="142">
        <v>12.4</v>
      </c>
      <c r="U20" s="142">
        <v>12.1</v>
      </c>
      <c r="V20" s="142">
        <v>11.8</v>
      </c>
      <c r="W20" s="142">
        <v>11.3</v>
      </c>
      <c r="X20" s="142">
        <v>11.3</v>
      </c>
      <c r="Y20" s="142">
        <v>11</v>
      </c>
      <c r="Z20" s="174">
        <f t="shared" si="0"/>
        <v>12.779166666666669</v>
      </c>
      <c r="AA20" s="142">
        <v>15.6</v>
      </c>
      <c r="AB20" s="143">
        <v>0.5527777777777778</v>
      </c>
      <c r="AC20" s="196">
        <v>18</v>
      </c>
      <c r="AD20" s="142">
        <v>10.6</v>
      </c>
      <c r="AE20" s="143">
        <v>1</v>
      </c>
      <c r="AF20" s="2"/>
    </row>
    <row r="21" spans="1:32" ht="13.5" customHeight="1">
      <c r="A21" s="173">
        <v>19</v>
      </c>
      <c r="B21" s="142">
        <v>10.9</v>
      </c>
      <c r="C21" s="142">
        <v>11</v>
      </c>
      <c r="D21" s="142">
        <v>11</v>
      </c>
      <c r="E21" s="142">
        <v>10.5</v>
      </c>
      <c r="F21" s="142">
        <v>10.5</v>
      </c>
      <c r="G21" s="142">
        <v>11.1</v>
      </c>
      <c r="H21" s="142">
        <v>13.1</v>
      </c>
      <c r="I21" s="142">
        <v>13</v>
      </c>
      <c r="J21" s="142">
        <v>12.7</v>
      </c>
      <c r="K21" s="142">
        <v>13.4</v>
      </c>
      <c r="L21" s="142">
        <v>12.6</v>
      </c>
      <c r="M21" s="142">
        <v>13.7</v>
      </c>
      <c r="N21" s="142">
        <v>13.9</v>
      </c>
      <c r="O21" s="142">
        <v>13.9</v>
      </c>
      <c r="P21" s="142">
        <v>13.9</v>
      </c>
      <c r="Q21" s="142">
        <v>13.1</v>
      </c>
      <c r="R21" s="142">
        <v>12.7</v>
      </c>
      <c r="S21" s="142">
        <v>12.4</v>
      </c>
      <c r="T21" s="142">
        <v>12.1</v>
      </c>
      <c r="U21" s="142">
        <v>11.9</v>
      </c>
      <c r="V21" s="142">
        <v>12.3</v>
      </c>
      <c r="W21" s="142">
        <v>12</v>
      </c>
      <c r="X21" s="142">
        <v>12.1</v>
      </c>
      <c r="Y21" s="142">
        <v>12.2</v>
      </c>
      <c r="Z21" s="174">
        <f t="shared" si="0"/>
        <v>12.333333333333334</v>
      </c>
      <c r="AA21" s="142">
        <v>14.8</v>
      </c>
      <c r="AB21" s="143">
        <v>0.5652777777777778</v>
      </c>
      <c r="AC21" s="196">
        <v>19</v>
      </c>
      <c r="AD21" s="142">
        <v>9.8</v>
      </c>
      <c r="AE21" s="143">
        <v>0.19583333333333333</v>
      </c>
      <c r="AF21" s="2"/>
    </row>
    <row r="22" spans="1:32" ht="13.5" customHeight="1">
      <c r="A22" s="175">
        <v>20</v>
      </c>
      <c r="B22" s="165">
        <v>12.1</v>
      </c>
      <c r="C22" s="165">
        <v>11.8</v>
      </c>
      <c r="D22" s="165">
        <v>12</v>
      </c>
      <c r="E22" s="165">
        <v>12.2</v>
      </c>
      <c r="F22" s="165">
        <v>12.3</v>
      </c>
      <c r="G22" s="165">
        <v>12.5</v>
      </c>
      <c r="H22" s="165">
        <v>12.8</v>
      </c>
      <c r="I22" s="165">
        <v>13.5</v>
      </c>
      <c r="J22" s="165">
        <v>13.7</v>
      </c>
      <c r="K22" s="165">
        <v>13.9</v>
      </c>
      <c r="L22" s="165">
        <v>14</v>
      </c>
      <c r="M22" s="165">
        <v>14.2</v>
      </c>
      <c r="N22" s="165">
        <v>14</v>
      </c>
      <c r="O22" s="165">
        <v>13.4</v>
      </c>
      <c r="P22" s="165">
        <v>13.4</v>
      </c>
      <c r="Q22" s="165">
        <v>12.9</v>
      </c>
      <c r="R22" s="165">
        <v>13</v>
      </c>
      <c r="S22" s="165">
        <v>13.1</v>
      </c>
      <c r="T22" s="165">
        <v>13.2</v>
      </c>
      <c r="U22" s="165">
        <v>13</v>
      </c>
      <c r="V22" s="165">
        <v>13.5</v>
      </c>
      <c r="W22" s="165">
        <v>13.4</v>
      </c>
      <c r="X22" s="165">
        <v>13.3</v>
      </c>
      <c r="Y22" s="165">
        <v>12.4</v>
      </c>
      <c r="Z22" s="176">
        <f t="shared" si="0"/>
        <v>13.066666666666665</v>
      </c>
      <c r="AA22" s="165">
        <v>15</v>
      </c>
      <c r="AB22" s="177">
        <v>0.4902777777777778</v>
      </c>
      <c r="AC22" s="197">
        <v>20</v>
      </c>
      <c r="AD22" s="165">
        <v>11.4</v>
      </c>
      <c r="AE22" s="177">
        <v>0.11319444444444444</v>
      </c>
      <c r="AF22" s="2"/>
    </row>
    <row r="23" spans="1:32" ht="13.5" customHeight="1">
      <c r="A23" s="173">
        <v>21</v>
      </c>
      <c r="B23" s="142">
        <v>12.4</v>
      </c>
      <c r="C23" s="142">
        <v>12.5</v>
      </c>
      <c r="D23" s="142">
        <v>12.2</v>
      </c>
      <c r="E23" s="142">
        <v>12.2</v>
      </c>
      <c r="F23" s="142">
        <v>12.1</v>
      </c>
      <c r="G23" s="142">
        <v>12.4</v>
      </c>
      <c r="H23" s="142">
        <v>13</v>
      </c>
      <c r="I23" s="142">
        <v>14.1</v>
      </c>
      <c r="J23" s="142">
        <v>13.8</v>
      </c>
      <c r="K23" s="142">
        <v>14.6</v>
      </c>
      <c r="L23" s="142">
        <v>15.2</v>
      </c>
      <c r="M23" s="142">
        <v>14.4</v>
      </c>
      <c r="N23" s="142">
        <v>15</v>
      </c>
      <c r="O23" s="142">
        <v>13.7</v>
      </c>
      <c r="P23" s="142">
        <v>15</v>
      </c>
      <c r="Q23" s="142">
        <v>13.9</v>
      </c>
      <c r="R23" s="142">
        <v>12.7</v>
      </c>
      <c r="S23" s="142">
        <v>13.1</v>
      </c>
      <c r="T23" s="142">
        <v>12.4</v>
      </c>
      <c r="U23" s="142">
        <v>12.6</v>
      </c>
      <c r="V23" s="142">
        <v>13</v>
      </c>
      <c r="W23" s="142">
        <v>12.8</v>
      </c>
      <c r="X23" s="142">
        <v>12.6</v>
      </c>
      <c r="Y23" s="142">
        <v>12.6</v>
      </c>
      <c r="Z23" s="174">
        <f t="shared" si="0"/>
        <v>13.262500000000001</v>
      </c>
      <c r="AA23" s="142">
        <v>15.8</v>
      </c>
      <c r="AB23" s="143">
        <v>0.45069444444444445</v>
      </c>
      <c r="AC23" s="196">
        <v>21</v>
      </c>
      <c r="AD23" s="142">
        <v>11.6</v>
      </c>
      <c r="AE23" s="143">
        <v>0.21180555555555555</v>
      </c>
      <c r="AF23" s="2"/>
    </row>
    <row r="24" spans="1:32" ht="13.5" customHeight="1">
      <c r="A24" s="173">
        <v>22</v>
      </c>
      <c r="B24" s="142">
        <v>12.4</v>
      </c>
      <c r="C24" s="142">
        <v>11.8</v>
      </c>
      <c r="D24" s="142">
        <v>11</v>
      </c>
      <c r="E24" s="142">
        <v>11.6</v>
      </c>
      <c r="F24" s="142">
        <v>12.1</v>
      </c>
      <c r="G24" s="142">
        <v>12.9</v>
      </c>
      <c r="H24" s="142">
        <v>14.9</v>
      </c>
      <c r="I24" s="142">
        <v>13.7</v>
      </c>
      <c r="J24" s="142">
        <v>11.6</v>
      </c>
      <c r="K24" s="142">
        <v>13.3</v>
      </c>
      <c r="L24" s="142">
        <v>13.4</v>
      </c>
      <c r="M24" s="142">
        <v>11.6</v>
      </c>
      <c r="N24" s="142">
        <v>12.1</v>
      </c>
      <c r="O24" s="142">
        <v>13.9</v>
      </c>
      <c r="P24" s="142">
        <v>14.9</v>
      </c>
      <c r="Q24" s="142">
        <v>15.2</v>
      </c>
      <c r="R24" s="142">
        <v>15.5</v>
      </c>
      <c r="S24" s="142">
        <v>15.6</v>
      </c>
      <c r="T24" s="142">
        <v>15.3</v>
      </c>
      <c r="U24" s="142">
        <v>15.5</v>
      </c>
      <c r="V24" s="142">
        <v>15</v>
      </c>
      <c r="W24" s="142">
        <v>14.9</v>
      </c>
      <c r="X24" s="142">
        <v>15.3</v>
      </c>
      <c r="Y24" s="142">
        <v>15</v>
      </c>
      <c r="Z24" s="174">
        <f t="shared" si="0"/>
        <v>13.6875</v>
      </c>
      <c r="AA24" s="142">
        <v>16.2</v>
      </c>
      <c r="AB24" s="143">
        <v>0.7625</v>
      </c>
      <c r="AC24" s="196">
        <v>22</v>
      </c>
      <c r="AD24" s="142">
        <v>10.4</v>
      </c>
      <c r="AE24" s="143">
        <v>0.37847222222222227</v>
      </c>
      <c r="AF24" s="2"/>
    </row>
    <row r="25" spans="1:32" ht="13.5" customHeight="1">
      <c r="A25" s="173">
        <v>23</v>
      </c>
      <c r="B25" s="142">
        <v>14.9</v>
      </c>
      <c r="C25" s="142">
        <v>14.5</v>
      </c>
      <c r="D25" s="142">
        <v>14.4</v>
      </c>
      <c r="E25" s="142">
        <v>14.8</v>
      </c>
      <c r="F25" s="142">
        <v>14.2</v>
      </c>
      <c r="G25" s="142">
        <v>15.7</v>
      </c>
      <c r="H25" s="142">
        <v>16.5</v>
      </c>
      <c r="I25" s="142">
        <v>17.3</v>
      </c>
      <c r="J25" s="142">
        <v>12.3</v>
      </c>
      <c r="K25" s="142">
        <v>12.3</v>
      </c>
      <c r="L25" s="142">
        <v>13.2</v>
      </c>
      <c r="M25" s="142">
        <v>12.7</v>
      </c>
      <c r="N25" s="142">
        <v>13.1</v>
      </c>
      <c r="O25" s="142">
        <v>14.7</v>
      </c>
      <c r="P25" s="142">
        <v>13.1</v>
      </c>
      <c r="Q25" s="142">
        <v>13.6</v>
      </c>
      <c r="R25" s="142">
        <v>14.6</v>
      </c>
      <c r="S25" s="142">
        <v>15.8</v>
      </c>
      <c r="T25" s="142">
        <v>16</v>
      </c>
      <c r="U25" s="142">
        <v>15.3</v>
      </c>
      <c r="V25" s="142">
        <v>16</v>
      </c>
      <c r="W25" s="142">
        <v>16</v>
      </c>
      <c r="X25" s="142">
        <v>16.8</v>
      </c>
      <c r="Y25" s="142">
        <v>16.1</v>
      </c>
      <c r="Z25" s="174">
        <f t="shared" si="0"/>
        <v>14.745833333333332</v>
      </c>
      <c r="AA25" s="142">
        <v>17.8</v>
      </c>
      <c r="AB25" s="143">
        <v>0.3368055555555556</v>
      </c>
      <c r="AC25" s="196">
        <v>23</v>
      </c>
      <c r="AD25" s="142">
        <v>10.8</v>
      </c>
      <c r="AE25" s="143">
        <v>0.4458333333333333</v>
      </c>
      <c r="AF25" s="2"/>
    </row>
    <row r="26" spans="1:32" ht="13.5" customHeight="1">
      <c r="A26" s="173">
        <v>24</v>
      </c>
      <c r="B26" s="142">
        <v>15.1</v>
      </c>
      <c r="C26" s="142">
        <v>15</v>
      </c>
      <c r="D26" s="142">
        <v>13.8</v>
      </c>
      <c r="E26" s="142">
        <v>14.6</v>
      </c>
      <c r="F26" s="142">
        <v>14.7</v>
      </c>
      <c r="G26" s="142">
        <v>14.5</v>
      </c>
      <c r="H26" s="142">
        <v>16.4</v>
      </c>
      <c r="I26" s="142">
        <v>14.8</v>
      </c>
      <c r="J26" s="142">
        <v>15.2</v>
      </c>
      <c r="K26" s="142">
        <v>16.1</v>
      </c>
      <c r="L26" s="142">
        <v>14.7</v>
      </c>
      <c r="M26" s="142">
        <v>17</v>
      </c>
      <c r="N26" s="142">
        <v>16.6</v>
      </c>
      <c r="O26" s="142">
        <v>15.9</v>
      </c>
      <c r="P26" s="142">
        <v>14.3</v>
      </c>
      <c r="Q26" s="142">
        <v>14.3</v>
      </c>
      <c r="R26" s="142">
        <v>14</v>
      </c>
      <c r="S26" s="142">
        <v>13.5</v>
      </c>
      <c r="T26" s="142">
        <v>13.9</v>
      </c>
      <c r="U26" s="142">
        <v>14.1</v>
      </c>
      <c r="V26" s="142">
        <v>14.2</v>
      </c>
      <c r="W26" s="142">
        <v>13.9</v>
      </c>
      <c r="X26" s="142">
        <v>13.5</v>
      </c>
      <c r="Y26" s="142">
        <v>12.7</v>
      </c>
      <c r="Z26" s="174">
        <f t="shared" si="0"/>
        <v>14.699999999999998</v>
      </c>
      <c r="AA26" s="142">
        <v>19</v>
      </c>
      <c r="AB26" s="143">
        <v>0.48194444444444445</v>
      </c>
      <c r="AC26" s="196">
        <v>24</v>
      </c>
      <c r="AD26" s="142">
        <v>12.7</v>
      </c>
      <c r="AE26" s="143">
        <v>1</v>
      </c>
      <c r="AF26" s="2"/>
    </row>
    <row r="27" spans="1:32" ht="13.5" customHeight="1">
      <c r="A27" s="173">
        <v>25</v>
      </c>
      <c r="B27" s="142">
        <v>13.2</v>
      </c>
      <c r="C27" s="142">
        <v>12.6</v>
      </c>
      <c r="D27" s="142">
        <v>12.2</v>
      </c>
      <c r="E27" s="142">
        <v>12</v>
      </c>
      <c r="F27" s="142">
        <v>12.1</v>
      </c>
      <c r="G27" s="142">
        <v>12.7</v>
      </c>
      <c r="H27" s="142">
        <v>12.8</v>
      </c>
      <c r="I27" s="142">
        <v>13</v>
      </c>
      <c r="J27" s="142">
        <v>13.8</v>
      </c>
      <c r="K27" s="142">
        <v>13.8</v>
      </c>
      <c r="L27" s="142">
        <v>12.1</v>
      </c>
      <c r="M27" s="142">
        <v>12.8</v>
      </c>
      <c r="N27" s="142">
        <v>13.2</v>
      </c>
      <c r="O27" s="142">
        <v>12.6</v>
      </c>
      <c r="P27" s="142">
        <v>12.6</v>
      </c>
      <c r="Q27" s="142">
        <v>12.2</v>
      </c>
      <c r="R27" s="142">
        <v>11.7</v>
      </c>
      <c r="S27" s="142">
        <v>11.7</v>
      </c>
      <c r="T27" s="142">
        <v>11.9</v>
      </c>
      <c r="U27" s="142">
        <v>12</v>
      </c>
      <c r="V27" s="142">
        <v>11.8</v>
      </c>
      <c r="W27" s="142">
        <v>11.4</v>
      </c>
      <c r="X27" s="142">
        <v>12.3</v>
      </c>
      <c r="Y27" s="142">
        <v>12</v>
      </c>
      <c r="Z27" s="174">
        <f t="shared" si="0"/>
        <v>12.437499999999998</v>
      </c>
      <c r="AA27" s="142">
        <v>14.7</v>
      </c>
      <c r="AB27" s="143">
        <v>0.37152777777777773</v>
      </c>
      <c r="AC27" s="196">
        <v>25</v>
      </c>
      <c r="AD27" s="142">
        <v>11.1</v>
      </c>
      <c r="AE27" s="143">
        <v>0.9194444444444444</v>
      </c>
      <c r="AF27" s="2"/>
    </row>
    <row r="28" spans="1:32" ht="13.5" customHeight="1">
      <c r="A28" s="173">
        <v>26</v>
      </c>
      <c r="B28" s="142">
        <v>11.5</v>
      </c>
      <c r="C28" s="142">
        <v>11.8</v>
      </c>
      <c r="D28" s="142">
        <v>13.1</v>
      </c>
      <c r="E28" s="142">
        <v>12.8</v>
      </c>
      <c r="F28" s="142">
        <v>12.8</v>
      </c>
      <c r="G28" s="142">
        <v>13.6</v>
      </c>
      <c r="H28" s="142">
        <v>14.4</v>
      </c>
      <c r="I28" s="142">
        <v>15.1</v>
      </c>
      <c r="J28" s="142">
        <v>15.2</v>
      </c>
      <c r="K28" s="142">
        <v>16.2</v>
      </c>
      <c r="L28" s="142">
        <v>16.2</v>
      </c>
      <c r="M28" s="142">
        <v>16.8</v>
      </c>
      <c r="N28" s="142">
        <v>16.4</v>
      </c>
      <c r="O28" s="142">
        <v>16</v>
      </c>
      <c r="P28" s="142">
        <v>16.4</v>
      </c>
      <c r="Q28" s="142">
        <v>16.2</v>
      </c>
      <c r="R28" s="142">
        <v>15.9</v>
      </c>
      <c r="S28" s="142">
        <v>16.8</v>
      </c>
      <c r="T28" s="142">
        <v>17.3</v>
      </c>
      <c r="U28" s="142">
        <v>17.2</v>
      </c>
      <c r="V28" s="142">
        <v>14.5</v>
      </c>
      <c r="W28" s="142">
        <v>13.4</v>
      </c>
      <c r="X28" s="142">
        <v>14.1</v>
      </c>
      <c r="Y28" s="142">
        <v>14.4</v>
      </c>
      <c r="Z28" s="174">
        <f t="shared" si="0"/>
        <v>14.920833333333333</v>
      </c>
      <c r="AA28" s="142">
        <v>17.8</v>
      </c>
      <c r="AB28" s="143">
        <v>0.49513888888888885</v>
      </c>
      <c r="AC28" s="196">
        <v>26</v>
      </c>
      <c r="AD28" s="142">
        <v>11.3</v>
      </c>
      <c r="AE28" s="143">
        <v>0.06875</v>
      </c>
      <c r="AF28" s="2"/>
    </row>
    <row r="29" spans="1:32" ht="13.5" customHeight="1">
      <c r="A29" s="173">
        <v>27</v>
      </c>
      <c r="B29" s="142">
        <v>15.2</v>
      </c>
      <c r="C29" s="142">
        <v>15.3</v>
      </c>
      <c r="D29" s="142">
        <v>15.6</v>
      </c>
      <c r="E29" s="142">
        <v>15.8</v>
      </c>
      <c r="F29" s="142">
        <v>16.3</v>
      </c>
      <c r="G29" s="142">
        <v>16.3</v>
      </c>
      <c r="H29" s="142">
        <v>16.1</v>
      </c>
      <c r="I29" s="142">
        <v>16.3</v>
      </c>
      <c r="J29" s="142">
        <v>16.3</v>
      </c>
      <c r="K29" s="142">
        <v>16.7</v>
      </c>
      <c r="L29" s="142">
        <v>16.4</v>
      </c>
      <c r="M29" s="142">
        <v>17.4</v>
      </c>
      <c r="N29" s="142">
        <v>17.6</v>
      </c>
      <c r="O29" s="142">
        <v>17.2</v>
      </c>
      <c r="P29" s="142">
        <v>17.4</v>
      </c>
      <c r="Q29" s="142">
        <v>16.5</v>
      </c>
      <c r="R29" s="142">
        <v>17.4</v>
      </c>
      <c r="S29" s="142">
        <v>17.5</v>
      </c>
      <c r="T29" s="142">
        <v>18.4</v>
      </c>
      <c r="U29" s="142">
        <v>17.9</v>
      </c>
      <c r="V29" s="142">
        <v>17</v>
      </c>
      <c r="W29" s="142">
        <v>16.8</v>
      </c>
      <c r="X29" s="142">
        <v>16.9</v>
      </c>
      <c r="Y29" s="142">
        <v>18.6</v>
      </c>
      <c r="Z29" s="174">
        <f t="shared" si="0"/>
        <v>16.787499999999998</v>
      </c>
      <c r="AA29" s="142">
        <v>18.7</v>
      </c>
      <c r="AB29" s="143">
        <v>1</v>
      </c>
      <c r="AC29" s="196">
        <v>27</v>
      </c>
      <c r="AD29" s="142">
        <v>14.2</v>
      </c>
      <c r="AE29" s="143">
        <v>0.0006944444444444445</v>
      </c>
      <c r="AF29" s="2"/>
    </row>
    <row r="30" spans="1:32" ht="13.5" customHeight="1">
      <c r="A30" s="173">
        <v>28</v>
      </c>
      <c r="B30" s="142">
        <v>18.1</v>
      </c>
      <c r="C30" s="142">
        <v>17.3</v>
      </c>
      <c r="D30" s="142">
        <v>17.5</v>
      </c>
      <c r="E30" s="142">
        <v>16.7</v>
      </c>
      <c r="F30" s="142">
        <v>17.3</v>
      </c>
      <c r="G30" s="142">
        <v>17.1</v>
      </c>
      <c r="H30" s="142">
        <v>17.7</v>
      </c>
      <c r="I30" s="142">
        <v>18.9</v>
      </c>
      <c r="J30" s="142">
        <v>20.8</v>
      </c>
      <c r="K30" s="142">
        <v>19.5</v>
      </c>
      <c r="L30" s="142">
        <v>19.5</v>
      </c>
      <c r="M30" s="142">
        <v>20.1</v>
      </c>
      <c r="N30" s="142">
        <v>20.2</v>
      </c>
      <c r="O30" s="142">
        <v>22.4</v>
      </c>
      <c r="P30" s="142">
        <v>23.2</v>
      </c>
      <c r="Q30" s="142">
        <v>19.9</v>
      </c>
      <c r="R30" s="142">
        <v>19.9</v>
      </c>
      <c r="S30" s="142">
        <v>19.5</v>
      </c>
      <c r="T30" s="142">
        <v>17.7</v>
      </c>
      <c r="U30" s="142">
        <v>16.5</v>
      </c>
      <c r="V30" s="142">
        <v>15.7</v>
      </c>
      <c r="W30" s="142">
        <v>15.1</v>
      </c>
      <c r="X30" s="142">
        <v>16.1</v>
      </c>
      <c r="Y30" s="142">
        <v>15.5</v>
      </c>
      <c r="Z30" s="174">
        <f t="shared" si="0"/>
        <v>18.424999999999997</v>
      </c>
      <c r="AA30" s="142">
        <v>23.2</v>
      </c>
      <c r="AB30" s="143">
        <v>0.6256944444444444</v>
      </c>
      <c r="AC30" s="196">
        <v>28</v>
      </c>
      <c r="AD30" s="142">
        <v>14.4</v>
      </c>
      <c r="AE30" s="143">
        <v>0.9131944444444445</v>
      </c>
      <c r="AF30" s="2"/>
    </row>
    <row r="31" spans="1:32" ht="13.5" customHeight="1">
      <c r="A31" s="173">
        <v>29</v>
      </c>
      <c r="B31" s="142">
        <v>15.5</v>
      </c>
      <c r="C31" s="142">
        <v>14.5</v>
      </c>
      <c r="D31" s="142">
        <v>14.5</v>
      </c>
      <c r="E31" s="142">
        <v>15.2</v>
      </c>
      <c r="F31" s="142">
        <v>15.4</v>
      </c>
      <c r="G31" s="142">
        <v>15.9</v>
      </c>
      <c r="H31" s="142">
        <v>16.2</v>
      </c>
      <c r="I31" s="142">
        <v>15.3</v>
      </c>
      <c r="J31" s="142">
        <v>15.3</v>
      </c>
      <c r="K31" s="142">
        <v>13.8</v>
      </c>
      <c r="L31" s="142">
        <v>12.7</v>
      </c>
      <c r="M31" s="142">
        <v>14.1</v>
      </c>
      <c r="N31" s="142">
        <v>11.8</v>
      </c>
      <c r="O31" s="142">
        <v>11.6</v>
      </c>
      <c r="P31" s="142">
        <v>9.5</v>
      </c>
      <c r="Q31" s="142">
        <v>9.4</v>
      </c>
      <c r="R31" s="142">
        <v>11.7</v>
      </c>
      <c r="S31" s="142">
        <v>12.2</v>
      </c>
      <c r="T31" s="142">
        <v>13.1</v>
      </c>
      <c r="U31" s="142">
        <v>12.6</v>
      </c>
      <c r="V31" s="142">
        <v>12.1</v>
      </c>
      <c r="W31" s="142">
        <v>12.7</v>
      </c>
      <c r="X31" s="142">
        <v>13.4</v>
      </c>
      <c r="Y31" s="142">
        <v>13</v>
      </c>
      <c r="Z31" s="174">
        <f t="shared" si="0"/>
        <v>13.395833333333334</v>
      </c>
      <c r="AA31" s="142">
        <v>17.1</v>
      </c>
      <c r="AB31" s="143">
        <v>0.3034722222222222</v>
      </c>
      <c r="AC31" s="196">
        <v>29</v>
      </c>
      <c r="AD31" s="142">
        <v>7.7</v>
      </c>
      <c r="AE31" s="143">
        <v>0.7020833333333334</v>
      </c>
      <c r="AF31" s="2"/>
    </row>
    <row r="32" spans="1:32" ht="13.5" customHeight="1">
      <c r="A32" s="173">
        <v>30</v>
      </c>
      <c r="B32" s="142">
        <v>12.8</v>
      </c>
      <c r="C32" s="142">
        <v>13.4</v>
      </c>
      <c r="D32" s="142">
        <v>14</v>
      </c>
      <c r="E32" s="142">
        <v>13.9</v>
      </c>
      <c r="F32" s="142">
        <v>14.3</v>
      </c>
      <c r="G32" s="142">
        <v>15.7</v>
      </c>
      <c r="H32" s="142">
        <v>15.3</v>
      </c>
      <c r="I32" s="142">
        <v>14.6</v>
      </c>
      <c r="J32" s="142">
        <v>13.8</v>
      </c>
      <c r="K32" s="142">
        <v>14.9</v>
      </c>
      <c r="L32" s="142">
        <v>17.3</v>
      </c>
      <c r="M32" s="142">
        <v>16.7</v>
      </c>
      <c r="N32" s="142">
        <v>12.2</v>
      </c>
      <c r="O32" s="142">
        <v>10</v>
      </c>
      <c r="P32" s="142">
        <v>9.7</v>
      </c>
      <c r="Q32" s="142">
        <v>10.1</v>
      </c>
      <c r="R32" s="142">
        <v>11.3</v>
      </c>
      <c r="S32" s="142">
        <v>13.1</v>
      </c>
      <c r="T32" s="142">
        <v>13.6</v>
      </c>
      <c r="U32" s="142">
        <v>13.3</v>
      </c>
      <c r="V32" s="142">
        <v>15</v>
      </c>
      <c r="W32" s="142">
        <v>14.9</v>
      </c>
      <c r="X32" s="142">
        <v>15.1</v>
      </c>
      <c r="Y32" s="142">
        <v>15.6</v>
      </c>
      <c r="Z32" s="174">
        <f t="shared" si="0"/>
        <v>13.775</v>
      </c>
      <c r="AA32" s="142">
        <v>18.1</v>
      </c>
      <c r="AB32" s="143">
        <v>0.46388888888888885</v>
      </c>
      <c r="AC32" s="196">
        <v>30</v>
      </c>
      <c r="AD32" s="142">
        <v>8.9</v>
      </c>
      <c r="AE32" s="143">
        <v>0.6020833333333333</v>
      </c>
      <c r="AF32" s="2"/>
    </row>
    <row r="33" spans="1:32" ht="13.5" customHeight="1">
      <c r="A33" s="173">
        <v>31</v>
      </c>
      <c r="B33" s="142">
        <v>16.3</v>
      </c>
      <c r="C33" s="142">
        <v>16.4</v>
      </c>
      <c r="D33" s="142">
        <v>17.1</v>
      </c>
      <c r="E33" s="142">
        <v>16.4</v>
      </c>
      <c r="F33" s="142">
        <v>16.8</v>
      </c>
      <c r="G33" s="142">
        <v>17.6</v>
      </c>
      <c r="H33" s="142">
        <v>17.5</v>
      </c>
      <c r="I33" s="142">
        <v>17.1</v>
      </c>
      <c r="J33" s="142">
        <v>17.6</v>
      </c>
      <c r="K33" s="142">
        <v>15.9</v>
      </c>
      <c r="L33" s="142">
        <v>17.2</v>
      </c>
      <c r="M33" s="142">
        <v>17.2</v>
      </c>
      <c r="N33" s="142">
        <v>17</v>
      </c>
      <c r="O33" s="142">
        <v>18.1</v>
      </c>
      <c r="P33" s="142">
        <v>18.4</v>
      </c>
      <c r="Q33" s="142">
        <v>16.7</v>
      </c>
      <c r="R33" s="142">
        <v>15.6</v>
      </c>
      <c r="S33" s="142">
        <v>16.3</v>
      </c>
      <c r="T33" s="142">
        <v>16.2</v>
      </c>
      <c r="U33" s="142">
        <v>16.1</v>
      </c>
      <c r="V33" s="142">
        <v>15.4</v>
      </c>
      <c r="W33" s="142">
        <v>15.7</v>
      </c>
      <c r="X33" s="142">
        <v>15.8</v>
      </c>
      <c r="Y33" s="142">
        <v>15.6</v>
      </c>
      <c r="Z33" s="174">
        <f t="shared" si="0"/>
        <v>16.666666666666668</v>
      </c>
      <c r="AA33" s="142">
        <v>18.9</v>
      </c>
      <c r="AB33" s="143">
        <v>0.6083333333333333</v>
      </c>
      <c r="AC33" s="196">
        <v>31</v>
      </c>
      <c r="AD33" s="142">
        <v>14.9</v>
      </c>
      <c r="AE33" s="143">
        <v>0.88125</v>
      </c>
      <c r="AF33" s="2"/>
    </row>
    <row r="34" spans="1:32" ht="13.5" customHeight="1">
      <c r="A34" s="178" t="s">
        <v>9</v>
      </c>
      <c r="B34" s="179">
        <f aca="true" t="shared" si="1" ref="B34:Q34">AVERAGE(B3:B33)</f>
        <v>12.625806451612904</v>
      </c>
      <c r="C34" s="179">
        <f t="shared" si="1"/>
        <v>12.551612903225807</v>
      </c>
      <c r="D34" s="179">
        <f t="shared" si="1"/>
        <v>12.50967741935484</v>
      </c>
      <c r="E34" s="179">
        <f t="shared" si="1"/>
        <v>12.454838709677418</v>
      </c>
      <c r="F34" s="179">
        <f t="shared" si="1"/>
        <v>12.55161290322581</v>
      </c>
      <c r="G34" s="179">
        <f t="shared" si="1"/>
        <v>13.187096774193549</v>
      </c>
      <c r="H34" s="179">
        <f t="shared" si="1"/>
        <v>13.670967741935483</v>
      </c>
      <c r="I34" s="179">
        <f t="shared" si="1"/>
        <v>14.035483870967745</v>
      </c>
      <c r="J34" s="179">
        <f t="shared" si="1"/>
        <v>13.738709677419356</v>
      </c>
      <c r="K34" s="179">
        <f t="shared" si="1"/>
        <v>13.716129032258063</v>
      </c>
      <c r="L34" s="179">
        <f t="shared" si="1"/>
        <v>13.577419354838707</v>
      </c>
      <c r="M34" s="179">
        <f t="shared" si="1"/>
        <v>13.754838709677419</v>
      </c>
      <c r="N34" s="179">
        <f t="shared" si="1"/>
        <v>13.606451612903227</v>
      </c>
      <c r="O34" s="179">
        <f t="shared" si="1"/>
        <v>13.44516129032258</v>
      </c>
      <c r="P34" s="179">
        <f t="shared" si="1"/>
        <v>13.241935483870966</v>
      </c>
      <c r="Q34" s="179">
        <f t="shared" si="1"/>
        <v>12.919354838709678</v>
      </c>
      <c r="R34" s="179">
        <f aca="true" t="shared" si="2" ref="R34:X34">AVERAGE(R3:R33)</f>
        <v>12.941935483870965</v>
      </c>
      <c r="S34" s="179">
        <f t="shared" si="2"/>
        <v>13.090322580645163</v>
      </c>
      <c r="T34" s="179">
        <f t="shared" si="2"/>
        <v>13.022580645161288</v>
      </c>
      <c r="U34" s="179">
        <f t="shared" si="2"/>
        <v>13.000000000000002</v>
      </c>
      <c r="V34" s="179">
        <f t="shared" si="2"/>
        <v>12.903225806451612</v>
      </c>
      <c r="W34" s="179">
        <f t="shared" si="2"/>
        <v>12.787096774193547</v>
      </c>
      <c r="X34" s="179">
        <f t="shared" si="2"/>
        <v>12.954838709677421</v>
      </c>
      <c r="Y34" s="179">
        <f>AVERAGE(Y3:Y33)</f>
        <v>12.816129032258067</v>
      </c>
      <c r="Z34" s="179">
        <f>AVERAGE(B3:Y33)</f>
        <v>13.129301075268824</v>
      </c>
      <c r="AA34" s="180">
        <f>AVERAGE(最高)</f>
        <v>15.964516129032258</v>
      </c>
      <c r="AB34" s="181"/>
      <c r="AC34" s="182"/>
      <c r="AD34" s="180">
        <f>AVERAGE(最低)</f>
        <v>10.441935483870965</v>
      </c>
      <c r="AE34" s="18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3" t="s">
        <v>11</v>
      </c>
      <c r="B37" s="1"/>
      <c r="C37" s="1" t="s">
        <v>3</v>
      </c>
      <c r="D37" s="162" t="s">
        <v>6</v>
      </c>
      <c r="F37" s="163" t="s">
        <v>12</v>
      </c>
      <c r="G37" s="1"/>
      <c r="H37" s="1" t="s">
        <v>3</v>
      </c>
      <c r="I37" s="162" t="s">
        <v>8</v>
      </c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</row>
    <row r="38" spans="1:24" ht="13.5" customHeight="1">
      <c r="A38" s="144"/>
      <c r="B38" s="165">
        <f>MAX(最高)</f>
        <v>23.2</v>
      </c>
      <c r="C38" s="3">
        <v>28</v>
      </c>
      <c r="D38" s="146">
        <v>0.6256944444444444</v>
      </c>
      <c r="F38" s="144"/>
      <c r="G38" s="165">
        <f>MIN(最低)</f>
        <v>4.5</v>
      </c>
      <c r="H38" s="3">
        <v>5</v>
      </c>
      <c r="I38" s="146">
        <v>0.17361111111111113</v>
      </c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</row>
    <row r="39" spans="1:24" ht="13.5" customHeight="1">
      <c r="A39" s="147"/>
      <c r="B39" s="148"/>
      <c r="C39" s="145"/>
      <c r="D39" s="149"/>
      <c r="F39" s="147"/>
      <c r="G39" s="148"/>
      <c r="H39" s="154"/>
      <c r="I39" s="155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</row>
    <row r="40" spans="1:24" ht="13.5" customHeight="1">
      <c r="A40" s="150"/>
      <c r="B40" s="151"/>
      <c r="C40" s="152"/>
      <c r="D40" s="153"/>
      <c r="F40" s="150"/>
      <c r="G40" s="151"/>
      <c r="H40" s="152"/>
      <c r="I40" s="156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</row>
    <row r="41" spans="1:2" ht="11.25">
      <c r="A41" s="2"/>
      <c r="B41" s="2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1"/>
  <sheetViews>
    <sheetView showGridLines="0" workbookViewId="0" topLeftCell="A1">
      <selection activeCell="A1" sqref="A1"/>
    </sheetView>
  </sheetViews>
  <sheetFormatPr defaultColWidth="6.875" defaultRowHeight="12"/>
  <cols>
    <col min="2" max="25" width="5.125" style="0" customWidth="1"/>
    <col min="29" max="29" width="6.875" style="0" hidden="1" customWidth="1"/>
    <col min="32" max="32" width="2.875" style="0" customWidth="1"/>
  </cols>
  <sheetData>
    <row r="1" spans="1:32" ht="19.5" customHeight="1">
      <c r="A1" s="2"/>
      <c r="B1" s="166" t="s">
        <v>0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2"/>
      <c r="T1" s="2"/>
      <c r="U1" s="2"/>
      <c r="V1" s="2"/>
      <c r="W1" s="2"/>
      <c r="X1" s="2"/>
      <c r="Y1" s="2"/>
      <c r="Z1" s="167">
        <v>2000</v>
      </c>
      <c r="AA1" s="2" t="s">
        <v>1</v>
      </c>
      <c r="AB1" s="168">
        <v>6</v>
      </c>
      <c r="AC1" s="160"/>
      <c r="AD1" s="2" t="s">
        <v>2</v>
      </c>
      <c r="AE1" s="2"/>
      <c r="AF1" s="2"/>
    </row>
    <row r="2" spans="1:32" ht="13.5" customHeight="1">
      <c r="A2" s="169" t="s">
        <v>3</v>
      </c>
      <c r="B2" s="170">
        <v>1</v>
      </c>
      <c r="C2" s="170">
        <v>2</v>
      </c>
      <c r="D2" s="170">
        <v>3</v>
      </c>
      <c r="E2" s="170">
        <v>4</v>
      </c>
      <c r="F2" s="170">
        <v>5</v>
      </c>
      <c r="G2" s="170">
        <v>6</v>
      </c>
      <c r="H2" s="170">
        <v>7</v>
      </c>
      <c r="I2" s="170">
        <v>8</v>
      </c>
      <c r="J2" s="170">
        <v>9</v>
      </c>
      <c r="K2" s="170">
        <v>10</v>
      </c>
      <c r="L2" s="170">
        <v>11</v>
      </c>
      <c r="M2" s="170">
        <v>12</v>
      </c>
      <c r="N2" s="170">
        <v>13</v>
      </c>
      <c r="O2" s="170">
        <v>14</v>
      </c>
      <c r="P2" s="170">
        <v>15</v>
      </c>
      <c r="Q2" s="170">
        <v>16</v>
      </c>
      <c r="R2" s="170">
        <v>17</v>
      </c>
      <c r="S2" s="170">
        <v>18</v>
      </c>
      <c r="T2" s="170">
        <v>19</v>
      </c>
      <c r="U2" s="170">
        <v>20</v>
      </c>
      <c r="V2" s="170">
        <v>21</v>
      </c>
      <c r="W2" s="170">
        <v>22</v>
      </c>
      <c r="X2" s="170">
        <v>23</v>
      </c>
      <c r="Y2" s="170">
        <v>24</v>
      </c>
      <c r="Z2" s="171" t="s">
        <v>4</v>
      </c>
      <c r="AA2" s="171" t="s">
        <v>5</v>
      </c>
      <c r="AB2" s="172" t="s">
        <v>6</v>
      </c>
      <c r="AC2" s="171" t="s">
        <v>3</v>
      </c>
      <c r="AD2" s="171" t="s">
        <v>7</v>
      </c>
      <c r="AE2" s="172" t="s">
        <v>8</v>
      </c>
      <c r="AF2" s="2"/>
    </row>
    <row r="3" spans="1:32" ht="13.5" customHeight="1">
      <c r="A3" s="173">
        <v>1</v>
      </c>
      <c r="B3" s="142">
        <v>15.7</v>
      </c>
      <c r="C3" s="142">
        <v>16.1</v>
      </c>
      <c r="D3" s="142">
        <v>16.1</v>
      </c>
      <c r="E3" s="142">
        <v>16.3</v>
      </c>
      <c r="F3" s="142">
        <v>16</v>
      </c>
      <c r="G3" s="142">
        <v>16.6</v>
      </c>
      <c r="H3" s="142">
        <v>18.2</v>
      </c>
      <c r="I3" s="142">
        <v>16.3</v>
      </c>
      <c r="J3" s="142">
        <v>16.7</v>
      </c>
      <c r="K3" s="142">
        <v>15.8</v>
      </c>
      <c r="L3" s="142">
        <v>15.5</v>
      </c>
      <c r="M3" s="142">
        <v>16.8</v>
      </c>
      <c r="N3" s="142">
        <v>15.7</v>
      </c>
      <c r="O3" s="142">
        <v>16.4</v>
      </c>
      <c r="P3" s="142">
        <v>15.4</v>
      </c>
      <c r="Q3" s="142">
        <v>15.2</v>
      </c>
      <c r="R3" s="142">
        <v>15.3</v>
      </c>
      <c r="S3" s="142">
        <v>16.6</v>
      </c>
      <c r="T3" s="142">
        <v>17.3</v>
      </c>
      <c r="U3" s="142">
        <v>17.1</v>
      </c>
      <c r="V3" s="142">
        <v>15.7</v>
      </c>
      <c r="W3" s="142">
        <v>16.2</v>
      </c>
      <c r="X3" s="142">
        <v>15.6</v>
      </c>
      <c r="Y3" s="142">
        <v>14.3</v>
      </c>
      <c r="Z3" s="174">
        <f aca="true" t="shared" si="0" ref="Z3:Z32">AVERAGE(B3:Y3)</f>
        <v>16.120833333333337</v>
      </c>
      <c r="AA3" s="142">
        <v>18.5</v>
      </c>
      <c r="AB3" s="143">
        <v>0.3076388888888889</v>
      </c>
      <c r="AC3" s="196">
        <v>1</v>
      </c>
      <c r="AD3" s="142">
        <v>14.2</v>
      </c>
      <c r="AE3" s="143">
        <v>1</v>
      </c>
      <c r="AF3" s="2"/>
    </row>
    <row r="4" spans="1:32" ht="13.5" customHeight="1">
      <c r="A4" s="173">
        <v>2</v>
      </c>
      <c r="B4" s="142">
        <v>13.5</v>
      </c>
      <c r="C4" s="142">
        <v>13.3</v>
      </c>
      <c r="D4" s="142">
        <v>12.7</v>
      </c>
      <c r="E4" s="142">
        <v>11.9</v>
      </c>
      <c r="F4" s="142">
        <v>12.2</v>
      </c>
      <c r="G4" s="142">
        <v>14.7</v>
      </c>
      <c r="H4" s="142">
        <v>14.2</v>
      </c>
      <c r="I4" s="142">
        <v>13.2</v>
      </c>
      <c r="J4" s="142">
        <v>12.2</v>
      </c>
      <c r="K4" s="142">
        <v>13.4</v>
      </c>
      <c r="L4" s="142">
        <v>13</v>
      </c>
      <c r="M4" s="142">
        <v>13.4</v>
      </c>
      <c r="N4" s="142">
        <v>13.8</v>
      </c>
      <c r="O4" s="142">
        <v>12.1</v>
      </c>
      <c r="P4" s="142">
        <v>12.2</v>
      </c>
      <c r="Q4" s="142">
        <v>12.2</v>
      </c>
      <c r="R4" s="142">
        <v>12.2</v>
      </c>
      <c r="S4" s="148">
        <v>11.4</v>
      </c>
      <c r="T4" s="142">
        <v>12.9</v>
      </c>
      <c r="U4" s="142">
        <v>13.3</v>
      </c>
      <c r="V4" s="142">
        <v>13.5</v>
      </c>
      <c r="W4" s="142">
        <v>14.7</v>
      </c>
      <c r="X4" s="142">
        <v>15</v>
      </c>
      <c r="Y4" s="142">
        <v>13.7</v>
      </c>
      <c r="Z4" s="174">
        <f t="shared" si="0"/>
        <v>13.112499999999999</v>
      </c>
      <c r="AA4" s="142">
        <v>16.4</v>
      </c>
      <c r="AB4" s="143">
        <v>0.2722222222222222</v>
      </c>
      <c r="AC4" s="196">
        <v>2</v>
      </c>
      <c r="AD4" s="142">
        <v>11.1</v>
      </c>
      <c r="AE4" s="143">
        <v>0.6951388888888889</v>
      </c>
      <c r="AF4" s="2"/>
    </row>
    <row r="5" spans="1:32" ht="13.5" customHeight="1">
      <c r="A5" s="173">
        <v>3</v>
      </c>
      <c r="B5" s="142">
        <v>13.3</v>
      </c>
      <c r="C5" s="142">
        <v>14.2</v>
      </c>
      <c r="D5" s="142">
        <v>15</v>
      </c>
      <c r="E5" s="142">
        <v>15.7</v>
      </c>
      <c r="F5" s="142">
        <v>15</v>
      </c>
      <c r="G5" s="142">
        <v>15.4</v>
      </c>
      <c r="H5" s="142">
        <v>16.5</v>
      </c>
      <c r="I5" s="142">
        <v>17.5</v>
      </c>
      <c r="J5" s="142">
        <v>15.3</v>
      </c>
      <c r="K5" s="142">
        <v>14.1</v>
      </c>
      <c r="L5" s="142">
        <v>13.6</v>
      </c>
      <c r="M5" s="142">
        <v>15.1</v>
      </c>
      <c r="N5" s="142">
        <v>16.1</v>
      </c>
      <c r="O5" s="142">
        <v>16.8</v>
      </c>
      <c r="P5" s="142">
        <v>16</v>
      </c>
      <c r="Q5" s="142">
        <v>16.2</v>
      </c>
      <c r="R5" s="142">
        <v>16.9</v>
      </c>
      <c r="S5" s="142">
        <v>16.5</v>
      </c>
      <c r="T5" s="142">
        <v>15.8</v>
      </c>
      <c r="U5" s="142">
        <v>15.8</v>
      </c>
      <c r="V5" s="142">
        <v>16.1</v>
      </c>
      <c r="W5" s="142">
        <v>16.7</v>
      </c>
      <c r="X5" s="142">
        <v>15.6</v>
      </c>
      <c r="Y5" s="142">
        <v>15.6</v>
      </c>
      <c r="Z5" s="174">
        <f t="shared" si="0"/>
        <v>15.616666666666669</v>
      </c>
      <c r="AA5" s="142">
        <v>17.8</v>
      </c>
      <c r="AB5" s="143">
        <v>0.5736111111111112</v>
      </c>
      <c r="AC5" s="196">
        <v>3</v>
      </c>
      <c r="AD5" s="142">
        <v>12.7</v>
      </c>
      <c r="AE5" s="143">
        <v>0.4263888888888889</v>
      </c>
      <c r="AF5" s="2"/>
    </row>
    <row r="6" spans="1:32" ht="13.5" customHeight="1">
      <c r="A6" s="173">
        <v>4</v>
      </c>
      <c r="B6" s="142">
        <v>15</v>
      </c>
      <c r="C6" s="142">
        <v>14.9</v>
      </c>
      <c r="D6" s="142">
        <v>15</v>
      </c>
      <c r="E6" s="142">
        <v>14.5</v>
      </c>
      <c r="F6" s="142">
        <v>13.9</v>
      </c>
      <c r="G6" s="142">
        <v>14.4</v>
      </c>
      <c r="H6" s="142">
        <v>14.7</v>
      </c>
      <c r="I6" s="142">
        <v>15.3</v>
      </c>
      <c r="J6" s="142">
        <v>14</v>
      </c>
      <c r="K6" s="142">
        <v>15.4</v>
      </c>
      <c r="L6" s="142">
        <v>15.1</v>
      </c>
      <c r="M6" s="142">
        <v>14</v>
      </c>
      <c r="N6" s="142">
        <v>13.9</v>
      </c>
      <c r="O6" s="142">
        <v>13.3</v>
      </c>
      <c r="P6" s="142">
        <v>14</v>
      </c>
      <c r="Q6" s="142">
        <v>13.6</v>
      </c>
      <c r="R6" s="142">
        <v>12.1</v>
      </c>
      <c r="S6" s="142">
        <v>12.2</v>
      </c>
      <c r="T6" s="142">
        <v>11.8</v>
      </c>
      <c r="U6" s="142">
        <v>12.3</v>
      </c>
      <c r="V6" s="142">
        <v>12.1</v>
      </c>
      <c r="W6" s="142">
        <v>11.9</v>
      </c>
      <c r="X6" s="142">
        <v>12.1</v>
      </c>
      <c r="Y6" s="142">
        <v>11.1</v>
      </c>
      <c r="Z6" s="174">
        <f t="shared" si="0"/>
        <v>13.608333333333334</v>
      </c>
      <c r="AA6" s="142">
        <v>16.3</v>
      </c>
      <c r="AB6" s="143">
        <v>0.45555555555555555</v>
      </c>
      <c r="AC6" s="196">
        <v>4</v>
      </c>
      <c r="AD6" s="142">
        <v>11</v>
      </c>
      <c r="AE6" s="143">
        <v>0.9965277777777778</v>
      </c>
      <c r="AF6" s="2"/>
    </row>
    <row r="7" spans="1:32" ht="13.5" customHeight="1">
      <c r="A7" s="173">
        <v>5</v>
      </c>
      <c r="B7" s="142">
        <v>10.8</v>
      </c>
      <c r="C7" s="142">
        <v>10.6</v>
      </c>
      <c r="D7" s="142">
        <v>10.8</v>
      </c>
      <c r="E7" s="142">
        <v>10.4</v>
      </c>
      <c r="F7" s="142">
        <v>10.4</v>
      </c>
      <c r="G7" s="142">
        <v>11.6</v>
      </c>
      <c r="H7" s="142">
        <v>11.9</v>
      </c>
      <c r="I7" s="142">
        <v>11.9</v>
      </c>
      <c r="J7" s="142">
        <v>9.7</v>
      </c>
      <c r="K7" s="142">
        <v>11.3</v>
      </c>
      <c r="L7" s="142">
        <v>11.6</v>
      </c>
      <c r="M7" s="142">
        <v>12.6</v>
      </c>
      <c r="N7" s="142">
        <v>12.6</v>
      </c>
      <c r="O7" s="142">
        <v>11.3</v>
      </c>
      <c r="P7" s="142">
        <v>10.8</v>
      </c>
      <c r="Q7" s="142">
        <v>11.5</v>
      </c>
      <c r="R7" s="142">
        <v>11.2</v>
      </c>
      <c r="S7" s="142">
        <v>9.9</v>
      </c>
      <c r="T7" s="142">
        <v>10.9</v>
      </c>
      <c r="U7" s="142">
        <v>11.4</v>
      </c>
      <c r="V7" s="142">
        <v>11.9</v>
      </c>
      <c r="W7" s="142">
        <v>12</v>
      </c>
      <c r="X7" s="142">
        <v>12.8</v>
      </c>
      <c r="Y7" s="142">
        <v>13.7</v>
      </c>
      <c r="Z7" s="174">
        <f t="shared" si="0"/>
        <v>11.4</v>
      </c>
      <c r="AA7" s="142">
        <v>13.8</v>
      </c>
      <c r="AB7" s="143">
        <v>0.9993055555555556</v>
      </c>
      <c r="AC7" s="196">
        <v>5</v>
      </c>
      <c r="AD7" s="142">
        <v>9</v>
      </c>
      <c r="AE7" s="143">
        <v>0.3534722222222222</v>
      </c>
      <c r="AF7" s="2"/>
    </row>
    <row r="8" spans="1:32" ht="13.5" customHeight="1">
      <c r="A8" s="173">
        <v>6</v>
      </c>
      <c r="B8" s="142">
        <v>13.4</v>
      </c>
      <c r="C8" s="142">
        <v>13.2</v>
      </c>
      <c r="D8" s="142">
        <v>14.2</v>
      </c>
      <c r="E8" s="142">
        <v>13.5</v>
      </c>
      <c r="F8" s="142">
        <v>14.3</v>
      </c>
      <c r="G8" s="142">
        <v>15</v>
      </c>
      <c r="H8" s="142">
        <v>15.1</v>
      </c>
      <c r="I8" s="142">
        <v>15.2</v>
      </c>
      <c r="J8" s="142">
        <v>14.6</v>
      </c>
      <c r="K8" s="142">
        <v>15</v>
      </c>
      <c r="L8" s="142">
        <v>14.4</v>
      </c>
      <c r="M8" s="142">
        <v>14.5</v>
      </c>
      <c r="N8" s="142">
        <v>14.2</v>
      </c>
      <c r="O8" s="142">
        <v>13.4</v>
      </c>
      <c r="P8" s="142">
        <v>12.3</v>
      </c>
      <c r="Q8" s="142">
        <v>12.3</v>
      </c>
      <c r="R8" s="142">
        <v>12.7</v>
      </c>
      <c r="S8" s="142">
        <v>13.1</v>
      </c>
      <c r="T8" s="142">
        <v>13.1</v>
      </c>
      <c r="U8" s="142">
        <v>13.2</v>
      </c>
      <c r="V8" s="142">
        <v>12.7</v>
      </c>
      <c r="W8" s="142">
        <v>12.8</v>
      </c>
      <c r="X8" s="142">
        <v>13.1</v>
      </c>
      <c r="Y8" s="142">
        <v>13.7</v>
      </c>
      <c r="Z8" s="174">
        <f t="shared" si="0"/>
        <v>13.708333333333334</v>
      </c>
      <c r="AA8" s="142">
        <v>16.6</v>
      </c>
      <c r="AB8" s="143">
        <v>0.3263888888888889</v>
      </c>
      <c r="AC8" s="196">
        <v>6</v>
      </c>
      <c r="AD8" s="142">
        <v>11.3</v>
      </c>
      <c r="AE8" s="143">
        <v>0.68125</v>
      </c>
      <c r="AF8" s="2"/>
    </row>
    <row r="9" spans="1:32" ht="13.5" customHeight="1">
      <c r="A9" s="173">
        <v>7</v>
      </c>
      <c r="B9" s="142">
        <v>13.6</v>
      </c>
      <c r="C9" s="142">
        <v>13.6</v>
      </c>
      <c r="D9" s="142">
        <v>13.6</v>
      </c>
      <c r="E9" s="142">
        <v>14.3</v>
      </c>
      <c r="F9" s="142">
        <v>14.2</v>
      </c>
      <c r="G9" s="142">
        <v>15.9</v>
      </c>
      <c r="H9" s="142">
        <v>16.3</v>
      </c>
      <c r="I9" s="142">
        <v>17.1</v>
      </c>
      <c r="J9" s="142">
        <v>16.7</v>
      </c>
      <c r="K9" s="142">
        <v>15.6</v>
      </c>
      <c r="L9" s="142">
        <v>17.8</v>
      </c>
      <c r="M9" s="142">
        <v>19.2</v>
      </c>
      <c r="N9" s="142">
        <v>18</v>
      </c>
      <c r="O9" s="142">
        <v>17.8</v>
      </c>
      <c r="P9" s="142">
        <v>18.4</v>
      </c>
      <c r="Q9" s="142">
        <v>18.3</v>
      </c>
      <c r="R9" s="142">
        <v>18.6</v>
      </c>
      <c r="S9" s="142">
        <v>17.3</v>
      </c>
      <c r="T9" s="142">
        <v>16.9</v>
      </c>
      <c r="U9" s="142">
        <v>18.6</v>
      </c>
      <c r="V9" s="142">
        <v>17.6</v>
      </c>
      <c r="W9" s="142">
        <v>17.2</v>
      </c>
      <c r="X9" s="142">
        <v>17.3</v>
      </c>
      <c r="Y9" s="142">
        <v>17.1</v>
      </c>
      <c r="Z9" s="174">
        <f t="shared" si="0"/>
        <v>16.708333333333336</v>
      </c>
      <c r="AA9" s="142">
        <v>19.3</v>
      </c>
      <c r="AB9" s="143">
        <v>0.5</v>
      </c>
      <c r="AC9" s="196">
        <v>7</v>
      </c>
      <c r="AD9" s="142">
        <v>13.1</v>
      </c>
      <c r="AE9" s="143">
        <v>0.05555555555555555</v>
      </c>
      <c r="AF9" s="2"/>
    </row>
    <row r="10" spans="1:32" ht="13.5" customHeight="1">
      <c r="A10" s="173">
        <v>8</v>
      </c>
      <c r="B10" s="142">
        <v>17</v>
      </c>
      <c r="C10" s="142">
        <v>16.3</v>
      </c>
      <c r="D10" s="142">
        <v>14.7</v>
      </c>
      <c r="E10" s="142">
        <v>15.2</v>
      </c>
      <c r="F10" s="142">
        <v>15.9</v>
      </c>
      <c r="G10" s="142">
        <v>18.4</v>
      </c>
      <c r="H10" s="142">
        <v>19.1</v>
      </c>
      <c r="I10" s="142">
        <v>19.1</v>
      </c>
      <c r="J10" s="142">
        <v>18.1</v>
      </c>
      <c r="K10" s="142">
        <v>18.3</v>
      </c>
      <c r="L10" s="142">
        <v>18.5</v>
      </c>
      <c r="M10" s="142">
        <v>17.3</v>
      </c>
      <c r="N10" s="142">
        <v>17.5</v>
      </c>
      <c r="O10" s="142">
        <v>18.6</v>
      </c>
      <c r="P10" s="142">
        <v>18.8</v>
      </c>
      <c r="Q10" s="142">
        <v>18.6</v>
      </c>
      <c r="R10" s="142">
        <v>18.4</v>
      </c>
      <c r="S10" s="142">
        <v>18.1</v>
      </c>
      <c r="T10" s="142">
        <v>18.2</v>
      </c>
      <c r="U10" s="142">
        <v>19.4</v>
      </c>
      <c r="V10" s="142">
        <v>21.5</v>
      </c>
      <c r="W10" s="142">
        <v>20.4</v>
      </c>
      <c r="X10" s="142">
        <v>21</v>
      </c>
      <c r="Y10" s="142">
        <v>20.4</v>
      </c>
      <c r="Z10" s="174">
        <f t="shared" si="0"/>
        <v>18.28333333333333</v>
      </c>
      <c r="AA10" s="142">
        <v>22.1</v>
      </c>
      <c r="AB10" s="143">
        <v>0.9423611111111111</v>
      </c>
      <c r="AC10" s="196">
        <v>8</v>
      </c>
      <c r="AD10" s="142">
        <v>14.5</v>
      </c>
      <c r="AE10" s="143">
        <v>0.13194444444444445</v>
      </c>
      <c r="AF10" s="2"/>
    </row>
    <row r="11" spans="1:32" ht="13.5" customHeight="1">
      <c r="A11" s="173">
        <v>9</v>
      </c>
      <c r="B11" s="142">
        <v>21.5</v>
      </c>
      <c r="C11" s="142">
        <v>20.4</v>
      </c>
      <c r="D11" s="142">
        <v>20.7</v>
      </c>
      <c r="E11" s="142">
        <v>19.8</v>
      </c>
      <c r="F11" s="142">
        <v>19.4</v>
      </c>
      <c r="G11" s="142">
        <v>19.2</v>
      </c>
      <c r="H11" s="142">
        <v>20.7</v>
      </c>
      <c r="I11" s="142">
        <v>18.9</v>
      </c>
      <c r="J11" s="142">
        <v>19.3</v>
      </c>
      <c r="K11" s="142">
        <v>21</v>
      </c>
      <c r="L11" s="142">
        <v>22.2</v>
      </c>
      <c r="M11" s="142">
        <v>21.8</v>
      </c>
      <c r="N11" s="142">
        <v>22</v>
      </c>
      <c r="O11" s="142">
        <v>17.2</v>
      </c>
      <c r="P11" s="142">
        <v>16.8</v>
      </c>
      <c r="Q11" s="142">
        <v>15.8</v>
      </c>
      <c r="R11" s="142">
        <v>16.1</v>
      </c>
      <c r="S11" s="142">
        <v>15.8</v>
      </c>
      <c r="T11" s="142">
        <v>15.8</v>
      </c>
      <c r="U11" s="142">
        <v>15.3</v>
      </c>
      <c r="V11" s="142">
        <v>15.7</v>
      </c>
      <c r="W11" s="142">
        <v>15.3</v>
      </c>
      <c r="X11" s="142">
        <v>15.1</v>
      </c>
      <c r="Y11" s="142">
        <v>15.4</v>
      </c>
      <c r="Z11" s="174">
        <f t="shared" si="0"/>
        <v>18.383333333333336</v>
      </c>
      <c r="AA11" s="142">
        <v>23.5</v>
      </c>
      <c r="AB11" s="143">
        <v>0.5715277777777777</v>
      </c>
      <c r="AC11" s="196">
        <v>9</v>
      </c>
      <c r="AD11" s="142">
        <v>14.7</v>
      </c>
      <c r="AE11" s="143">
        <v>0.9152777777777777</v>
      </c>
      <c r="AF11" s="2"/>
    </row>
    <row r="12" spans="1:32" ht="13.5" customHeight="1">
      <c r="A12" s="175">
        <v>10</v>
      </c>
      <c r="B12" s="165">
        <v>15.3</v>
      </c>
      <c r="C12" s="165">
        <v>15.4</v>
      </c>
      <c r="D12" s="165">
        <v>15.5</v>
      </c>
      <c r="E12" s="165">
        <v>16</v>
      </c>
      <c r="F12" s="165">
        <v>15.8</v>
      </c>
      <c r="G12" s="165">
        <v>16.6</v>
      </c>
      <c r="H12" s="165">
        <v>16.3</v>
      </c>
      <c r="I12" s="165">
        <v>17.6</v>
      </c>
      <c r="J12" s="165">
        <v>16.9</v>
      </c>
      <c r="K12" s="165">
        <v>16.2</v>
      </c>
      <c r="L12" s="165">
        <v>16.9</v>
      </c>
      <c r="M12" s="165">
        <v>16.4</v>
      </c>
      <c r="N12" s="165">
        <v>15.8</v>
      </c>
      <c r="O12" s="165">
        <v>15.6</v>
      </c>
      <c r="P12" s="165">
        <v>15.3</v>
      </c>
      <c r="Q12" s="165">
        <v>15.5</v>
      </c>
      <c r="R12" s="165">
        <v>15.3</v>
      </c>
      <c r="S12" s="165">
        <v>14.4</v>
      </c>
      <c r="T12" s="165">
        <v>14.7</v>
      </c>
      <c r="U12" s="165">
        <v>15.6</v>
      </c>
      <c r="V12" s="165">
        <v>15.4</v>
      </c>
      <c r="W12" s="165">
        <v>15.9</v>
      </c>
      <c r="X12" s="165">
        <v>15.7</v>
      </c>
      <c r="Y12" s="165">
        <v>14.5</v>
      </c>
      <c r="Z12" s="176">
        <f t="shared" si="0"/>
        <v>15.774999999999999</v>
      </c>
      <c r="AA12" s="165">
        <v>17.9</v>
      </c>
      <c r="AB12" s="177">
        <v>0.33055555555555555</v>
      </c>
      <c r="AC12" s="197">
        <v>10</v>
      </c>
      <c r="AD12" s="165">
        <v>14</v>
      </c>
      <c r="AE12" s="177">
        <v>0.7604166666666666</v>
      </c>
      <c r="AF12" s="2"/>
    </row>
    <row r="13" spans="1:32" ht="13.5" customHeight="1">
      <c r="A13" s="173">
        <v>11</v>
      </c>
      <c r="B13" s="142">
        <v>15.1</v>
      </c>
      <c r="C13" s="142">
        <v>15.5</v>
      </c>
      <c r="D13" s="142">
        <v>15.4</v>
      </c>
      <c r="E13" s="142">
        <v>15</v>
      </c>
      <c r="F13" s="142">
        <v>15.1</v>
      </c>
      <c r="G13" s="142">
        <v>15.6</v>
      </c>
      <c r="H13" s="142">
        <v>16.1</v>
      </c>
      <c r="I13" s="142">
        <v>16.2</v>
      </c>
      <c r="J13" s="142">
        <v>15.4</v>
      </c>
      <c r="K13" s="142">
        <v>14.8</v>
      </c>
      <c r="L13" s="142">
        <v>15.6</v>
      </c>
      <c r="M13" s="142">
        <v>15.8</v>
      </c>
      <c r="N13" s="142">
        <v>16.9</v>
      </c>
      <c r="O13" s="142">
        <v>16.1</v>
      </c>
      <c r="P13" s="142">
        <v>15.9</v>
      </c>
      <c r="Q13" s="142">
        <v>15.2</v>
      </c>
      <c r="R13" s="142">
        <v>15.4</v>
      </c>
      <c r="S13" s="142">
        <v>15.2</v>
      </c>
      <c r="T13" s="142">
        <v>15.1</v>
      </c>
      <c r="U13" s="142">
        <v>14.6</v>
      </c>
      <c r="V13" s="142">
        <v>14.7</v>
      </c>
      <c r="W13" s="142">
        <v>15.1</v>
      </c>
      <c r="X13" s="142">
        <v>15.2</v>
      </c>
      <c r="Y13" s="142">
        <v>14.6</v>
      </c>
      <c r="Z13" s="174">
        <f t="shared" si="0"/>
        <v>15.4</v>
      </c>
      <c r="AA13" s="142">
        <v>17.1</v>
      </c>
      <c r="AB13" s="143">
        <v>0.5527777777777778</v>
      </c>
      <c r="AC13" s="196">
        <v>11</v>
      </c>
      <c r="AD13" s="142">
        <v>14.3</v>
      </c>
      <c r="AE13" s="143">
        <v>0.9993055555555556</v>
      </c>
      <c r="AF13" s="2"/>
    </row>
    <row r="14" spans="1:32" ht="13.5" customHeight="1">
      <c r="A14" s="173">
        <v>12</v>
      </c>
      <c r="B14" s="142">
        <v>14.4</v>
      </c>
      <c r="C14" s="142">
        <v>14.6</v>
      </c>
      <c r="D14" s="142">
        <v>14</v>
      </c>
      <c r="E14" s="142">
        <v>14</v>
      </c>
      <c r="F14" s="142">
        <v>14.4</v>
      </c>
      <c r="G14" s="142">
        <v>14.7</v>
      </c>
      <c r="H14" s="142">
        <v>14.3</v>
      </c>
      <c r="I14" s="142">
        <v>14.7</v>
      </c>
      <c r="J14" s="142">
        <v>15.3</v>
      </c>
      <c r="K14" s="142">
        <v>15.5</v>
      </c>
      <c r="L14" s="142">
        <v>15.9</v>
      </c>
      <c r="M14" s="142">
        <v>17</v>
      </c>
      <c r="N14" s="142">
        <v>15.9</v>
      </c>
      <c r="O14" s="142">
        <v>14.5</v>
      </c>
      <c r="P14" s="142">
        <v>14.6</v>
      </c>
      <c r="Q14" s="142">
        <v>14.2</v>
      </c>
      <c r="R14" s="142">
        <v>14.3</v>
      </c>
      <c r="S14" s="142">
        <v>14.7</v>
      </c>
      <c r="T14" s="142">
        <v>14.6</v>
      </c>
      <c r="U14" s="142">
        <v>14.5</v>
      </c>
      <c r="V14" s="142">
        <v>15.3</v>
      </c>
      <c r="W14" s="142">
        <v>15.1</v>
      </c>
      <c r="X14" s="142">
        <v>15</v>
      </c>
      <c r="Y14" s="142">
        <v>14.7</v>
      </c>
      <c r="Z14" s="174">
        <f t="shared" si="0"/>
        <v>14.841666666666669</v>
      </c>
      <c r="AA14" s="142">
        <v>17.6</v>
      </c>
      <c r="AB14" s="143">
        <v>0.5034722222222222</v>
      </c>
      <c r="AC14" s="196">
        <v>12</v>
      </c>
      <c r="AD14" s="142">
        <v>13.5</v>
      </c>
      <c r="AE14" s="143">
        <v>0.6756944444444444</v>
      </c>
      <c r="AF14" s="2"/>
    </row>
    <row r="15" spans="1:32" ht="13.5" customHeight="1">
      <c r="A15" s="173">
        <v>13</v>
      </c>
      <c r="B15" s="142">
        <v>15</v>
      </c>
      <c r="C15" s="142">
        <v>14.3</v>
      </c>
      <c r="D15" s="142">
        <v>14.2</v>
      </c>
      <c r="E15" s="142">
        <v>14.9</v>
      </c>
      <c r="F15" s="142">
        <v>15.5</v>
      </c>
      <c r="G15" s="142">
        <v>15.8</v>
      </c>
      <c r="H15" s="142">
        <v>16.5</v>
      </c>
      <c r="I15" s="142">
        <v>17.5</v>
      </c>
      <c r="J15" s="142">
        <v>18.1</v>
      </c>
      <c r="K15" s="142">
        <v>17.4</v>
      </c>
      <c r="L15" s="142">
        <v>16.9</v>
      </c>
      <c r="M15" s="142">
        <v>17.3</v>
      </c>
      <c r="N15" s="142">
        <v>17.1</v>
      </c>
      <c r="O15" s="142">
        <v>16.5</v>
      </c>
      <c r="P15" s="142">
        <v>17.4</v>
      </c>
      <c r="Q15" s="142">
        <v>17.8</v>
      </c>
      <c r="R15" s="142">
        <v>17.2</v>
      </c>
      <c r="S15" s="142">
        <v>16.7</v>
      </c>
      <c r="T15" s="142">
        <v>16</v>
      </c>
      <c r="U15" s="142">
        <v>16.4</v>
      </c>
      <c r="V15" s="142">
        <v>16.4</v>
      </c>
      <c r="W15" s="142">
        <v>16.3</v>
      </c>
      <c r="X15" s="142">
        <v>16.3</v>
      </c>
      <c r="Y15" s="142">
        <v>16</v>
      </c>
      <c r="Z15" s="174">
        <f t="shared" si="0"/>
        <v>16.395833333333332</v>
      </c>
      <c r="AA15" s="142">
        <v>18.6</v>
      </c>
      <c r="AB15" s="143">
        <v>0.38125</v>
      </c>
      <c r="AC15" s="196">
        <v>13</v>
      </c>
      <c r="AD15" s="142">
        <v>13.9</v>
      </c>
      <c r="AE15" s="143">
        <v>0.13194444444444445</v>
      </c>
      <c r="AF15" s="2"/>
    </row>
    <row r="16" spans="1:32" ht="13.5" customHeight="1">
      <c r="A16" s="173">
        <v>14</v>
      </c>
      <c r="B16" s="142">
        <v>16.5</v>
      </c>
      <c r="C16" s="142">
        <v>16.6</v>
      </c>
      <c r="D16" s="142">
        <v>15.9</v>
      </c>
      <c r="E16" s="142">
        <v>16.2</v>
      </c>
      <c r="F16" s="142">
        <v>16.5</v>
      </c>
      <c r="G16" s="142">
        <v>16.9</v>
      </c>
      <c r="H16" s="142">
        <v>17.7</v>
      </c>
      <c r="I16" s="142">
        <v>17.5</v>
      </c>
      <c r="J16" s="142">
        <v>17</v>
      </c>
      <c r="K16" s="142">
        <v>17.5</v>
      </c>
      <c r="L16" s="142">
        <v>17.2</v>
      </c>
      <c r="M16" s="142">
        <v>17.2</v>
      </c>
      <c r="N16" s="142">
        <v>17.3</v>
      </c>
      <c r="O16" s="142">
        <v>17.7</v>
      </c>
      <c r="P16" s="142">
        <v>16.4</v>
      </c>
      <c r="Q16" s="142">
        <v>16.2</v>
      </c>
      <c r="R16" s="142">
        <v>16.2</v>
      </c>
      <c r="S16" s="142">
        <v>16.2</v>
      </c>
      <c r="T16" s="142">
        <v>16.5</v>
      </c>
      <c r="U16" s="142">
        <v>16.8</v>
      </c>
      <c r="V16" s="142">
        <v>16.2</v>
      </c>
      <c r="W16" s="142">
        <v>16.9</v>
      </c>
      <c r="X16" s="142">
        <v>16.9</v>
      </c>
      <c r="Y16" s="142">
        <v>16.7</v>
      </c>
      <c r="Z16" s="174">
        <f t="shared" si="0"/>
        <v>16.779166666666665</v>
      </c>
      <c r="AA16" s="142">
        <v>18.4</v>
      </c>
      <c r="AB16" s="143">
        <v>0.5229166666666667</v>
      </c>
      <c r="AC16" s="196">
        <v>14</v>
      </c>
      <c r="AD16" s="142">
        <v>15.7</v>
      </c>
      <c r="AE16" s="143">
        <v>0.8527777777777777</v>
      </c>
      <c r="AF16" s="2"/>
    </row>
    <row r="17" spans="1:32" ht="13.5" customHeight="1">
      <c r="A17" s="173">
        <v>15</v>
      </c>
      <c r="B17" s="142">
        <v>16.3</v>
      </c>
      <c r="C17" s="142">
        <v>16.6</v>
      </c>
      <c r="D17" s="142">
        <v>16.7</v>
      </c>
      <c r="E17" s="142">
        <v>15.6</v>
      </c>
      <c r="F17" s="142">
        <v>15.8</v>
      </c>
      <c r="G17" s="142">
        <v>16.2</v>
      </c>
      <c r="H17" s="142">
        <v>16.5</v>
      </c>
      <c r="I17" s="142">
        <v>17</v>
      </c>
      <c r="J17" s="142">
        <v>17.2</v>
      </c>
      <c r="K17" s="142">
        <v>17.6</v>
      </c>
      <c r="L17" s="142">
        <v>17.5</v>
      </c>
      <c r="M17" s="142">
        <v>17</v>
      </c>
      <c r="N17" s="142">
        <v>16.6</v>
      </c>
      <c r="O17" s="142">
        <v>16.8</v>
      </c>
      <c r="P17" s="142">
        <v>17.8</v>
      </c>
      <c r="Q17" s="142">
        <v>17.3</v>
      </c>
      <c r="R17" s="142">
        <v>17.4</v>
      </c>
      <c r="S17" s="142">
        <v>17.6</v>
      </c>
      <c r="T17" s="142">
        <v>17.6</v>
      </c>
      <c r="U17" s="142">
        <v>17.8</v>
      </c>
      <c r="V17" s="142">
        <v>17.6</v>
      </c>
      <c r="W17" s="142">
        <v>17.9</v>
      </c>
      <c r="X17" s="142">
        <v>17.9</v>
      </c>
      <c r="Y17" s="142">
        <v>17.5</v>
      </c>
      <c r="Z17" s="174">
        <f t="shared" si="0"/>
        <v>17.075</v>
      </c>
      <c r="AA17" s="142">
        <v>19.1</v>
      </c>
      <c r="AB17" s="143">
        <v>0.44097222222222227</v>
      </c>
      <c r="AC17" s="196">
        <v>15</v>
      </c>
      <c r="AD17" s="142">
        <v>15.2</v>
      </c>
      <c r="AE17" s="143">
        <v>0.2027777777777778</v>
      </c>
      <c r="AF17" s="2"/>
    </row>
    <row r="18" spans="1:32" ht="13.5" customHeight="1">
      <c r="A18" s="173">
        <v>16</v>
      </c>
      <c r="B18" s="142">
        <v>17.3</v>
      </c>
      <c r="C18" s="142">
        <v>17</v>
      </c>
      <c r="D18" s="142">
        <v>16.7</v>
      </c>
      <c r="E18" s="142">
        <v>16.2</v>
      </c>
      <c r="F18" s="142">
        <v>16</v>
      </c>
      <c r="G18" s="142">
        <v>17.7</v>
      </c>
      <c r="H18" s="142">
        <v>20</v>
      </c>
      <c r="I18" s="142">
        <v>18.9</v>
      </c>
      <c r="J18" s="142">
        <v>19</v>
      </c>
      <c r="K18" s="142">
        <v>19.9</v>
      </c>
      <c r="L18" s="142">
        <v>18.8</v>
      </c>
      <c r="M18" s="142">
        <v>19.8</v>
      </c>
      <c r="N18" s="142">
        <v>18.6</v>
      </c>
      <c r="O18" s="142">
        <v>19.1</v>
      </c>
      <c r="P18" s="142">
        <v>18.7</v>
      </c>
      <c r="Q18" s="142">
        <v>18.3</v>
      </c>
      <c r="R18" s="142">
        <v>18.4</v>
      </c>
      <c r="S18" s="142">
        <v>17.5</v>
      </c>
      <c r="T18" s="142">
        <v>18.4</v>
      </c>
      <c r="U18" s="142">
        <v>17.9</v>
      </c>
      <c r="V18" s="142">
        <v>17.7</v>
      </c>
      <c r="W18" s="142">
        <v>18.1</v>
      </c>
      <c r="X18" s="142">
        <v>18.6</v>
      </c>
      <c r="Y18" s="142">
        <v>18.2</v>
      </c>
      <c r="Z18" s="174">
        <f t="shared" si="0"/>
        <v>18.2</v>
      </c>
      <c r="AA18" s="142">
        <v>21.5</v>
      </c>
      <c r="AB18" s="143">
        <v>0.4305555555555556</v>
      </c>
      <c r="AC18" s="196">
        <v>16</v>
      </c>
      <c r="AD18" s="142">
        <v>15.8</v>
      </c>
      <c r="AE18" s="143">
        <v>0.2020833333333333</v>
      </c>
      <c r="AF18" s="2"/>
    </row>
    <row r="19" spans="1:32" ht="13.5" customHeight="1">
      <c r="A19" s="173">
        <v>17</v>
      </c>
      <c r="B19" s="142">
        <v>17.9</v>
      </c>
      <c r="C19" s="142">
        <v>18</v>
      </c>
      <c r="D19" s="142">
        <v>17.6</v>
      </c>
      <c r="E19" s="142">
        <v>17.4</v>
      </c>
      <c r="F19" s="142">
        <v>17.9</v>
      </c>
      <c r="G19" s="142">
        <v>18.1</v>
      </c>
      <c r="H19" s="142">
        <v>19.2</v>
      </c>
      <c r="I19" s="142">
        <v>20.8</v>
      </c>
      <c r="J19" s="142">
        <v>20</v>
      </c>
      <c r="K19" s="142">
        <v>18.3</v>
      </c>
      <c r="L19" s="142">
        <v>19.1</v>
      </c>
      <c r="M19" s="142">
        <v>18.9</v>
      </c>
      <c r="N19" s="142">
        <v>19.1</v>
      </c>
      <c r="O19" s="142">
        <v>19.1</v>
      </c>
      <c r="P19" s="142">
        <v>18.5</v>
      </c>
      <c r="Q19" s="142">
        <v>19.2</v>
      </c>
      <c r="R19" s="142">
        <v>20.5</v>
      </c>
      <c r="S19" s="142">
        <v>20.4</v>
      </c>
      <c r="T19" s="142">
        <v>19.7</v>
      </c>
      <c r="U19" s="142">
        <v>17.1</v>
      </c>
      <c r="V19" s="142">
        <v>14.7</v>
      </c>
      <c r="W19" s="142">
        <v>15.3</v>
      </c>
      <c r="X19" s="142">
        <v>15.9</v>
      </c>
      <c r="Y19" s="142">
        <v>15.2</v>
      </c>
      <c r="Z19" s="174">
        <f t="shared" si="0"/>
        <v>18.245833333333334</v>
      </c>
      <c r="AA19" s="142">
        <v>21.3</v>
      </c>
      <c r="AB19" s="143">
        <v>0.7409722222222223</v>
      </c>
      <c r="AC19" s="196">
        <v>17</v>
      </c>
      <c r="AD19" s="142">
        <v>14.7</v>
      </c>
      <c r="AE19" s="143">
        <v>0.9305555555555555</v>
      </c>
      <c r="AF19" s="2"/>
    </row>
    <row r="20" spans="1:32" ht="13.5" customHeight="1">
      <c r="A20" s="173">
        <v>18</v>
      </c>
      <c r="B20" s="142">
        <v>15.2</v>
      </c>
      <c r="C20" s="142">
        <v>15.4</v>
      </c>
      <c r="D20" s="142">
        <v>15.5</v>
      </c>
      <c r="E20" s="142">
        <v>15.2</v>
      </c>
      <c r="F20" s="142">
        <v>15.6</v>
      </c>
      <c r="G20" s="142">
        <v>16.4</v>
      </c>
      <c r="H20" s="142">
        <v>17.3</v>
      </c>
      <c r="I20" s="142">
        <v>18.1</v>
      </c>
      <c r="J20" s="142">
        <v>17.2</v>
      </c>
      <c r="K20" s="142">
        <v>17.3</v>
      </c>
      <c r="L20" s="142">
        <v>17.1</v>
      </c>
      <c r="M20" s="142">
        <v>17.5</v>
      </c>
      <c r="N20" s="142">
        <v>17.5</v>
      </c>
      <c r="O20" s="142">
        <v>16.9</v>
      </c>
      <c r="P20" s="142">
        <v>17.1</v>
      </c>
      <c r="Q20" s="142">
        <v>16.1</v>
      </c>
      <c r="R20" s="142">
        <v>16.3</v>
      </c>
      <c r="S20" s="142">
        <v>15.8</v>
      </c>
      <c r="T20" s="142">
        <v>15.7</v>
      </c>
      <c r="U20" s="142">
        <v>16.5</v>
      </c>
      <c r="V20" s="142">
        <v>14.7</v>
      </c>
      <c r="W20" s="142">
        <v>15.5</v>
      </c>
      <c r="X20" s="142">
        <v>14.7</v>
      </c>
      <c r="Y20" s="142">
        <v>15.5</v>
      </c>
      <c r="Z20" s="174">
        <f t="shared" si="0"/>
        <v>16.254166666666666</v>
      </c>
      <c r="AA20" s="142">
        <v>18.7</v>
      </c>
      <c r="AB20" s="143">
        <v>0.34722222222222227</v>
      </c>
      <c r="AC20" s="196">
        <v>18</v>
      </c>
      <c r="AD20" s="142">
        <v>13.9</v>
      </c>
      <c r="AE20" s="143">
        <v>0.907638888888889</v>
      </c>
      <c r="AF20" s="2"/>
    </row>
    <row r="21" spans="1:32" ht="13.5" customHeight="1">
      <c r="A21" s="173">
        <v>19</v>
      </c>
      <c r="B21" s="142">
        <v>14.5</v>
      </c>
      <c r="C21" s="142">
        <v>15</v>
      </c>
      <c r="D21" s="142">
        <v>15</v>
      </c>
      <c r="E21" s="142">
        <v>15</v>
      </c>
      <c r="F21" s="142">
        <v>15.7</v>
      </c>
      <c r="G21" s="142">
        <v>17.2</v>
      </c>
      <c r="H21" s="142">
        <v>17.8</v>
      </c>
      <c r="I21" s="142">
        <v>17.6</v>
      </c>
      <c r="J21" s="142">
        <v>18.1</v>
      </c>
      <c r="K21" s="142">
        <v>17.9</v>
      </c>
      <c r="L21" s="142">
        <v>18.3</v>
      </c>
      <c r="M21" s="142">
        <v>18.4</v>
      </c>
      <c r="N21" s="142">
        <v>18.6</v>
      </c>
      <c r="O21" s="142">
        <v>18.4</v>
      </c>
      <c r="P21" s="142">
        <v>18.6</v>
      </c>
      <c r="Q21" s="142">
        <v>19.1</v>
      </c>
      <c r="R21" s="142">
        <v>18.9</v>
      </c>
      <c r="S21" s="142">
        <v>19.1</v>
      </c>
      <c r="T21" s="142">
        <v>18.9</v>
      </c>
      <c r="U21" s="142">
        <v>18.7</v>
      </c>
      <c r="V21" s="142">
        <v>18.5</v>
      </c>
      <c r="W21" s="142">
        <v>18.3</v>
      </c>
      <c r="X21" s="142">
        <v>18.4</v>
      </c>
      <c r="Y21" s="142">
        <v>17.7</v>
      </c>
      <c r="Z21" s="174">
        <f t="shared" si="0"/>
        <v>17.654166666666665</v>
      </c>
      <c r="AA21" s="142">
        <v>19.8</v>
      </c>
      <c r="AB21" s="143">
        <v>0.6729166666666666</v>
      </c>
      <c r="AC21" s="196">
        <v>19</v>
      </c>
      <c r="AD21" s="142">
        <v>14.4</v>
      </c>
      <c r="AE21" s="143">
        <v>0.04097222222222222</v>
      </c>
      <c r="AF21" s="2"/>
    </row>
    <row r="22" spans="1:32" ht="13.5" customHeight="1">
      <c r="A22" s="175">
        <v>20</v>
      </c>
      <c r="B22" s="165">
        <v>18</v>
      </c>
      <c r="C22" s="165">
        <v>17.5</v>
      </c>
      <c r="D22" s="165">
        <v>17.6</v>
      </c>
      <c r="E22" s="165">
        <v>17.9</v>
      </c>
      <c r="F22" s="165">
        <v>18.1</v>
      </c>
      <c r="G22" s="165">
        <v>19.4</v>
      </c>
      <c r="H22" s="165">
        <v>19.2</v>
      </c>
      <c r="I22" s="165">
        <v>19.1</v>
      </c>
      <c r="J22" s="165">
        <v>20.1</v>
      </c>
      <c r="K22" s="165">
        <v>20.1</v>
      </c>
      <c r="L22" s="165">
        <v>18.8</v>
      </c>
      <c r="M22" s="165">
        <v>19.2</v>
      </c>
      <c r="N22" s="165">
        <v>19.2</v>
      </c>
      <c r="O22" s="165">
        <v>19.6</v>
      </c>
      <c r="P22" s="165">
        <v>19.3</v>
      </c>
      <c r="Q22" s="165">
        <v>19</v>
      </c>
      <c r="R22" s="165">
        <v>19.7</v>
      </c>
      <c r="S22" s="165">
        <v>19.6</v>
      </c>
      <c r="T22" s="165">
        <v>19.6</v>
      </c>
      <c r="U22" s="165">
        <v>19.5</v>
      </c>
      <c r="V22" s="165">
        <v>19.4</v>
      </c>
      <c r="W22" s="165">
        <v>18.9</v>
      </c>
      <c r="X22" s="165">
        <v>18.8</v>
      </c>
      <c r="Y22" s="165">
        <v>18.4</v>
      </c>
      <c r="Z22" s="176">
        <f t="shared" si="0"/>
        <v>19</v>
      </c>
      <c r="AA22" s="165">
        <v>20.8</v>
      </c>
      <c r="AB22" s="177">
        <v>0.4048611111111111</v>
      </c>
      <c r="AC22" s="197">
        <v>20</v>
      </c>
      <c r="AD22" s="165">
        <v>17.3</v>
      </c>
      <c r="AE22" s="177">
        <v>0.10694444444444444</v>
      </c>
      <c r="AF22" s="2"/>
    </row>
    <row r="23" spans="1:32" ht="13.5" customHeight="1">
      <c r="A23" s="173">
        <v>21</v>
      </c>
      <c r="B23" s="142">
        <v>18.3</v>
      </c>
      <c r="C23" s="142">
        <v>19.2</v>
      </c>
      <c r="D23" s="142">
        <v>17.9</v>
      </c>
      <c r="E23" s="142">
        <v>17.5</v>
      </c>
      <c r="F23" s="142">
        <v>17.4</v>
      </c>
      <c r="G23" s="142">
        <v>18.6</v>
      </c>
      <c r="H23" s="142">
        <v>19.9</v>
      </c>
      <c r="I23" s="142">
        <v>19.1</v>
      </c>
      <c r="J23" s="142">
        <v>18.9</v>
      </c>
      <c r="K23" s="142">
        <v>19.6</v>
      </c>
      <c r="L23" s="142">
        <v>20.1</v>
      </c>
      <c r="M23" s="142">
        <v>20</v>
      </c>
      <c r="N23" s="142">
        <v>20.3</v>
      </c>
      <c r="O23" s="142">
        <v>19.8</v>
      </c>
      <c r="P23" s="142">
        <v>19.9</v>
      </c>
      <c r="Q23" s="142">
        <v>20.2</v>
      </c>
      <c r="R23" s="142">
        <v>19.8</v>
      </c>
      <c r="S23" s="142">
        <v>19.8</v>
      </c>
      <c r="T23" s="142">
        <v>19.8</v>
      </c>
      <c r="U23" s="142">
        <v>21.1</v>
      </c>
      <c r="V23" s="142">
        <v>21.4</v>
      </c>
      <c r="W23" s="142">
        <v>21.5</v>
      </c>
      <c r="X23" s="142">
        <v>20.3</v>
      </c>
      <c r="Y23" s="142">
        <v>20.1</v>
      </c>
      <c r="Z23" s="174">
        <f t="shared" si="0"/>
        <v>19.604166666666668</v>
      </c>
      <c r="AA23" s="142">
        <v>21.8</v>
      </c>
      <c r="AB23" s="143">
        <v>0.8902777777777778</v>
      </c>
      <c r="AC23" s="196">
        <v>21</v>
      </c>
      <c r="AD23" s="142">
        <v>16.7</v>
      </c>
      <c r="AE23" s="143">
        <v>0.14166666666666666</v>
      </c>
      <c r="AF23" s="2"/>
    </row>
    <row r="24" spans="1:32" ht="13.5" customHeight="1">
      <c r="A24" s="173">
        <v>22</v>
      </c>
      <c r="B24" s="142">
        <v>19.5</v>
      </c>
      <c r="C24" s="142">
        <v>17.1</v>
      </c>
      <c r="D24" s="142">
        <v>17.5</v>
      </c>
      <c r="E24" s="142">
        <v>17.3</v>
      </c>
      <c r="F24" s="142">
        <v>16.8</v>
      </c>
      <c r="G24" s="142">
        <v>17.1</v>
      </c>
      <c r="H24" s="142">
        <v>17.9</v>
      </c>
      <c r="I24" s="142">
        <v>17.6</v>
      </c>
      <c r="J24" s="142">
        <v>16</v>
      </c>
      <c r="K24" s="142">
        <v>16.8</v>
      </c>
      <c r="L24" s="142">
        <v>16.6</v>
      </c>
      <c r="M24" s="142">
        <v>17.7</v>
      </c>
      <c r="N24" s="142">
        <v>17.9</v>
      </c>
      <c r="O24" s="142">
        <v>16.8</v>
      </c>
      <c r="P24" s="142">
        <v>17.7</v>
      </c>
      <c r="Q24" s="142">
        <v>16.6</v>
      </c>
      <c r="R24" s="142">
        <v>16.9</v>
      </c>
      <c r="S24" s="142">
        <v>17</v>
      </c>
      <c r="T24" s="142">
        <v>16.4</v>
      </c>
      <c r="U24" s="142">
        <v>16.8</v>
      </c>
      <c r="V24" s="142">
        <v>16.5</v>
      </c>
      <c r="W24" s="142">
        <v>17</v>
      </c>
      <c r="X24" s="142">
        <v>17.2</v>
      </c>
      <c r="Y24" s="142">
        <v>17.8</v>
      </c>
      <c r="Z24" s="174">
        <f t="shared" si="0"/>
        <v>17.1875</v>
      </c>
      <c r="AA24" s="142">
        <v>20.4</v>
      </c>
      <c r="AB24" s="143">
        <v>0.003472222222222222</v>
      </c>
      <c r="AC24" s="196">
        <v>22</v>
      </c>
      <c r="AD24" s="142">
        <v>15</v>
      </c>
      <c r="AE24" s="143">
        <v>0.39444444444444443</v>
      </c>
      <c r="AF24" s="2"/>
    </row>
    <row r="25" spans="1:32" ht="13.5" customHeight="1">
      <c r="A25" s="173">
        <v>23</v>
      </c>
      <c r="B25" s="142">
        <v>17.6</v>
      </c>
      <c r="C25" s="142">
        <v>18</v>
      </c>
      <c r="D25" s="142">
        <v>17.9</v>
      </c>
      <c r="E25" s="142">
        <v>17.9</v>
      </c>
      <c r="F25" s="142">
        <v>18</v>
      </c>
      <c r="G25" s="142">
        <v>17.9</v>
      </c>
      <c r="H25" s="142">
        <v>18.3</v>
      </c>
      <c r="I25" s="142">
        <v>18.3</v>
      </c>
      <c r="J25" s="142">
        <v>17.8</v>
      </c>
      <c r="K25" s="142">
        <v>18.7</v>
      </c>
      <c r="L25" s="142">
        <v>18</v>
      </c>
      <c r="M25" s="142">
        <v>17.8</v>
      </c>
      <c r="N25" s="142">
        <v>17.9</v>
      </c>
      <c r="O25" s="142">
        <v>15.8</v>
      </c>
      <c r="P25" s="142">
        <v>16.9</v>
      </c>
      <c r="Q25" s="142">
        <v>16.9</v>
      </c>
      <c r="R25" s="142">
        <v>16.2</v>
      </c>
      <c r="S25" s="142">
        <v>17.5</v>
      </c>
      <c r="T25" s="142">
        <v>18.3</v>
      </c>
      <c r="U25" s="142">
        <v>17.8</v>
      </c>
      <c r="V25" s="142">
        <v>17.2</v>
      </c>
      <c r="W25" s="142">
        <v>16.7</v>
      </c>
      <c r="X25" s="142">
        <v>16.5</v>
      </c>
      <c r="Y25" s="142">
        <v>16.8</v>
      </c>
      <c r="Z25" s="174">
        <f t="shared" si="0"/>
        <v>17.529166666666665</v>
      </c>
      <c r="AA25" s="142">
        <v>19.7</v>
      </c>
      <c r="AB25" s="143">
        <v>0.41180555555555554</v>
      </c>
      <c r="AC25" s="196">
        <v>23</v>
      </c>
      <c r="AD25" s="142">
        <v>15.1</v>
      </c>
      <c r="AE25" s="143">
        <v>0.58125</v>
      </c>
      <c r="AF25" s="2"/>
    </row>
    <row r="26" spans="1:32" ht="13.5" customHeight="1">
      <c r="A26" s="173">
        <v>24</v>
      </c>
      <c r="B26" s="142">
        <v>17.2</v>
      </c>
      <c r="C26" s="142">
        <v>18</v>
      </c>
      <c r="D26" s="142">
        <v>16.9</v>
      </c>
      <c r="E26" s="142">
        <v>17</v>
      </c>
      <c r="F26" s="142">
        <v>17.3</v>
      </c>
      <c r="G26" s="142">
        <v>17.6</v>
      </c>
      <c r="H26" s="142">
        <v>18.1</v>
      </c>
      <c r="I26" s="142">
        <v>18.6</v>
      </c>
      <c r="J26" s="142">
        <v>16.9</v>
      </c>
      <c r="K26" s="142">
        <v>17.1</v>
      </c>
      <c r="L26" s="142">
        <v>17.3</v>
      </c>
      <c r="M26" s="142">
        <v>16.8</v>
      </c>
      <c r="N26" s="142">
        <v>17.1</v>
      </c>
      <c r="O26" s="142">
        <v>16.8</v>
      </c>
      <c r="P26" s="142">
        <v>16.8</v>
      </c>
      <c r="Q26" s="142">
        <v>16.9</v>
      </c>
      <c r="R26" s="142">
        <v>16.9</v>
      </c>
      <c r="S26" s="142">
        <v>16.9</v>
      </c>
      <c r="T26" s="142">
        <v>16.6</v>
      </c>
      <c r="U26" s="142">
        <v>16.6</v>
      </c>
      <c r="V26" s="142">
        <v>16.5</v>
      </c>
      <c r="W26" s="142">
        <v>16.5</v>
      </c>
      <c r="X26" s="142">
        <v>17.1</v>
      </c>
      <c r="Y26" s="142">
        <v>16.6</v>
      </c>
      <c r="Z26" s="174">
        <f t="shared" si="0"/>
        <v>17.087500000000002</v>
      </c>
      <c r="AA26" s="142">
        <v>18.8</v>
      </c>
      <c r="AB26" s="143">
        <v>0.3340277777777778</v>
      </c>
      <c r="AC26" s="196">
        <v>24</v>
      </c>
      <c r="AD26" s="142">
        <v>15.9</v>
      </c>
      <c r="AE26" s="143">
        <v>0.3680555555555556</v>
      </c>
      <c r="AF26" s="2"/>
    </row>
    <row r="27" spans="1:32" ht="13.5" customHeight="1">
      <c r="A27" s="173">
        <v>25</v>
      </c>
      <c r="B27" s="142">
        <v>17.1</v>
      </c>
      <c r="C27" s="142">
        <v>16.9</v>
      </c>
      <c r="D27" s="142">
        <v>17.5</v>
      </c>
      <c r="E27" s="142">
        <v>16.8</v>
      </c>
      <c r="F27" s="142">
        <v>17.4</v>
      </c>
      <c r="G27" s="142">
        <v>17.5</v>
      </c>
      <c r="H27" s="142">
        <v>16.5</v>
      </c>
      <c r="I27" s="142">
        <v>16.3</v>
      </c>
      <c r="J27" s="142">
        <v>17.3</v>
      </c>
      <c r="K27" s="142">
        <v>16.9</v>
      </c>
      <c r="L27" s="142">
        <v>16.6</v>
      </c>
      <c r="M27" s="142">
        <v>16.7</v>
      </c>
      <c r="N27" s="142">
        <v>16.2</v>
      </c>
      <c r="O27" s="142">
        <v>15.9</v>
      </c>
      <c r="P27" s="142">
        <v>15.2</v>
      </c>
      <c r="Q27" s="142">
        <v>15</v>
      </c>
      <c r="R27" s="142">
        <v>14.4</v>
      </c>
      <c r="S27" s="142">
        <v>14.5</v>
      </c>
      <c r="T27" s="142">
        <v>14</v>
      </c>
      <c r="U27" s="142">
        <v>14.1</v>
      </c>
      <c r="V27" s="142">
        <v>14.5</v>
      </c>
      <c r="W27" s="142">
        <v>14.4</v>
      </c>
      <c r="X27" s="142">
        <v>13.8</v>
      </c>
      <c r="Y27" s="142">
        <v>14.2</v>
      </c>
      <c r="Z27" s="174">
        <f t="shared" si="0"/>
        <v>15.820833333333331</v>
      </c>
      <c r="AA27" s="142">
        <v>17.8</v>
      </c>
      <c r="AB27" s="143">
        <v>0.37013888888888885</v>
      </c>
      <c r="AC27" s="196">
        <v>25</v>
      </c>
      <c r="AD27" s="142">
        <v>13.6</v>
      </c>
      <c r="AE27" s="143">
        <v>0.99375</v>
      </c>
      <c r="AF27" s="2"/>
    </row>
    <row r="28" spans="1:32" ht="13.5" customHeight="1">
      <c r="A28" s="173">
        <v>26</v>
      </c>
      <c r="B28" s="142">
        <v>13.5</v>
      </c>
      <c r="C28" s="142">
        <v>13.8</v>
      </c>
      <c r="D28" s="142">
        <v>13.5</v>
      </c>
      <c r="E28" s="142">
        <v>13.7</v>
      </c>
      <c r="F28" s="142">
        <v>13.9</v>
      </c>
      <c r="G28" s="142">
        <v>14.6</v>
      </c>
      <c r="H28" s="142">
        <v>15.6</v>
      </c>
      <c r="I28" s="142">
        <v>15.7</v>
      </c>
      <c r="J28" s="142">
        <v>16.3</v>
      </c>
      <c r="K28" s="142">
        <v>17.6</v>
      </c>
      <c r="L28" s="142">
        <v>17.6</v>
      </c>
      <c r="M28" s="142">
        <v>18.1</v>
      </c>
      <c r="N28" s="142">
        <v>19</v>
      </c>
      <c r="O28" s="142">
        <v>18.7</v>
      </c>
      <c r="P28" s="142">
        <v>18.5</v>
      </c>
      <c r="Q28" s="142">
        <v>17.3</v>
      </c>
      <c r="R28" s="142">
        <v>17.3</v>
      </c>
      <c r="S28" s="142">
        <v>17.4</v>
      </c>
      <c r="T28" s="142">
        <v>16.6</v>
      </c>
      <c r="U28" s="142">
        <v>16.2</v>
      </c>
      <c r="V28" s="142">
        <v>16.8</v>
      </c>
      <c r="W28" s="142">
        <v>16.8</v>
      </c>
      <c r="X28" s="142">
        <v>16.5</v>
      </c>
      <c r="Y28" s="142">
        <v>16.1</v>
      </c>
      <c r="Z28" s="174">
        <f t="shared" si="0"/>
        <v>16.295833333333334</v>
      </c>
      <c r="AA28" s="142">
        <v>19.5</v>
      </c>
      <c r="AB28" s="143">
        <v>0.54375</v>
      </c>
      <c r="AC28" s="196">
        <v>26</v>
      </c>
      <c r="AD28" s="142">
        <v>13.3</v>
      </c>
      <c r="AE28" s="143">
        <v>0.049305555555555554</v>
      </c>
      <c r="AF28" s="2"/>
    </row>
    <row r="29" spans="1:32" ht="13.5" customHeight="1">
      <c r="A29" s="173">
        <v>27</v>
      </c>
      <c r="B29" s="142">
        <v>16.5</v>
      </c>
      <c r="C29" s="142">
        <v>16.2</v>
      </c>
      <c r="D29" s="142">
        <v>16.4</v>
      </c>
      <c r="E29" s="142">
        <v>16.2</v>
      </c>
      <c r="F29" s="142">
        <v>16.4</v>
      </c>
      <c r="G29" s="142">
        <v>17.9</v>
      </c>
      <c r="H29" s="142">
        <v>18.3</v>
      </c>
      <c r="I29" s="142">
        <v>18</v>
      </c>
      <c r="J29" s="142">
        <v>18.7</v>
      </c>
      <c r="K29" s="142">
        <v>18.7</v>
      </c>
      <c r="L29" s="142">
        <v>19.5</v>
      </c>
      <c r="M29" s="142">
        <v>19.5</v>
      </c>
      <c r="N29" s="142">
        <v>19.1</v>
      </c>
      <c r="O29" s="142">
        <v>18.6</v>
      </c>
      <c r="P29" s="142">
        <v>19</v>
      </c>
      <c r="Q29" s="142">
        <v>19.3</v>
      </c>
      <c r="R29" s="142">
        <v>19.4</v>
      </c>
      <c r="S29" s="142">
        <v>19.8</v>
      </c>
      <c r="T29" s="142">
        <v>20</v>
      </c>
      <c r="U29" s="142">
        <v>21</v>
      </c>
      <c r="V29" s="142">
        <v>20.9</v>
      </c>
      <c r="W29" s="142">
        <v>20.6</v>
      </c>
      <c r="X29" s="142">
        <v>21.2</v>
      </c>
      <c r="Y29" s="142">
        <v>20.8</v>
      </c>
      <c r="Z29" s="174">
        <f t="shared" si="0"/>
        <v>18.833333333333332</v>
      </c>
      <c r="AA29" s="142">
        <v>21.5</v>
      </c>
      <c r="AB29" s="143">
        <v>0.9</v>
      </c>
      <c r="AC29" s="196">
        <v>27</v>
      </c>
      <c r="AD29" s="142">
        <v>15.8</v>
      </c>
      <c r="AE29" s="143">
        <v>0.16666666666666666</v>
      </c>
      <c r="AF29" s="2"/>
    </row>
    <row r="30" spans="1:32" ht="13.5" customHeight="1">
      <c r="A30" s="173">
        <v>28</v>
      </c>
      <c r="B30" s="142">
        <v>20.5</v>
      </c>
      <c r="C30" s="142">
        <v>21.1</v>
      </c>
      <c r="D30" s="142">
        <v>20.9</v>
      </c>
      <c r="E30" s="142">
        <v>21.4</v>
      </c>
      <c r="F30" s="142">
        <v>21.5</v>
      </c>
      <c r="G30" s="142">
        <v>22.2</v>
      </c>
      <c r="H30" s="142">
        <v>22.2</v>
      </c>
      <c r="I30" s="142">
        <v>21.8</v>
      </c>
      <c r="J30" s="142">
        <v>21.9</v>
      </c>
      <c r="K30" s="142">
        <v>21.6</v>
      </c>
      <c r="L30" s="142">
        <v>21.3</v>
      </c>
      <c r="M30" s="142">
        <v>19.9</v>
      </c>
      <c r="N30" s="142">
        <v>20.6</v>
      </c>
      <c r="O30" s="142">
        <v>21</v>
      </c>
      <c r="P30" s="142">
        <v>20.5</v>
      </c>
      <c r="Q30" s="142">
        <v>21.1</v>
      </c>
      <c r="R30" s="142">
        <v>21.4</v>
      </c>
      <c r="S30" s="142">
        <v>21.5</v>
      </c>
      <c r="T30" s="142">
        <v>21.2</v>
      </c>
      <c r="U30" s="142">
        <v>20.8</v>
      </c>
      <c r="V30" s="142">
        <v>20.9</v>
      </c>
      <c r="W30" s="142">
        <v>21</v>
      </c>
      <c r="X30" s="142">
        <v>21.2</v>
      </c>
      <c r="Y30" s="142">
        <v>21.8</v>
      </c>
      <c r="Z30" s="174">
        <f t="shared" si="0"/>
        <v>21.220833333333335</v>
      </c>
      <c r="AA30" s="142">
        <v>23.1</v>
      </c>
      <c r="AB30" s="143">
        <v>0.3048611111111111</v>
      </c>
      <c r="AC30" s="196">
        <v>28</v>
      </c>
      <c r="AD30" s="142">
        <v>19.3</v>
      </c>
      <c r="AE30" s="143">
        <v>0.4930555555555556</v>
      </c>
      <c r="AF30" s="2"/>
    </row>
    <row r="31" spans="1:32" ht="13.5" customHeight="1">
      <c r="A31" s="173">
        <v>29</v>
      </c>
      <c r="B31" s="142">
        <v>21.8</v>
      </c>
      <c r="C31" s="142">
        <v>21</v>
      </c>
      <c r="D31" s="142">
        <v>21.2</v>
      </c>
      <c r="E31" s="142">
        <v>19.9</v>
      </c>
      <c r="F31" s="142">
        <v>20.5</v>
      </c>
      <c r="G31" s="142">
        <v>20.6</v>
      </c>
      <c r="H31" s="142">
        <v>21.2</v>
      </c>
      <c r="I31" s="142">
        <v>21.9</v>
      </c>
      <c r="J31" s="142">
        <v>19.8</v>
      </c>
      <c r="K31" s="142">
        <v>20</v>
      </c>
      <c r="L31" s="142">
        <v>19.3</v>
      </c>
      <c r="M31" s="142">
        <v>19.2</v>
      </c>
      <c r="N31" s="142">
        <v>19</v>
      </c>
      <c r="O31" s="142">
        <v>18.7</v>
      </c>
      <c r="P31" s="142">
        <v>18.8</v>
      </c>
      <c r="Q31" s="142">
        <v>18.8</v>
      </c>
      <c r="R31" s="142">
        <v>19.3</v>
      </c>
      <c r="S31" s="142">
        <v>20.2</v>
      </c>
      <c r="T31" s="142">
        <v>20.2</v>
      </c>
      <c r="U31" s="142">
        <v>20.8</v>
      </c>
      <c r="V31" s="142">
        <v>21.7</v>
      </c>
      <c r="W31" s="142">
        <v>21.8</v>
      </c>
      <c r="X31" s="142">
        <v>21.8</v>
      </c>
      <c r="Y31" s="142">
        <v>22</v>
      </c>
      <c r="Z31" s="174">
        <f t="shared" si="0"/>
        <v>20.395833333333332</v>
      </c>
      <c r="AA31" s="142">
        <v>22.3</v>
      </c>
      <c r="AB31" s="143">
        <v>0.9569444444444444</v>
      </c>
      <c r="AC31" s="196">
        <v>29</v>
      </c>
      <c r="AD31" s="142">
        <v>18.2</v>
      </c>
      <c r="AE31" s="143">
        <v>0.6583333333333333</v>
      </c>
      <c r="AF31" s="2"/>
    </row>
    <row r="32" spans="1:32" ht="13.5" customHeight="1">
      <c r="A32" s="173">
        <v>30</v>
      </c>
      <c r="B32" s="142">
        <v>21.9</v>
      </c>
      <c r="C32" s="142">
        <v>22.1</v>
      </c>
      <c r="D32" s="142">
        <v>22.2</v>
      </c>
      <c r="E32" s="142">
        <v>22.1</v>
      </c>
      <c r="F32" s="142">
        <v>21.7</v>
      </c>
      <c r="G32" s="142">
        <v>23.7</v>
      </c>
      <c r="H32" s="142">
        <v>23</v>
      </c>
      <c r="I32" s="142">
        <v>22.4</v>
      </c>
      <c r="J32" s="142">
        <v>22.8</v>
      </c>
      <c r="K32" s="142">
        <v>23.2</v>
      </c>
      <c r="L32" s="142">
        <v>23.3</v>
      </c>
      <c r="M32" s="142">
        <v>22.7</v>
      </c>
      <c r="N32" s="142">
        <v>23.9</v>
      </c>
      <c r="O32" s="142">
        <v>23.2</v>
      </c>
      <c r="P32" s="142">
        <v>23.4</v>
      </c>
      <c r="Q32" s="142">
        <v>23.1</v>
      </c>
      <c r="R32" s="142">
        <v>21.4</v>
      </c>
      <c r="S32" s="142">
        <v>20.8</v>
      </c>
      <c r="T32" s="142">
        <v>20.7</v>
      </c>
      <c r="U32" s="142">
        <v>20.7</v>
      </c>
      <c r="V32" s="142">
        <v>23</v>
      </c>
      <c r="W32" s="142">
        <v>23.1</v>
      </c>
      <c r="X32" s="142">
        <v>23</v>
      </c>
      <c r="Y32" s="142">
        <v>23.3</v>
      </c>
      <c r="Z32" s="174">
        <f t="shared" si="0"/>
        <v>22.529166666666665</v>
      </c>
      <c r="AA32" s="142">
        <v>25.1</v>
      </c>
      <c r="AB32" s="143">
        <v>0.5694444444444444</v>
      </c>
      <c r="AC32" s="196">
        <v>30</v>
      </c>
      <c r="AD32" s="142">
        <v>20</v>
      </c>
      <c r="AE32" s="143">
        <v>0.8173611111111111</v>
      </c>
      <c r="AF32" s="2"/>
    </row>
    <row r="33" spans="1:32" ht="13.5" customHeight="1">
      <c r="A33" s="173">
        <v>31</v>
      </c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74"/>
      <c r="AA33" s="142"/>
      <c r="AB33" s="143"/>
      <c r="AC33" s="196"/>
      <c r="AD33" s="142"/>
      <c r="AE33" s="143"/>
      <c r="AF33" s="2"/>
    </row>
    <row r="34" spans="1:32" ht="13.5" customHeight="1">
      <c r="A34" s="178" t="s">
        <v>9</v>
      </c>
      <c r="B34" s="179">
        <f aca="true" t="shared" si="1" ref="B34:Q34">AVERAGE(B3:B33)</f>
        <v>16.44</v>
      </c>
      <c r="C34" s="179">
        <f t="shared" si="1"/>
        <v>16.39666666666667</v>
      </c>
      <c r="D34" s="179">
        <f t="shared" si="1"/>
        <v>16.29333333333333</v>
      </c>
      <c r="E34" s="179">
        <f t="shared" si="1"/>
        <v>16.159999999999997</v>
      </c>
      <c r="F34" s="179">
        <f t="shared" si="1"/>
        <v>16.286666666666665</v>
      </c>
      <c r="G34" s="179">
        <f t="shared" si="1"/>
        <v>17.116666666666667</v>
      </c>
      <c r="H34" s="179">
        <f t="shared" si="1"/>
        <v>17.62</v>
      </c>
      <c r="I34" s="179">
        <f t="shared" si="1"/>
        <v>17.640000000000004</v>
      </c>
      <c r="J34" s="179">
        <f t="shared" si="1"/>
        <v>17.243333333333332</v>
      </c>
      <c r="K34" s="179">
        <f t="shared" si="1"/>
        <v>17.42</v>
      </c>
      <c r="L34" s="179">
        <f t="shared" si="1"/>
        <v>17.446666666666673</v>
      </c>
      <c r="M34" s="179">
        <f t="shared" si="1"/>
        <v>17.586666666666666</v>
      </c>
      <c r="N34" s="179">
        <f t="shared" si="1"/>
        <v>17.580000000000002</v>
      </c>
      <c r="O34" s="179">
        <f t="shared" si="1"/>
        <v>17.083333333333332</v>
      </c>
      <c r="P34" s="179">
        <f t="shared" si="1"/>
        <v>17.033333333333335</v>
      </c>
      <c r="Q34" s="179">
        <f t="shared" si="1"/>
        <v>16.893333333333334</v>
      </c>
      <c r="R34" s="179">
        <f aca="true" t="shared" si="2" ref="R34:X34">AVERAGE(R3:R33)</f>
        <v>16.869999999999997</v>
      </c>
      <c r="S34" s="179">
        <f t="shared" si="2"/>
        <v>16.783333333333335</v>
      </c>
      <c r="T34" s="179">
        <f t="shared" si="2"/>
        <v>16.776666666666664</v>
      </c>
      <c r="U34" s="179">
        <f t="shared" si="2"/>
        <v>16.92333333333334</v>
      </c>
      <c r="V34" s="179">
        <f t="shared" si="2"/>
        <v>16.893333333333327</v>
      </c>
      <c r="W34" s="179">
        <f t="shared" si="2"/>
        <v>16.996666666666666</v>
      </c>
      <c r="X34" s="179">
        <f t="shared" si="2"/>
        <v>16.986666666666665</v>
      </c>
      <c r="Y34" s="179">
        <f>AVERAGE(Y3:Y33)</f>
        <v>16.783333333333335</v>
      </c>
      <c r="Z34" s="179">
        <f>AVERAGE(B3:Y33)</f>
        <v>16.968888888888877</v>
      </c>
      <c r="AA34" s="180">
        <f>AVERAGE(最高)</f>
        <v>19.503333333333334</v>
      </c>
      <c r="AB34" s="181"/>
      <c r="AC34" s="182"/>
      <c r="AD34" s="180">
        <f>AVERAGE(最低)</f>
        <v>14.573333333333334</v>
      </c>
      <c r="AE34" s="18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3" t="s">
        <v>11</v>
      </c>
      <c r="B37" s="1"/>
      <c r="C37" s="1" t="s">
        <v>3</v>
      </c>
      <c r="D37" s="162" t="s">
        <v>6</v>
      </c>
      <c r="F37" s="163" t="s">
        <v>12</v>
      </c>
      <c r="G37" s="1"/>
      <c r="H37" s="1" t="s">
        <v>3</v>
      </c>
      <c r="I37" s="162" t="s">
        <v>8</v>
      </c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</row>
    <row r="38" spans="1:24" ht="13.5" customHeight="1">
      <c r="A38" s="144"/>
      <c r="B38" s="165">
        <f>MAX(最高)</f>
        <v>25.1</v>
      </c>
      <c r="C38" s="3">
        <v>30</v>
      </c>
      <c r="D38" s="146">
        <v>0.5694444444444444</v>
      </c>
      <c r="F38" s="144"/>
      <c r="G38" s="165">
        <f>MIN(最低)</f>
        <v>9</v>
      </c>
      <c r="H38" s="3">
        <v>5</v>
      </c>
      <c r="I38" s="146">
        <v>0.3534722222222222</v>
      </c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</row>
    <row r="39" spans="1:24" ht="13.5" customHeight="1">
      <c r="A39" s="147"/>
      <c r="B39" s="148"/>
      <c r="C39" s="145"/>
      <c r="D39" s="149"/>
      <c r="F39" s="147"/>
      <c r="G39" s="148"/>
      <c r="H39" s="154"/>
      <c r="I39" s="155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</row>
    <row r="40" spans="1:24" ht="13.5" customHeight="1">
      <c r="A40" s="150"/>
      <c r="B40" s="151"/>
      <c r="C40" s="152"/>
      <c r="D40" s="153"/>
      <c r="F40" s="150"/>
      <c r="G40" s="151"/>
      <c r="H40" s="152"/>
      <c r="I40" s="156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</row>
    <row r="41" spans="1:2" ht="11.25">
      <c r="A41" s="2"/>
      <c r="B41" s="2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41"/>
  <sheetViews>
    <sheetView showGridLines="0" workbookViewId="0" topLeftCell="A1">
      <selection activeCell="A1" sqref="A1"/>
    </sheetView>
  </sheetViews>
  <sheetFormatPr defaultColWidth="6.875" defaultRowHeight="12"/>
  <cols>
    <col min="2" max="25" width="5.125" style="0" customWidth="1"/>
    <col min="29" max="29" width="6.875" style="0" hidden="1" customWidth="1"/>
    <col min="32" max="32" width="2.875" style="0" customWidth="1"/>
  </cols>
  <sheetData>
    <row r="1" spans="1:32" ht="19.5" customHeight="1">
      <c r="A1" s="2"/>
      <c r="B1" s="166" t="s">
        <v>0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2"/>
      <c r="T1" s="2"/>
      <c r="U1" s="2"/>
      <c r="V1" s="2"/>
      <c r="W1" s="2"/>
      <c r="X1" s="2"/>
      <c r="Y1" s="2"/>
      <c r="Z1" s="167">
        <v>2000</v>
      </c>
      <c r="AA1" s="2" t="s">
        <v>1</v>
      </c>
      <c r="AB1" s="168">
        <v>7</v>
      </c>
      <c r="AC1" s="160"/>
      <c r="AD1" s="2" t="s">
        <v>2</v>
      </c>
      <c r="AE1" s="2"/>
      <c r="AF1" s="2"/>
    </row>
    <row r="2" spans="1:32" ht="13.5" customHeight="1">
      <c r="A2" s="169" t="s">
        <v>3</v>
      </c>
      <c r="B2" s="170">
        <v>1</v>
      </c>
      <c r="C2" s="170">
        <v>2</v>
      </c>
      <c r="D2" s="170">
        <v>3</v>
      </c>
      <c r="E2" s="170">
        <v>4</v>
      </c>
      <c r="F2" s="170">
        <v>5</v>
      </c>
      <c r="G2" s="170">
        <v>6</v>
      </c>
      <c r="H2" s="170">
        <v>7</v>
      </c>
      <c r="I2" s="170">
        <v>8</v>
      </c>
      <c r="J2" s="170">
        <v>9</v>
      </c>
      <c r="K2" s="170">
        <v>10</v>
      </c>
      <c r="L2" s="170">
        <v>11</v>
      </c>
      <c r="M2" s="170">
        <v>12</v>
      </c>
      <c r="N2" s="170">
        <v>13</v>
      </c>
      <c r="O2" s="170">
        <v>14</v>
      </c>
      <c r="P2" s="170">
        <v>15</v>
      </c>
      <c r="Q2" s="170">
        <v>16</v>
      </c>
      <c r="R2" s="170">
        <v>17</v>
      </c>
      <c r="S2" s="170">
        <v>18</v>
      </c>
      <c r="T2" s="170">
        <v>19</v>
      </c>
      <c r="U2" s="170">
        <v>20</v>
      </c>
      <c r="V2" s="170">
        <v>21</v>
      </c>
      <c r="W2" s="170">
        <v>22</v>
      </c>
      <c r="X2" s="170">
        <v>23</v>
      </c>
      <c r="Y2" s="170">
        <v>24</v>
      </c>
      <c r="Z2" s="171" t="s">
        <v>4</v>
      </c>
      <c r="AA2" s="171" t="s">
        <v>5</v>
      </c>
      <c r="AB2" s="172" t="s">
        <v>6</v>
      </c>
      <c r="AC2" s="171" t="s">
        <v>3</v>
      </c>
      <c r="AD2" s="171" t="s">
        <v>7</v>
      </c>
      <c r="AE2" s="172" t="s">
        <v>8</v>
      </c>
      <c r="AF2" s="2"/>
    </row>
    <row r="3" spans="1:32" ht="13.5" customHeight="1">
      <c r="A3" s="173">
        <v>1</v>
      </c>
      <c r="B3" s="142">
        <v>22.8</v>
      </c>
      <c r="C3" s="142">
        <v>23.2</v>
      </c>
      <c r="D3" s="142">
        <v>23</v>
      </c>
      <c r="E3" s="142">
        <v>22.8</v>
      </c>
      <c r="F3" s="142">
        <v>22.6</v>
      </c>
      <c r="G3" s="142">
        <v>23.5</v>
      </c>
      <c r="H3" s="142">
        <v>25</v>
      </c>
      <c r="I3" s="142">
        <v>26.3</v>
      </c>
      <c r="J3" s="142">
        <v>25.4</v>
      </c>
      <c r="K3" s="142">
        <v>26.4</v>
      </c>
      <c r="L3" s="142">
        <v>25.5</v>
      </c>
      <c r="M3" s="142">
        <v>25.6</v>
      </c>
      <c r="N3" s="142">
        <v>25.4</v>
      </c>
      <c r="O3" s="142">
        <v>25.4</v>
      </c>
      <c r="P3" s="142">
        <v>25</v>
      </c>
      <c r="Q3" s="142">
        <v>23.9</v>
      </c>
      <c r="R3" s="142">
        <v>23.5</v>
      </c>
      <c r="S3" s="142">
        <v>23</v>
      </c>
      <c r="T3" s="142">
        <v>22.8</v>
      </c>
      <c r="U3" s="142">
        <v>22.8</v>
      </c>
      <c r="V3" s="142">
        <v>22.4</v>
      </c>
      <c r="W3" s="142">
        <v>22.3</v>
      </c>
      <c r="X3" s="142">
        <v>22.2</v>
      </c>
      <c r="Y3" s="142">
        <v>21.9</v>
      </c>
      <c r="Z3" s="174">
        <f aca="true" t="shared" si="0" ref="Z3:Z33">AVERAGE(B3:Y3)</f>
        <v>23.862499999999997</v>
      </c>
      <c r="AA3" s="142">
        <v>27</v>
      </c>
      <c r="AB3" s="143">
        <v>0.35833333333333334</v>
      </c>
      <c r="AC3" s="196">
        <v>1</v>
      </c>
      <c r="AD3" s="142">
        <v>21.8</v>
      </c>
      <c r="AE3" s="143">
        <v>0.998611111111111</v>
      </c>
      <c r="AF3" s="2"/>
    </row>
    <row r="4" spans="1:32" ht="13.5" customHeight="1">
      <c r="A4" s="173">
        <v>2</v>
      </c>
      <c r="B4" s="142">
        <v>22</v>
      </c>
      <c r="C4" s="142">
        <v>22</v>
      </c>
      <c r="D4" s="142">
        <v>22</v>
      </c>
      <c r="E4" s="142">
        <v>22</v>
      </c>
      <c r="F4" s="142">
        <v>22.8</v>
      </c>
      <c r="G4" s="142">
        <v>23.3</v>
      </c>
      <c r="H4" s="142">
        <v>24.4</v>
      </c>
      <c r="I4" s="142">
        <v>25</v>
      </c>
      <c r="J4" s="142">
        <v>24.3</v>
      </c>
      <c r="K4" s="142">
        <v>23.8</v>
      </c>
      <c r="L4" s="142">
        <v>23.1</v>
      </c>
      <c r="M4" s="142">
        <v>22.8</v>
      </c>
      <c r="N4" s="142">
        <v>22.2</v>
      </c>
      <c r="O4" s="142">
        <v>20.9</v>
      </c>
      <c r="P4" s="142">
        <v>19.8</v>
      </c>
      <c r="Q4" s="142">
        <v>20</v>
      </c>
      <c r="R4" s="142">
        <v>21.6</v>
      </c>
      <c r="S4" s="148">
        <v>22.3</v>
      </c>
      <c r="T4" s="142">
        <v>21.6</v>
      </c>
      <c r="U4" s="142">
        <v>20.3</v>
      </c>
      <c r="V4" s="142">
        <v>20.5</v>
      </c>
      <c r="W4" s="142">
        <v>19.9</v>
      </c>
      <c r="X4" s="142">
        <v>20.1</v>
      </c>
      <c r="Y4" s="142">
        <v>20.3</v>
      </c>
      <c r="Z4" s="174">
        <f t="shared" si="0"/>
        <v>21.958333333333332</v>
      </c>
      <c r="AA4" s="142">
        <v>25.5</v>
      </c>
      <c r="AB4" s="143">
        <v>0.31875</v>
      </c>
      <c r="AC4" s="196">
        <v>2</v>
      </c>
      <c r="AD4" s="142">
        <v>17</v>
      </c>
      <c r="AE4" s="143">
        <v>0.6472222222222223</v>
      </c>
      <c r="AF4" s="2"/>
    </row>
    <row r="5" spans="1:32" ht="13.5" customHeight="1">
      <c r="A5" s="173">
        <v>3</v>
      </c>
      <c r="B5" s="142">
        <v>20.5</v>
      </c>
      <c r="C5" s="142">
        <v>20.5</v>
      </c>
      <c r="D5" s="142">
        <v>19.3</v>
      </c>
      <c r="E5" s="142">
        <v>20.6</v>
      </c>
      <c r="F5" s="142">
        <v>20.6</v>
      </c>
      <c r="G5" s="142">
        <v>21.8</v>
      </c>
      <c r="H5" s="142">
        <v>22.9</v>
      </c>
      <c r="I5" s="142">
        <v>21.5</v>
      </c>
      <c r="J5" s="142">
        <v>22.4</v>
      </c>
      <c r="K5" s="142">
        <v>21.8</v>
      </c>
      <c r="L5" s="142">
        <v>21.7</v>
      </c>
      <c r="M5" s="142">
        <v>21.6</v>
      </c>
      <c r="N5" s="142">
        <v>22.2</v>
      </c>
      <c r="O5" s="142">
        <v>21.4</v>
      </c>
      <c r="P5" s="142">
        <v>21.1</v>
      </c>
      <c r="Q5" s="142">
        <v>19.6</v>
      </c>
      <c r="R5" s="142">
        <v>19.6</v>
      </c>
      <c r="S5" s="142">
        <v>18.7</v>
      </c>
      <c r="T5" s="142">
        <v>19.8</v>
      </c>
      <c r="U5" s="142">
        <v>19.3</v>
      </c>
      <c r="V5" s="142">
        <v>19.3</v>
      </c>
      <c r="W5" s="142">
        <v>20</v>
      </c>
      <c r="X5" s="142">
        <v>19.7</v>
      </c>
      <c r="Y5" s="142">
        <v>18.3</v>
      </c>
      <c r="Z5" s="174">
        <f t="shared" si="0"/>
        <v>20.59166666666667</v>
      </c>
      <c r="AA5" s="142">
        <v>23.5</v>
      </c>
      <c r="AB5" s="143">
        <v>0.4701388888888889</v>
      </c>
      <c r="AC5" s="196">
        <v>3</v>
      </c>
      <c r="AD5" s="142">
        <v>18</v>
      </c>
      <c r="AE5" s="143">
        <v>0.7708333333333334</v>
      </c>
      <c r="AF5" s="2"/>
    </row>
    <row r="6" spans="1:32" ht="13.5" customHeight="1">
      <c r="A6" s="173">
        <v>4</v>
      </c>
      <c r="B6" s="142">
        <v>18.4</v>
      </c>
      <c r="C6" s="142">
        <v>18.6</v>
      </c>
      <c r="D6" s="142">
        <v>17.5</v>
      </c>
      <c r="E6" s="142">
        <v>17.7</v>
      </c>
      <c r="F6" s="142">
        <v>18.9</v>
      </c>
      <c r="G6" s="142">
        <v>20.4</v>
      </c>
      <c r="H6" s="142">
        <v>20.6</v>
      </c>
      <c r="I6" s="142">
        <v>20.3</v>
      </c>
      <c r="J6" s="142">
        <v>20.4</v>
      </c>
      <c r="K6" s="142">
        <v>22</v>
      </c>
      <c r="L6" s="142">
        <v>21.5</v>
      </c>
      <c r="M6" s="142">
        <v>21.1</v>
      </c>
      <c r="N6" s="142">
        <v>21.8</v>
      </c>
      <c r="O6" s="142">
        <v>20.5</v>
      </c>
      <c r="P6" s="142">
        <v>20.1</v>
      </c>
      <c r="Q6" s="142">
        <v>20</v>
      </c>
      <c r="R6" s="142">
        <v>19</v>
      </c>
      <c r="S6" s="142">
        <v>19</v>
      </c>
      <c r="T6" s="142">
        <v>18.3</v>
      </c>
      <c r="U6" s="142">
        <v>19</v>
      </c>
      <c r="V6" s="142">
        <v>19.3</v>
      </c>
      <c r="W6" s="142">
        <v>19.6</v>
      </c>
      <c r="X6" s="142">
        <v>19.6</v>
      </c>
      <c r="Y6" s="142">
        <v>19.1</v>
      </c>
      <c r="Z6" s="174">
        <f t="shared" si="0"/>
        <v>19.695833333333336</v>
      </c>
      <c r="AA6" s="142">
        <v>22.5</v>
      </c>
      <c r="AB6" s="143">
        <v>0.4298611111111111</v>
      </c>
      <c r="AC6" s="196">
        <v>4</v>
      </c>
      <c r="AD6" s="142">
        <v>17.3</v>
      </c>
      <c r="AE6" s="143">
        <v>0.12916666666666668</v>
      </c>
      <c r="AF6" s="2"/>
    </row>
    <row r="7" spans="1:32" ht="13.5" customHeight="1">
      <c r="A7" s="173">
        <v>5</v>
      </c>
      <c r="B7" s="142">
        <v>18.8</v>
      </c>
      <c r="C7" s="142">
        <v>18</v>
      </c>
      <c r="D7" s="142">
        <v>18.9</v>
      </c>
      <c r="E7" s="142">
        <v>18.9</v>
      </c>
      <c r="F7" s="142">
        <v>18.8</v>
      </c>
      <c r="G7" s="142">
        <v>18.8</v>
      </c>
      <c r="H7" s="142">
        <v>19.7</v>
      </c>
      <c r="I7" s="142">
        <v>20.4</v>
      </c>
      <c r="J7" s="142">
        <v>20.5</v>
      </c>
      <c r="K7" s="142">
        <v>20.3</v>
      </c>
      <c r="L7" s="142">
        <v>20.1</v>
      </c>
      <c r="M7" s="142">
        <v>20.4</v>
      </c>
      <c r="N7" s="142">
        <v>20.3</v>
      </c>
      <c r="O7" s="142">
        <v>20.3</v>
      </c>
      <c r="P7" s="142">
        <v>19.5</v>
      </c>
      <c r="Q7" s="142">
        <v>18.9</v>
      </c>
      <c r="R7" s="142">
        <v>19.6</v>
      </c>
      <c r="S7" s="142">
        <v>18.9</v>
      </c>
      <c r="T7" s="142">
        <v>19.4</v>
      </c>
      <c r="U7" s="142">
        <v>18.9</v>
      </c>
      <c r="V7" s="142">
        <v>19</v>
      </c>
      <c r="W7" s="142">
        <v>18.6</v>
      </c>
      <c r="X7" s="142">
        <v>18.6</v>
      </c>
      <c r="Y7" s="142">
        <v>18.5</v>
      </c>
      <c r="Z7" s="174">
        <f t="shared" si="0"/>
        <v>19.3375</v>
      </c>
      <c r="AA7" s="142">
        <v>21.7</v>
      </c>
      <c r="AB7" s="143">
        <v>0.5180555555555556</v>
      </c>
      <c r="AC7" s="196">
        <v>5</v>
      </c>
      <c r="AD7" s="142">
        <v>17.6</v>
      </c>
      <c r="AE7" s="143">
        <v>0.08472222222222221</v>
      </c>
      <c r="AF7" s="2"/>
    </row>
    <row r="8" spans="1:32" ht="13.5" customHeight="1">
      <c r="A8" s="173">
        <v>6</v>
      </c>
      <c r="B8" s="142">
        <v>18.6</v>
      </c>
      <c r="C8" s="142">
        <v>18.5</v>
      </c>
      <c r="D8" s="142">
        <v>19.2</v>
      </c>
      <c r="E8" s="142">
        <v>18.9</v>
      </c>
      <c r="F8" s="142">
        <v>18.9</v>
      </c>
      <c r="G8" s="142">
        <v>19.2</v>
      </c>
      <c r="H8" s="142">
        <v>19</v>
      </c>
      <c r="I8" s="142">
        <v>19.7</v>
      </c>
      <c r="J8" s="142">
        <v>19.3</v>
      </c>
      <c r="K8" s="142">
        <v>19.8</v>
      </c>
      <c r="L8" s="142">
        <v>19.9</v>
      </c>
      <c r="M8" s="142">
        <v>19.4</v>
      </c>
      <c r="N8" s="142">
        <v>19.8</v>
      </c>
      <c r="O8" s="142">
        <v>19.8</v>
      </c>
      <c r="P8" s="142">
        <v>18.8</v>
      </c>
      <c r="Q8" s="142">
        <v>19.2</v>
      </c>
      <c r="R8" s="142">
        <v>19.3</v>
      </c>
      <c r="S8" s="142">
        <v>18.8</v>
      </c>
      <c r="T8" s="142">
        <v>18.5</v>
      </c>
      <c r="U8" s="142">
        <v>18.4</v>
      </c>
      <c r="V8" s="142">
        <v>18.6</v>
      </c>
      <c r="W8" s="142">
        <v>18.6</v>
      </c>
      <c r="X8" s="142">
        <v>19.4</v>
      </c>
      <c r="Y8" s="142">
        <v>18.8</v>
      </c>
      <c r="Z8" s="174">
        <f t="shared" si="0"/>
        <v>19.100000000000005</v>
      </c>
      <c r="AA8" s="142">
        <v>20.8</v>
      </c>
      <c r="AB8" s="143">
        <v>0.548611111111111</v>
      </c>
      <c r="AC8" s="196">
        <v>6</v>
      </c>
      <c r="AD8" s="142">
        <v>18.1</v>
      </c>
      <c r="AE8" s="143">
        <v>0.8965277777777777</v>
      </c>
      <c r="AF8" s="2"/>
    </row>
    <row r="9" spans="1:32" ht="13.5" customHeight="1">
      <c r="A9" s="173">
        <v>7</v>
      </c>
      <c r="B9" s="142">
        <v>18.7</v>
      </c>
      <c r="C9" s="142">
        <v>18.4</v>
      </c>
      <c r="D9" s="142">
        <v>19.1</v>
      </c>
      <c r="E9" s="142">
        <v>19</v>
      </c>
      <c r="F9" s="142">
        <v>18.4</v>
      </c>
      <c r="G9" s="142">
        <v>19</v>
      </c>
      <c r="H9" s="142">
        <v>19.1</v>
      </c>
      <c r="I9" s="142">
        <v>19.3</v>
      </c>
      <c r="J9" s="142">
        <v>19.3</v>
      </c>
      <c r="K9" s="142">
        <v>19.5</v>
      </c>
      <c r="L9" s="142">
        <v>19.2</v>
      </c>
      <c r="M9" s="142">
        <v>19.2</v>
      </c>
      <c r="N9" s="142">
        <v>19.7</v>
      </c>
      <c r="O9" s="142">
        <v>19.3</v>
      </c>
      <c r="P9" s="142">
        <v>19.4</v>
      </c>
      <c r="Q9" s="142">
        <v>19.8</v>
      </c>
      <c r="R9" s="142">
        <v>19.9</v>
      </c>
      <c r="S9" s="142">
        <v>19.8</v>
      </c>
      <c r="T9" s="142">
        <v>19.6</v>
      </c>
      <c r="U9" s="142">
        <v>19.9</v>
      </c>
      <c r="V9" s="142">
        <v>20</v>
      </c>
      <c r="W9" s="142">
        <v>19.7</v>
      </c>
      <c r="X9" s="142">
        <v>19.7</v>
      </c>
      <c r="Y9" s="142">
        <v>20.2</v>
      </c>
      <c r="Z9" s="174">
        <f t="shared" si="0"/>
        <v>19.38333333333333</v>
      </c>
      <c r="AA9" s="142">
        <v>20.4</v>
      </c>
      <c r="AB9" s="143">
        <v>0.9173611111111111</v>
      </c>
      <c r="AC9" s="196">
        <v>7</v>
      </c>
      <c r="AD9" s="142">
        <v>18.1</v>
      </c>
      <c r="AE9" s="143">
        <v>0.008333333333333333</v>
      </c>
      <c r="AF9" s="2"/>
    </row>
    <row r="10" spans="1:32" ht="13.5" customHeight="1">
      <c r="A10" s="173">
        <v>8</v>
      </c>
      <c r="B10" s="142">
        <v>20.2</v>
      </c>
      <c r="C10" s="142">
        <v>19.7</v>
      </c>
      <c r="D10" s="142">
        <v>19.6</v>
      </c>
      <c r="E10" s="142">
        <v>20.2</v>
      </c>
      <c r="F10" s="142">
        <v>20.3</v>
      </c>
      <c r="G10" s="142">
        <v>21</v>
      </c>
      <c r="H10" s="142">
        <v>21.3</v>
      </c>
      <c r="I10" s="142">
        <v>21.3</v>
      </c>
      <c r="J10" s="142">
        <v>20.9</v>
      </c>
      <c r="K10" s="142">
        <v>18.4</v>
      </c>
      <c r="L10" s="142">
        <v>19</v>
      </c>
      <c r="M10" s="142">
        <v>19.3</v>
      </c>
      <c r="N10" s="142">
        <v>21.8</v>
      </c>
      <c r="O10" s="142">
        <v>21.5</v>
      </c>
      <c r="P10" s="142">
        <v>20.3</v>
      </c>
      <c r="Q10" s="142">
        <v>18.4</v>
      </c>
      <c r="R10" s="142">
        <v>17.9</v>
      </c>
      <c r="S10" s="142">
        <v>16.4</v>
      </c>
      <c r="T10" s="142">
        <v>14.3</v>
      </c>
      <c r="U10" s="142">
        <v>15.1</v>
      </c>
      <c r="V10" s="142">
        <v>15.3</v>
      </c>
      <c r="W10" s="142">
        <v>16.2</v>
      </c>
      <c r="X10" s="142">
        <v>16.4</v>
      </c>
      <c r="Y10" s="142">
        <v>16</v>
      </c>
      <c r="Z10" s="174">
        <f t="shared" si="0"/>
        <v>18.783333333333335</v>
      </c>
      <c r="AA10" s="142">
        <v>22.7</v>
      </c>
      <c r="AB10" s="143">
        <v>0.5888888888888889</v>
      </c>
      <c r="AC10" s="196">
        <v>8</v>
      </c>
      <c r="AD10" s="142">
        <v>14.2</v>
      </c>
      <c r="AE10" s="143">
        <v>0.79375</v>
      </c>
      <c r="AF10" s="2"/>
    </row>
    <row r="11" spans="1:32" ht="13.5" customHeight="1">
      <c r="A11" s="173">
        <v>9</v>
      </c>
      <c r="B11" s="142">
        <v>15.8</v>
      </c>
      <c r="C11" s="142">
        <v>15.5</v>
      </c>
      <c r="D11" s="142">
        <v>15.3</v>
      </c>
      <c r="E11" s="142">
        <v>15.1</v>
      </c>
      <c r="F11" s="142">
        <v>15.4</v>
      </c>
      <c r="G11" s="142">
        <v>17.3</v>
      </c>
      <c r="H11" s="142">
        <v>18.9</v>
      </c>
      <c r="I11" s="142">
        <v>15.9</v>
      </c>
      <c r="J11" s="142">
        <v>17.7</v>
      </c>
      <c r="K11" s="142">
        <v>16.2</v>
      </c>
      <c r="L11" s="142">
        <v>15</v>
      </c>
      <c r="M11" s="142">
        <v>16.8</v>
      </c>
      <c r="N11" s="142">
        <v>15.4</v>
      </c>
      <c r="O11" s="142">
        <v>16.1</v>
      </c>
      <c r="P11" s="142">
        <v>14.3</v>
      </c>
      <c r="Q11" s="142">
        <v>15.8</v>
      </c>
      <c r="R11" s="142">
        <v>16.6</v>
      </c>
      <c r="S11" s="142">
        <v>16.6</v>
      </c>
      <c r="T11" s="142">
        <v>17.3</v>
      </c>
      <c r="U11" s="142">
        <v>17.7</v>
      </c>
      <c r="V11" s="142">
        <v>19.2</v>
      </c>
      <c r="W11" s="142">
        <v>19.8</v>
      </c>
      <c r="X11" s="142">
        <v>19.5</v>
      </c>
      <c r="Y11" s="142">
        <v>19.3</v>
      </c>
      <c r="Z11" s="174">
        <f t="shared" si="0"/>
        <v>16.770833333333336</v>
      </c>
      <c r="AA11" s="142">
        <v>20.1</v>
      </c>
      <c r="AB11" s="143">
        <v>0.28958333333333336</v>
      </c>
      <c r="AC11" s="196">
        <v>9</v>
      </c>
      <c r="AD11" s="142">
        <v>13.9</v>
      </c>
      <c r="AE11" s="143">
        <v>0.6270833333333333</v>
      </c>
      <c r="AF11" s="2"/>
    </row>
    <row r="12" spans="1:32" ht="13.5" customHeight="1">
      <c r="A12" s="175">
        <v>10</v>
      </c>
      <c r="B12" s="165">
        <v>18.9</v>
      </c>
      <c r="C12" s="165">
        <v>18.6</v>
      </c>
      <c r="D12" s="165">
        <v>18.1</v>
      </c>
      <c r="E12" s="165">
        <v>18.1</v>
      </c>
      <c r="F12" s="165">
        <v>18.5</v>
      </c>
      <c r="G12" s="165">
        <v>17.9</v>
      </c>
      <c r="H12" s="165">
        <v>19.4</v>
      </c>
      <c r="I12" s="165">
        <v>19.2</v>
      </c>
      <c r="J12" s="165">
        <v>18.2</v>
      </c>
      <c r="K12" s="165">
        <v>18.3</v>
      </c>
      <c r="L12" s="165">
        <v>19.2</v>
      </c>
      <c r="M12" s="165">
        <v>17.9</v>
      </c>
      <c r="N12" s="165">
        <v>18.1</v>
      </c>
      <c r="O12" s="165">
        <v>18.5</v>
      </c>
      <c r="P12" s="165">
        <v>18.1</v>
      </c>
      <c r="Q12" s="165">
        <v>16.8</v>
      </c>
      <c r="R12" s="165">
        <v>16.4</v>
      </c>
      <c r="S12" s="165">
        <v>16</v>
      </c>
      <c r="T12" s="165">
        <v>17.5</v>
      </c>
      <c r="U12" s="165">
        <v>17.1</v>
      </c>
      <c r="V12" s="165">
        <v>17.3</v>
      </c>
      <c r="W12" s="165">
        <v>17.1</v>
      </c>
      <c r="X12" s="165">
        <v>16.9</v>
      </c>
      <c r="Y12" s="165">
        <v>16.7</v>
      </c>
      <c r="Z12" s="176">
        <f t="shared" si="0"/>
        <v>17.866666666666667</v>
      </c>
      <c r="AA12" s="165">
        <v>20.2</v>
      </c>
      <c r="AB12" s="177">
        <v>0.3826388888888889</v>
      </c>
      <c r="AC12" s="197">
        <v>10</v>
      </c>
      <c r="AD12" s="165">
        <v>15.7</v>
      </c>
      <c r="AE12" s="177">
        <v>0.7819444444444444</v>
      </c>
      <c r="AF12" s="2"/>
    </row>
    <row r="13" spans="1:32" ht="13.5" customHeight="1">
      <c r="A13" s="173">
        <v>11</v>
      </c>
      <c r="B13" s="142">
        <v>16.8</v>
      </c>
      <c r="C13" s="142">
        <v>16.9</v>
      </c>
      <c r="D13" s="142">
        <v>17.6</v>
      </c>
      <c r="E13" s="142">
        <v>17.9</v>
      </c>
      <c r="F13" s="142">
        <v>17.8</v>
      </c>
      <c r="G13" s="142">
        <v>20.1</v>
      </c>
      <c r="H13" s="142">
        <v>20.7</v>
      </c>
      <c r="I13" s="142">
        <v>19.5</v>
      </c>
      <c r="J13" s="142">
        <v>19.8</v>
      </c>
      <c r="K13" s="142">
        <v>20.5</v>
      </c>
      <c r="L13" s="142">
        <v>20</v>
      </c>
      <c r="M13" s="142">
        <v>19.4</v>
      </c>
      <c r="N13" s="142">
        <v>19.8</v>
      </c>
      <c r="O13" s="142">
        <v>21.4</v>
      </c>
      <c r="P13" s="142">
        <v>20.3</v>
      </c>
      <c r="Q13" s="142">
        <v>18.4</v>
      </c>
      <c r="R13" s="142">
        <v>18.4</v>
      </c>
      <c r="S13" s="142">
        <v>19</v>
      </c>
      <c r="T13" s="142">
        <v>19.6</v>
      </c>
      <c r="U13" s="142">
        <v>20.6</v>
      </c>
      <c r="V13" s="142">
        <v>20.2</v>
      </c>
      <c r="W13" s="142">
        <v>20.4</v>
      </c>
      <c r="X13" s="142">
        <v>20.5</v>
      </c>
      <c r="Y13" s="142">
        <v>20.6</v>
      </c>
      <c r="Z13" s="174">
        <f t="shared" si="0"/>
        <v>19.425</v>
      </c>
      <c r="AA13" s="142">
        <v>21.7</v>
      </c>
      <c r="AB13" s="143">
        <v>0.4263888888888889</v>
      </c>
      <c r="AC13" s="196">
        <v>11</v>
      </c>
      <c r="AD13" s="142">
        <v>16.5</v>
      </c>
      <c r="AE13" s="143">
        <v>0.013888888888888888</v>
      </c>
      <c r="AF13" s="2"/>
    </row>
    <row r="14" spans="1:32" ht="13.5" customHeight="1">
      <c r="A14" s="173">
        <v>12</v>
      </c>
      <c r="B14" s="142">
        <v>19.3</v>
      </c>
      <c r="C14" s="142">
        <v>19.3</v>
      </c>
      <c r="D14" s="142">
        <v>19.3</v>
      </c>
      <c r="E14" s="142">
        <v>19.6</v>
      </c>
      <c r="F14" s="142">
        <v>20</v>
      </c>
      <c r="G14" s="142">
        <v>20.5</v>
      </c>
      <c r="H14" s="142">
        <v>20.5</v>
      </c>
      <c r="I14" s="142">
        <v>20.9</v>
      </c>
      <c r="J14" s="142">
        <v>20.5</v>
      </c>
      <c r="K14" s="142">
        <v>21.9</v>
      </c>
      <c r="L14" s="142">
        <v>21.6</v>
      </c>
      <c r="M14" s="142">
        <v>22.1</v>
      </c>
      <c r="N14" s="142">
        <v>22</v>
      </c>
      <c r="O14" s="142">
        <v>21.8</v>
      </c>
      <c r="P14" s="142">
        <v>22.6</v>
      </c>
      <c r="Q14" s="142">
        <v>22.8</v>
      </c>
      <c r="R14" s="142">
        <v>23.1</v>
      </c>
      <c r="S14" s="142">
        <v>22.7</v>
      </c>
      <c r="T14" s="142">
        <v>22.9</v>
      </c>
      <c r="U14" s="142">
        <v>22.8</v>
      </c>
      <c r="V14" s="142">
        <v>22.7</v>
      </c>
      <c r="W14" s="142">
        <v>22.7</v>
      </c>
      <c r="X14" s="142">
        <v>22.7</v>
      </c>
      <c r="Y14" s="142">
        <v>22.1</v>
      </c>
      <c r="Z14" s="174">
        <f t="shared" si="0"/>
        <v>21.516666666666666</v>
      </c>
      <c r="AA14" s="142">
        <v>23.4</v>
      </c>
      <c r="AB14" s="143">
        <v>0.95</v>
      </c>
      <c r="AC14" s="196">
        <v>12</v>
      </c>
      <c r="AD14" s="142">
        <v>18.7</v>
      </c>
      <c r="AE14" s="143">
        <v>0.036111111111111115</v>
      </c>
      <c r="AF14" s="2"/>
    </row>
    <row r="15" spans="1:32" ht="13.5" customHeight="1">
      <c r="A15" s="173">
        <v>13</v>
      </c>
      <c r="B15" s="142">
        <v>22.1</v>
      </c>
      <c r="C15" s="142">
        <v>22.8</v>
      </c>
      <c r="D15" s="142">
        <v>21.8</v>
      </c>
      <c r="E15" s="142">
        <v>22.4</v>
      </c>
      <c r="F15" s="142">
        <v>23</v>
      </c>
      <c r="G15" s="142">
        <v>21.9</v>
      </c>
      <c r="H15" s="142">
        <v>23</v>
      </c>
      <c r="I15" s="142">
        <v>24.4</v>
      </c>
      <c r="J15" s="142">
        <v>23.6</v>
      </c>
      <c r="K15" s="142">
        <v>24.2</v>
      </c>
      <c r="L15" s="142">
        <v>23.6</v>
      </c>
      <c r="M15" s="142">
        <v>23.7</v>
      </c>
      <c r="N15" s="142">
        <v>23.7</v>
      </c>
      <c r="O15" s="142">
        <v>23.4</v>
      </c>
      <c r="P15" s="142">
        <v>23.8</v>
      </c>
      <c r="Q15" s="142">
        <v>23.7</v>
      </c>
      <c r="R15" s="142">
        <v>23.9</v>
      </c>
      <c r="S15" s="142">
        <v>23.5</v>
      </c>
      <c r="T15" s="142">
        <v>23.1</v>
      </c>
      <c r="U15" s="142">
        <v>23.4</v>
      </c>
      <c r="V15" s="142">
        <v>22.8</v>
      </c>
      <c r="W15" s="142">
        <v>22.8</v>
      </c>
      <c r="X15" s="142">
        <v>22.1</v>
      </c>
      <c r="Y15" s="142">
        <v>22.2</v>
      </c>
      <c r="Z15" s="174">
        <f t="shared" si="0"/>
        <v>23.120833333333334</v>
      </c>
      <c r="AA15" s="142">
        <v>25.1</v>
      </c>
      <c r="AB15" s="143">
        <v>0.3590277777777778</v>
      </c>
      <c r="AC15" s="196">
        <v>13</v>
      </c>
      <c r="AD15" s="142">
        <v>21.4</v>
      </c>
      <c r="AE15" s="143">
        <v>0.23611111111111113</v>
      </c>
      <c r="AF15" s="2"/>
    </row>
    <row r="16" spans="1:32" ht="13.5" customHeight="1">
      <c r="A16" s="173">
        <v>14</v>
      </c>
      <c r="B16" s="142">
        <v>21.4</v>
      </c>
      <c r="C16" s="142">
        <v>21.9</v>
      </c>
      <c r="D16" s="142">
        <v>22.2</v>
      </c>
      <c r="E16" s="142">
        <v>21.7</v>
      </c>
      <c r="F16" s="142">
        <v>21.7</v>
      </c>
      <c r="G16" s="142">
        <v>22.3</v>
      </c>
      <c r="H16" s="142">
        <v>23.6</v>
      </c>
      <c r="I16" s="142">
        <v>22.7</v>
      </c>
      <c r="J16" s="142">
        <v>22.3</v>
      </c>
      <c r="K16" s="142">
        <v>21.8</v>
      </c>
      <c r="L16" s="142">
        <v>22.1</v>
      </c>
      <c r="M16" s="142">
        <v>23.2</v>
      </c>
      <c r="N16" s="142">
        <v>24.5</v>
      </c>
      <c r="O16" s="142">
        <v>23.5</v>
      </c>
      <c r="P16" s="142">
        <v>23.5</v>
      </c>
      <c r="Q16" s="142">
        <v>23.2</v>
      </c>
      <c r="R16" s="142">
        <v>23</v>
      </c>
      <c r="S16" s="142">
        <v>22.4</v>
      </c>
      <c r="T16" s="142">
        <v>22.3</v>
      </c>
      <c r="U16" s="142">
        <v>22.4</v>
      </c>
      <c r="V16" s="142">
        <v>22.9</v>
      </c>
      <c r="W16" s="142">
        <v>23</v>
      </c>
      <c r="X16" s="142">
        <v>22.4</v>
      </c>
      <c r="Y16" s="142">
        <v>22.5</v>
      </c>
      <c r="Z16" s="174">
        <f t="shared" si="0"/>
        <v>22.604166666666668</v>
      </c>
      <c r="AA16" s="142">
        <v>24.8</v>
      </c>
      <c r="AB16" s="143">
        <v>0.6027777777777777</v>
      </c>
      <c r="AC16" s="196">
        <v>14</v>
      </c>
      <c r="AD16" s="142">
        <v>20.8</v>
      </c>
      <c r="AE16" s="143">
        <v>0.44305555555555554</v>
      </c>
      <c r="AF16" s="2"/>
    </row>
    <row r="17" spans="1:32" ht="13.5" customHeight="1">
      <c r="A17" s="173">
        <v>15</v>
      </c>
      <c r="B17" s="142">
        <v>22.6</v>
      </c>
      <c r="C17" s="142">
        <v>22</v>
      </c>
      <c r="D17" s="142">
        <v>21.5</v>
      </c>
      <c r="E17" s="142">
        <v>21.7</v>
      </c>
      <c r="F17" s="142">
        <v>21</v>
      </c>
      <c r="G17" s="142">
        <v>21.4</v>
      </c>
      <c r="H17" s="142">
        <v>21.7</v>
      </c>
      <c r="I17" s="142">
        <v>22.7</v>
      </c>
      <c r="J17" s="142">
        <v>23</v>
      </c>
      <c r="K17" s="142">
        <v>23.8</v>
      </c>
      <c r="L17" s="142">
        <v>25</v>
      </c>
      <c r="M17" s="142">
        <v>23.8</v>
      </c>
      <c r="N17" s="142">
        <v>24.5</v>
      </c>
      <c r="O17" s="142">
        <v>23.5</v>
      </c>
      <c r="P17" s="142">
        <v>23.3</v>
      </c>
      <c r="Q17" s="142">
        <v>23.7</v>
      </c>
      <c r="R17" s="142">
        <v>23.6</v>
      </c>
      <c r="S17" s="142">
        <v>22.9</v>
      </c>
      <c r="T17" s="142">
        <v>23.1</v>
      </c>
      <c r="U17" s="142">
        <v>23.4</v>
      </c>
      <c r="V17" s="142">
        <v>23.1</v>
      </c>
      <c r="W17" s="142">
        <v>23</v>
      </c>
      <c r="X17" s="142">
        <v>23.3</v>
      </c>
      <c r="Y17" s="142">
        <v>22.6</v>
      </c>
      <c r="Z17" s="174">
        <f t="shared" si="0"/>
        <v>22.925</v>
      </c>
      <c r="AA17" s="142">
        <v>25.8</v>
      </c>
      <c r="AB17" s="143">
        <v>0.5256944444444445</v>
      </c>
      <c r="AC17" s="196">
        <v>15</v>
      </c>
      <c r="AD17" s="142">
        <v>20.6</v>
      </c>
      <c r="AE17" s="143">
        <v>0.2236111111111111</v>
      </c>
      <c r="AF17" s="2"/>
    </row>
    <row r="18" spans="1:32" ht="13.5" customHeight="1">
      <c r="A18" s="173">
        <v>16</v>
      </c>
      <c r="B18" s="142">
        <v>22.8</v>
      </c>
      <c r="C18" s="142">
        <v>22.4</v>
      </c>
      <c r="D18" s="142">
        <v>22.5</v>
      </c>
      <c r="E18" s="142">
        <v>22.2</v>
      </c>
      <c r="F18" s="142">
        <v>22.5</v>
      </c>
      <c r="G18" s="142">
        <v>23</v>
      </c>
      <c r="H18" s="142">
        <v>23.4</v>
      </c>
      <c r="I18" s="142">
        <v>22.3</v>
      </c>
      <c r="J18" s="142">
        <v>23.6</v>
      </c>
      <c r="K18" s="142">
        <v>24.9</v>
      </c>
      <c r="L18" s="142">
        <v>24.1</v>
      </c>
      <c r="M18" s="142">
        <v>23.6</v>
      </c>
      <c r="N18" s="142">
        <v>24.9</v>
      </c>
      <c r="O18" s="142">
        <v>24</v>
      </c>
      <c r="P18" s="142">
        <v>24.2</v>
      </c>
      <c r="Q18" s="142">
        <v>23.3</v>
      </c>
      <c r="R18" s="142">
        <v>23.5</v>
      </c>
      <c r="S18" s="142">
        <v>22.5</v>
      </c>
      <c r="T18" s="142">
        <v>23.6</v>
      </c>
      <c r="U18" s="142">
        <v>22.2</v>
      </c>
      <c r="V18" s="142">
        <v>21.1</v>
      </c>
      <c r="W18" s="142">
        <v>19.4</v>
      </c>
      <c r="X18" s="142">
        <v>19.5</v>
      </c>
      <c r="Y18" s="142">
        <v>20.3</v>
      </c>
      <c r="Z18" s="174">
        <f t="shared" si="0"/>
        <v>22.741666666666664</v>
      </c>
      <c r="AA18" s="142">
        <v>25.8</v>
      </c>
      <c r="AB18" s="143">
        <v>0.4131944444444444</v>
      </c>
      <c r="AC18" s="196">
        <v>16</v>
      </c>
      <c r="AD18" s="142">
        <v>19</v>
      </c>
      <c r="AE18" s="143">
        <v>0.96875</v>
      </c>
      <c r="AF18" s="2"/>
    </row>
    <row r="19" spans="1:32" ht="13.5" customHeight="1">
      <c r="A19" s="173">
        <v>17</v>
      </c>
      <c r="B19" s="142">
        <v>21.2</v>
      </c>
      <c r="C19" s="142">
        <v>19.9</v>
      </c>
      <c r="D19" s="142">
        <v>21</v>
      </c>
      <c r="E19" s="142">
        <v>18.8</v>
      </c>
      <c r="F19" s="142">
        <v>19.9</v>
      </c>
      <c r="G19" s="142">
        <v>21.5</v>
      </c>
      <c r="H19" s="142">
        <v>22.7</v>
      </c>
      <c r="I19" s="142">
        <v>23</v>
      </c>
      <c r="J19" s="142">
        <v>22.8</v>
      </c>
      <c r="K19" s="142">
        <v>21.9</v>
      </c>
      <c r="L19" s="142">
        <v>22.3</v>
      </c>
      <c r="M19" s="142">
        <v>21.3</v>
      </c>
      <c r="N19" s="142">
        <v>21.3</v>
      </c>
      <c r="O19" s="142">
        <v>20.4</v>
      </c>
      <c r="P19" s="142">
        <v>20.8</v>
      </c>
      <c r="Q19" s="142">
        <v>20</v>
      </c>
      <c r="R19" s="142">
        <v>19.3</v>
      </c>
      <c r="S19" s="142">
        <v>20.2</v>
      </c>
      <c r="T19" s="142">
        <v>20.4</v>
      </c>
      <c r="U19" s="142">
        <v>20</v>
      </c>
      <c r="V19" s="142">
        <v>19.2</v>
      </c>
      <c r="W19" s="142">
        <v>19.4</v>
      </c>
      <c r="X19" s="142">
        <v>20.4</v>
      </c>
      <c r="Y19" s="142">
        <v>20.8</v>
      </c>
      <c r="Z19" s="174">
        <f t="shared" si="0"/>
        <v>20.770833333333332</v>
      </c>
      <c r="AA19" s="142">
        <v>24.1</v>
      </c>
      <c r="AB19" s="143">
        <v>0.3229166666666667</v>
      </c>
      <c r="AC19" s="196">
        <v>17</v>
      </c>
      <c r="AD19" s="142">
        <v>18.4</v>
      </c>
      <c r="AE19" s="143">
        <v>0.17013888888888887</v>
      </c>
      <c r="AF19" s="2"/>
    </row>
    <row r="20" spans="1:32" ht="13.5" customHeight="1">
      <c r="A20" s="173">
        <v>18</v>
      </c>
      <c r="B20" s="142">
        <v>21</v>
      </c>
      <c r="C20" s="142">
        <v>21.1</v>
      </c>
      <c r="D20" s="142">
        <v>20.4</v>
      </c>
      <c r="E20" s="142">
        <v>20.8</v>
      </c>
      <c r="F20" s="142">
        <v>20.6</v>
      </c>
      <c r="G20" s="142">
        <v>20.5</v>
      </c>
      <c r="H20" s="142">
        <v>21.8</v>
      </c>
      <c r="I20" s="142">
        <v>22.1</v>
      </c>
      <c r="J20" s="142">
        <v>22.1</v>
      </c>
      <c r="K20" s="142">
        <v>20.5</v>
      </c>
      <c r="L20" s="142">
        <v>21.2</v>
      </c>
      <c r="M20" s="142">
        <v>22.6</v>
      </c>
      <c r="N20" s="142">
        <v>22.8</v>
      </c>
      <c r="O20" s="142">
        <v>22.8</v>
      </c>
      <c r="P20" s="142">
        <v>23</v>
      </c>
      <c r="Q20" s="142">
        <v>22.7</v>
      </c>
      <c r="R20" s="142">
        <v>20.4</v>
      </c>
      <c r="S20" s="142">
        <v>20.5</v>
      </c>
      <c r="T20" s="142">
        <v>20.2</v>
      </c>
      <c r="U20" s="142">
        <v>20.5</v>
      </c>
      <c r="V20" s="142">
        <v>20.6</v>
      </c>
      <c r="W20" s="142">
        <v>21</v>
      </c>
      <c r="X20" s="142">
        <v>21.2</v>
      </c>
      <c r="Y20" s="142">
        <v>20.8</v>
      </c>
      <c r="Z20" s="174">
        <f t="shared" si="0"/>
        <v>21.3</v>
      </c>
      <c r="AA20" s="142">
        <v>23.8</v>
      </c>
      <c r="AB20" s="143">
        <v>0.6201388888888889</v>
      </c>
      <c r="AC20" s="196">
        <v>18</v>
      </c>
      <c r="AD20" s="142">
        <v>19.9</v>
      </c>
      <c r="AE20" s="143">
        <v>0.35833333333333334</v>
      </c>
      <c r="AF20" s="2"/>
    </row>
    <row r="21" spans="1:32" ht="13.5" customHeight="1">
      <c r="A21" s="173">
        <v>19</v>
      </c>
      <c r="B21" s="142">
        <v>20.8</v>
      </c>
      <c r="C21" s="142">
        <v>20.8</v>
      </c>
      <c r="D21" s="142">
        <v>21.1</v>
      </c>
      <c r="E21" s="142">
        <v>20.8</v>
      </c>
      <c r="F21" s="142">
        <v>21.1</v>
      </c>
      <c r="G21" s="142">
        <v>22.9</v>
      </c>
      <c r="H21" s="142">
        <v>23</v>
      </c>
      <c r="I21" s="142">
        <v>23.7</v>
      </c>
      <c r="J21" s="142">
        <v>23.2</v>
      </c>
      <c r="K21" s="142">
        <v>23.3</v>
      </c>
      <c r="L21" s="142">
        <v>23.1</v>
      </c>
      <c r="M21" s="142">
        <v>23.9</v>
      </c>
      <c r="N21" s="142">
        <v>23.7</v>
      </c>
      <c r="O21" s="142">
        <v>24.4</v>
      </c>
      <c r="P21" s="142">
        <v>23.4</v>
      </c>
      <c r="Q21" s="142">
        <v>23.4</v>
      </c>
      <c r="R21" s="142">
        <v>22.9</v>
      </c>
      <c r="S21" s="142">
        <v>22.7</v>
      </c>
      <c r="T21" s="142">
        <v>23.4</v>
      </c>
      <c r="U21" s="142">
        <v>22.7</v>
      </c>
      <c r="V21" s="142">
        <v>23</v>
      </c>
      <c r="W21" s="142">
        <v>22.6</v>
      </c>
      <c r="X21" s="142">
        <v>22.7</v>
      </c>
      <c r="Y21" s="142">
        <v>21.9</v>
      </c>
      <c r="Z21" s="174">
        <f t="shared" si="0"/>
        <v>22.687499999999996</v>
      </c>
      <c r="AA21" s="142">
        <v>25</v>
      </c>
      <c r="AB21" s="143">
        <v>0.5652777777777778</v>
      </c>
      <c r="AC21" s="196">
        <v>19</v>
      </c>
      <c r="AD21" s="142">
        <v>20.3</v>
      </c>
      <c r="AE21" s="143">
        <v>0.17013888888888887</v>
      </c>
      <c r="AF21" s="2"/>
    </row>
    <row r="22" spans="1:32" ht="13.5" customHeight="1">
      <c r="A22" s="175">
        <v>20</v>
      </c>
      <c r="B22" s="165">
        <v>22.4</v>
      </c>
      <c r="C22" s="165">
        <v>21.9</v>
      </c>
      <c r="D22" s="165">
        <v>21.9</v>
      </c>
      <c r="E22" s="165">
        <v>21.1</v>
      </c>
      <c r="F22" s="165">
        <v>21.1</v>
      </c>
      <c r="G22" s="165">
        <v>21.8</v>
      </c>
      <c r="H22" s="165">
        <v>21.2</v>
      </c>
      <c r="I22" s="165">
        <v>20.6</v>
      </c>
      <c r="J22" s="165">
        <v>22.4</v>
      </c>
      <c r="K22" s="165">
        <v>22.6</v>
      </c>
      <c r="L22" s="165">
        <v>22.9</v>
      </c>
      <c r="M22" s="165">
        <v>24.1</v>
      </c>
      <c r="N22" s="165">
        <v>23</v>
      </c>
      <c r="O22" s="165">
        <v>23.5</v>
      </c>
      <c r="P22" s="165">
        <v>23.9</v>
      </c>
      <c r="Q22" s="165">
        <v>24.1</v>
      </c>
      <c r="R22" s="165">
        <v>23</v>
      </c>
      <c r="S22" s="165">
        <v>22.2</v>
      </c>
      <c r="T22" s="165">
        <v>23</v>
      </c>
      <c r="U22" s="165">
        <v>22.5</v>
      </c>
      <c r="V22" s="165">
        <v>21.7</v>
      </c>
      <c r="W22" s="165">
        <v>21.8</v>
      </c>
      <c r="X22" s="165">
        <v>22.3</v>
      </c>
      <c r="Y22" s="165">
        <v>22.2</v>
      </c>
      <c r="Z22" s="176">
        <f t="shared" si="0"/>
        <v>22.383333333333336</v>
      </c>
      <c r="AA22" s="165">
        <v>25</v>
      </c>
      <c r="AB22" s="177">
        <v>0.6770833333333334</v>
      </c>
      <c r="AC22" s="197">
        <v>20</v>
      </c>
      <c r="AD22" s="165">
        <v>20.5</v>
      </c>
      <c r="AE22" s="177">
        <v>0.3333333333333333</v>
      </c>
      <c r="AF22" s="2"/>
    </row>
    <row r="23" spans="1:32" ht="13.5" customHeight="1">
      <c r="A23" s="173">
        <v>21</v>
      </c>
      <c r="B23" s="142">
        <v>21.4</v>
      </c>
      <c r="C23" s="142">
        <v>21.7</v>
      </c>
      <c r="D23" s="142">
        <v>22.7</v>
      </c>
      <c r="E23" s="142">
        <v>22.9</v>
      </c>
      <c r="F23" s="142">
        <v>22.8</v>
      </c>
      <c r="G23" s="142">
        <v>23.2</v>
      </c>
      <c r="H23" s="142">
        <v>23.5</v>
      </c>
      <c r="I23" s="142">
        <v>23.9</v>
      </c>
      <c r="J23" s="142">
        <v>23.5</v>
      </c>
      <c r="K23" s="142">
        <v>24.1</v>
      </c>
      <c r="L23" s="142">
        <v>22.9</v>
      </c>
      <c r="M23" s="142">
        <v>23.8</v>
      </c>
      <c r="N23" s="142">
        <v>23.9</v>
      </c>
      <c r="O23" s="142">
        <v>23.9</v>
      </c>
      <c r="P23" s="142">
        <v>23.5</v>
      </c>
      <c r="Q23" s="142">
        <v>23.7</v>
      </c>
      <c r="R23" s="142">
        <v>23.3</v>
      </c>
      <c r="S23" s="142">
        <v>22.6</v>
      </c>
      <c r="T23" s="142">
        <v>23.4</v>
      </c>
      <c r="U23" s="142">
        <v>23.3</v>
      </c>
      <c r="V23" s="142">
        <v>22.6</v>
      </c>
      <c r="W23" s="142">
        <v>22.9</v>
      </c>
      <c r="X23" s="142">
        <v>23.3</v>
      </c>
      <c r="Y23" s="142">
        <v>23.5</v>
      </c>
      <c r="Z23" s="174">
        <f t="shared" si="0"/>
        <v>23.179166666666664</v>
      </c>
      <c r="AA23" s="142">
        <v>25</v>
      </c>
      <c r="AB23" s="143">
        <v>0.32222222222222224</v>
      </c>
      <c r="AC23" s="196">
        <v>21</v>
      </c>
      <c r="AD23" s="142">
        <v>21.1</v>
      </c>
      <c r="AE23" s="143">
        <v>0.05277777777777778</v>
      </c>
      <c r="AF23" s="2"/>
    </row>
    <row r="24" spans="1:32" ht="13.5" customHeight="1">
      <c r="A24" s="173">
        <v>22</v>
      </c>
      <c r="B24" s="142">
        <v>23.4</v>
      </c>
      <c r="C24" s="142">
        <v>23.3</v>
      </c>
      <c r="D24" s="142">
        <v>22.7</v>
      </c>
      <c r="E24" s="142">
        <v>22.2</v>
      </c>
      <c r="F24" s="142">
        <v>21.8</v>
      </c>
      <c r="G24" s="142">
        <v>22.9</v>
      </c>
      <c r="H24" s="142">
        <v>22.8</v>
      </c>
      <c r="I24" s="142">
        <v>23.8</v>
      </c>
      <c r="J24" s="142">
        <v>23.6</v>
      </c>
      <c r="K24" s="142">
        <v>24</v>
      </c>
      <c r="L24" s="142">
        <v>24.1</v>
      </c>
      <c r="M24" s="142">
        <v>22.6</v>
      </c>
      <c r="N24" s="142">
        <v>23.9</v>
      </c>
      <c r="O24" s="142">
        <v>24.1</v>
      </c>
      <c r="P24" s="142">
        <v>24.8</v>
      </c>
      <c r="Q24" s="142">
        <v>23.1</v>
      </c>
      <c r="R24" s="142">
        <v>22.9</v>
      </c>
      <c r="S24" s="142">
        <v>22.9</v>
      </c>
      <c r="T24" s="142">
        <v>22.6</v>
      </c>
      <c r="U24" s="142">
        <v>22.4</v>
      </c>
      <c r="V24" s="142">
        <v>23.1</v>
      </c>
      <c r="W24" s="142">
        <v>23.5</v>
      </c>
      <c r="X24" s="142">
        <v>23.8</v>
      </c>
      <c r="Y24" s="142">
        <v>23.8</v>
      </c>
      <c r="Z24" s="174">
        <f t="shared" si="0"/>
        <v>23.254166666666666</v>
      </c>
      <c r="AA24" s="142">
        <v>25</v>
      </c>
      <c r="AB24" s="143">
        <v>0.6291666666666667</v>
      </c>
      <c r="AC24" s="196">
        <v>22</v>
      </c>
      <c r="AD24" s="142">
        <v>21.7</v>
      </c>
      <c r="AE24" s="143">
        <v>0.21875</v>
      </c>
      <c r="AF24" s="2"/>
    </row>
    <row r="25" spans="1:32" ht="13.5" customHeight="1">
      <c r="A25" s="173">
        <v>23</v>
      </c>
      <c r="B25" s="142">
        <v>23.1</v>
      </c>
      <c r="C25" s="142">
        <v>23.1</v>
      </c>
      <c r="D25" s="142">
        <v>23.5</v>
      </c>
      <c r="E25" s="142">
        <v>23.1</v>
      </c>
      <c r="F25" s="142">
        <v>23.5</v>
      </c>
      <c r="G25" s="142">
        <v>23.7</v>
      </c>
      <c r="H25" s="142">
        <v>23.9</v>
      </c>
      <c r="I25" s="142">
        <v>24.9</v>
      </c>
      <c r="J25" s="142">
        <v>25.3</v>
      </c>
      <c r="K25" s="142">
        <v>24.9</v>
      </c>
      <c r="L25" s="142">
        <v>24.6</v>
      </c>
      <c r="M25" s="142">
        <v>24.8</v>
      </c>
      <c r="N25" s="142">
        <v>24.9</v>
      </c>
      <c r="O25" s="142">
        <v>23.9</v>
      </c>
      <c r="P25" s="142">
        <v>24.6</v>
      </c>
      <c r="Q25" s="142">
        <v>24.9</v>
      </c>
      <c r="R25" s="142">
        <v>24.8</v>
      </c>
      <c r="S25" s="142">
        <v>24.1</v>
      </c>
      <c r="T25" s="142">
        <v>24.1</v>
      </c>
      <c r="U25" s="142">
        <v>24.3</v>
      </c>
      <c r="V25" s="142">
        <v>23.7</v>
      </c>
      <c r="W25" s="142">
        <v>23.7</v>
      </c>
      <c r="X25" s="142">
        <v>23</v>
      </c>
      <c r="Y25" s="142">
        <v>23.4</v>
      </c>
      <c r="Z25" s="174">
        <f t="shared" si="0"/>
        <v>24.075000000000003</v>
      </c>
      <c r="AA25" s="142">
        <v>26.1</v>
      </c>
      <c r="AB25" s="143">
        <v>0.6840277777777778</v>
      </c>
      <c r="AC25" s="196">
        <v>23</v>
      </c>
      <c r="AD25" s="142">
        <v>22.6</v>
      </c>
      <c r="AE25" s="143">
        <v>0.4777777777777778</v>
      </c>
      <c r="AF25" s="2"/>
    </row>
    <row r="26" spans="1:32" ht="13.5" customHeight="1">
      <c r="A26" s="173">
        <v>24</v>
      </c>
      <c r="B26" s="142">
        <v>23.4</v>
      </c>
      <c r="C26" s="142">
        <v>23.2</v>
      </c>
      <c r="D26" s="142">
        <v>23.1</v>
      </c>
      <c r="E26" s="142">
        <v>23.2</v>
      </c>
      <c r="F26" s="142">
        <v>23.3</v>
      </c>
      <c r="G26" s="142">
        <v>22.9</v>
      </c>
      <c r="H26" s="142">
        <v>23.2</v>
      </c>
      <c r="I26" s="142">
        <v>22.6</v>
      </c>
      <c r="J26" s="142">
        <v>23</v>
      </c>
      <c r="K26" s="142">
        <v>23.1</v>
      </c>
      <c r="L26" s="142">
        <v>22.3</v>
      </c>
      <c r="M26" s="142">
        <v>22.5</v>
      </c>
      <c r="N26" s="142">
        <v>22.8</v>
      </c>
      <c r="O26" s="142">
        <v>22.2</v>
      </c>
      <c r="P26" s="142">
        <v>22.7</v>
      </c>
      <c r="Q26" s="142">
        <v>21.8</v>
      </c>
      <c r="R26" s="142">
        <v>21.7</v>
      </c>
      <c r="S26" s="142">
        <v>22.1</v>
      </c>
      <c r="T26" s="142">
        <v>21.6</v>
      </c>
      <c r="U26" s="142">
        <v>22.3</v>
      </c>
      <c r="V26" s="142">
        <v>22.2</v>
      </c>
      <c r="W26" s="142">
        <v>22.5</v>
      </c>
      <c r="X26" s="142">
        <v>22.7</v>
      </c>
      <c r="Y26" s="142">
        <v>22.9</v>
      </c>
      <c r="Z26" s="174">
        <f t="shared" si="0"/>
        <v>22.6375</v>
      </c>
      <c r="AA26" s="142">
        <v>24</v>
      </c>
      <c r="AB26" s="143">
        <v>0.02013888888888889</v>
      </c>
      <c r="AC26" s="196">
        <v>24</v>
      </c>
      <c r="AD26" s="142">
        <v>21.1</v>
      </c>
      <c r="AE26" s="143">
        <v>0.717361111111111</v>
      </c>
      <c r="AF26" s="2"/>
    </row>
    <row r="27" spans="1:32" ht="13.5" customHeight="1">
      <c r="A27" s="173">
        <v>25</v>
      </c>
      <c r="B27" s="142">
        <v>23.3</v>
      </c>
      <c r="C27" s="142">
        <v>22.9</v>
      </c>
      <c r="D27" s="142">
        <v>22.5</v>
      </c>
      <c r="E27" s="142">
        <v>23</v>
      </c>
      <c r="F27" s="142">
        <v>22.1</v>
      </c>
      <c r="G27" s="142">
        <v>22.7</v>
      </c>
      <c r="H27" s="142">
        <v>22.7</v>
      </c>
      <c r="I27" s="142">
        <v>23.6</v>
      </c>
      <c r="J27" s="142">
        <v>22.2</v>
      </c>
      <c r="K27" s="142">
        <v>22.1</v>
      </c>
      <c r="L27" s="142">
        <v>22.1</v>
      </c>
      <c r="M27" s="142">
        <v>22.6</v>
      </c>
      <c r="N27" s="142">
        <v>22</v>
      </c>
      <c r="O27" s="142">
        <v>21.4</v>
      </c>
      <c r="P27" s="142">
        <v>22.1</v>
      </c>
      <c r="Q27" s="142">
        <v>21.2</v>
      </c>
      <c r="R27" s="142">
        <v>21.1</v>
      </c>
      <c r="S27" s="142">
        <v>20.9</v>
      </c>
      <c r="T27" s="142">
        <v>20.9</v>
      </c>
      <c r="U27" s="142">
        <v>22.2</v>
      </c>
      <c r="V27" s="142">
        <v>21.9</v>
      </c>
      <c r="W27" s="142">
        <v>21.7</v>
      </c>
      <c r="X27" s="142">
        <v>22.4</v>
      </c>
      <c r="Y27" s="142">
        <v>21.1</v>
      </c>
      <c r="Z27" s="174">
        <f t="shared" si="0"/>
        <v>22.112499999999994</v>
      </c>
      <c r="AA27" s="142">
        <v>23.8</v>
      </c>
      <c r="AB27" s="143">
        <v>0.31875</v>
      </c>
      <c r="AC27" s="196">
        <v>25</v>
      </c>
      <c r="AD27" s="142">
        <v>20</v>
      </c>
      <c r="AE27" s="143">
        <v>0.7319444444444444</v>
      </c>
      <c r="AF27" s="2"/>
    </row>
    <row r="28" spans="1:32" ht="13.5" customHeight="1">
      <c r="A28" s="173">
        <v>26</v>
      </c>
      <c r="B28" s="142">
        <v>21.9</v>
      </c>
      <c r="C28" s="142">
        <v>22.1</v>
      </c>
      <c r="D28" s="142">
        <v>21.7</v>
      </c>
      <c r="E28" s="142">
        <v>21.3</v>
      </c>
      <c r="F28" s="142">
        <v>21.7</v>
      </c>
      <c r="G28" s="142">
        <v>21.9</v>
      </c>
      <c r="H28" s="142">
        <v>21.9</v>
      </c>
      <c r="I28" s="142">
        <v>21.3</v>
      </c>
      <c r="J28" s="142">
        <v>22.5</v>
      </c>
      <c r="K28" s="142">
        <v>22.8</v>
      </c>
      <c r="L28" s="142">
        <v>22.6</v>
      </c>
      <c r="M28" s="142">
        <v>23.3</v>
      </c>
      <c r="N28" s="142">
        <v>21.1</v>
      </c>
      <c r="O28" s="142">
        <v>22</v>
      </c>
      <c r="P28" s="142">
        <v>21.8</v>
      </c>
      <c r="Q28" s="142">
        <v>21.5</v>
      </c>
      <c r="R28" s="142">
        <v>22</v>
      </c>
      <c r="S28" s="142">
        <v>21.3</v>
      </c>
      <c r="T28" s="142">
        <v>21.8</v>
      </c>
      <c r="U28" s="142">
        <v>21.7</v>
      </c>
      <c r="V28" s="142">
        <v>21.7</v>
      </c>
      <c r="W28" s="142">
        <v>22.2</v>
      </c>
      <c r="X28" s="142">
        <v>20.8</v>
      </c>
      <c r="Y28" s="142">
        <v>20.5</v>
      </c>
      <c r="Z28" s="174">
        <f t="shared" si="0"/>
        <v>21.808333333333337</v>
      </c>
      <c r="AA28" s="142">
        <v>23.8</v>
      </c>
      <c r="AB28" s="143">
        <v>0.4895833333333333</v>
      </c>
      <c r="AC28" s="196">
        <v>26</v>
      </c>
      <c r="AD28" s="142">
        <v>20.1</v>
      </c>
      <c r="AE28" s="143">
        <v>0.9722222222222222</v>
      </c>
      <c r="AF28" s="2"/>
    </row>
    <row r="29" spans="1:32" ht="13.5" customHeight="1">
      <c r="A29" s="173">
        <v>27</v>
      </c>
      <c r="B29" s="142">
        <v>20.7</v>
      </c>
      <c r="C29" s="142">
        <v>21</v>
      </c>
      <c r="D29" s="142">
        <v>20.9</v>
      </c>
      <c r="E29" s="142">
        <v>19.8</v>
      </c>
      <c r="F29" s="142">
        <v>19.4</v>
      </c>
      <c r="G29" s="142">
        <v>19.8</v>
      </c>
      <c r="H29" s="142">
        <v>20.4</v>
      </c>
      <c r="I29" s="142">
        <v>20.2</v>
      </c>
      <c r="J29" s="142">
        <v>20.7</v>
      </c>
      <c r="K29" s="142">
        <v>21.8</v>
      </c>
      <c r="L29" s="142">
        <v>22.2</v>
      </c>
      <c r="M29" s="142">
        <v>21.2</v>
      </c>
      <c r="N29" s="142">
        <v>21.7</v>
      </c>
      <c r="O29" s="142">
        <v>20.7</v>
      </c>
      <c r="P29" s="142">
        <v>21</v>
      </c>
      <c r="Q29" s="142">
        <v>20.6</v>
      </c>
      <c r="R29" s="142">
        <v>20.1</v>
      </c>
      <c r="S29" s="142">
        <v>19.9</v>
      </c>
      <c r="T29" s="142">
        <v>19.6</v>
      </c>
      <c r="U29" s="142">
        <v>19.8</v>
      </c>
      <c r="V29" s="142">
        <v>20.1</v>
      </c>
      <c r="W29" s="142">
        <v>20.3</v>
      </c>
      <c r="X29" s="142">
        <v>20</v>
      </c>
      <c r="Y29" s="142">
        <v>20.4</v>
      </c>
      <c r="Z29" s="174">
        <f t="shared" si="0"/>
        <v>20.5125</v>
      </c>
      <c r="AA29" s="142">
        <v>23.4</v>
      </c>
      <c r="AB29" s="143">
        <v>0.4840277777777778</v>
      </c>
      <c r="AC29" s="196">
        <v>27</v>
      </c>
      <c r="AD29" s="142">
        <v>19.3</v>
      </c>
      <c r="AE29" s="143">
        <v>0.22083333333333333</v>
      </c>
      <c r="AF29" s="2"/>
    </row>
    <row r="30" spans="1:32" ht="13.5" customHeight="1">
      <c r="A30" s="173">
        <v>28</v>
      </c>
      <c r="B30" s="142">
        <v>20.8</v>
      </c>
      <c r="C30" s="142">
        <v>20.3</v>
      </c>
      <c r="D30" s="142">
        <v>20.3</v>
      </c>
      <c r="E30" s="142">
        <v>19.8</v>
      </c>
      <c r="F30" s="142">
        <v>20.1</v>
      </c>
      <c r="G30" s="142">
        <v>20.9</v>
      </c>
      <c r="H30" s="142">
        <v>21.4</v>
      </c>
      <c r="I30" s="142">
        <v>21.7</v>
      </c>
      <c r="J30" s="142">
        <v>21.6</v>
      </c>
      <c r="K30" s="142">
        <v>22.1</v>
      </c>
      <c r="L30" s="142">
        <v>22.2</v>
      </c>
      <c r="M30" s="142">
        <v>23</v>
      </c>
      <c r="N30" s="142">
        <v>22.2</v>
      </c>
      <c r="O30" s="142">
        <v>22.1</v>
      </c>
      <c r="P30" s="142">
        <v>22.6</v>
      </c>
      <c r="Q30" s="142">
        <v>22.7</v>
      </c>
      <c r="R30" s="142">
        <v>21.6</v>
      </c>
      <c r="S30" s="142">
        <v>22.1</v>
      </c>
      <c r="T30" s="142">
        <v>22.2</v>
      </c>
      <c r="U30" s="142">
        <v>22.4</v>
      </c>
      <c r="V30" s="142">
        <v>22.7</v>
      </c>
      <c r="W30" s="142">
        <v>23.1</v>
      </c>
      <c r="X30" s="142">
        <v>22.6</v>
      </c>
      <c r="Y30" s="142">
        <v>22.1</v>
      </c>
      <c r="Z30" s="174">
        <f t="shared" si="0"/>
        <v>21.775000000000002</v>
      </c>
      <c r="AA30" s="142">
        <v>23.4</v>
      </c>
      <c r="AB30" s="143">
        <v>0.6506944444444445</v>
      </c>
      <c r="AC30" s="196">
        <v>28</v>
      </c>
      <c r="AD30" s="142">
        <v>19.6</v>
      </c>
      <c r="AE30" s="143">
        <v>0.18194444444444444</v>
      </c>
      <c r="AF30" s="2"/>
    </row>
    <row r="31" spans="1:32" ht="13.5" customHeight="1">
      <c r="A31" s="173">
        <v>29</v>
      </c>
      <c r="B31" s="142">
        <v>22.2</v>
      </c>
      <c r="C31" s="142">
        <v>21.6</v>
      </c>
      <c r="D31" s="142">
        <v>22</v>
      </c>
      <c r="E31" s="142">
        <v>22.3</v>
      </c>
      <c r="F31" s="142">
        <v>21.9</v>
      </c>
      <c r="G31" s="142">
        <v>22</v>
      </c>
      <c r="H31" s="142">
        <v>22.8</v>
      </c>
      <c r="I31" s="142">
        <v>22.9</v>
      </c>
      <c r="J31" s="142">
        <v>22.9</v>
      </c>
      <c r="K31" s="142">
        <v>23.3</v>
      </c>
      <c r="L31" s="142">
        <v>24</v>
      </c>
      <c r="M31" s="142">
        <v>24.5</v>
      </c>
      <c r="N31" s="142">
        <v>25.2</v>
      </c>
      <c r="O31" s="142">
        <v>23.1</v>
      </c>
      <c r="P31" s="142">
        <v>23.8</v>
      </c>
      <c r="Q31" s="142">
        <v>23.4</v>
      </c>
      <c r="R31" s="142">
        <v>23.3</v>
      </c>
      <c r="S31" s="142">
        <v>22.8</v>
      </c>
      <c r="T31" s="142">
        <v>22.1</v>
      </c>
      <c r="U31" s="142">
        <v>22.8</v>
      </c>
      <c r="V31" s="142">
        <v>22.5</v>
      </c>
      <c r="W31" s="142">
        <v>22.3</v>
      </c>
      <c r="X31" s="142">
        <v>23.2</v>
      </c>
      <c r="Y31" s="142">
        <v>23.1</v>
      </c>
      <c r="Z31" s="174">
        <f t="shared" si="0"/>
        <v>22.91666666666667</v>
      </c>
      <c r="AA31" s="142">
        <v>25.2</v>
      </c>
      <c r="AB31" s="143">
        <v>0.5416666666666666</v>
      </c>
      <c r="AC31" s="196">
        <v>29</v>
      </c>
      <c r="AD31" s="142">
        <v>21.1</v>
      </c>
      <c r="AE31" s="143">
        <v>0.10833333333333334</v>
      </c>
      <c r="AF31" s="2"/>
    </row>
    <row r="32" spans="1:32" ht="13.5" customHeight="1">
      <c r="A32" s="173">
        <v>30</v>
      </c>
      <c r="B32" s="142">
        <v>23.1</v>
      </c>
      <c r="C32" s="142">
        <v>23.1</v>
      </c>
      <c r="D32" s="142">
        <v>23.1</v>
      </c>
      <c r="E32" s="142">
        <v>23</v>
      </c>
      <c r="F32" s="142">
        <v>22.8</v>
      </c>
      <c r="G32" s="142">
        <v>23.3</v>
      </c>
      <c r="H32" s="142">
        <v>23.2</v>
      </c>
      <c r="I32" s="142">
        <v>24</v>
      </c>
      <c r="J32" s="142">
        <v>23.4</v>
      </c>
      <c r="K32" s="142">
        <v>23.4</v>
      </c>
      <c r="L32" s="142">
        <v>22.2</v>
      </c>
      <c r="M32" s="142">
        <v>23.1</v>
      </c>
      <c r="N32" s="142">
        <v>22.6</v>
      </c>
      <c r="O32" s="142">
        <v>24.1</v>
      </c>
      <c r="P32" s="142">
        <v>23.2</v>
      </c>
      <c r="Q32" s="142">
        <v>23</v>
      </c>
      <c r="R32" s="142">
        <v>23.1</v>
      </c>
      <c r="S32" s="142">
        <v>22.9</v>
      </c>
      <c r="T32" s="142">
        <v>22.4</v>
      </c>
      <c r="U32" s="142">
        <v>22.5</v>
      </c>
      <c r="V32" s="142">
        <v>23.2</v>
      </c>
      <c r="W32" s="142">
        <v>23.2</v>
      </c>
      <c r="X32" s="142">
        <v>23.4</v>
      </c>
      <c r="Y32" s="142">
        <v>22.9</v>
      </c>
      <c r="Z32" s="174">
        <f t="shared" si="0"/>
        <v>23.091666666666665</v>
      </c>
      <c r="AA32" s="142">
        <v>24.4</v>
      </c>
      <c r="AB32" s="143">
        <v>0.3333333333333333</v>
      </c>
      <c r="AC32" s="196">
        <v>30</v>
      </c>
      <c r="AD32" s="142">
        <v>21.9</v>
      </c>
      <c r="AE32" s="143">
        <v>0.6451388888888888</v>
      </c>
      <c r="AF32" s="2"/>
    </row>
    <row r="33" spans="1:32" ht="13.5" customHeight="1">
      <c r="A33" s="173">
        <v>31</v>
      </c>
      <c r="B33" s="142">
        <v>23</v>
      </c>
      <c r="C33" s="142">
        <v>22.8</v>
      </c>
      <c r="D33" s="142">
        <v>23.4</v>
      </c>
      <c r="E33" s="142">
        <v>23</v>
      </c>
      <c r="F33" s="142">
        <v>23.5</v>
      </c>
      <c r="G33" s="142">
        <v>24.1</v>
      </c>
      <c r="H33" s="142">
        <v>23.7</v>
      </c>
      <c r="I33" s="142">
        <v>23.7</v>
      </c>
      <c r="J33" s="142">
        <v>24.1</v>
      </c>
      <c r="K33" s="142">
        <v>23.2</v>
      </c>
      <c r="L33" s="142">
        <v>22.8</v>
      </c>
      <c r="M33" s="142">
        <v>22</v>
      </c>
      <c r="N33" s="142">
        <v>22.7</v>
      </c>
      <c r="O33" s="142">
        <v>22.2</v>
      </c>
      <c r="P33" s="142">
        <v>22</v>
      </c>
      <c r="Q33" s="142">
        <v>22.1</v>
      </c>
      <c r="R33" s="142">
        <v>21.5</v>
      </c>
      <c r="S33" s="142">
        <v>21.9</v>
      </c>
      <c r="T33" s="142">
        <v>21.1</v>
      </c>
      <c r="U33" s="142">
        <v>21.5</v>
      </c>
      <c r="V33" s="142">
        <v>22.5</v>
      </c>
      <c r="W33" s="142">
        <v>22.5</v>
      </c>
      <c r="X33" s="142">
        <v>22.4</v>
      </c>
      <c r="Y33" s="142">
        <v>23</v>
      </c>
      <c r="Z33" s="174">
        <f t="shared" si="0"/>
        <v>22.69583333333333</v>
      </c>
      <c r="AA33" s="142">
        <v>24.8</v>
      </c>
      <c r="AB33" s="143">
        <v>0.37222222222222223</v>
      </c>
      <c r="AC33" s="196">
        <v>31</v>
      </c>
      <c r="AD33" s="142">
        <v>20.7</v>
      </c>
      <c r="AE33" s="143">
        <v>0.80625</v>
      </c>
      <c r="AF33" s="2"/>
    </row>
    <row r="34" spans="1:32" ht="13.5" customHeight="1">
      <c r="A34" s="178" t="s">
        <v>9</v>
      </c>
      <c r="B34" s="179">
        <f aca="true" t="shared" si="1" ref="B34:Q34">AVERAGE(B3:B33)</f>
        <v>21.01290322580645</v>
      </c>
      <c r="C34" s="179">
        <f t="shared" si="1"/>
        <v>20.874193548387098</v>
      </c>
      <c r="D34" s="179">
        <f t="shared" si="1"/>
        <v>20.877419354838707</v>
      </c>
      <c r="E34" s="179">
        <f t="shared" si="1"/>
        <v>20.77096774193548</v>
      </c>
      <c r="F34" s="179">
        <f t="shared" si="1"/>
        <v>20.86451612903226</v>
      </c>
      <c r="G34" s="179">
        <f t="shared" si="1"/>
        <v>21.467741935483865</v>
      </c>
      <c r="H34" s="179">
        <f t="shared" si="1"/>
        <v>21.980645161290322</v>
      </c>
      <c r="I34" s="179">
        <f t="shared" si="1"/>
        <v>22.045161290322582</v>
      </c>
      <c r="J34" s="179">
        <f t="shared" si="1"/>
        <v>22.08064516129033</v>
      </c>
      <c r="K34" s="179">
        <f t="shared" si="1"/>
        <v>22.151612903225804</v>
      </c>
      <c r="L34" s="179">
        <f t="shared" si="1"/>
        <v>22.003225806451617</v>
      </c>
      <c r="M34" s="179">
        <f t="shared" si="1"/>
        <v>22.10322580645162</v>
      </c>
      <c r="N34" s="179">
        <f t="shared" si="1"/>
        <v>22.254838709677422</v>
      </c>
      <c r="O34" s="179">
        <f t="shared" si="1"/>
        <v>22.003225806451617</v>
      </c>
      <c r="P34" s="179">
        <f t="shared" si="1"/>
        <v>21.848387096774196</v>
      </c>
      <c r="Q34" s="179">
        <f t="shared" si="1"/>
        <v>21.474193548387102</v>
      </c>
      <c r="R34" s="179">
        <f aca="true" t="shared" si="2" ref="R34:X34">AVERAGE(R3:R33)</f>
        <v>21.287096774193547</v>
      </c>
      <c r="S34" s="179">
        <f t="shared" si="2"/>
        <v>21.01935483870967</v>
      </c>
      <c r="T34" s="179">
        <f t="shared" si="2"/>
        <v>21.048387096774196</v>
      </c>
      <c r="U34" s="179">
        <f t="shared" si="2"/>
        <v>21.10322580645161</v>
      </c>
      <c r="V34" s="179">
        <f t="shared" si="2"/>
        <v>21.109677419354846</v>
      </c>
      <c r="W34" s="179">
        <f t="shared" si="2"/>
        <v>21.154838709677417</v>
      </c>
      <c r="X34" s="179">
        <f t="shared" si="2"/>
        <v>21.187096774193545</v>
      </c>
      <c r="Y34" s="179">
        <f>AVERAGE(Y3:Y33)</f>
        <v>21.0258064516129</v>
      </c>
      <c r="Z34" s="179">
        <f>AVERAGE(B3:Y33)</f>
        <v>21.447849462365603</v>
      </c>
      <c r="AA34" s="180">
        <f>AVERAGE(最高)</f>
        <v>23.799999999999997</v>
      </c>
      <c r="AB34" s="181"/>
      <c r="AC34" s="182"/>
      <c r="AD34" s="180">
        <f>AVERAGE(最低)</f>
        <v>19.258064516129036</v>
      </c>
      <c r="AE34" s="18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3" t="s">
        <v>11</v>
      </c>
      <c r="B37" s="1"/>
      <c r="C37" s="1" t="s">
        <v>3</v>
      </c>
      <c r="D37" s="162" t="s">
        <v>6</v>
      </c>
      <c r="F37" s="163" t="s">
        <v>12</v>
      </c>
      <c r="G37" s="1"/>
      <c r="H37" s="1" t="s">
        <v>3</v>
      </c>
      <c r="I37" s="162" t="s">
        <v>8</v>
      </c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</row>
    <row r="38" spans="1:24" ht="13.5" customHeight="1">
      <c r="A38" s="144"/>
      <c r="B38" s="165">
        <f>MAX(最高)</f>
        <v>27</v>
      </c>
      <c r="C38" s="3">
        <v>1</v>
      </c>
      <c r="D38" s="146">
        <v>0.35833333333333334</v>
      </c>
      <c r="F38" s="144"/>
      <c r="G38" s="165">
        <f>MIN(最低)</f>
        <v>13.9</v>
      </c>
      <c r="H38" s="3">
        <v>9</v>
      </c>
      <c r="I38" s="146">
        <v>0.6270833333333333</v>
      </c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</row>
    <row r="39" spans="1:24" ht="13.5" customHeight="1">
      <c r="A39" s="147"/>
      <c r="B39" s="148"/>
      <c r="C39" s="145"/>
      <c r="D39" s="149"/>
      <c r="F39" s="147"/>
      <c r="G39" s="148"/>
      <c r="H39" s="154"/>
      <c r="I39" s="155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</row>
    <row r="40" spans="1:24" ht="13.5" customHeight="1">
      <c r="A40" s="150"/>
      <c r="B40" s="151"/>
      <c r="C40" s="152"/>
      <c r="D40" s="153"/>
      <c r="F40" s="150"/>
      <c r="G40" s="151"/>
      <c r="H40" s="152"/>
      <c r="I40" s="156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</row>
    <row r="41" spans="1:2" ht="11.25">
      <c r="A41" s="2"/>
      <c r="B41" s="2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41"/>
  <sheetViews>
    <sheetView showGridLines="0" workbookViewId="0" topLeftCell="A1">
      <selection activeCell="A1" sqref="A1"/>
    </sheetView>
  </sheetViews>
  <sheetFormatPr defaultColWidth="6.875" defaultRowHeight="12"/>
  <cols>
    <col min="2" max="25" width="5.125" style="0" customWidth="1"/>
    <col min="29" max="29" width="6.875" style="0" hidden="1" customWidth="1"/>
    <col min="32" max="32" width="2.875" style="0" customWidth="1"/>
  </cols>
  <sheetData>
    <row r="1" spans="1:32" ht="19.5" customHeight="1">
      <c r="A1" s="2"/>
      <c r="B1" s="166" t="s">
        <v>0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2"/>
      <c r="T1" s="2"/>
      <c r="U1" s="2"/>
      <c r="V1" s="2"/>
      <c r="W1" s="2"/>
      <c r="X1" s="2"/>
      <c r="Y1" s="2"/>
      <c r="Z1" s="167">
        <v>2000</v>
      </c>
      <c r="AA1" s="2" t="s">
        <v>1</v>
      </c>
      <c r="AB1" s="168">
        <v>8</v>
      </c>
      <c r="AC1" s="160"/>
      <c r="AD1" s="2" t="s">
        <v>2</v>
      </c>
      <c r="AE1" s="2"/>
      <c r="AF1" s="2"/>
    </row>
    <row r="2" spans="1:32" ht="13.5" customHeight="1">
      <c r="A2" s="169" t="s">
        <v>3</v>
      </c>
      <c r="B2" s="170">
        <v>1</v>
      </c>
      <c r="C2" s="170">
        <v>2</v>
      </c>
      <c r="D2" s="170">
        <v>3</v>
      </c>
      <c r="E2" s="170">
        <v>4</v>
      </c>
      <c r="F2" s="170">
        <v>5</v>
      </c>
      <c r="G2" s="170">
        <v>6</v>
      </c>
      <c r="H2" s="170">
        <v>7</v>
      </c>
      <c r="I2" s="170">
        <v>8</v>
      </c>
      <c r="J2" s="170">
        <v>9</v>
      </c>
      <c r="K2" s="170">
        <v>10</v>
      </c>
      <c r="L2" s="170">
        <v>11</v>
      </c>
      <c r="M2" s="170">
        <v>12</v>
      </c>
      <c r="N2" s="170">
        <v>13</v>
      </c>
      <c r="O2" s="170">
        <v>14</v>
      </c>
      <c r="P2" s="170">
        <v>15</v>
      </c>
      <c r="Q2" s="170">
        <v>16</v>
      </c>
      <c r="R2" s="170">
        <v>17</v>
      </c>
      <c r="S2" s="170">
        <v>18</v>
      </c>
      <c r="T2" s="170">
        <v>19</v>
      </c>
      <c r="U2" s="170">
        <v>20</v>
      </c>
      <c r="V2" s="170">
        <v>21</v>
      </c>
      <c r="W2" s="170">
        <v>22</v>
      </c>
      <c r="X2" s="170">
        <v>23</v>
      </c>
      <c r="Y2" s="170">
        <v>24</v>
      </c>
      <c r="Z2" s="171" t="s">
        <v>4</v>
      </c>
      <c r="AA2" s="171" t="s">
        <v>5</v>
      </c>
      <c r="AB2" s="172" t="s">
        <v>6</v>
      </c>
      <c r="AC2" s="171" t="s">
        <v>3</v>
      </c>
      <c r="AD2" s="171" t="s">
        <v>7</v>
      </c>
      <c r="AE2" s="172" t="s">
        <v>8</v>
      </c>
      <c r="AF2" s="2"/>
    </row>
    <row r="3" spans="1:32" ht="13.5" customHeight="1">
      <c r="A3" s="173">
        <v>1</v>
      </c>
      <c r="B3" s="142">
        <v>23</v>
      </c>
      <c r="C3" s="142">
        <v>21.7</v>
      </c>
      <c r="D3" s="142">
        <v>21.2</v>
      </c>
      <c r="E3" s="142">
        <v>21.1</v>
      </c>
      <c r="F3" s="142">
        <v>21.7</v>
      </c>
      <c r="G3" s="142">
        <v>23.3</v>
      </c>
      <c r="H3" s="142">
        <v>23.2</v>
      </c>
      <c r="I3" s="142">
        <v>22.7</v>
      </c>
      <c r="J3" s="142">
        <v>24</v>
      </c>
      <c r="K3" s="142">
        <v>24.3</v>
      </c>
      <c r="L3" s="142">
        <v>23.1</v>
      </c>
      <c r="M3" s="142">
        <v>23.2</v>
      </c>
      <c r="N3" s="142">
        <v>24.2</v>
      </c>
      <c r="O3" s="142">
        <v>23.6</v>
      </c>
      <c r="P3" s="142">
        <v>23.9</v>
      </c>
      <c r="Q3" s="142">
        <v>23</v>
      </c>
      <c r="R3" s="142">
        <v>22.4</v>
      </c>
      <c r="S3" s="142">
        <v>22.6</v>
      </c>
      <c r="T3" s="142">
        <v>22</v>
      </c>
      <c r="U3" s="142">
        <v>21.9</v>
      </c>
      <c r="V3" s="142">
        <v>23</v>
      </c>
      <c r="W3" s="142">
        <v>23.3</v>
      </c>
      <c r="X3" s="142">
        <v>22.9</v>
      </c>
      <c r="Y3" s="142">
        <v>23.1</v>
      </c>
      <c r="Z3" s="174">
        <f aca="true" t="shared" si="0" ref="Z3:Z33">AVERAGE(B3:Y3)</f>
        <v>22.849999999999998</v>
      </c>
      <c r="AA3" s="142">
        <v>24.6</v>
      </c>
      <c r="AB3" s="143">
        <v>0.6069444444444444</v>
      </c>
      <c r="AC3" s="196">
        <v>1</v>
      </c>
      <c r="AD3" s="142">
        <v>20.7</v>
      </c>
      <c r="AE3" s="143">
        <v>0.15763888888888888</v>
      </c>
      <c r="AF3" s="2"/>
    </row>
    <row r="4" spans="1:32" ht="13.5" customHeight="1">
      <c r="A4" s="173">
        <v>2</v>
      </c>
      <c r="B4" s="142">
        <v>23.1</v>
      </c>
      <c r="C4" s="142">
        <v>22.6</v>
      </c>
      <c r="D4" s="142">
        <v>21</v>
      </c>
      <c r="E4" s="142">
        <v>21.7</v>
      </c>
      <c r="F4" s="142">
        <v>22</v>
      </c>
      <c r="G4" s="142">
        <v>21.3</v>
      </c>
      <c r="H4" s="142">
        <v>22.7</v>
      </c>
      <c r="I4" s="142">
        <v>24</v>
      </c>
      <c r="J4" s="142">
        <v>23.7</v>
      </c>
      <c r="K4" s="142">
        <v>23.6</v>
      </c>
      <c r="L4" s="142">
        <v>24.4</v>
      </c>
      <c r="M4" s="142">
        <v>24.6</v>
      </c>
      <c r="N4" s="142">
        <v>24.5</v>
      </c>
      <c r="O4" s="142">
        <v>24</v>
      </c>
      <c r="P4" s="142">
        <v>24.6</v>
      </c>
      <c r="Q4" s="142">
        <v>22.9</v>
      </c>
      <c r="R4" s="142">
        <v>22.9</v>
      </c>
      <c r="S4" s="148">
        <v>21.7</v>
      </c>
      <c r="T4" s="142">
        <v>22.1</v>
      </c>
      <c r="U4" s="142">
        <v>22.9</v>
      </c>
      <c r="V4" s="142">
        <v>22.1</v>
      </c>
      <c r="W4" s="142">
        <v>22.2</v>
      </c>
      <c r="X4" s="142">
        <v>22.5</v>
      </c>
      <c r="Y4" s="142">
        <v>22.1</v>
      </c>
      <c r="Z4" s="174">
        <f t="shared" si="0"/>
        <v>22.88333333333333</v>
      </c>
      <c r="AA4" s="142">
        <v>25.5</v>
      </c>
      <c r="AB4" s="143">
        <v>0.525</v>
      </c>
      <c r="AC4" s="196">
        <v>2</v>
      </c>
      <c r="AD4" s="142">
        <v>20.3</v>
      </c>
      <c r="AE4" s="143">
        <v>0.22291666666666665</v>
      </c>
      <c r="AF4" s="2"/>
    </row>
    <row r="5" spans="1:32" ht="13.5" customHeight="1">
      <c r="A5" s="173">
        <v>3</v>
      </c>
      <c r="B5" s="142">
        <v>22.1</v>
      </c>
      <c r="C5" s="142">
        <v>22.1</v>
      </c>
      <c r="D5" s="142">
        <v>21.4</v>
      </c>
      <c r="E5" s="142">
        <v>21.8</v>
      </c>
      <c r="F5" s="142">
        <v>21.3</v>
      </c>
      <c r="G5" s="142">
        <v>22.9</v>
      </c>
      <c r="H5" s="142">
        <v>23.5</v>
      </c>
      <c r="I5" s="142">
        <v>24.3</v>
      </c>
      <c r="J5" s="142">
        <v>23.9</v>
      </c>
      <c r="K5" s="142">
        <v>24.8</v>
      </c>
      <c r="L5" s="142">
        <v>24.2</v>
      </c>
      <c r="M5" s="142">
        <v>24.5</v>
      </c>
      <c r="N5" s="142">
        <v>23.5</v>
      </c>
      <c r="O5" s="142">
        <v>24.1</v>
      </c>
      <c r="P5" s="142">
        <v>23.8</v>
      </c>
      <c r="Q5" s="142">
        <v>21.9</v>
      </c>
      <c r="R5" s="142">
        <v>21.9</v>
      </c>
      <c r="S5" s="142">
        <v>23</v>
      </c>
      <c r="T5" s="142">
        <v>22.6</v>
      </c>
      <c r="U5" s="142">
        <v>23.1</v>
      </c>
      <c r="V5" s="142">
        <v>22</v>
      </c>
      <c r="W5" s="142">
        <v>22.6</v>
      </c>
      <c r="X5" s="142">
        <v>22.4</v>
      </c>
      <c r="Y5" s="142">
        <v>22.7</v>
      </c>
      <c r="Z5" s="174">
        <f t="shared" si="0"/>
        <v>22.933333333333337</v>
      </c>
      <c r="AA5" s="142">
        <v>25</v>
      </c>
      <c r="AB5" s="143">
        <v>0.3923611111111111</v>
      </c>
      <c r="AC5" s="196">
        <v>3</v>
      </c>
      <c r="AD5" s="142">
        <v>20.7</v>
      </c>
      <c r="AE5" s="143">
        <v>0.13125</v>
      </c>
      <c r="AF5" s="2"/>
    </row>
    <row r="6" spans="1:32" ht="13.5" customHeight="1">
      <c r="A6" s="173">
        <v>4</v>
      </c>
      <c r="B6" s="142">
        <v>22.5</v>
      </c>
      <c r="C6" s="142">
        <v>22.2</v>
      </c>
      <c r="D6" s="142">
        <v>21.9</v>
      </c>
      <c r="E6" s="142">
        <v>21.8</v>
      </c>
      <c r="F6" s="142">
        <v>22.3</v>
      </c>
      <c r="G6" s="142">
        <v>22.1</v>
      </c>
      <c r="H6" s="142">
        <v>22.9</v>
      </c>
      <c r="I6" s="142">
        <v>23.5</v>
      </c>
      <c r="J6" s="142">
        <v>23.8</v>
      </c>
      <c r="K6" s="142">
        <v>24.3</v>
      </c>
      <c r="L6" s="142">
        <v>23.5</v>
      </c>
      <c r="M6" s="142">
        <v>24.4</v>
      </c>
      <c r="N6" s="142">
        <v>23.9</v>
      </c>
      <c r="O6" s="142">
        <v>23.8</v>
      </c>
      <c r="P6" s="142">
        <v>23.4</v>
      </c>
      <c r="Q6" s="142">
        <v>21.8</v>
      </c>
      <c r="R6" s="142">
        <v>22.1</v>
      </c>
      <c r="S6" s="142">
        <v>22.3</v>
      </c>
      <c r="T6" s="142">
        <v>22.1</v>
      </c>
      <c r="U6" s="142">
        <v>22.4</v>
      </c>
      <c r="V6" s="142">
        <v>22.4</v>
      </c>
      <c r="W6" s="142">
        <v>22.7</v>
      </c>
      <c r="X6" s="142">
        <v>23</v>
      </c>
      <c r="Y6" s="142">
        <v>23.1</v>
      </c>
      <c r="Z6" s="174">
        <f t="shared" si="0"/>
        <v>22.841666666666665</v>
      </c>
      <c r="AA6" s="142">
        <v>24.8</v>
      </c>
      <c r="AB6" s="143">
        <v>0.576388888888889</v>
      </c>
      <c r="AC6" s="196">
        <v>4</v>
      </c>
      <c r="AD6" s="142">
        <v>21</v>
      </c>
      <c r="AE6" s="143">
        <v>0.6881944444444444</v>
      </c>
      <c r="AF6" s="2"/>
    </row>
    <row r="7" spans="1:32" ht="13.5" customHeight="1">
      <c r="A7" s="173">
        <v>5</v>
      </c>
      <c r="B7" s="142">
        <v>23.3</v>
      </c>
      <c r="C7" s="142">
        <v>23.3</v>
      </c>
      <c r="D7" s="142">
        <v>23.1</v>
      </c>
      <c r="E7" s="142">
        <v>22.9</v>
      </c>
      <c r="F7" s="142">
        <v>22.8</v>
      </c>
      <c r="G7" s="142">
        <v>23</v>
      </c>
      <c r="H7" s="142">
        <v>23.4</v>
      </c>
      <c r="I7" s="142">
        <v>24.1</v>
      </c>
      <c r="J7" s="142">
        <v>24.3</v>
      </c>
      <c r="K7" s="142">
        <v>24.1</v>
      </c>
      <c r="L7" s="142">
        <v>25</v>
      </c>
      <c r="M7" s="142">
        <v>24.7</v>
      </c>
      <c r="N7" s="142">
        <v>25</v>
      </c>
      <c r="O7" s="142">
        <v>25.3</v>
      </c>
      <c r="P7" s="142">
        <v>24.5</v>
      </c>
      <c r="Q7" s="142">
        <v>23.3</v>
      </c>
      <c r="R7" s="142">
        <v>23.7</v>
      </c>
      <c r="S7" s="142">
        <v>23.8</v>
      </c>
      <c r="T7" s="142">
        <v>23.8</v>
      </c>
      <c r="U7" s="142">
        <v>23.6</v>
      </c>
      <c r="V7" s="142">
        <v>23.2</v>
      </c>
      <c r="W7" s="142">
        <v>23</v>
      </c>
      <c r="X7" s="142">
        <v>23.4</v>
      </c>
      <c r="Y7" s="142">
        <v>22.9</v>
      </c>
      <c r="Z7" s="174">
        <f t="shared" si="0"/>
        <v>23.729166666666668</v>
      </c>
      <c r="AA7" s="142">
        <v>25.8</v>
      </c>
      <c r="AB7" s="143">
        <v>0.54375</v>
      </c>
      <c r="AC7" s="196">
        <v>5</v>
      </c>
      <c r="AD7" s="142">
        <v>22.5</v>
      </c>
      <c r="AE7" s="143">
        <v>0.2034722222222222</v>
      </c>
      <c r="AF7" s="2"/>
    </row>
    <row r="8" spans="1:32" ht="13.5" customHeight="1">
      <c r="A8" s="173">
        <v>6</v>
      </c>
      <c r="B8" s="142">
        <v>23</v>
      </c>
      <c r="C8" s="142">
        <v>22.5</v>
      </c>
      <c r="D8" s="142">
        <v>23.1</v>
      </c>
      <c r="E8" s="142">
        <v>22.7</v>
      </c>
      <c r="F8" s="142">
        <v>22.4</v>
      </c>
      <c r="G8" s="142">
        <v>23.8</v>
      </c>
      <c r="H8" s="142">
        <v>24.1</v>
      </c>
      <c r="I8" s="142">
        <v>24.1</v>
      </c>
      <c r="J8" s="142">
        <v>24.5</v>
      </c>
      <c r="K8" s="142">
        <v>24.8</v>
      </c>
      <c r="L8" s="142">
        <v>23.9</v>
      </c>
      <c r="M8" s="142">
        <v>23.7</v>
      </c>
      <c r="N8" s="142">
        <v>24.4</v>
      </c>
      <c r="O8" s="142">
        <v>24.8</v>
      </c>
      <c r="P8" s="142">
        <v>23.5</v>
      </c>
      <c r="Q8" s="142">
        <v>22.5</v>
      </c>
      <c r="R8" s="142">
        <v>22.8</v>
      </c>
      <c r="S8" s="142">
        <v>22</v>
      </c>
      <c r="T8" s="142">
        <v>22.7</v>
      </c>
      <c r="U8" s="142">
        <v>22.7</v>
      </c>
      <c r="V8" s="142">
        <v>23.4</v>
      </c>
      <c r="W8" s="142">
        <v>23.1</v>
      </c>
      <c r="X8" s="142">
        <v>23</v>
      </c>
      <c r="Y8" s="142">
        <v>23.1</v>
      </c>
      <c r="Z8" s="174">
        <f t="shared" si="0"/>
        <v>23.35833333333333</v>
      </c>
      <c r="AA8" s="142">
        <v>25.4</v>
      </c>
      <c r="AB8" s="143">
        <v>0.4041666666666666</v>
      </c>
      <c r="AC8" s="196">
        <v>6</v>
      </c>
      <c r="AD8" s="142">
        <v>21.4</v>
      </c>
      <c r="AE8" s="143">
        <v>0.7444444444444445</v>
      </c>
      <c r="AF8" s="2"/>
    </row>
    <row r="9" spans="1:32" ht="13.5" customHeight="1">
      <c r="A9" s="173">
        <v>7</v>
      </c>
      <c r="B9" s="142">
        <v>23.1</v>
      </c>
      <c r="C9" s="142">
        <v>22.7</v>
      </c>
      <c r="D9" s="142">
        <v>22.1</v>
      </c>
      <c r="E9" s="142">
        <v>22.3</v>
      </c>
      <c r="F9" s="142">
        <v>22.2</v>
      </c>
      <c r="G9" s="142">
        <v>22.9</v>
      </c>
      <c r="H9" s="142">
        <v>24.1</v>
      </c>
      <c r="I9" s="142">
        <v>23.7</v>
      </c>
      <c r="J9" s="142">
        <v>23.9</v>
      </c>
      <c r="K9" s="142">
        <v>24.2</v>
      </c>
      <c r="L9" s="142">
        <v>23.8</v>
      </c>
      <c r="M9" s="142">
        <v>23.1</v>
      </c>
      <c r="N9" s="142">
        <v>24.4</v>
      </c>
      <c r="O9" s="142">
        <v>23.8</v>
      </c>
      <c r="P9" s="142">
        <v>23.6</v>
      </c>
      <c r="Q9" s="142">
        <v>23.4</v>
      </c>
      <c r="R9" s="142">
        <v>23.2</v>
      </c>
      <c r="S9" s="142">
        <v>23.3</v>
      </c>
      <c r="T9" s="142">
        <v>22.5</v>
      </c>
      <c r="U9" s="142">
        <v>22.7</v>
      </c>
      <c r="V9" s="142">
        <v>22.6</v>
      </c>
      <c r="W9" s="142">
        <v>22.7</v>
      </c>
      <c r="X9" s="142">
        <v>22.1</v>
      </c>
      <c r="Y9" s="142">
        <v>22.4</v>
      </c>
      <c r="Z9" s="174">
        <f t="shared" si="0"/>
        <v>23.116666666666664</v>
      </c>
      <c r="AA9" s="142">
        <v>25.3</v>
      </c>
      <c r="AB9" s="143">
        <v>0.5465277777777778</v>
      </c>
      <c r="AC9" s="196">
        <v>7</v>
      </c>
      <c r="AD9" s="142">
        <v>21.6</v>
      </c>
      <c r="AE9" s="143">
        <v>0.2027777777777778</v>
      </c>
      <c r="AF9" s="2"/>
    </row>
    <row r="10" spans="1:32" ht="13.5" customHeight="1">
      <c r="A10" s="173">
        <v>8</v>
      </c>
      <c r="B10" s="142">
        <v>21.6</v>
      </c>
      <c r="C10" s="142">
        <v>20.1</v>
      </c>
      <c r="D10" s="142">
        <v>20.4</v>
      </c>
      <c r="E10" s="142">
        <v>20.6</v>
      </c>
      <c r="F10" s="142">
        <v>20</v>
      </c>
      <c r="G10" s="142">
        <v>21</v>
      </c>
      <c r="H10" s="142">
        <v>22.9</v>
      </c>
      <c r="I10" s="142">
        <v>22.8</v>
      </c>
      <c r="J10" s="142">
        <v>22.9</v>
      </c>
      <c r="K10" s="142">
        <v>24</v>
      </c>
      <c r="L10" s="142">
        <v>22.8</v>
      </c>
      <c r="M10" s="142">
        <v>24.4</v>
      </c>
      <c r="N10" s="142">
        <v>23.9</v>
      </c>
      <c r="O10" s="142">
        <v>23.2</v>
      </c>
      <c r="P10" s="142">
        <v>22.9</v>
      </c>
      <c r="Q10" s="142">
        <v>22.7</v>
      </c>
      <c r="R10" s="142">
        <v>23</v>
      </c>
      <c r="S10" s="142">
        <v>23.3</v>
      </c>
      <c r="T10" s="142">
        <v>22.6</v>
      </c>
      <c r="U10" s="142">
        <v>23</v>
      </c>
      <c r="V10" s="142">
        <v>22.7</v>
      </c>
      <c r="W10" s="142">
        <v>21.5</v>
      </c>
      <c r="X10" s="142">
        <v>21.1</v>
      </c>
      <c r="Y10" s="142">
        <v>20.9</v>
      </c>
      <c r="Z10" s="174">
        <f t="shared" si="0"/>
        <v>22.2625</v>
      </c>
      <c r="AA10" s="142">
        <v>24.9</v>
      </c>
      <c r="AB10" s="143">
        <v>0.5048611111111111</v>
      </c>
      <c r="AC10" s="196">
        <v>8</v>
      </c>
      <c r="AD10" s="142">
        <v>19.7</v>
      </c>
      <c r="AE10" s="143">
        <v>0.20069444444444443</v>
      </c>
      <c r="AF10" s="2"/>
    </row>
    <row r="11" spans="1:32" ht="13.5" customHeight="1">
      <c r="A11" s="173">
        <v>9</v>
      </c>
      <c r="B11" s="142">
        <v>21</v>
      </c>
      <c r="C11" s="142">
        <v>21.7</v>
      </c>
      <c r="D11" s="142">
        <v>22.2</v>
      </c>
      <c r="E11" s="142">
        <v>21.9</v>
      </c>
      <c r="F11" s="142">
        <v>22.5</v>
      </c>
      <c r="G11" s="142">
        <v>22.8</v>
      </c>
      <c r="H11" s="142">
        <v>23.2</v>
      </c>
      <c r="I11" s="142">
        <v>22.3</v>
      </c>
      <c r="J11" s="142">
        <v>22.7</v>
      </c>
      <c r="K11" s="142">
        <v>22.6</v>
      </c>
      <c r="L11" s="142">
        <v>23.2</v>
      </c>
      <c r="M11" s="142">
        <v>24</v>
      </c>
      <c r="N11" s="142">
        <v>23.6</v>
      </c>
      <c r="O11" s="142">
        <v>23.2</v>
      </c>
      <c r="P11" s="142">
        <v>22.8</v>
      </c>
      <c r="Q11" s="142">
        <v>22.7</v>
      </c>
      <c r="R11" s="142">
        <v>22.1</v>
      </c>
      <c r="S11" s="142">
        <v>22.6</v>
      </c>
      <c r="T11" s="142">
        <v>22.6</v>
      </c>
      <c r="U11" s="142">
        <v>22.5</v>
      </c>
      <c r="V11" s="142">
        <v>22.1</v>
      </c>
      <c r="W11" s="142">
        <v>22.2</v>
      </c>
      <c r="X11" s="142">
        <v>22.2</v>
      </c>
      <c r="Y11" s="142">
        <v>22.5</v>
      </c>
      <c r="Z11" s="174">
        <f t="shared" si="0"/>
        <v>22.550000000000008</v>
      </c>
      <c r="AA11" s="142">
        <v>24.3</v>
      </c>
      <c r="AB11" s="143">
        <v>0.46319444444444446</v>
      </c>
      <c r="AC11" s="196">
        <v>9</v>
      </c>
      <c r="AD11" s="142">
        <v>20.3</v>
      </c>
      <c r="AE11" s="143">
        <v>0.00625</v>
      </c>
      <c r="AF11" s="2"/>
    </row>
    <row r="12" spans="1:32" ht="13.5" customHeight="1">
      <c r="A12" s="175">
        <v>10</v>
      </c>
      <c r="B12" s="165">
        <v>22.7</v>
      </c>
      <c r="C12" s="165">
        <v>22.1</v>
      </c>
      <c r="D12" s="165">
        <v>22.2</v>
      </c>
      <c r="E12" s="165">
        <v>22</v>
      </c>
      <c r="F12" s="165">
        <v>22.1</v>
      </c>
      <c r="G12" s="165">
        <v>22.7</v>
      </c>
      <c r="H12" s="165">
        <v>23.1</v>
      </c>
      <c r="I12" s="165">
        <v>24.8</v>
      </c>
      <c r="J12" s="165">
        <v>23.5</v>
      </c>
      <c r="K12" s="165">
        <v>22.9</v>
      </c>
      <c r="L12" s="165">
        <v>22.9</v>
      </c>
      <c r="M12" s="165">
        <v>23.7</v>
      </c>
      <c r="N12" s="165">
        <v>23.9</v>
      </c>
      <c r="O12" s="165">
        <v>23.4</v>
      </c>
      <c r="P12" s="165">
        <v>22.8</v>
      </c>
      <c r="Q12" s="165">
        <v>22.5</v>
      </c>
      <c r="R12" s="165">
        <v>23.4</v>
      </c>
      <c r="S12" s="165">
        <v>23.4</v>
      </c>
      <c r="T12" s="165">
        <v>23.3</v>
      </c>
      <c r="U12" s="165">
        <v>23.2</v>
      </c>
      <c r="V12" s="165">
        <v>22.9</v>
      </c>
      <c r="W12" s="165">
        <v>23.4</v>
      </c>
      <c r="X12" s="165">
        <v>23.7</v>
      </c>
      <c r="Y12" s="165">
        <v>23.4</v>
      </c>
      <c r="Z12" s="176">
        <f t="shared" si="0"/>
        <v>23.08333333333333</v>
      </c>
      <c r="AA12" s="165">
        <v>24.9</v>
      </c>
      <c r="AB12" s="177">
        <v>0.3333333333333333</v>
      </c>
      <c r="AC12" s="197">
        <v>10</v>
      </c>
      <c r="AD12" s="165">
        <v>21.3</v>
      </c>
      <c r="AE12" s="177">
        <v>0.2041666666666667</v>
      </c>
      <c r="AF12" s="2"/>
    </row>
    <row r="13" spans="1:32" ht="13.5" customHeight="1">
      <c r="A13" s="173">
        <v>11</v>
      </c>
      <c r="B13" s="142">
        <v>22.8</v>
      </c>
      <c r="C13" s="142">
        <v>23.3</v>
      </c>
      <c r="D13" s="142">
        <v>23</v>
      </c>
      <c r="E13" s="142">
        <v>22.7</v>
      </c>
      <c r="F13" s="142">
        <v>22.7</v>
      </c>
      <c r="G13" s="142">
        <v>23.8</v>
      </c>
      <c r="H13" s="142">
        <v>24</v>
      </c>
      <c r="I13" s="142">
        <v>24.3</v>
      </c>
      <c r="J13" s="142">
        <v>24.9</v>
      </c>
      <c r="K13" s="142">
        <v>24.3</v>
      </c>
      <c r="L13" s="142">
        <v>24</v>
      </c>
      <c r="M13" s="142">
        <v>24.8</v>
      </c>
      <c r="N13" s="142">
        <v>24.1</v>
      </c>
      <c r="O13" s="142">
        <v>23.8</v>
      </c>
      <c r="P13" s="142">
        <v>23.7</v>
      </c>
      <c r="Q13" s="142">
        <v>23</v>
      </c>
      <c r="R13" s="142">
        <v>22.5</v>
      </c>
      <c r="S13" s="142">
        <v>22.8</v>
      </c>
      <c r="T13" s="142">
        <v>23.1</v>
      </c>
      <c r="U13" s="142">
        <v>22.9</v>
      </c>
      <c r="V13" s="142">
        <v>23</v>
      </c>
      <c r="W13" s="142">
        <v>22.8</v>
      </c>
      <c r="X13" s="142">
        <v>22.7</v>
      </c>
      <c r="Y13" s="142">
        <v>23</v>
      </c>
      <c r="Z13" s="174">
        <f t="shared" si="0"/>
        <v>23.41666666666667</v>
      </c>
      <c r="AA13" s="142">
        <v>25.8</v>
      </c>
      <c r="AB13" s="143">
        <v>0.3819444444444444</v>
      </c>
      <c r="AC13" s="196">
        <v>11</v>
      </c>
      <c r="AD13" s="142">
        <v>21.7</v>
      </c>
      <c r="AE13" s="143">
        <v>0.7145833333333332</v>
      </c>
      <c r="AF13" s="2"/>
    </row>
    <row r="14" spans="1:32" ht="13.5" customHeight="1">
      <c r="A14" s="173">
        <v>12</v>
      </c>
      <c r="B14" s="142">
        <v>23.1</v>
      </c>
      <c r="C14" s="142">
        <v>23.4</v>
      </c>
      <c r="D14" s="142">
        <v>23</v>
      </c>
      <c r="E14" s="142">
        <v>22.5</v>
      </c>
      <c r="F14" s="142">
        <v>22.9</v>
      </c>
      <c r="G14" s="142">
        <v>22.9</v>
      </c>
      <c r="H14" s="142">
        <v>23.1</v>
      </c>
      <c r="I14" s="142">
        <v>24</v>
      </c>
      <c r="J14" s="142">
        <v>24.5</v>
      </c>
      <c r="K14" s="142">
        <v>23.9</v>
      </c>
      <c r="L14" s="142">
        <v>23.4</v>
      </c>
      <c r="M14" s="142">
        <v>23.8</v>
      </c>
      <c r="N14" s="142">
        <v>23.7</v>
      </c>
      <c r="O14" s="142">
        <v>23.1</v>
      </c>
      <c r="P14" s="142">
        <v>23.5</v>
      </c>
      <c r="Q14" s="142">
        <v>23.5</v>
      </c>
      <c r="R14" s="142">
        <v>22.1</v>
      </c>
      <c r="S14" s="142">
        <v>23</v>
      </c>
      <c r="T14" s="142">
        <v>22.6</v>
      </c>
      <c r="U14" s="142">
        <v>23.1</v>
      </c>
      <c r="V14" s="142">
        <v>22.9</v>
      </c>
      <c r="W14" s="142">
        <v>23.1</v>
      </c>
      <c r="X14" s="142">
        <v>23</v>
      </c>
      <c r="Y14" s="142">
        <v>22.5</v>
      </c>
      <c r="Z14" s="174">
        <f t="shared" si="0"/>
        <v>23.191666666666674</v>
      </c>
      <c r="AA14" s="142">
        <v>25.4</v>
      </c>
      <c r="AB14" s="143">
        <v>0.37013888888888885</v>
      </c>
      <c r="AC14" s="196">
        <v>12</v>
      </c>
      <c r="AD14" s="142">
        <v>21.4</v>
      </c>
      <c r="AE14" s="143">
        <v>0.686111111111111</v>
      </c>
      <c r="AF14" s="2"/>
    </row>
    <row r="15" spans="1:32" ht="13.5" customHeight="1">
      <c r="A15" s="173">
        <v>13</v>
      </c>
      <c r="B15" s="142">
        <v>22.6</v>
      </c>
      <c r="C15" s="142">
        <v>22.7</v>
      </c>
      <c r="D15" s="142">
        <v>22.7</v>
      </c>
      <c r="E15" s="142">
        <v>22.9</v>
      </c>
      <c r="F15" s="142">
        <v>22.4</v>
      </c>
      <c r="G15" s="142">
        <v>21.9</v>
      </c>
      <c r="H15" s="142">
        <v>22.2</v>
      </c>
      <c r="I15" s="142">
        <v>22.6</v>
      </c>
      <c r="J15" s="142">
        <v>22.9</v>
      </c>
      <c r="K15" s="142">
        <v>22.7</v>
      </c>
      <c r="L15" s="142">
        <v>22.8</v>
      </c>
      <c r="M15" s="142">
        <v>22.7</v>
      </c>
      <c r="N15" s="142">
        <v>23.4</v>
      </c>
      <c r="O15" s="142">
        <v>23.6</v>
      </c>
      <c r="P15" s="142">
        <v>23</v>
      </c>
      <c r="Q15" s="142">
        <v>22.6</v>
      </c>
      <c r="R15" s="142">
        <v>21.4</v>
      </c>
      <c r="S15" s="142">
        <v>20.6</v>
      </c>
      <c r="T15" s="142">
        <v>20.5</v>
      </c>
      <c r="U15" s="142">
        <v>20.7</v>
      </c>
      <c r="V15" s="142">
        <v>20.4</v>
      </c>
      <c r="W15" s="142">
        <v>20</v>
      </c>
      <c r="X15" s="142">
        <v>19.6</v>
      </c>
      <c r="Y15" s="142">
        <v>19.1</v>
      </c>
      <c r="Z15" s="174">
        <f t="shared" si="0"/>
        <v>21.916666666666668</v>
      </c>
      <c r="AA15" s="142">
        <v>24.5</v>
      </c>
      <c r="AB15" s="143">
        <v>0.5965277777777778</v>
      </c>
      <c r="AC15" s="196">
        <v>13</v>
      </c>
      <c r="AD15" s="142">
        <v>18.9</v>
      </c>
      <c r="AE15" s="143">
        <v>0.98125</v>
      </c>
      <c r="AF15" s="2"/>
    </row>
    <row r="16" spans="1:32" ht="13.5" customHeight="1">
      <c r="A16" s="173">
        <v>14</v>
      </c>
      <c r="B16" s="142">
        <v>19.3</v>
      </c>
      <c r="C16" s="142">
        <v>18.8</v>
      </c>
      <c r="D16" s="142">
        <v>19.4</v>
      </c>
      <c r="E16" s="142">
        <v>19.4</v>
      </c>
      <c r="F16" s="142">
        <v>19.2</v>
      </c>
      <c r="G16" s="142">
        <v>19.7</v>
      </c>
      <c r="H16" s="142">
        <v>20.4</v>
      </c>
      <c r="I16" s="142">
        <v>21.2</v>
      </c>
      <c r="J16" s="142">
        <v>22.7</v>
      </c>
      <c r="K16" s="142">
        <v>22.9</v>
      </c>
      <c r="L16" s="142">
        <v>23.2</v>
      </c>
      <c r="M16" s="142">
        <v>22.4</v>
      </c>
      <c r="N16" s="142">
        <v>22</v>
      </c>
      <c r="O16" s="142">
        <v>21.5</v>
      </c>
      <c r="P16" s="142">
        <v>21.2</v>
      </c>
      <c r="Q16" s="142">
        <v>21.1</v>
      </c>
      <c r="R16" s="142">
        <v>21.4</v>
      </c>
      <c r="S16" s="142">
        <v>21</v>
      </c>
      <c r="T16" s="142">
        <v>21.1</v>
      </c>
      <c r="U16" s="142">
        <v>20.9</v>
      </c>
      <c r="V16" s="142">
        <v>21.1</v>
      </c>
      <c r="W16" s="142">
        <v>21</v>
      </c>
      <c r="X16" s="142">
        <v>21.1</v>
      </c>
      <c r="Y16" s="142">
        <v>21.4</v>
      </c>
      <c r="Z16" s="174">
        <f t="shared" si="0"/>
        <v>20.975</v>
      </c>
      <c r="AA16" s="142">
        <v>24.1</v>
      </c>
      <c r="AB16" s="143">
        <v>0.4270833333333333</v>
      </c>
      <c r="AC16" s="196">
        <v>14</v>
      </c>
      <c r="AD16" s="142">
        <v>18.5</v>
      </c>
      <c r="AE16" s="143">
        <v>0.08125</v>
      </c>
      <c r="AF16" s="2"/>
    </row>
    <row r="17" spans="1:32" ht="13.5" customHeight="1">
      <c r="A17" s="173">
        <v>15</v>
      </c>
      <c r="B17" s="142">
        <v>21.3</v>
      </c>
      <c r="C17" s="142">
        <v>20.7</v>
      </c>
      <c r="D17" s="142">
        <v>20.4</v>
      </c>
      <c r="E17" s="142">
        <v>20.4</v>
      </c>
      <c r="F17" s="142">
        <v>20.7</v>
      </c>
      <c r="G17" s="142">
        <v>21.3</v>
      </c>
      <c r="H17" s="142">
        <v>22.1</v>
      </c>
      <c r="I17" s="142">
        <v>23.6</v>
      </c>
      <c r="J17" s="142">
        <v>23.6</v>
      </c>
      <c r="K17" s="142">
        <v>23.5</v>
      </c>
      <c r="L17" s="142">
        <v>23.3</v>
      </c>
      <c r="M17" s="142">
        <v>23.5</v>
      </c>
      <c r="N17" s="142">
        <v>23.9</v>
      </c>
      <c r="O17" s="142">
        <v>24.3</v>
      </c>
      <c r="P17" s="142">
        <v>23.2</v>
      </c>
      <c r="Q17" s="142">
        <v>22.8</v>
      </c>
      <c r="R17" s="142">
        <v>23</v>
      </c>
      <c r="S17" s="142">
        <v>22.7</v>
      </c>
      <c r="T17" s="142">
        <v>22.7</v>
      </c>
      <c r="U17" s="142">
        <v>22.6</v>
      </c>
      <c r="V17" s="142">
        <v>22.3</v>
      </c>
      <c r="W17" s="142">
        <v>22.2</v>
      </c>
      <c r="X17" s="142">
        <v>22.3</v>
      </c>
      <c r="Y17" s="142">
        <v>21.7</v>
      </c>
      <c r="Z17" s="174">
        <f t="shared" si="0"/>
        <v>22.420833333333334</v>
      </c>
      <c r="AA17" s="142">
        <v>24.8</v>
      </c>
      <c r="AB17" s="143">
        <v>0.5819444444444445</v>
      </c>
      <c r="AC17" s="196">
        <v>15</v>
      </c>
      <c r="AD17" s="142">
        <v>20.2</v>
      </c>
      <c r="AE17" s="143">
        <v>0.1840277777777778</v>
      </c>
      <c r="AF17" s="2"/>
    </row>
    <row r="18" spans="1:32" ht="13.5" customHeight="1">
      <c r="A18" s="173">
        <v>16</v>
      </c>
      <c r="B18" s="142">
        <v>21.5</v>
      </c>
      <c r="C18" s="142">
        <v>21.3</v>
      </c>
      <c r="D18" s="142">
        <v>21.7</v>
      </c>
      <c r="E18" s="142">
        <v>21.4</v>
      </c>
      <c r="F18" s="142">
        <v>21.1</v>
      </c>
      <c r="G18" s="142">
        <v>21.6</v>
      </c>
      <c r="H18" s="142">
        <v>22.4</v>
      </c>
      <c r="I18" s="142">
        <v>22.7</v>
      </c>
      <c r="J18" s="142">
        <v>23.3</v>
      </c>
      <c r="K18" s="142">
        <v>24.3</v>
      </c>
      <c r="L18" s="142">
        <v>22.4</v>
      </c>
      <c r="M18" s="142">
        <v>22.4</v>
      </c>
      <c r="N18" s="142">
        <v>23.3</v>
      </c>
      <c r="O18" s="142">
        <v>22.6</v>
      </c>
      <c r="P18" s="142">
        <v>22.2</v>
      </c>
      <c r="Q18" s="142">
        <v>22.7</v>
      </c>
      <c r="R18" s="142">
        <v>22.3</v>
      </c>
      <c r="S18" s="142">
        <v>22.1</v>
      </c>
      <c r="T18" s="142">
        <v>21.6</v>
      </c>
      <c r="U18" s="142">
        <v>21.2</v>
      </c>
      <c r="V18" s="142">
        <v>21.5</v>
      </c>
      <c r="W18" s="142">
        <v>21</v>
      </c>
      <c r="X18" s="142">
        <v>21.1</v>
      </c>
      <c r="Y18" s="142">
        <v>21</v>
      </c>
      <c r="Z18" s="174">
        <f t="shared" si="0"/>
        <v>22.02916666666667</v>
      </c>
      <c r="AA18" s="142">
        <v>24.7</v>
      </c>
      <c r="AB18" s="143">
        <v>0.3680555555555556</v>
      </c>
      <c r="AC18" s="196">
        <v>16</v>
      </c>
      <c r="AD18" s="142">
        <v>20.3</v>
      </c>
      <c r="AE18" s="143">
        <v>0.9861111111111112</v>
      </c>
      <c r="AF18" s="2"/>
    </row>
    <row r="19" spans="1:32" ht="13.5" customHeight="1">
      <c r="A19" s="173">
        <v>17</v>
      </c>
      <c r="B19" s="142">
        <v>20.7</v>
      </c>
      <c r="C19" s="142">
        <v>20.6</v>
      </c>
      <c r="D19" s="142">
        <v>20.3</v>
      </c>
      <c r="E19" s="142">
        <v>20.7</v>
      </c>
      <c r="F19" s="142">
        <v>20.9</v>
      </c>
      <c r="G19" s="142">
        <v>20.7</v>
      </c>
      <c r="H19" s="142">
        <v>20.7</v>
      </c>
      <c r="I19" s="142">
        <v>20.2</v>
      </c>
      <c r="J19" s="142">
        <v>21</v>
      </c>
      <c r="K19" s="142">
        <v>20.2</v>
      </c>
      <c r="L19" s="142">
        <v>20.4</v>
      </c>
      <c r="M19" s="142">
        <v>20</v>
      </c>
      <c r="N19" s="142">
        <v>20.7</v>
      </c>
      <c r="O19" s="142">
        <v>20.3</v>
      </c>
      <c r="P19" s="142">
        <v>20.5</v>
      </c>
      <c r="Q19" s="142">
        <v>20.6</v>
      </c>
      <c r="R19" s="142">
        <v>20.6</v>
      </c>
      <c r="S19" s="142">
        <v>20.2</v>
      </c>
      <c r="T19" s="142">
        <v>20.8</v>
      </c>
      <c r="U19" s="142">
        <v>20.8</v>
      </c>
      <c r="V19" s="142">
        <v>20.8</v>
      </c>
      <c r="W19" s="142">
        <v>20.6</v>
      </c>
      <c r="X19" s="142">
        <v>20.9</v>
      </c>
      <c r="Y19" s="142">
        <v>21</v>
      </c>
      <c r="Z19" s="174">
        <f t="shared" si="0"/>
        <v>20.59166666666667</v>
      </c>
      <c r="AA19" s="142">
        <v>21.4</v>
      </c>
      <c r="AB19" s="143">
        <v>0.9875</v>
      </c>
      <c r="AC19" s="196">
        <v>17</v>
      </c>
      <c r="AD19" s="142">
        <v>19.5</v>
      </c>
      <c r="AE19" s="143">
        <v>0.5152777777777778</v>
      </c>
      <c r="AF19" s="2"/>
    </row>
    <row r="20" spans="1:32" ht="13.5" customHeight="1">
      <c r="A20" s="173">
        <v>18</v>
      </c>
      <c r="B20" s="142">
        <v>21.1</v>
      </c>
      <c r="C20" s="142">
        <v>20.7</v>
      </c>
      <c r="D20" s="142">
        <v>20</v>
      </c>
      <c r="E20" s="142">
        <v>19.9</v>
      </c>
      <c r="F20" s="142">
        <v>19.6</v>
      </c>
      <c r="G20" s="142">
        <v>21.2</v>
      </c>
      <c r="H20" s="142">
        <v>22</v>
      </c>
      <c r="I20" s="142">
        <v>21.8</v>
      </c>
      <c r="J20" s="142">
        <v>18.8</v>
      </c>
      <c r="K20" s="142">
        <v>16.2</v>
      </c>
      <c r="L20" s="142">
        <v>17.2</v>
      </c>
      <c r="M20" s="142">
        <v>16.1</v>
      </c>
      <c r="N20" s="142">
        <v>18.9</v>
      </c>
      <c r="O20" s="142">
        <v>19.8</v>
      </c>
      <c r="P20" s="142">
        <v>19.3</v>
      </c>
      <c r="Q20" s="142">
        <v>19.1</v>
      </c>
      <c r="R20" s="142">
        <v>18.9</v>
      </c>
      <c r="S20" s="142">
        <v>19.2</v>
      </c>
      <c r="T20" s="142">
        <v>19.5</v>
      </c>
      <c r="U20" s="142">
        <v>18.7</v>
      </c>
      <c r="V20" s="142">
        <v>18.8</v>
      </c>
      <c r="W20" s="142">
        <v>18.7</v>
      </c>
      <c r="X20" s="142">
        <v>18.5</v>
      </c>
      <c r="Y20" s="142">
        <v>18.7</v>
      </c>
      <c r="Z20" s="174">
        <f t="shared" si="0"/>
        <v>19.279166666666665</v>
      </c>
      <c r="AA20" s="142">
        <v>22.6</v>
      </c>
      <c r="AB20" s="143">
        <v>0.3069444444444444</v>
      </c>
      <c r="AC20" s="196">
        <v>18</v>
      </c>
      <c r="AD20" s="142">
        <v>14.4</v>
      </c>
      <c r="AE20" s="143">
        <v>0.49652777777777773</v>
      </c>
      <c r="AF20" s="2"/>
    </row>
    <row r="21" spans="1:32" ht="13.5" customHeight="1">
      <c r="A21" s="173">
        <v>19</v>
      </c>
      <c r="B21" s="142">
        <v>18.9</v>
      </c>
      <c r="C21" s="142">
        <v>19.1</v>
      </c>
      <c r="D21" s="142">
        <v>19.2</v>
      </c>
      <c r="E21" s="142">
        <v>18.7</v>
      </c>
      <c r="F21" s="142">
        <v>18.9</v>
      </c>
      <c r="G21" s="142">
        <v>19.3</v>
      </c>
      <c r="H21" s="142">
        <v>21.1</v>
      </c>
      <c r="I21" s="142">
        <v>20.5</v>
      </c>
      <c r="J21" s="142">
        <v>20</v>
      </c>
      <c r="K21" s="142">
        <v>20.6</v>
      </c>
      <c r="L21" s="142">
        <v>20.5</v>
      </c>
      <c r="M21" s="142">
        <v>21</v>
      </c>
      <c r="N21" s="142">
        <v>21.5</v>
      </c>
      <c r="O21" s="142">
        <v>21.1</v>
      </c>
      <c r="P21" s="142">
        <v>20.9</v>
      </c>
      <c r="Q21" s="142">
        <v>21</v>
      </c>
      <c r="R21" s="142">
        <v>21</v>
      </c>
      <c r="S21" s="142">
        <v>20.2</v>
      </c>
      <c r="T21" s="142">
        <v>19.9</v>
      </c>
      <c r="U21" s="142">
        <v>19.8</v>
      </c>
      <c r="V21" s="142">
        <v>20</v>
      </c>
      <c r="W21" s="142">
        <v>20</v>
      </c>
      <c r="X21" s="142">
        <v>20.4</v>
      </c>
      <c r="Y21" s="142">
        <v>20.1</v>
      </c>
      <c r="Z21" s="174">
        <f t="shared" si="0"/>
        <v>20.154166666666665</v>
      </c>
      <c r="AA21" s="142">
        <v>21.8</v>
      </c>
      <c r="AB21" s="143">
        <v>0.53125</v>
      </c>
      <c r="AC21" s="196">
        <v>19</v>
      </c>
      <c r="AD21" s="142">
        <v>18.3</v>
      </c>
      <c r="AE21" s="143">
        <v>0.01875</v>
      </c>
      <c r="AF21" s="2"/>
    </row>
    <row r="22" spans="1:32" ht="13.5" customHeight="1">
      <c r="A22" s="175">
        <v>20</v>
      </c>
      <c r="B22" s="165">
        <v>20.3</v>
      </c>
      <c r="C22" s="165">
        <v>20.6</v>
      </c>
      <c r="D22" s="165">
        <v>20.4</v>
      </c>
      <c r="E22" s="165">
        <v>20</v>
      </c>
      <c r="F22" s="165">
        <v>20.1</v>
      </c>
      <c r="G22" s="165">
        <v>20</v>
      </c>
      <c r="H22" s="165">
        <v>20</v>
      </c>
      <c r="I22" s="165">
        <v>20.8</v>
      </c>
      <c r="J22" s="165">
        <v>20.5</v>
      </c>
      <c r="K22" s="165">
        <v>20.8</v>
      </c>
      <c r="L22" s="165">
        <v>21.1</v>
      </c>
      <c r="M22" s="165">
        <v>20.7</v>
      </c>
      <c r="N22" s="165">
        <v>21.7</v>
      </c>
      <c r="O22" s="165">
        <v>20.9</v>
      </c>
      <c r="P22" s="165">
        <v>20.6</v>
      </c>
      <c r="Q22" s="165">
        <v>20.7</v>
      </c>
      <c r="R22" s="165">
        <v>20.7</v>
      </c>
      <c r="S22" s="165">
        <v>20.6</v>
      </c>
      <c r="T22" s="165">
        <v>20.7</v>
      </c>
      <c r="U22" s="165">
        <v>21.1</v>
      </c>
      <c r="V22" s="165">
        <v>20.9</v>
      </c>
      <c r="W22" s="165">
        <v>20.5</v>
      </c>
      <c r="X22" s="165">
        <v>20.7</v>
      </c>
      <c r="Y22" s="165">
        <v>20.7</v>
      </c>
      <c r="Z22" s="176">
        <f t="shared" si="0"/>
        <v>20.629166666666666</v>
      </c>
      <c r="AA22" s="165">
        <v>22</v>
      </c>
      <c r="AB22" s="177">
        <v>0.5361111111111111</v>
      </c>
      <c r="AC22" s="197">
        <v>20</v>
      </c>
      <c r="AD22" s="165">
        <v>19.7</v>
      </c>
      <c r="AE22" s="177">
        <v>0.21666666666666667</v>
      </c>
      <c r="AF22" s="2"/>
    </row>
    <row r="23" spans="1:32" ht="13.5" customHeight="1">
      <c r="A23" s="173">
        <v>21</v>
      </c>
      <c r="B23" s="142">
        <v>21</v>
      </c>
      <c r="C23" s="142">
        <v>20.9</v>
      </c>
      <c r="D23" s="142">
        <v>21.2</v>
      </c>
      <c r="E23" s="142">
        <v>20.9</v>
      </c>
      <c r="F23" s="142">
        <v>21.4</v>
      </c>
      <c r="G23" s="142">
        <v>21.1</v>
      </c>
      <c r="H23" s="142">
        <v>21.7</v>
      </c>
      <c r="I23" s="142">
        <v>21.3</v>
      </c>
      <c r="J23" s="142">
        <v>22.3</v>
      </c>
      <c r="K23" s="142">
        <v>22.3</v>
      </c>
      <c r="L23" s="142">
        <v>22.3</v>
      </c>
      <c r="M23" s="142">
        <v>23.4</v>
      </c>
      <c r="N23" s="142">
        <v>23.3</v>
      </c>
      <c r="O23" s="142">
        <v>24</v>
      </c>
      <c r="P23" s="142">
        <v>23.7</v>
      </c>
      <c r="Q23" s="142">
        <v>23.8</v>
      </c>
      <c r="R23" s="142">
        <v>23.5</v>
      </c>
      <c r="S23" s="142">
        <v>23.5</v>
      </c>
      <c r="T23" s="142">
        <v>23.3</v>
      </c>
      <c r="U23" s="142">
        <v>23.1</v>
      </c>
      <c r="V23" s="142">
        <v>23.1</v>
      </c>
      <c r="W23" s="142">
        <v>23.3</v>
      </c>
      <c r="X23" s="142">
        <v>23.4</v>
      </c>
      <c r="Y23" s="142">
        <v>23.3</v>
      </c>
      <c r="Z23" s="174">
        <f t="shared" si="0"/>
        <v>22.545833333333334</v>
      </c>
      <c r="AA23" s="142">
        <v>24.6</v>
      </c>
      <c r="AB23" s="143">
        <v>0.5875</v>
      </c>
      <c r="AC23" s="196">
        <v>21</v>
      </c>
      <c r="AD23" s="142">
        <v>20.3</v>
      </c>
      <c r="AE23" s="143">
        <v>0.0020833333333333333</v>
      </c>
      <c r="AF23" s="2"/>
    </row>
    <row r="24" spans="1:32" ht="13.5" customHeight="1">
      <c r="A24" s="173">
        <v>22</v>
      </c>
      <c r="B24" s="142">
        <v>23.2</v>
      </c>
      <c r="C24" s="142">
        <v>22.8</v>
      </c>
      <c r="D24" s="142">
        <v>22.5</v>
      </c>
      <c r="E24" s="142">
        <v>22.5</v>
      </c>
      <c r="F24" s="142">
        <v>22.3</v>
      </c>
      <c r="G24" s="142">
        <v>22.1</v>
      </c>
      <c r="H24" s="142">
        <v>22.8</v>
      </c>
      <c r="I24" s="142">
        <v>22.3</v>
      </c>
      <c r="J24" s="142">
        <v>22.4</v>
      </c>
      <c r="K24" s="142">
        <v>22.4</v>
      </c>
      <c r="L24" s="142">
        <v>23.1</v>
      </c>
      <c r="M24" s="142">
        <v>22</v>
      </c>
      <c r="N24" s="142">
        <v>23</v>
      </c>
      <c r="O24" s="142">
        <v>22.5</v>
      </c>
      <c r="P24" s="142">
        <v>22.5</v>
      </c>
      <c r="Q24" s="142">
        <v>22.3</v>
      </c>
      <c r="R24" s="142">
        <v>22.3</v>
      </c>
      <c r="S24" s="142">
        <v>22.3</v>
      </c>
      <c r="T24" s="142">
        <v>22.5</v>
      </c>
      <c r="U24" s="142">
        <v>22.7</v>
      </c>
      <c r="V24" s="142">
        <v>22.7</v>
      </c>
      <c r="W24" s="142">
        <v>22.5</v>
      </c>
      <c r="X24" s="142">
        <v>22.5</v>
      </c>
      <c r="Y24" s="142">
        <v>22.5</v>
      </c>
      <c r="Z24" s="174">
        <f t="shared" si="0"/>
        <v>22.52916666666667</v>
      </c>
      <c r="AA24" s="142">
        <v>23.5</v>
      </c>
      <c r="AB24" s="143">
        <v>0.46527777777777773</v>
      </c>
      <c r="AC24" s="196">
        <v>22</v>
      </c>
      <c r="AD24" s="142">
        <v>21.8</v>
      </c>
      <c r="AE24" s="143">
        <v>0.4993055555555555</v>
      </c>
      <c r="AF24" s="2"/>
    </row>
    <row r="25" spans="1:32" ht="13.5" customHeight="1">
      <c r="A25" s="173">
        <v>23</v>
      </c>
      <c r="B25" s="142">
        <v>23.1</v>
      </c>
      <c r="C25" s="142">
        <v>23</v>
      </c>
      <c r="D25" s="142">
        <v>22.5</v>
      </c>
      <c r="E25" s="142">
        <v>22.9</v>
      </c>
      <c r="F25" s="142">
        <v>22.6</v>
      </c>
      <c r="G25" s="142">
        <v>23</v>
      </c>
      <c r="H25" s="142">
        <v>24.2</v>
      </c>
      <c r="I25" s="142">
        <v>24</v>
      </c>
      <c r="J25" s="142">
        <v>23.7</v>
      </c>
      <c r="K25" s="142">
        <v>23.6</v>
      </c>
      <c r="L25" s="142">
        <v>23.4</v>
      </c>
      <c r="M25" s="142">
        <v>23.9</v>
      </c>
      <c r="N25" s="142">
        <v>24.7</v>
      </c>
      <c r="O25" s="142">
        <v>23.7</v>
      </c>
      <c r="P25" s="142">
        <v>23.3</v>
      </c>
      <c r="Q25" s="142">
        <v>23.5</v>
      </c>
      <c r="R25" s="142">
        <v>22.9</v>
      </c>
      <c r="S25" s="142">
        <v>23.3</v>
      </c>
      <c r="T25" s="142">
        <v>23.3</v>
      </c>
      <c r="U25" s="142">
        <v>23</v>
      </c>
      <c r="V25" s="142">
        <v>22.1</v>
      </c>
      <c r="W25" s="142">
        <v>21.6</v>
      </c>
      <c r="X25" s="142">
        <v>21.6</v>
      </c>
      <c r="Y25" s="142">
        <v>21.2</v>
      </c>
      <c r="Z25" s="174">
        <f t="shared" si="0"/>
        <v>23.087500000000002</v>
      </c>
      <c r="AA25" s="142">
        <v>25</v>
      </c>
      <c r="AB25" s="143">
        <v>0.31805555555555554</v>
      </c>
      <c r="AC25" s="196">
        <v>23</v>
      </c>
      <c r="AD25" s="142">
        <v>20.7</v>
      </c>
      <c r="AE25" s="143">
        <v>0.9993055555555556</v>
      </c>
      <c r="AF25" s="2"/>
    </row>
    <row r="26" spans="1:32" ht="13.5" customHeight="1">
      <c r="A26" s="173">
        <v>24</v>
      </c>
      <c r="B26" s="142">
        <v>21.1</v>
      </c>
      <c r="C26" s="142">
        <v>20.1</v>
      </c>
      <c r="D26" s="142">
        <v>20</v>
      </c>
      <c r="E26" s="142">
        <v>19.9</v>
      </c>
      <c r="F26" s="142">
        <v>20.3</v>
      </c>
      <c r="G26" s="142">
        <v>20.5</v>
      </c>
      <c r="H26" s="142">
        <v>22.1</v>
      </c>
      <c r="I26" s="142">
        <v>21.7</v>
      </c>
      <c r="J26" s="142">
        <v>20.7</v>
      </c>
      <c r="K26" s="142">
        <v>21.9</v>
      </c>
      <c r="L26" s="142">
        <v>20.9</v>
      </c>
      <c r="M26" s="142">
        <v>19.1</v>
      </c>
      <c r="N26" s="142">
        <v>19.5</v>
      </c>
      <c r="O26" s="142">
        <v>19.9</v>
      </c>
      <c r="P26" s="142">
        <v>19.8</v>
      </c>
      <c r="Q26" s="142">
        <v>19</v>
      </c>
      <c r="R26" s="142">
        <v>19.1</v>
      </c>
      <c r="S26" s="142">
        <v>18.9</v>
      </c>
      <c r="T26" s="142">
        <v>20.6</v>
      </c>
      <c r="U26" s="142">
        <v>20.3</v>
      </c>
      <c r="V26" s="142">
        <v>19.3</v>
      </c>
      <c r="W26" s="142">
        <v>19</v>
      </c>
      <c r="X26" s="142">
        <v>19.9</v>
      </c>
      <c r="Y26" s="142">
        <v>20.9</v>
      </c>
      <c r="Z26" s="174">
        <f t="shared" si="0"/>
        <v>20.187499999999996</v>
      </c>
      <c r="AA26" s="142">
        <v>22.8</v>
      </c>
      <c r="AB26" s="143">
        <v>0.3159722222222222</v>
      </c>
      <c r="AC26" s="196">
        <v>24</v>
      </c>
      <c r="AD26" s="142">
        <v>18.3</v>
      </c>
      <c r="AE26" s="143">
        <v>0.6555555555555556</v>
      </c>
      <c r="AF26" s="2"/>
    </row>
    <row r="27" spans="1:32" ht="13.5" customHeight="1">
      <c r="A27" s="173">
        <v>25</v>
      </c>
      <c r="B27" s="142">
        <v>21.8</v>
      </c>
      <c r="C27" s="142">
        <v>22.1</v>
      </c>
      <c r="D27" s="142">
        <v>21.4</v>
      </c>
      <c r="E27" s="142">
        <v>20.8</v>
      </c>
      <c r="F27" s="142">
        <v>20.3</v>
      </c>
      <c r="G27" s="142">
        <v>22</v>
      </c>
      <c r="H27" s="142">
        <v>22.5</v>
      </c>
      <c r="I27" s="142">
        <v>23.6</v>
      </c>
      <c r="J27" s="142">
        <v>23.2</v>
      </c>
      <c r="K27" s="142">
        <v>23.4</v>
      </c>
      <c r="L27" s="142">
        <v>24.2</v>
      </c>
      <c r="M27" s="142">
        <v>24</v>
      </c>
      <c r="N27" s="142">
        <v>24.1</v>
      </c>
      <c r="O27" s="142">
        <v>24.2</v>
      </c>
      <c r="P27" s="142">
        <v>24.3</v>
      </c>
      <c r="Q27" s="142">
        <v>24.3</v>
      </c>
      <c r="R27" s="142">
        <v>23.9</v>
      </c>
      <c r="S27" s="142">
        <v>24</v>
      </c>
      <c r="T27" s="142">
        <v>24</v>
      </c>
      <c r="U27" s="142">
        <v>24.2</v>
      </c>
      <c r="V27" s="142">
        <v>24.5</v>
      </c>
      <c r="W27" s="142">
        <v>24.3</v>
      </c>
      <c r="X27" s="142">
        <v>24.3</v>
      </c>
      <c r="Y27" s="142">
        <v>23.8</v>
      </c>
      <c r="Z27" s="174">
        <f t="shared" si="0"/>
        <v>23.299999999999997</v>
      </c>
      <c r="AA27" s="142">
        <v>24.9</v>
      </c>
      <c r="AB27" s="143">
        <v>0.5388888888888889</v>
      </c>
      <c r="AC27" s="196">
        <v>25</v>
      </c>
      <c r="AD27" s="142">
        <v>20.2</v>
      </c>
      <c r="AE27" s="143">
        <v>0.20833333333333334</v>
      </c>
      <c r="AF27" s="2"/>
    </row>
    <row r="28" spans="1:32" ht="13.5" customHeight="1">
      <c r="A28" s="173">
        <v>26</v>
      </c>
      <c r="B28" s="142">
        <v>23.9</v>
      </c>
      <c r="C28" s="142">
        <v>22.7</v>
      </c>
      <c r="D28" s="142">
        <v>22.4</v>
      </c>
      <c r="E28" s="142">
        <v>22.1</v>
      </c>
      <c r="F28" s="142">
        <v>22</v>
      </c>
      <c r="G28" s="142">
        <v>22.1</v>
      </c>
      <c r="H28" s="142">
        <v>22.6</v>
      </c>
      <c r="I28" s="142">
        <v>23.3</v>
      </c>
      <c r="J28" s="142">
        <v>22.9</v>
      </c>
      <c r="K28" s="142">
        <v>21.9</v>
      </c>
      <c r="L28" s="142">
        <v>23</v>
      </c>
      <c r="M28" s="142">
        <v>24.7</v>
      </c>
      <c r="N28" s="142">
        <v>24.4</v>
      </c>
      <c r="O28" s="142">
        <v>24.1</v>
      </c>
      <c r="P28" s="142">
        <v>23.8</v>
      </c>
      <c r="Q28" s="142">
        <v>22.9</v>
      </c>
      <c r="R28" s="142">
        <v>23.1</v>
      </c>
      <c r="S28" s="142">
        <v>23.5</v>
      </c>
      <c r="T28" s="142">
        <v>21.3</v>
      </c>
      <c r="U28" s="142">
        <v>21.9</v>
      </c>
      <c r="V28" s="142">
        <v>22.7</v>
      </c>
      <c r="W28" s="142">
        <v>22.8</v>
      </c>
      <c r="X28" s="142">
        <v>22.9</v>
      </c>
      <c r="Y28" s="142">
        <v>23.2</v>
      </c>
      <c r="Z28" s="174">
        <f t="shared" si="0"/>
        <v>22.925</v>
      </c>
      <c r="AA28" s="142">
        <v>25.1</v>
      </c>
      <c r="AB28" s="143">
        <v>0.5618055555555556</v>
      </c>
      <c r="AC28" s="196">
        <v>26</v>
      </c>
      <c r="AD28" s="142">
        <v>20.7</v>
      </c>
      <c r="AE28" s="143">
        <v>0.8</v>
      </c>
      <c r="AF28" s="2"/>
    </row>
    <row r="29" spans="1:32" ht="13.5" customHeight="1">
      <c r="A29" s="173">
        <v>27</v>
      </c>
      <c r="B29" s="142">
        <v>22.8</v>
      </c>
      <c r="C29" s="142">
        <v>22.9</v>
      </c>
      <c r="D29" s="142">
        <v>22.9</v>
      </c>
      <c r="E29" s="142">
        <v>22.6</v>
      </c>
      <c r="F29" s="142">
        <v>22.1</v>
      </c>
      <c r="G29" s="142">
        <v>23.2</v>
      </c>
      <c r="H29" s="142">
        <v>24.3</v>
      </c>
      <c r="I29" s="142">
        <v>24.9</v>
      </c>
      <c r="J29" s="142">
        <v>25</v>
      </c>
      <c r="K29" s="142">
        <v>24.6</v>
      </c>
      <c r="L29" s="142">
        <v>25.1</v>
      </c>
      <c r="M29" s="142">
        <v>24.6</v>
      </c>
      <c r="N29" s="142">
        <v>25.4</v>
      </c>
      <c r="O29" s="142">
        <v>25.6</v>
      </c>
      <c r="P29" s="142">
        <v>24.4</v>
      </c>
      <c r="Q29" s="142">
        <v>24.5</v>
      </c>
      <c r="R29" s="142">
        <v>23.7</v>
      </c>
      <c r="S29" s="142">
        <v>23.5</v>
      </c>
      <c r="T29" s="142">
        <v>22.7</v>
      </c>
      <c r="U29" s="142">
        <v>23.2</v>
      </c>
      <c r="V29" s="142">
        <v>23.6</v>
      </c>
      <c r="W29" s="142">
        <v>23.6</v>
      </c>
      <c r="X29" s="142">
        <v>23.4</v>
      </c>
      <c r="Y29" s="142">
        <v>23.5</v>
      </c>
      <c r="Z29" s="174">
        <f t="shared" si="0"/>
        <v>23.837499999999995</v>
      </c>
      <c r="AA29" s="142">
        <v>25.7</v>
      </c>
      <c r="AB29" s="143">
        <v>0.5201388888888888</v>
      </c>
      <c r="AC29" s="196">
        <v>27</v>
      </c>
      <c r="AD29" s="142">
        <v>22</v>
      </c>
      <c r="AE29" s="143">
        <v>0.19652777777777777</v>
      </c>
      <c r="AF29" s="2"/>
    </row>
    <row r="30" spans="1:32" ht="13.5" customHeight="1">
      <c r="A30" s="173">
        <v>28</v>
      </c>
      <c r="B30" s="142">
        <v>22.6</v>
      </c>
      <c r="C30" s="142">
        <v>22.8</v>
      </c>
      <c r="D30" s="142">
        <v>22.7</v>
      </c>
      <c r="E30" s="142">
        <v>22</v>
      </c>
      <c r="F30" s="142">
        <v>22.3</v>
      </c>
      <c r="G30" s="142">
        <v>22.4</v>
      </c>
      <c r="H30" s="142">
        <v>22.7</v>
      </c>
      <c r="I30" s="142">
        <v>24</v>
      </c>
      <c r="J30" s="142">
        <v>24.1</v>
      </c>
      <c r="K30" s="142">
        <v>24.3</v>
      </c>
      <c r="L30" s="142">
        <v>23.7</v>
      </c>
      <c r="M30" s="142">
        <v>23.3</v>
      </c>
      <c r="N30" s="142">
        <v>23.5</v>
      </c>
      <c r="O30" s="142">
        <v>22.6</v>
      </c>
      <c r="P30" s="142">
        <v>22.6</v>
      </c>
      <c r="Q30" s="142">
        <v>23.2</v>
      </c>
      <c r="R30" s="142">
        <v>22.9</v>
      </c>
      <c r="S30" s="142">
        <v>23</v>
      </c>
      <c r="T30" s="142">
        <v>23.1</v>
      </c>
      <c r="U30" s="142">
        <v>22.7</v>
      </c>
      <c r="V30" s="142">
        <v>22.4</v>
      </c>
      <c r="W30" s="142">
        <v>22.5</v>
      </c>
      <c r="X30" s="142">
        <v>22.6</v>
      </c>
      <c r="Y30" s="142">
        <v>22.2</v>
      </c>
      <c r="Z30" s="174">
        <f t="shared" si="0"/>
        <v>22.925</v>
      </c>
      <c r="AA30" s="142">
        <v>24.8</v>
      </c>
      <c r="AB30" s="143">
        <v>0.35833333333333334</v>
      </c>
      <c r="AC30" s="196">
        <v>28</v>
      </c>
      <c r="AD30" s="142">
        <v>21.6</v>
      </c>
      <c r="AE30" s="143">
        <v>0.2027777777777778</v>
      </c>
      <c r="AF30" s="2"/>
    </row>
    <row r="31" spans="1:32" ht="13.5" customHeight="1">
      <c r="A31" s="173">
        <v>29</v>
      </c>
      <c r="B31" s="142">
        <v>22.4</v>
      </c>
      <c r="C31" s="142">
        <v>22.5</v>
      </c>
      <c r="D31" s="142">
        <v>22.2</v>
      </c>
      <c r="E31" s="142">
        <v>22.3</v>
      </c>
      <c r="F31" s="142">
        <v>22.1</v>
      </c>
      <c r="G31" s="142">
        <v>22.4</v>
      </c>
      <c r="H31" s="142">
        <v>23.1</v>
      </c>
      <c r="I31" s="142">
        <v>23.4</v>
      </c>
      <c r="J31" s="142">
        <v>23.8</v>
      </c>
      <c r="K31" s="142">
        <v>23.7</v>
      </c>
      <c r="L31" s="142">
        <v>23.9</v>
      </c>
      <c r="M31" s="142">
        <v>24.3</v>
      </c>
      <c r="N31" s="142">
        <v>24.8</v>
      </c>
      <c r="O31" s="142">
        <v>24</v>
      </c>
      <c r="P31" s="142">
        <v>23</v>
      </c>
      <c r="Q31" s="142">
        <v>23</v>
      </c>
      <c r="R31" s="142">
        <v>23.6</v>
      </c>
      <c r="S31" s="142">
        <v>24.3</v>
      </c>
      <c r="T31" s="142">
        <v>24.1</v>
      </c>
      <c r="U31" s="142">
        <v>23.6</v>
      </c>
      <c r="V31" s="142">
        <v>23.8</v>
      </c>
      <c r="W31" s="142">
        <v>22.8</v>
      </c>
      <c r="X31" s="142">
        <v>22.5</v>
      </c>
      <c r="Y31" s="142">
        <v>22.3</v>
      </c>
      <c r="Z31" s="174">
        <f t="shared" si="0"/>
        <v>23.245833333333337</v>
      </c>
      <c r="AA31" s="142">
        <v>25</v>
      </c>
      <c r="AB31" s="143">
        <v>0.4</v>
      </c>
      <c r="AC31" s="196">
        <v>29</v>
      </c>
      <c r="AD31" s="142">
        <v>21.8</v>
      </c>
      <c r="AE31" s="143">
        <v>0.14583333333333334</v>
      </c>
      <c r="AF31" s="2"/>
    </row>
    <row r="32" spans="1:32" ht="13.5" customHeight="1">
      <c r="A32" s="173">
        <v>30</v>
      </c>
      <c r="B32" s="142">
        <v>22.6</v>
      </c>
      <c r="C32" s="142">
        <v>22.8</v>
      </c>
      <c r="D32" s="142">
        <v>22.5</v>
      </c>
      <c r="E32" s="142">
        <v>22.4</v>
      </c>
      <c r="F32" s="142">
        <v>22.3</v>
      </c>
      <c r="G32" s="142">
        <v>22.1</v>
      </c>
      <c r="H32" s="142">
        <v>23</v>
      </c>
      <c r="I32" s="142">
        <v>22.7</v>
      </c>
      <c r="J32" s="142">
        <v>22.6</v>
      </c>
      <c r="K32" s="142">
        <v>23.6</v>
      </c>
      <c r="L32" s="142" t="s">
        <v>13</v>
      </c>
      <c r="M32" s="142">
        <v>24</v>
      </c>
      <c r="N32" s="142">
        <v>23.6</v>
      </c>
      <c r="O32" s="142">
        <v>23.8</v>
      </c>
      <c r="P32" s="142">
        <v>23.6</v>
      </c>
      <c r="Q32" s="142">
        <v>23.3</v>
      </c>
      <c r="R32" s="142">
        <v>23.1</v>
      </c>
      <c r="S32" s="142">
        <v>23.4</v>
      </c>
      <c r="T32" s="142">
        <v>23.8</v>
      </c>
      <c r="U32" s="142">
        <v>23.9</v>
      </c>
      <c r="V32" s="142">
        <v>23.6</v>
      </c>
      <c r="W32" s="142">
        <v>24</v>
      </c>
      <c r="X32" s="142">
        <v>24.2</v>
      </c>
      <c r="Y32" s="142">
        <v>24.8</v>
      </c>
      <c r="Z32" s="174">
        <f t="shared" si="0"/>
        <v>23.291304347826088</v>
      </c>
      <c r="AA32" s="142">
        <v>25</v>
      </c>
      <c r="AB32" s="143">
        <v>0.9729166666666668</v>
      </c>
      <c r="AC32" s="196">
        <v>30</v>
      </c>
      <c r="AD32" s="142">
        <v>21.8</v>
      </c>
      <c r="AE32" s="143">
        <v>0.18819444444444444</v>
      </c>
      <c r="AF32" s="2"/>
    </row>
    <row r="33" spans="1:32" ht="13.5" customHeight="1">
      <c r="A33" s="173">
        <v>31</v>
      </c>
      <c r="B33" s="142">
        <v>24.3</v>
      </c>
      <c r="C33" s="142">
        <v>24.3</v>
      </c>
      <c r="D33" s="142">
        <v>24.1</v>
      </c>
      <c r="E33" s="142">
        <v>23.9</v>
      </c>
      <c r="F33" s="142">
        <v>23.7</v>
      </c>
      <c r="G33" s="142">
        <v>23.9</v>
      </c>
      <c r="H33" s="142">
        <v>24.3</v>
      </c>
      <c r="I33" s="142">
        <v>23.6</v>
      </c>
      <c r="J33" s="142">
        <v>24.7</v>
      </c>
      <c r="K33" s="142">
        <v>24.3</v>
      </c>
      <c r="L33" s="142">
        <v>24</v>
      </c>
      <c r="M33" s="142">
        <v>24.7</v>
      </c>
      <c r="N33" s="142">
        <v>25</v>
      </c>
      <c r="O33" s="142">
        <v>24.9</v>
      </c>
      <c r="P33" s="142">
        <v>24.2</v>
      </c>
      <c r="Q33" s="142">
        <v>24.1</v>
      </c>
      <c r="R33" s="142">
        <v>23.7</v>
      </c>
      <c r="S33" s="142">
        <v>24.3</v>
      </c>
      <c r="T33" s="142">
        <v>23.4</v>
      </c>
      <c r="U33" s="142">
        <v>23.5</v>
      </c>
      <c r="V33" s="142">
        <v>24.2</v>
      </c>
      <c r="W33" s="142">
        <v>24.5</v>
      </c>
      <c r="X33" s="142">
        <v>23.9</v>
      </c>
      <c r="Y33" s="142">
        <v>24.2</v>
      </c>
      <c r="Z33" s="174">
        <f t="shared" si="0"/>
        <v>24.154166666666665</v>
      </c>
      <c r="AA33" s="142">
        <v>25.7</v>
      </c>
      <c r="AB33" s="143">
        <v>0.39444444444444443</v>
      </c>
      <c r="AC33" s="196">
        <v>31</v>
      </c>
      <c r="AD33" s="142">
        <v>22.7</v>
      </c>
      <c r="AE33" s="143">
        <v>0.6791666666666667</v>
      </c>
      <c r="AF33" s="2"/>
    </row>
    <row r="34" spans="1:32" ht="13.5" customHeight="1">
      <c r="A34" s="178" t="s">
        <v>9</v>
      </c>
      <c r="B34" s="179">
        <f aca="true" t="shared" si="1" ref="B34:Q34">AVERAGE(B3:B33)</f>
        <v>22.12258064516129</v>
      </c>
      <c r="C34" s="179">
        <f t="shared" si="1"/>
        <v>21.906451612903222</v>
      </c>
      <c r="D34" s="179">
        <f t="shared" si="1"/>
        <v>21.71290322580645</v>
      </c>
      <c r="E34" s="179">
        <f t="shared" si="1"/>
        <v>21.603225806451604</v>
      </c>
      <c r="F34" s="179">
        <f t="shared" si="1"/>
        <v>21.587096774193547</v>
      </c>
      <c r="G34" s="179">
        <f t="shared" si="1"/>
        <v>22.03225806451613</v>
      </c>
      <c r="H34" s="179">
        <f t="shared" si="1"/>
        <v>22.722580645161294</v>
      </c>
      <c r="I34" s="179">
        <f t="shared" si="1"/>
        <v>22.99354838709678</v>
      </c>
      <c r="J34" s="179">
        <f t="shared" si="1"/>
        <v>23.058064516129033</v>
      </c>
      <c r="K34" s="179">
        <f t="shared" si="1"/>
        <v>23.064516129032253</v>
      </c>
      <c r="L34" s="179">
        <f t="shared" si="1"/>
        <v>22.956666666666667</v>
      </c>
      <c r="M34" s="179">
        <f t="shared" si="1"/>
        <v>23.087096774193547</v>
      </c>
      <c r="N34" s="179">
        <f t="shared" si="1"/>
        <v>23.41290322580645</v>
      </c>
      <c r="O34" s="179">
        <f t="shared" si="1"/>
        <v>23.209677419354843</v>
      </c>
      <c r="P34" s="179">
        <f t="shared" si="1"/>
        <v>22.874193548387094</v>
      </c>
      <c r="Q34" s="179">
        <f t="shared" si="1"/>
        <v>22.506451612903227</v>
      </c>
      <c r="R34" s="179">
        <f aca="true" t="shared" si="2" ref="R34:X34">AVERAGE(R3:R33)</f>
        <v>22.361290322580647</v>
      </c>
      <c r="S34" s="179">
        <f t="shared" si="2"/>
        <v>22.4</v>
      </c>
      <c r="T34" s="179">
        <f t="shared" si="2"/>
        <v>22.287096774193547</v>
      </c>
      <c r="U34" s="179">
        <f t="shared" si="2"/>
        <v>22.319354838709682</v>
      </c>
      <c r="V34" s="179">
        <f t="shared" si="2"/>
        <v>22.261290322580646</v>
      </c>
      <c r="W34" s="179">
        <f t="shared" si="2"/>
        <v>22.177419354838705</v>
      </c>
      <c r="X34" s="179">
        <f t="shared" si="2"/>
        <v>22.187096774193545</v>
      </c>
      <c r="Y34" s="179">
        <f>AVERAGE(Y3:Y33)</f>
        <v>22.170967741935485</v>
      </c>
      <c r="Z34" s="179">
        <f>AVERAGE(B3:Y33)</f>
        <v>22.458277254374153</v>
      </c>
      <c r="AA34" s="180">
        <f>AVERAGE(最高)</f>
        <v>24.506451612903227</v>
      </c>
      <c r="AB34" s="181"/>
      <c r="AC34" s="182"/>
      <c r="AD34" s="180">
        <f>AVERAGE(最低)</f>
        <v>20.461290322580645</v>
      </c>
      <c r="AE34" s="18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3" t="s">
        <v>11</v>
      </c>
      <c r="B37" s="1"/>
      <c r="C37" s="1" t="s">
        <v>3</v>
      </c>
      <c r="D37" s="162" t="s">
        <v>6</v>
      </c>
      <c r="F37" s="163" t="s">
        <v>12</v>
      </c>
      <c r="G37" s="1"/>
      <c r="H37" s="1" t="s">
        <v>3</v>
      </c>
      <c r="I37" s="162" t="s">
        <v>8</v>
      </c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</row>
    <row r="38" spans="1:24" ht="13.5" customHeight="1">
      <c r="A38" s="144"/>
      <c r="B38" s="165">
        <f>MAX(最高)</f>
        <v>25.8</v>
      </c>
      <c r="C38" s="3">
        <v>5</v>
      </c>
      <c r="D38" s="146">
        <v>0.54375</v>
      </c>
      <c r="F38" s="144"/>
      <c r="G38" s="165">
        <f>MIN(最低)</f>
        <v>14.4</v>
      </c>
      <c r="H38" s="3">
        <v>18</v>
      </c>
      <c r="I38" s="146">
        <v>0.49652777777777773</v>
      </c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</row>
    <row r="39" spans="1:24" ht="13.5" customHeight="1">
      <c r="A39" s="147"/>
      <c r="B39" s="148"/>
      <c r="C39" s="3">
        <v>11</v>
      </c>
      <c r="D39" s="146">
        <v>0.3819444444444444</v>
      </c>
      <c r="F39" s="147"/>
      <c r="G39" s="148"/>
      <c r="H39" s="154"/>
      <c r="I39" s="155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</row>
    <row r="40" spans="1:24" ht="13.5" customHeight="1">
      <c r="A40" s="150"/>
      <c r="B40" s="151"/>
      <c r="C40" s="152"/>
      <c r="D40" s="153"/>
      <c r="F40" s="150"/>
      <c r="G40" s="151"/>
      <c r="H40" s="152"/>
      <c r="I40" s="156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</row>
    <row r="41" spans="1:2" ht="11.25">
      <c r="A41" s="2"/>
      <c r="B41" s="2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41"/>
  <sheetViews>
    <sheetView showGridLines="0" workbookViewId="0" topLeftCell="A1">
      <selection activeCell="A1" sqref="A1"/>
    </sheetView>
  </sheetViews>
  <sheetFormatPr defaultColWidth="6.875" defaultRowHeight="12"/>
  <cols>
    <col min="2" max="25" width="5.125" style="0" customWidth="1"/>
    <col min="29" max="29" width="6.875" style="0" hidden="1" customWidth="1"/>
    <col min="32" max="32" width="2.875" style="0" customWidth="1"/>
  </cols>
  <sheetData>
    <row r="1" spans="1:32" ht="19.5" customHeight="1">
      <c r="A1" s="2"/>
      <c r="B1" s="166" t="s">
        <v>0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2"/>
      <c r="T1" s="2"/>
      <c r="U1" s="2"/>
      <c r="V1" s="2"/>
      <c r="W1" s="2"/>
      <c r="X1" s="2"/>
      <c r="Y1" s="2"/>
      <c r="Z1" s="167">
        <v>2000</v>
      </c>
      <c r="AA1" s="2" t="s">
        <v>1</v>
      </c>
      <c r="AB1" s="168">
        <v>9</v>
      </c>
      <c r="AC1" s="160"/>
      <c r="AD1" s="2" t="s">
        <v>2</v>
      </c>
      <c r="AE1" s="2"/>
      <c r="AF1" s="2"/>
    </row>
    <row r="2" spans="1:32" ht="13.5" customHeight="1">
      <c r="A2" s="169" t="s">
        <v>3</v>
      </c>
      <c r="B2" s="170">
        <v>1</v>
      </c>
      <c r="C2" s="170">
        <v>2</v>
      </c>
      <c r="D2" s="170">
        <v>3</v>
      </c>
      <c r="E2" s="170">
        <v>4</v>
      </c>
      <c r="F2" s="170">
        <v>5</v>
      </c>
      <c r="G2" s="170">
        <v>6</v>
      </c>
      <c r="H2" s="170">
        <v>7</v>
      </c>
      <c r="I2" s="170">
        <v>8</v>
      </c>
      <c r="J2" s="170">
        <v>9</v>
      </c>
      <c r="K2" s="170">
        <v>10</v>
      </c>
      <c r="L2" s="170">
        <v>11</v>
      </c>
      <c r="M2" s="170">
        <v>12</v>
      </c>
      <c r="N2" s="170">
        <v>13</v>
      </c>
      <c r="O2" s="170">
        <v>14</v>
      </c>
      <c r="P2" s="170">
        <v>15</v>
      </c>
      <c r="Q2" s="170">
        <v>16</v>
      </c>
      <c r="R2" s="170">
        <v>17</v>
      </c>
      <c r="S2" s="170">
        <v>18</v>
      </c>
      <c r="T2" s="170">
        <v>19</v>
      </c>
      <c r="U2" s="170">
        <v>20</v>
      </c>
      <c r="V2" s="170">
        <v>21</v>
      </c>
      <c r="W2" s="170">
        <v>22</v>
      </c>
      <c r="X2" s="170">
        <v>23</v>
      </c>
      <c r="Y2" s="170">
        <v>24</v>
      </c>
      <c r="Z2" s="171" t="s">
        <v>4</v>
      </c>
      <c r="AA2" s="171" t="s">
        <v>5</v>
      </c>
      <c r="AB2" s="172" t="s">
        <v>6</v>
      </c>
      <c r="AC2" s="171" t="s">
        <v>3</v>
      </c>
      <c r="AD2" s="171" t="s">
        <v>7</v>
      </c>
      <c r="AE2" s="172" t="s">
        <v>8</v>
      </c>
      <c r="AF2" s="2"/>
    </row>
    <row r="3" spans="1:32" ht="13.5" customHeight="1">
      <c r="A3" s="173">
        <v>1</v>
      </c>
      <c r="B3" s="142">
        <v>23.8</v>
      </c>
      <c r="C3" s="142">
        <v>23.6</v>
      </c>
      <c r="D3" s="142">
        <v>24</v>
      </c>
      <c r="E3" s="142">
        <v>23.8</v>
      </c>
      <c r="F3" s="142">
        <v>23.3</v>
      </c>
      <c r="G3" s="142">
        <v>23.9</v>
      </c>
      <c r="H3" s="142">
        <v>23.7</v>
      </c>
      <c r="I3" s="142">
        <v>24.3</v>
      </c>
      <c r="J3" s="142">
        <v>24</v>
      </c>
      <c r="K3" s="142">
        <v>24.1</v>
      </c>
      <c r="L3" s="142">
        <v>24.3</v>
      </c>
      <c r="M3" s="142">
        <v>24.3</v>
      </c>
      <c r="N3" s="142">
        <v>24.8</v>
      </c>
      <c r="O3" s="142">
        <v>25</v>
      </c>
      <c r="P3" s="142">
        <v>25.2</v>
      </c>
      <c r="Q3" s="142">
        <v>24.5</v>
      </c>
      <c r="R3" s="142">
        <v>24.9</v>
      </c>
      <c r="S3" s="142">
        <v>25.3</v>
      </c>
      <c r="T3" s="142">
        <v>25.6</v>
      </c>
      <c r="U3" s="142">
        <v>25.1</v>
      </c>
      <c r="V3" s="142">
        <v>24.8</v>
      </c>
      <c r="W3" s="142">
        <v>24.8</v>
      </c>
      <c r="X3" s="142">
        <v>24.6</v>
      </c>
      <c r="Y3" s="142">
        <v>24.2</v>
      </c>
      <c r="Z3" s="174">
        <f aca="true" t="shared" si="0" ref="Z3:Z32">AVERAGE(B3:Y3)</f>
        <v>24.412500000000005</v>
      </c>
      <c r="AA3" s="142">
        <v>26.1</v>
      </c>
      <c r="AB3" s="143">
        <v>0.6034722222222222</v>
      </c>
      <c r="AC3" s="196">
        <v>1</v>
      </c>
      <c r="AD3" s="142">
        <v>23.3</v>
      </c>
      <c r="AE3" s="143">
        <v>0.2520833333333333</v>
      </c>
      <c r="AF3" s="2"/>
    </row>
    <row r="4" spans="1:32" ht="13.5" customHeight="1">
      <c r="A4" s="173">
        <v>2</v>
      </c>
      <c r="B4" s="142">
        <v>24.3</v>
      </c>
      <c r="C4" s="142">
        <v>24.4</v>
      </c>
      <c r="D4" s="142">
        <v>24</v>
      </c>
      <c r="E4" s="142">
        <v>24.1</v>
      </c>
      <c r="F4" s="142">
        <v>24.1</v>
      </c>
      <c r="G4" s="142">
        <v>24.2</v>
      </c>
      <c r="H4" s="142">
        <v>24.4</v>
      </c>
      <c r="I4" s="142">
        <v>24.3</v>
      </c>
      <c r="J4" s="142">
        <v>25</v>
      </c>
      <c r="K4" s="142">
        <v>24.8</v>
      </c>
      <c r="L4" s="142">
        <v>25.1</v>
      </c>
      <c r="M4" s="142">
        <v>25.6</v>
      </c>
      <c r="N4" s="142">
        <v>25.2</v>
      </c>
      <c r="O4" s="142">
        <v>24.1</v>
      </c>
      <c r="P4" s="142">
        <v>24.3</v>
      </c>
      <c r="Q4" s="142">
        <v>24.2</v>
      </c>
      <c r="R4" s="142">
        <v>26.6</v>
      </c>
      <c r="S4" s="148">
        <v>26.5</v>
      </c>
      <c r="T4" s="142">
        <v>25.2</v>
      </c>
      <c r="U4" s="142">
        <v>24.2</v>
      </c>
      <c r="V4" s="142">
        <v>21.7</v>
      </c>
      <c r="W4" s="142">
        <v>20.3</v>
      </c>
      <c r="X4" s="142">
        <v>19</v>
      </c>
      <c r="Y4" s="142">
        <v>17.7</v>
      </c>
      <c r="Z4" s="174">
        <f t="shared" si="0"/>
        <v>23.887500000000003</v>
      </c>
      <c r="AA4" s="142">
        <v>27.6</v>
      </c>
      <c r="AB4" s="143">
        <v>0.7354166666666666</v>
      </c>
      <c r="AC4" s="196">
        <v>2</v>
      </c>
      <c r="AD4" s="142">
        <v>17.7</v>
      </c>
      <c r="AE4" s="143">
        <v>1</v>
      </c>
      <c r="AF4" s="2"/>
    </row>
    <row r="5" spans="1:32" ht="13.5" customHeight="1">
      <c r="A5" s="173">
        <v>3</v>
      </c>
      <c r="B5" s="142">
        <v>17.5</v>
      </c>
      <c r="C5" s="142">
        <v>17.4</v>
      </c>
      <c r="D5" s="142">
        <v>18.8</v>
      </c>
      <c r="E5" s="142">
        <v>18.4</v>
      </c>
      <c r="F5" s="142">
        <v>16.3</v>
      </c>
      <c r="G5" s="142">
        <v>15.9</v>
      </c>
      <c r="H5" s="142">
        <v>15.6</v>
      </c>
      <c r="I5" s="142">
        <v>16.8</v>
      </c>
      <c r="J5" s="142">
        <v>16.3</v>
      </c>
      <c r="K5" s="142">
        <v>13</v>
      </c>
      <c r="L5" s="142">
        <v>14.4</v>
      </c>
      <c r="M5" s="142">
        <v>14</v>
      </c>
      <c r="N5" s="142">
        <v>14.5</v>
      </c>
      <c r="O5" s="142">
        <v>15</v>
      </c>
      <c r="P5" s="142">
        <v>14.7</v>
      </c>
      <c r="Q5" s="142">
        <v>14.9</v>
      </c>
      <c r="R5" s="142">
        <v>18.9</v>
      </c>
      <c r="S5" s="142">
        <v>19.2</v>
      </c>
      <c r="T5" s="142">
        <v>19</v>
      </c>
      <c r="U5" s="142">
        <v>19</v>
      </c>
      <c r="V5" s="142">
        <v>19</v>
      </c>
      <c r="W5" s="142">
        <v>18.7</v>
      </c>
      <c r="X5" s="142">
        <v>17.2</v>
      </c>
      <c r="Y5" s="142">
        <v>16.5</v>
      </c>
      <c r="Z5" s="174">
        <f t="shared" si="0"/>
        <v>16.708333333333332</v>
      </c>
      <c r="AA5" s="142">
        <v>19.5</v>
      </c>
      <c r="AB5" s="143">
        <v>0.7652777777777778</v>
      </c>
      <c r="AC5" s="196">
        <v>3</v>
      </c>
      <c r="AD5" s="142">
        <v>12.6</v>
      </c>
      <c r="AE5" s="143">
        <v>0.4173611111111111</v>
      </c>
      <c r="AF5" s="2"/>
    </row>
    <row r="6" spans="1:32" ht="13.5" customHeight="1">
      <c r="A6" s="173">
        <v>4</v>
      </c>
      <c r="B6" s="142">
        <v>16.9</v>
      </c>
      <c r="C6" s="142">
        <v>17.8</v>
      </c>
      <c r="D6" s="142">
        <v>17.3</v>
      </c>
      <c r="E6" s="142">
        <v>16.9</v>
      </c>
      <c r="F6" s="142">
        <v>16.9</v>
      </c>
      <c r="G6" s="142">
        <v>17.3</v>
      </c>
      <c r="H6" s="142">
        <v>17.2</v>
      </c>
      <c r="I6" s="142">
        <v>16.9</v>
      </c>
      <c r="J6" s="142">
        <v>17</v>
      </c>
      <c r="K6" s="142">
        <v>17.5</v>
      </c>
      <c r="L6" s="142">
        <v>17.6</v>
      </c>
      <c r="M6" s="142">
        <v>16.9</v>
      </c>
      <c r="N6" s="142">
        <v>17.7</v>
      </c>
      <c r="O6" s="142">
        <v>17.7</v>
      </c>
      <c r="P6" s="142">
        <v>16.5</v>
      </c>
      <c r="Q6" s="142">
        <v>16.8</v>
      </c>
      <c r="R6" s="142">
        <v>16.2</v>
      </c>
      <c r="S6" s="142">
        <v>16.5</v>
      </c>
      <c r="T6" s="142">
        <v>16.3</v>
      </c>
      <c r="U6" s="142">
        <v>15.8</v>
      </c>
      <c r="V6" s="142">
        <v>15.7</v>
      </c>
      <c r="W6" s="142">
        <v>16.6</v>
      </c>
      <c r="X6" s="142">
        <v>17.5</v>
      </c>
      <c r="Y6" s="142">
        <v>17.6</v>
      </c>
      <c r="Z6" s="174">
        <f t="shared" si="0"/>
        <v>16.962500000000002</v>
      </c>
      <c r="AA6" s="142">
        <v>19.4</v>
      </c>
      <c r="AB6" s="143">
        <v>0.5270833333333333</v>
      </c>
      <c r="AC6" s="196">
        <v>4</v>
      </c>
      <c r="AD6" s="142">
        <v>15</v>
      </c>
      <c r="AE6" s="143">
        <v>0.8631944444444444</v>
      </c>
      <c r="AF6" s="2"/>
    </row>
    <row r="7" spans="1:32" ht="13.5" customHeight="1">
      <c r="A7" s="173">
        <v>5</v>
      </c>
      <c r="B7" s="142">
        <v>17.9</v>
      </c>
      <c r="C7" s="142">
        <v>18</v>
      </c>
      <c r="D7" s="142">
        <v>18.4</v>
      </c>
      <c r="E7" s="142">
        <v>18.2</v>
      </c>
      <c r="F7" s="142">
        <v>18.3</v>
      </c>
      <c r="G7" s="142">
        <v>19</v>
      </c>
      <c r="H7" s="142">
        <v>18.6</v>
      </c>
      <c r="I7" s="142">
        <v>19.2</v>
      </c>
      <c r="J7" s="142">
        <v>19.4</v>
      </c>
      <c r="K7" s="142">
        <v>19.6</v>
      </c>
      <c r="L7" s="142">
        <v>19.3</v>
      </c>
      <c r="M7" s="142">
        <v>19.3</v>
      </c>
      <c r="N7" s="142">
        <v>19.4</v>
      </c>
      <c r="O7" s="142">
        <v>18.4</v>
      </c>
      <c r="P7" s="142">
        <v>19.1</v>
      </c>
      <c r="Q7" s="142">
        <v>18.8</v>
      </c>
      <c r="R7" s="142">
        <v>18.7</v>
      </c>
      <c r="S7" s="142">
        <v>18.7</v>
      </c>
      <c r="T7" s="142">
        <v>18.4</v>
      </c>
      <c r="U7" s="142">
        <v>18.4</v>
      </c>
      <c r="V7" s="142">
        <v>18.7</v>
      </c>
      <c r="W7" s="142">
        <v>19.2</v>
      </c>
      <c r="X7" s="142">
        <v>19.9</v>
      </c>
      <c r="Y7" s="142">
        <v>19.9</v>
      </c>
      <c r="Z7" s="174">
        <f t="shared" si="0"/>
        <v>18.866666666666664</v>
      </c>
      <c r="AA7" s="142">
        <v>20.3</v>
      </c>
      <c r="AB7" s="143">
        <v>1</v>
      </c>
      <c r="AC7" s="196">
        <v>5</v>
      </c>
      <c r="AD7" s="142">
        <v>17.4</v>
      </c>
      <c r="AE7" s="143">
        <v>0.04583333333333334</v>
      </c>
      <c r="AF7" s="2"/>
    </row>
    <row r="8" spans="1:32" ht="13.5" customHeight="1">
      <c r="A8" s="173">
        <v>6</v>
      </c>
      <c r="B8" s="142">
        <v>19.8</v>
      </c>
      <c r="C8" s="142">
        <v>20.2</v>
      </c>
      <c r="D8" s="142">
        <v>20.4</v>
      </c>
      <c r="E8" s="142">
        <v>21.1</v>
      </c>
      <c r="F8" s="142">
        <v>21.1</v>
      </c>
      <c r="G8" s="142">
        <v>21.3</v>
      </c>
      <c r="H8" s="142">
        <v>22.4</v>
      </c>
      <c r="I8" s="142">
        <v>22.2</v>
      </c>
      <c r="J8" s="142">
        <v>22</v>
      </c>
      <c r="K8" s="142">
        <v>21.7</v>
      </c>
      <c r="L8" s="142">
        <v>22.3</v>
      </c>
      <c r="M8" s="142">
        <v>21.8</v>
      </c>
      <c r="N8" s="142">
        <v>22.5</v>
      </c>
      <c r="O8" s="142">
        <v>22.9</v>
      </c>
      <c r="P8" s="142">
        <v>23.6</v>
      </c>
      <c r="Q8" s="142">
        <v>23.2</v>
      </c>
      <c r="R8" s="142">
        <v>23</v>
      </c>
      <c r="S8" s="142">
        <v>23.6</v>
      </c>
      <c r="T8" s="142">
        <v>23</v>
      </c>
      <c r="U8" s="142">
        <v>23</v>
      </c>
      <c r="V8" s="142">
        <v>23.7</v>
      </c>
      <c r="W8" s="142">
        <v>23.5</v>
      </c>
      <c r="X8" s="142">
        <v>22.8</v>
      </c>
      <c r="Y8" s="142">
        <v>23</v>
      </c>
      <c r="Z8" s="174">
        <f t="shared" si="0"/>
        <v>22.254166666666663</v>
      </c>
      <c r="AA8" s="142">
        <v>24.1</v>
      </c>
      <c r="AB8" s="143">
        <v>0.7368055555555556</v>
      </c>
      <c r="AC8" s="196">
        <v>6</v>
      </c>
      <c r="AD8" s="142">
        <v>19.7</v>
      </c>
      <c r="AE8" s="143">
        <v>0.057638888888888885</v>
      </c>
      <c r="AF8" s="2"/>
    </row>
    <row r="9" spans="1:32" ht="13.5" customHeight="1">
      <c r="A9" s="173">
        <v>7</v>
      </c>
      <c r="B9" s="142">
        <v>22.2</v>
      </c>
      <c r="C9" s="142">
        <v>22.8</v>
      </c>
      <c r="D9" s="142">
        <v>22.5</v>
      </c>
      <c r="E9" s="142">
        <v>22.8</v>
      </c>
      <c r="F9" s="142">
        <v>22.8</v>
      </c>
      <c r="G9" s="142">
        <v>22.9</v>
      </c>
      <c r="H9" s="142">
        <v>23.3</v>
      </c>
      <c r="I9" s="142">
        <v>23.8</v>
      </c>
      <c r="J9" s="142">
        <v>23.8</v>
      </c>
      <c r="K9" s="142">
        <v>23.8</v>
      </c>
      <c r="L9" s="142">
        <v>24</v>
      </c>
      <c r="M9" s="142">
        <v>23</v>
      </c>
      <c r="N9" s="142">
        <v>23.3</v>
      </c>
      <c r="O9" s="142">
        <v>23.2</v>
      </c>
      <c r="P9" s="142">
        <v>23.5</v>
      </c>
      <c r="Q9" s="142">
        <v>23.3</v>
      </c>
      <c r="R9" s="142">
        <v>23.2</v>
      </c>
      <c r="S9" s="142">
        <v>23</v>
      </c>
      <c r="T9" s="142">
        <v>23</v>
      </c>
      <c r="U9" s="142">
        <v>22.1</v>
      </c>
      <c r="V9" s="142">
        <v>22.4</v>
      </c>
      <c r="W9" s="142">
        <v>22.7</v>
      </c>
      <c r="X9" s="142">
        <v>23.1</v>
      </c>
      <c r="Y9" s="142">
        <v>22.9</v>
      </c>
      <c r="Z9" s="174">
        <f t="shared" si="0"/>
        <v>23.058333333333334</v>
      </c>
      <c r="AA9" s="142">
        <v>24.9</v>
      </c>
      <c r="AB9" s="143">
        <v>0.3979166666666667</v>
      </c>
      <c r="AC9" s="196">
        <v>7</v>
      </c>
      <c r="AD9" s="142">
        <v>21.9</v>
      </c>
      <c r="AE9" s="143">
        <v>0.8569444444444444</v>
      </c>
      <c r="AF9" s="2"/>
    </row>
    <row r="10" spans="1:32" ht="13.5" customHeight="1">
      <c r="A10" s="173">
        <v>8</v>
      </c>
      <c r="B10" s="142">
        <v>23</v>
      </c>
      <c r="C10" s="142">
        <v>23</v>
      </c>
      <c r="D10" s="142">
        <v>22.7</v>
      </c>
      <c r="E10" s="142">
        <v>22.8</v>
      </c>
      <c r="F10" s="142">
        <v>22.9</v>
      </c>
      <c r="G10" s="142">
        <v>23.4</v>
      </c>
      <c r="H10" s="142">
        <v>24.2</v>
      </c>
      <c r="I10" s="142">
        <v>24.3</v>
      </c>
      <c r="J10" s="142">
        <v>23.4</v>
      </c>
      <c r="K10" s="142">
        <v>23.6</v>
      </c>
      <c r="L10" s="142">
        <v>23.7</v>
      </c>
      <c r="M10" s="142">
        <v>23.8</v>
      </c>
      <c r="N10" s="142">
        <v>23.6</v>
      </c>
      <c r="O10" s="142">
        <v>23</v>
      </c>
      <c r="P10" s="142">
        <v>22.6</v>
      </c>
      <c r="Q10" s="142">
        <v>22.9</v>
      </c>
      <c r="R10" s="142">
        <v>22.6</v>
      </c>
      <c r="S10" s="142">
        <v>22.1</v>
      </c>
      <c r="T10" s="142">
        <v>22.6</v>
      </c>
      <c r="U10" s="142">
        <v>22.5</v>
      </c>
      <c r="V10" s="142">
        <v>22.3</v>
      </c>
      <c r="W10" s="142">
        <v>22.2</v>
      </c>
      <c r="X10" s="142">
        <v>22.3</v>
      </c>
      <c r="Y10" s="142">
        <v>22.1</v>
      </c>
      <c r="Z10" s="174">
        <f t="shared" si="0"/>
        <v>22.983333333333338</v>
      </c>
      <c r="AA10" s="142">
        <v>25.1</v>
      </c>
      <c r="AB10" s="143">
        <v>0.4861111111111111</v>
      </c>
      <c r="AC10" s="196">
        <v>8</v>
      </c>
      <c r="AD10" s="142">
        <v>21.7</v>
      </c>
      <c r="AE10" s="143">
        <v>0.9798611111111111</v>
      </c>
      <c r="AF10" s="2"/>
    </row>
    <row r="11" spans="1:32" ht="13.5" customHeight="1">
      <c r="A11" s="173">
        <v>9</v>
      </c>
      <c r="B11" s="142">
        <v>22.4</v>
      </c>
      <c r="C11" s="142">
        <v>22</v>
      </c>
      <c r="D11" s="142">
        <v>22</v>
      </c>
      <c r="E11" s="142">
        <v>21.8</v>
      </c>
      <c r="F11" s="142">
        <v>22.1</v>
      </c>
      <c r="G11" s="142">
        <v>22.2</v>
      </c>
      <c r="H11" s="142">
        <v>22.2</v>
      </c>
      <c r="I11" s="142">
        <v>22.9</v>
      </c>
      <c r="J11" s="142">
        <v>22.9</v>
      </c>
      <c r="K11" s="142">
        <v>23.8</v>
      </c>
      <c r="L11" s="142">
        <v>22.8</v>
      </c>
      <c r="M11" s="142">
        <v>23.3</v>
      </c>
      <c r="N11" s="142">
        <v>22.8</v>
      </c>
      <c r="O11" s="142">
        <v>23.4</v>
      </c>
      <c r="P11" s="142">
        <v>22.8</v>
      </c>
      <c r="Q11" s="142">
        <v>22.9</v>
      </c>
      <c r="R11" s="142">
        <v>22.8</v>
      </c>
      <c r="S11" s="142">
        <v>22.8</v>
      </c>
      <c r="T11" s="142">
        <v>23.2</v>
      </c>
      <c r="U11" s="142">
        <v>23.9</v>
      </c>
      <c r="V11" s="142">
        <v>23.5</v>
      </c>
      <c r="W11" s="142">
        <v>23.4</v>
      </c>
      <c r="X11" s="142">
        <v>24.2</v>
      </c>
      <c r="Y11" s="142">
        <v>24</v>
      </c>
      <c r="Z11" s="174">
        <f t="shared" si="0"/>
        <v>22.920833333333334</v>
      </c>
      <c r="AA11" s="142">
        <v>24.7</v>
      </c>
      <c r="AB11" s="143">
        <v>0.4277777777777778</v>
      </c>
      <c r="AC11" s="196">
        <v>9</v>
      </c>
      <c r="AD11" s="142">
        <v>21.5</v>
      </c>
      <c r="AE11" s="143">
        <v>0.24166666666666667</v>
      </c>
      <c r="AF11" s="2"/>
    </row>
    <row r="12" spans="1:32" ht="13.5" customHeight="1">
      <c r="A12" s="175">
        <v>10</v>
      </c>
      <c r="B12" s="165">
        <v>23.8</v>
      </c>
      <c r="C12" s="165">
        <v>23.6</v>
      </c>
      <c r="D12" s="165">
        <v>23.6</v>
      </c>
      <c r="E12" s="165">
        <v>23.2</v>
      </c>
      <c r="F12" s="165">
        <v>23.1</v>
      </c>
      <c r="G12" s="165">
        <v>23.6</v>
      </c>
      <c r="H12" s="165">
        <v>23.5</v>
      </c>
      <c r="I12" s="165">
        <v>23.5</v>
      </c>
      <c r="J12" s="165">
        <v>24.1</v>
      </c>
      <c r="K12" s="165">
        <v>23.7</v>
      </c>
      <c r="L12" s="165">
        <v>24.9</v>
      </c>
      <c r="M12" s="165">
        <v>24.7</v>
      </c>
      <c r="N12" s="165">
        <v>23.8</v>
      </c>
      <c r="O12" s="165">
        <v>23.9</v>
      </c>
      <c r="P12" s="165">
        <v>22.1</v>
      </c>
      <c r="Q12" s="165">
        <v>23.8</v>
      </c>
      <c r="R12" s="165">
        <v>24.2</v>
      </c>
      <c r="S12" s="165">
        <v>24.3</v>
      </c>
      <c r="T12" s="165">
        <v>24.2</v>
      </c>
      <c r="U12" s="165">
        <v>24.1</v>
      </c>
      <c r="V12" s="165">
        <v>23.3</v>
      </c>
      <c r="W12" s="165">
        <v>22.6</v>
      </c>
      <c r="X12" s="165">
        <v>22.9</v>
      </c>
      <c r="Y12" s="165">
        <v>22.6</v>
      </c>
      <c r="Z12" s="176">
        <f t="shared" si="0"/>
        <v>23.629166666666666</v>
      </c>
      <c r="AA12" s="165">
        <v>25.4</v>
      </c>
      <c r="AB12" s="177">
        <v>0.513888888888889</v>
      </c>
      <c r="AC12" s="197">
        <v>10</v>
      </c>
      <c r="AD12" s="165">
        <v>21.1</v>
      </c>
      <c r="AE12" s="177">
        <v>0.607638888888889</v>
      </c>
      <c r="AF12" s="2"/>
    </row>
    <row r="13" spans="1:32" ht="13.5" customHeight="1">
      <c r="A13" s="173">
        <v>11</v>
      </c>
      <c r="B13" s="142">
        <v>22.8</v>
      </c>
      <c r="C13" s="142">
        <v>22.3</v>
      </c>
      <c r="D13" s="142">
        <v>22.2</v>
      </c>
      <c r="E13" s="142">
        <v>22.4</v>
      </c>
      <c r="F13" s="142">
        <v>21.9</v>
      </c>
      <c r="G13" s="142">
        <v>21.7</v>
      </c>
      <c r="H13" s="142">
        <v>21.9</v>
      </c>
      <c r="I13" s="142">
        <v>21.7</v>
      </c>
      <c r="J13" s="142">
        <v>21.8</v>
      </c>
      <c r="K13" s="142">
        <v>22.5</v>
      </c>
      <c r="L13" s="142">
        <v>22.1</v>
      </c>
      <c r="M13" s="142">
        <v>22.3</v>
      </c>
      <c r="N13" s="142">
        <v>23</v>
      </c>
      <c r="O13" s="142">
        <v>22.1</v>
      </c>
      <c r="P13" s="142">
        <v>22.3</v>
      </c>
      <c r="Q13" s="142">
        <v>22</v>
      </c>
      <c r="R13" s="142">
        <v>22.4</v>
      </c>
      <c r="S13" s="142">
        <v>22.9</v>
      </c>
      <c r="T13" s="142">
        <v>22.8</v>
      </c>
      <c r="U13" s="142">
        <v>22.3</v>
      </c>
      <c r="V13" s="142">
        <v>22.5</v>
      </c>
      <c r="W13" s="142">
        <v>22.7</v>
      </c>
      <c r="X13" s="142">
        <v>22</v>
      </c>
      <c r="Y13" s="142">
        <v>22.1</v>
      </c>
      <c r="Z13" s="174">
        <f t="shared" si="0"/>
        <v>22.279166666666665</v>
      </c>
      <c r="AA13" s="142">
        <v>23.8</v>
      </c>
      <c r="AB13" s="143">
        <v>0.5340277777777778</v>
      </c>
      <c r="AC13" s="196">
        <v>11</v>
      </c>
      <c r="AD13" s="142">
        <v>21.4</v>
      </c>
      <c r="AE13" s="143">
        <v>0.3194444444444445</v>
      </c>
      <c r="AF13" s="2"/>
    </row>
    <row r="14" spans="1:32" ht="13.5" customHeight="1">
      <c r="A14" s="173">
        <v>12</v>
      </c>
      <c r="B14" s="142">
        <v>22.1</v>
      </c>
      <c r="C14" s="142">
        <v>22.1</v>
      </c>
      <c r="D14" s="142">
        <v>21.9</v>
      </c>
      <c r="E14" s="142">
        <v>22.4</v>
      </c>
      <c r="F14" s="142">
        <v>21.6</v>
      </c>
      <c r="G14" s="142">
        <v>22.5</v>
      </c>
      <c r="H14" s="142">
        <v>22.4</v>
      </c>
      <c r="I14" s="142">
        <v>24.5</v>
      </c>
      <c r="J14" s="142">
        <v>24</v>
      </c>
      <c r="K14" s="142">
        <v>25.4</v>
      </c>
      <c r="L14" s="142">
        <v>24.3</v>
      </c>
      <c r="M14" s="142">
        <v>24.4</v>
      </c>
      <c r="N14" s="142">
        <v>24.8</v>
      </c>
      <c r="O14" s="142">
        <v>25.6</v>
      </c>
      <c r="P14" s="142">
        <v>25.2</v>
      </c>
      <c r="Q14" s="142">
        <v>25</v>
      </c>
      <c r="R14" s="142">
        <v>24.6</v>
      </c>
      <c r="S14" s="142">
        <v>25.2</v>
      </c>
      <c r="T14" s="142">
        <v>25.1</v>
      </c>
      <c r="U14" s="142">
        <v>25.3</v>
      </c>
      <c r="V14" s="142">
        <v>24.9</v>
      </c>
      <c r="W14" s="142">
        <v>24.5</v>
      </c>
      <c r="X14" s="142">
        <v>24.4</v>
      </c>
      <c r="Y14" s="142">
        <v>21.4</v>
      </c>
      <c r="Z14" s="174">
        <f t="shared" si="0"/>
        <v>23.900000000000002</v>
      </c>
      <c r="AA14" s="142">
        <v>25.9</v>
      </c>
      <c r="AB14" s="143">
        <v>0.5847222222222223</v>
      </c>
      <c r="AC14" s="196">
        <v>12</v>
      </c>
      <c r="AD14" s="142">
        <v>21.1</v>
      </c>
      <c r="AE14" s="143">
        <v>1</v>
      </c>
      <c r="AF14" s="2"/>
    </row>
    <row r="15" spans="1:32" ht="13.5" customHeight="1">
      <c r="A15" s="173">
        <v>13</v>
      </c>
      <c r="B15" s="142">
        <v>20.3</v>
      </c>
      <c r="C15" s="142">
        <v>19.8</v>
      </c>
      <c r="D15" s="142">
        <v>20</v>
      </c>
      <c r="E15" s="142">
        <v>20</v>
      </c>
      <c r="F15" s="142">
        <v>20.1</v>
      </c>
      <c r="G15" s="142">
        <v>19.8</v>
      </c>
      <c r="H15" s="142">
        <v>20.1</v>
      </c>
      <c r="I15" s="142">
        <v>19.6</v>
      </c>
      <c r="J15" s="142">
        <v>20.2</v>
      </c>
      <c r="K15" s="142">
        <v>20.5</v>
      </c>
      <c r="L15" s="142">
        <v>21.3</v>
      </c>
      <c r="M15" s="142">
        <v>21.1</v>
      </c>
      <c r="N15" s="142">
        <v>21.1</v>
      </c>
      <c r="O15" s="142">
        <v>21.6</v>
      </c>
      <c r="P15" s="142">
        <v>21.2</v>
      </c>
      <c r="Q15" s="142">
        <v>21.3</v>
      </c>
      <c r="R15" s="142">
        <v>21.1</v>
      </c>
      <c r="S15" s="142">
        <v>20.5</v>
      </c>
      <c r="T15" s="142">
        <v>20.7</v>
      </c>
      <c r="U15" s="142">
        <v>20.4</v>
      </c>
      <c r="V15" s="142">
        <v>20.4</v>
      </c>
      <c r="W15" s="142">
        <v>21</v>
      </c>
      <c r="X15" s="142">
        <v>21.1</v>
      </c>
      <c r="Y15" s="142">
        <v>21.4</v>
      </c>
      <c r="Z15" s="174">
        <f t="shared" si="0"/>
        <v>20.60833333333333</v>
      </c>
      <c r="AA15" s="142">
        <v>21.7</v>
      </c>
      <c r="AB15" s="143">
        <v>0.6069444444444444</v>
      </c>
      <c r="AC15" s="196">
        <v>13</v>
      </c>
      <c r="AD15" s="142">
        <v>19.3</v>
      </c>
      <c r="AE15" s="143">
        <v>0.1951388888888889</v>
      </c>
      <c r="AF15" s="2"/>
    </row>
    <row r="16" spans="1:32" ht="13.5" customHeight="1">
      <c r="A16" s="173">
        <v>14</v>
      </c>
      <c r="B16" s="142">
        <v>21.6</v>
      </c>
      <c r="C16" s="142">
        <v>21.6</v>
      </c>
      <c r="D16" s="142">
        <v>21.8</v>
      </c>
      <c r="E16" s="142">
        <v>21.6</v>
      </c>
      <c r="F16" s="142">
        <v>21.5</v>
      </c>
      <c r="G16" s="142">
        <v>22.1</v>
      </c>
      <c r="H16" s="142">
        <v>22.3</v>
      </c>
      <c r="I16" s="142">
        <v>21.9</v>
      </c>
      <c r="J16" s="142">
        <v>22.2</v>
      </c>
      <c r="K16" s="142">
        <v>24</v>
      </c>
      <c r="L16" s="142">
        <v>23.1</v>
      </c>
      <c r="M16" s="142">
        <v>23.6</v>
      </c>
      <c r="N16" s="142">
        <v>23.1</v>
      </c>
      <c r="O16" s="142">
        <v>23.1</v>
      </c>
      <c r="P16" s="142">
        <v>23.3</v>
      </c>
      <c r="Q16" s="142">
        <v>23.3</v>
      </c>
      <c r="R16" s="142">
        <v>23.2</v>
      </c>
      <c r="S16" s="142">
        <v>23.1</v>
      </c>
      <c r="T16" s="142">
        <v>23.4</v>
      </c>
      <c r="U16" s="142">
        <v>22.9</v>
      </c>
      <c r="V16" s="142">
        <v>22.6</v>
      </c>
      <c r="W16" s="142">
        <v>23.1</v>
      </c>
      <c r="X16" s="142">
        <v>23.7</v>
      </c>
      <c r="Y16" s="142">
        <v>23.3</v>
      </c>
      <c r="Z16" s="174">
        <f t="shared" si="0"/>
        <v>22.725000000000005</v>
      </c>
      <c r="AA16" s="142">
        <v>24.6</v>
      </c>
      <c r="AB16" s="143">
        <v>0.5631944444444444</v>
      </c>
      <c r="AC16" s="196">
        <v>14</v>
      </c>
      <c r="AD16" s="142">
        <v>21</v>
      </c>
      <c r="AE16" s="143">
        <v>0.011805555555555555</v>
      </c>
      <c r="AF16" s="2"/>
    </row>
    <row r="17" spans="1:32" ht="13.5" customHeight="1">
      <c r="A17" s="173">
        <v>15</v>
      </c>
      <c r="B17" s="142">
        <v>23.1</v>
      </c>
      <c r="C17" s="142">
        <v>23.2</v>
      </c>
      <c r="D17" s="142">
        <v>22.4</v>
      </c>
      <c r="E17" s="142">
        <v>22.5</v>
      </c>
      <c r="F17" s="142">
        <v>21.8</v>
      </c>
      <c r="G17" s="142">
        <v>22.3</v>
      </c>
      <c r="H17" s="142">
        <v>23.4</v>
      </c>
      <c r="I17" s="142">
        <v>23.7</v>
      </c>
      <c r="J17" s="142">
        <v>23.4</v>
      </c>
      <c r="K17" s="142">
        <v>24.5</v>
      </c>
      <c r="L17" s="142">
        <v>24.7</v>
      </c>
      <c r="M17" s="142">
        <v>25.6</v>
      </c>
      <c r="N17" s="142">
        <v>25.2</v>
      </c>
      <c r="O17" s="142">
        <v>25.1</v>
      </c>
      <c r="P17" s="142">
        <v>25.2</v>
      </c>
      <c r="Q17" s="142">
        <v>24.8</v>
      </c>
      <c r="R17" s="142">
        <v>25.3</v>
      </c>
      <c r="S17" s="142">
        <v>24.7</v>
      </c>
      <c r="T17" s="142">
        <v>24.5</v>
      </c>
      <c r="U17" s="142">
        <v>24.8</v>
      </c>
      <c r="V17" s="142">
        <v>24.8</v>
      </c>
      <c r="W17" s="142">
        <v>24</v>
      </c>
      <c r="X17" s="142">
        <v>24</v>
      </c>
      <c r="Y17" s="142">
        <v>24.1</v>
      </c>
      <c r="Z17" s="174">
        <f t="shared" si="0"/>
        <v>24.045833333333334</v>
      </c>
      <c r="AA17" s="142">
        <v>26.1</v>
      </c>
      <c r="AB17" s="143">
        <v>0.4902777777777778</v>
      </c>
      <c r="AC17" s="196">
        <v>15</v>
      </c>
      <c r="AD17" s="142">
        <v>21.7</v>
      </c>
      <c r="AE17" s="143">
        <v>0.21944444444444444</v>
      </c>
      <c r="AF17" s="2"/>
    </row>
    <row r="18" spans="1:32" ht="13.5" customHeight="1">
      <c r="A18" s="173">
        <v>16</v>
      </c>
      <c r="B18" s="142">
        <v>23.8</v>
      </c>
      <c r="C18" s="142">
        <v>23.5</v>
      </c>
      <c r="D18" s="142">
        <v>24</v>
      </c>
      <c r="E18" s="142">
        <v>23.7</v>
      </c>
      <c r="F18" s="142">
        <v>24.2</v>
      </c>
      <c r="G18" s="142">
        <v>24.6</v>
      </c>
      <c r="H18" s="142">
        <v>24.6</v>
      </c>
      <c r="I18" s="142">
        <v>24.9</v>
      </c>
      <c r="J18" s="142">
        <v>26.3</v>
      </c>
      <c r="K18" s="142">
        <v>26.5</v>
      </c>
      <c r="L18" s="142">
        <v>25.5</v>
      </c>
      <c r="M18" s="142">
        <v>25.4</v>
      </c>
      <c r="N18" s="142">
        <v>25.4</v>
      </c>
      <c r="O18" s="142">
        <v>25</v>
      </c>
      <c r="P18" s="142">
        <v>24.3</v>
      </c>
      <c r="Q18" s="142">
        <v>24.5</v>
      </c>
      <c r="R18" s="142">
        <v>24.7</v>
      </c>
      <c r="S18" s="142">
        <v>24.4</v>
      </c>
      <c r="T18" s="142">
        <v>25.3</v>
      </c>
      <c r="U18" s="142">
        <v>25.3</v>
      </c>
      <c r="V18" s="142">
        <v>25.3</v>
      </c>
      <c r="W18" s="142">
        <v>24.8</v>
      </c>
      <c r="X18" s="142">
        <v>25.2</v>
      </c>
      <c r="Y18" s="142">
        <v>25.4</v>
      </c>
      <c r="Z18" s="174">
        <f t="shared" si="0"/>
        <v>24.85833333333333</v>
      </c>
      <c r="AA18" s="142">
        <v>26.6</v>
      </c>
      <c r="AB18" s="143">
        <v>0.41944444444444445</v>
      </c>
      <c r="AC18" s="196">
        <v>16</v>
      </c>
      <c r="AD18" s="142">
        <v>23.3</v>
      </c>
      <c r="AE18" s="143">
        <v>0.052083333333333336</v>
      </c>
      <c r="AF18" s="2"/>
    </row>
    <row r="19" spans="1:32" ht="13.5" customHeight="1">
      <c r="A19" s="173">
        <v>17</v>
      </c>
      <c r="B19" s="142">
        <v>24.9</v>
      </c>
      <c r="C19" s="142">
        <v>25</v>
      </c>
      <c r="D19" s="142">
        <v>25.3</v>
      </c>
      <c r="E19" s="142">
        <v>25.2</v>
      </c>
      <c r="F19" s="142">
        <v>24.9</v>
      </c>
      <c r="G19" s="142">
        <v>24.8</v>
      </c>
      <c r="H19" s="142">
        <v>25.4</v>
      </c>
      <c r="I19" s="142">
        <v>25.3</v>
      </c>
      <c r="J19" s="142">
        <v>25</v>
      </c>
      <c r="K19" s="142">
        <v>26</v>
      </c>
      <c r="L19" s="142">
        <v>24.5</v>
      </c>
      <c r="M19" s="142">
        <v>24.6</v>
      </c>
      <c r="N19" s="142">
        <v>25.5</v>
      </c>
      <c r="O19" s="142">
        <v>25.8</v>
      </c>
      <c r="P19" s="142">
        <v>25.3</v>
      </c>
      <c r="Q19" s="142">
        <v>25.1</v>
      </c>
      <c r="R19" s="142">
        <v>25.2</v>
      </c>
      <c r="S19" s="142">
        <v>25</v>
      </c>
      <c r="T19" s="142">
        <v>25</v>
      </c>
      <c r="U19" s="142">
        <v>24.8</v>
      </c>
      <c r="V19" s="142">
        <v>24.7</v>
      </c>
      <c r="W19" s="142">
        <v>24.5</v>
      </c>
      <c r="X19" s="142">
        <v>22.4</v>
      </c>
      <c r="Y19" s="142">
        <v>19.5</v>
      </c>
      <c r="Z19" s="174">
        <f t="shared" si="0"/>
        <v>24.737500000000008</v>
      </c>
      <c r="AA19" s="142">
        <v>26.8</v>
      </c>
      <c r="AB19" s="143">
        <v>0.40902777777777777</v>
      </c>
      <c r="AC19" s="196">
        <v>17</v>
      </c>
      <c r="AD19" s="142">
        <v>19</v>
      </c>
      <c r="AE19" s="143">
        <v>1</v>
      </c>
      <c r="AF19" s="2"/>
    </row>
    <row r="20" spans="1:32" ht="13.5" customHeight="1">
      <c r="A20" s="173">
        <v>18</v>
      </c>
      <c r="B20" s="142">
        <v>18.5</v>
      </c>
      <c r="C20" s="142">
        <v>18</v>
      </c>
      <c r="D20" s="142">
        <v>18.2</v>
      </c>
      <c r="E20" s="142">
        <v>18.7</v>
      </c>
      <c r="F20" s="142">
        <v>18.8</v>
      </c>
      <c r="G20" s="142">
        <v>19</v>
      </c>
      <c r="H20" s="142">
        <v>21.3</v>
      </c>
      <c r="I20" s="142">
        <v>21</v>
      </c>
      <c r="J20" s="142">
        <v>18.7</v>
      </c>
      <c r="K20" s="142">
        <v>20.1</v>
      </c>
      <c r="L20" s="142">
        <v>19.4</v>
      </c>
      <c r="M20" s="142">
        <v>19</v>
      </c>
      <c r="N20" s="142">
        <v>19.6</v>
      </c>
      <c r="O20" s="142">
        <v>20.9</v>
      </c>
      <c r="P20" s="142">
        <v>20.4</v>
      </c>
      <c r="Q20" s="142">
        <v>19.8</v>
      </c>
      <c r="R20" s="142">
        <v>19.4</v>
      </c>
      <c r="S20" s="142">
        <v>19.3</v>
      </c>
      <c r="T20" s="142">
        <v>19.3</v>
      </c>
      <c r="U20" s="142">
        <v>19.2</v>
      </c>
      <c r="V20" s="142">
        <v>19.5</v>
      </c>
      <c r="W20" s="142">
        <v>19.5</v>
      </c>
      <c r="X20" s="142">
        <v>19.6</v>
      </c>
      <c r="Y20" s="142">
        <v>19.1</v>
      </c>
      <c r="Z20" s="174">
        <f t="shared" si="0"/>
        <v>19.429166666666667</v>
      </c>
      <c r="AA20" s="142">
        <v>22.2</v>
      </c>
      <c r="AB20" s="143">
        <v>0.3</v>
      </c>
      <c r="AC20" s="196">
        <v>18</v>
      </c>
      <c r="AD20" s="142">
        <v>17.3</v>
      </c>
      <c r="AE20" s="143">
        <v>0.11388888888888889</v>
      </c>
      <c r="AF20" s="2"/>
    </row>
    <row r="21" spans="1:32" ht="13.5" customHeight="1">
      <c r="A21" s="173">
        <v>19</v>
      </c>
      <c r="B21" s="142">
        <v>18.8</v>
      </c>
      <c r="C21" s="142">
        <v>18.4</v>
      </c>
      <c r="D21" s="142">
        <v>18.3</v>
      </c>
      <c r="E21" s="142">
        <v>17.6</v>
      </c>
      <c r="F21" s="142">
        <v>17.4</v>
      </c>
      <c r="G21" s="142">
        <v>17.3</v>
      </c>
      <c r="H21" s="142">
        <v>18.4</v>
      </c>
      <c r="I21" s="142">
        <v>18.6</v>
      </c>
      <c r="J21" s="142">
        <v>18.6</v>
      </c>
      <c r="K21" s="142">
        <v>17.8</v>
      </c>
      <c r="L21" s="142">
        <v>15.7</v>
      </c>
      <c r="M21" s="142">
        <v>17</v>
      </c>
      <c r="N21" s="142">
        <v>20.3</v>
      </c>
      <c r="O21" s="142">
        <v>19.7</v>
      </c>
      <c r="P21" s="142">
        <v>20.1</v>
      </c>
      <c r="Q21" s="142">
        <v>20.5</v>
      </c>
      <c r="R21" s="142">
        <v>20</v>
      </c>
      <c r="S21" s="142">
        <v>20.2</v>
      </c>
      <c r="T21" s="142">
        <v>20</v>
      </c>
      <c r="U21" s="142">
        <v>19.9</v>
      </c>
      <c r="V21" s="142">
        <v>18.8</v>
      </c>
      <c r="W21" s="142">
        <v>18.7</v>
      </c>
      <c r="X21" s="142">
        <v>18</v>
      </c>
      <c r="Y21" s="142">
        <v>18.5</v>
      </c>
      <c r="Z21" s="174">
        <f t="shared" si="0"/>
        <v>18.691666666666666</v>
      </c>
      <c r="AA21" s="142">
        <v>21</v>
      </c>
      <c r="AB21" s="143">
        <v>0.5861111111111111</v>
      </c>
      <c r="AC21" s="196">
        <v>19</v>
      </c>
      <c r="AD21" s="142">
        <v>14.9</v>
      </c>
      <c r="AE21" s="143">
        <v>0.4472222222222222</v>
      </c>
      <c r="AF21" s="2"/>
    </row>
    <row r="22" spans="1:32" ht="13.5" customHeight="1">
      <c r="A22" s="175">
        <v>20</v>
      </c>
      <c r="B22" s="165">
        <v>17.9</v>
      </c>
      <c r="C22" s="165">
        <v>18</v>
      </c>
      <c r="D22" s="165">
        <v>17.5</v>
      </c>
      <c r="E22" s="165">
        <v>16.8</v>
      </c>
      <c r="F22" s="165">
        <v>17.2</v>
      </c>
      <c r="G22" s="165">
        <v>16.7</v>
      </c>
      <c r="H22" s="165">
        <v>16.9</v>
      </c>
      <c r="I22" s="165">
        <v>17.1</v>
      </c>
      <c r="J22" s="165">
        <v>19.1</v>
      </c>
      <c r="K22" s="165">
        <v>18.2</v>
      </c>
      <c r="L22" s="165">
        <v>19.1</v>
      </c>
      <c r="M22" s="165">
        <v>19</v>
      </c>
      <c r="N22" s="165">
        <v>18.7</v>
      </c>
      <c r="O22" s="165">
        <v>19.6</v>
      </c>
      <c r="P22" s="165">
        <v>18.5</v>
      </c>
      <c r="Q22" s="165">
        <v>18.5</v>
      </c>
      <c r="R22" s="165">
        <v>17.8</v>
      </c>
      <c r="S22" s="165">
        <v>18.1</v>
      </c>
      <c r="T22" s="165">
        <v>17.8</v>
      </c>
      <c r="U22" s="165">
        <v>17.1</v>
      </c>
      <c r="V22" s="165">
        <v>17.3</v>
      </c>
      <c r="W22" s="165">
        <v>17.1</v>
      </c>
      <c r="X22" s="165">
        <v>17.3</v>
      </c>
      <c r="Y22" s="165">
        <v>17.5</v>
      </c>
      <c r="Z22" s="176">
        <f t="shared" si="0"/>
        <v>17.86666666666667</v>
      </c>
      <c r="AA22" s="165">
        <v>20.7</v>
      </c>
      <c r="AB22" s="177">
        <v>0.5638888888888889</v>
      </c>
      <c r="AC22" s="197">
        <v>20</v>
      </c>
      <c r="AD22" s="165">
        <v>16.2</v>
      </c>
      <c r="AE22" s="177">
        <v>0.2263888888888889</v>
      </c>
      <c r="AF22" s="2"/>
    </row>
    <row r="23" spans="1:32" ht="13.5" customHeight="1">
      <c r="A23" s="173">
        <v>21</v>
      </c>
      <c r="B23" s="142">
        <v>17.9</v>
      </c>
      <c r="C23" s="142">
        <v>17.5</v>
      </c>
      <c r="D23" s="142">
        <v>16.9</v>
      </c>
      <c r="E23" s="142">
        <v>16</v>
      </c>
      <c r="F23" s="142">
        <v>14.6</v>
      </c>
      <c r="G23" s="142">
        <v>14.7</v>
      </c>
      <c r="H23" s="142">
        <v>16.8</v>
      </c>
      <c r="I23" s="142">
        <v>18.4</v>
      </c>
      <c r="J23" s="142">
        <v>17.8</v>
      </c>
      <c r="K23" s="142">
        <v>17.4</v>
      </c>
      <c r="L23" s="142">
        <v>18.9</v>
      </c>
      <c r="M23" s="142">
        <v>18.4</v>
      </c>
      <c r="N23" s="142">
        <v>18.3</v>
      </c>
      <c r="O23" s="142">
        <v>18.3</v>
      </c>
      <c r="P23" s="142">
        <v>18</v>
      </c>
      <c r="Q23" s="142">
        <v>17.3</v>
      </c>
      <c r="R23" s="142">
        <v>18.1</v>
      </c>
      <c r="S23" s="142">
        <v>18.3</v>
      </c>
      <c r="T23" s="142">
        <v>17.7</v>
      </c>
      <c r="U23" s="142">
        <v>17.4</v>
      </c>
      <c r="V23" s="142">
        <v>17.8</v>
      </c>
      <c r="W23" s="142">
        <v>17.5</v>
      </c>
      <c r="X23" s="142">
        <v>16.7</v>
      </c>
      <c r="Y23" s="142">
        <v>17.5</v>
      </c>
      <c r="Z23" s="174">
        <f t="shared" si="0"/>
        <v>17.425</v>
      </c>
      <c r="AA23" s="142">
        <v>19.9</v>
      </c>
      <c r="AB23" s="143">
        <v>0.46527777777777773</v>
      </c>
      <c r="AC23" s="196">
        <v>21</v>
      </c>
      <c r="AD23" s="142">
        <v>14.1</v>
      </c>
      <c r="AE23" s="143">
        <v>0.2388888888888889</v>
      </c>
      <c r="AF23" s="2"/>
    </row>
    <row r="24" spans="1:32" ht="13.5" customHeight="1">
      <c r="A24" s="173">
        <v>22</v>
      </c>
      <c r="B24" s="142">
        <v>17.4</v>
      </c>
      <c r="C24" s="142">
        <v>17.3</v>
      </c>
      <c r="D24" s="142">
        <v>17.2</v>
      </c>
      <c r="E24" s="142">
        <v>16.4</v>
      </c>
      <c r="F24" s="142">
        <v>16.8</v>
      </c>
      <c r="G24" s="142">
        <v>16.9</v>
      </c>
      <c r="H24" s="142">
        <v>18.6</v>
      </c>
      <c r="I24" s="142">
        <v>18.3</v>
      </c>
      <c r="J24" s="142">
        <v>17.3</v>
      </c>
      <c r="K24" s="142">
        <v>17.1</v>
      </c>
      <c r="L24" s="142">
        <v>20.3</v>
      </c>
      <c r="M24" s="142">
        <v>20.4</v>
      </c>
      <c r="N24" s="142">
        <v>20.3</v>
      </c>
      <c r="O24" s="142">
        <v>20.9</v>
      </c>
      <c r="P24" s="142">
        <v>19.7</v>
      </c>
      <c r="Q24" s="142">
        <v>19.4</v>
      </c>
      <c r="R24" s="142">
        <v>19.8</v>
      </c>
      <c r="S24" s="142">
        <v>19.5</v>
      </c>
      <c r="T24" s="142">
        <v>19.5</v>
      </c>
      <c r="U24" s="142">
        <v>19.6</v>
      </c>
      <c r="V24" s="142">
        <v>19.6</v>
      </c>
      <c r="W24" s="142">
        <v>19.6</v>
      </c>
      <c r="X24" s="142">
        <v>20.1</v>
      </c>
      <c r="Y24" s="142">
        <v>20</v>
      </c>
      <c r="Z24" s="174">
        <f t="shared" si="0"/>
        <v>18.83333333333334</v>
      </c>
      <c r="AA24" s="142">
        <v>21.8</v>
      </c>
      <c r="AB24" s="143">
        <v>0.5791666666666667</v>
      </c>
      <c r="AC24" s="196">
        <v>22</v>
      </c>
      <c r="AD24" s="142">
        <v>16.1</v>
      </c>
      <c r="AE24" s="143">
        <v>0.14027777777777778</v>
      </c>
      <c r="AF24" s="2"/>
    </row>
    <row r="25" spans="1:32" ht="13.5" customHeight="1">
      <c r="A25" s="173">
        <v>23</v>
      </c>
      <c r="B25" s="142">
        <v>20</v>
      </c>
      <c r="C25" s="142">
        <v>19.2</v>
      </c>
      <c r="D25" s="142">
        <v>19.4</v>
      </c>
      <c r="E25" s="142">
        <v>19.1</v>
      </c>
      <c r="F25" s="142">
        <v>19.1</v>
      </c>
      <c r="G25" s="142">
        <v>19.5</v>
      </c>
      <c r="H25" s="142">
        <v>19.7</v>
      </c>
      <c r="I25" s="142">
        <v>20</v>
      </c>
      <c r="J25" s="142">
        <v>19.8</v>
      </c>
      <c r="K25" s="142">
        <v>21</v>
      </c>
      <c r="L25" s="142">
        <v>20.2</v>
      </c>
      <c r="M25" s="142">
        <v>20.1</v>
      </c>
      <c r="N25" s="142">
        <v>20.8</v>
      </c>
      <c r="O25" s="142">
        <v>20.7</v>
      </c>
      <c r="P25" s="142">
        <v>20.6</v>
      </c>
      <c r="Q25" s="142">
        <v>21</v>
      </c>
      <c r="R25" s="142">
        <v>21.2</v>
      </c>
      <c r="S25" s="142">
        <v>21.3</v>
      </c>
      <c r="T25" s="142">
        <v>21.7</v>
      </c>
      <c r="U25" s="142">
        <v>21.3</v>
      </c>
      <c r="V25" s="142">
        <v>21.5</v>
      </c>
      <c r="W25" s="142">
        <v>20.3</v>
      </c>
      <c r="X25" s="142">
        <v>20.2</v>
      </c>
      <c r="Y25" s="142">
        <v>20.3</v>
      </c>
      <c r="Z25" s="174">
        <f t="shared" si="0"/>
        <v>20.333333333333332</v>
      </c>
      <c r="AA25" s="142">
        <v>22.3</v>
      </c>
      <c r="AB25" s="143">
        <v>0.907638888888889</v>
      </c>
      <c r="AC25" s="196">
        <v>23</v>
      </c>
      <c r="AD25" s="142">
        <v>18.9</v>
      </c>
      <c r="AE25" s="143">
        <v>0.12569444444444444</v>
      </c>
      <c r="AF25" s="2"/>
    </row>
    <row r="26" spans="1:32" ht="13.5" customHeight="1">
      <c r="A26" s="173">
        <v>24</v>
      </c>
      <c r="B26" s="142">
        <v>20.3</v>
      </c>
      <c r="C26" s="142">
        <v>21.7</v>
      </c>
      <c r="D26" s="142">
        <v>21.1</v>
      </c>
      <c r="E26" s="142">
        <v>21.1</v>
      </c>
      <c r="F26" s="142">
        <v>21.1</v>
      </c>
      <c r="G26" s="142">
        <v>20.8</v>
      </c>
      <c r="H26" s="142">
        <v>21.4</v>
      </c>
      <c r="I26" s="142">
        <v>21.5</v>
      </c>
      <c r="J26" s="142">
        <v>22.1</v>
      </c>
      <c r="K26" s="142">
        <v>23.3</v>
      </c>
      <c r="L26" s="142">
        <v>21.7</v>
      </c>
      <c r="M26" s="142">
        <v>22</v>
      </c>
      <c r="N26" s="142">
        <v>22.4</v>
      </c>
      <c r="O26" s="142">
        <v>21.3</v>
      </c>
      <c r="P26" s="142">
        <v>21.2</v>
      </c>
      <c r="Q26" s="142">
        <v>21.5</v>
      </c>
      <c r="R26" s="142">
        <v>20.9</v>
      </c>
      <c r="S26" s="142">
        <v>21.3</v>
      </c>
      <c r="T26" s="142">
        <v>20.7</v>
      </c>
      <c r="U26" s="142">
        <v>19.8</v>
      </c>
      <c r="V26" s="142">
        <v>20.3</v>
      </c>
      <c r="W26" s="142">
        <v>20</v>
      </c>
      <c r="X26" s="142">
        <v>20.1</v>
      </c>
      <c r="Y26" s="142">
        <v>19.6</v>
      </c>
      <c r="Z26" s="174">
        <f t="shared" si="0"/>
        <v>21.133333333333336</v>
      </c>
      <c r="AA26" s="142">
        <v>24.2</v>
      </c>
      <c r="AB26" s="143">
        <v>0.425</v>
      </c>
      <c r="AC26" s="196">
        <v>24</v>
      </c>
      <c r="AD26" s="142">
        <v>19</v>
      </c>
      <c r="AE26" s="143">
        <v>0.9993055555555556</v>
      </c>
      <c r="AF26" s="2"/>
    </row>
    <row r="27" spans="1:32" ht="13.5" customHeight="1">
      <c r="A27" s="173">
        <v>25</v>
      </c>
      <c r="B27" s="142">
        <v>19.3</v>
      </c>
      <c r="C27" s="142">
        <v>19.1</v>
      </c>
      <c r="D27" s="142">
        <v>19.1</v>
      </c>
      <c r="E27" s="142">
        <v>18.9</v>
      </c>
      <c r="F27" s="142">
        <v>19</v>
      </c>
      <c r="G27" s="142">
        <v>19.5</v>
      </c>
      <c r="H27" s="142">
        <v>20.1</v>
      </c>
      <c r="I27" s="142">
        <v>20.8</v>
      </c>
      <c r="J27" s="142">
        <v>20.6</v>
      </c>
      <c r="K27" s="142">
        <v>17</v>
      </c>
      <c r="L27" s="142">
        <v>19.5</v>
      </c>
      <c r="M27" s="142">
        <v>20.6</v>
      </c>
      <c r="N27" s="142">
        <v>19.6</v>
      </c>
      <c r="O27" s="142">
        <v>19</v>
      </c>
      <c r="P27" s="142">
        <v>20.5</v>
      </c>
      <c r="Q27" s="142">
        <v>18.6</v>
      </c>
      <c r="R27" s="142">
        <v>19.3</v>
      </c>
      <c r="S27" s="142">
        <v>20.5</v>
      </c>
      <c r="T27" s="142">
        <v>18.3</v>
      </c>
      <c r="U27" s="142">
        <v>16</v>
      </c>
      <c r="V27" s="142">
        <v>14.8</v>
      </c>
      <c r="W27" s="142">
        <v>15</v>
      </c>
      <c r="X27" s="142">
        <v>14.7</v>
      </c>
      <c r="Y27" s="142">
        <v>14.4</v>
      </c>
      <c r="Z27" s="174">
        <f t="shared" si="0"/>
        <v>18.508333333333336</v>
      </c>
      <c r="AA27" s="142">
        <v>22.1</v>
      </c>
      <c r="AB27" s="143">
        <v>0.46875</v>
      </c>
      <c r="AC27" s="196">
        <v>25</v>
      </c>
      <c r="AD27" s="142">
        <v>14.1</v>
      </c>
      <c r="AE27" s="143">
        <v>0.9770833333333333</v>
      </c>
      <c r="AF27" s="2"/>
    </row>
    <row r="28" spans="1:32" ht="13.5" customHeight="1">
      <c r="A28" s="173">
        <v>26</v>
      </c>
      <c r="B28" s="142">
        <v>14.5</v>
      </c>
      <c r="C28" s="142">
        <v>14.7</v>
      </c>
      <c r="D28" s="142">
        <v>15.1</v>
      </c>
      <c r="E28" s="142">
        <v>13.9</v>
      </c>
      <c r="F28" s="142">
        <v>14.2</v>
      </c>
      <c r="G28" s="142">
        <v>14.1</v>
      </c>
      <c r="H28" s="142">
        <v>15.7</v>
      </c>
      <c r="I28" s="142">
        <v>15.9</v>
      </c>
      <c r="J28" s="142">
        <v>15.5</v>
      </c>
      <c r="K28" s="142">
        <v>14.8</v>
      </c>
      <c r="L28" s="142">
        <v>15.9</v>
      </c>
      <c r="M28" s="142">
        <v>15.3</v>
      </c>
      <c r="N28" s="142">
        <v>15.4</v>
      </c>
      <c r="O28" s="142">
        <v>15.6</v>
      </c>
      <c r="P28" s="142">
        <v>18.1</v>
      </c>
      <c r="Q28" s="142">
        <v>18.4</v>
      </c>
      <c r="R28" s="142">
        <v>17.5</v>
      </c>
      <c r="S28" s="142">
        <v>16</v>
      </c>
      <c r="T28" s="142">
        <v>14</v>
      </c>
      <c r="U28" s="142">
        <v>12.2</v>
      </c>
      <c r="V28" s="142">
        <v>11.5</v>
      </c>
      <c r="W28" s="142">
        <v>12.4</v>
      </c>
      <c r="X28" s="142">
        <v>11.8</v>
      </c>
      <c r="Y28" s="142">
        <v>11.9</v>
      </c>
      <c r="Z28" s="174">
        <f t="shared" si="0"/>
        <v>14.766666666666666</v>
      </c>
      <c r="AA28" s="142">
        <v>18.7</v>
      </c>
      <c r="AB28" s="143">
        <v>0.6375</v>
      </c>
      <c r="AC28" s="196">
        <v>26</v>
      </c>
      <c r="AD28" s="142">
        <v>10.2</v>
      </c>
      <c r="AE28" s="143">
        <v>0.8826388888888889</v>
      </c>
      <c r="AF28" s="2"/>
    </row>
    <row r="29" spans="1:32" ht="13.5" customHeight="1">
      <c r="A29" s="173">
        <v>27</v>
      </c>
      <c r="B29" s="142">
        <v>11.2</v>
      </c>
      <c r="C29" s="142">
        <v>11.4</v>
      </c>
      <c r="D29" s="142">
        <v>11.4</v>
      </c>
      <c r="E29" s="142">
        <v>11.1</v>
      </c>
      <c r="F29" s="142">
        <v>11.2</v>
      </c>
      <c r="G29" s="142">
        <v>11.9</v>
      </c>
      <c r="H29" s="142">
        <v>13</v>
      </c>
      <c r="I29" s="142">
        <v>12.8</v>
      </c>
      <c r="J29" s="142">
        <v>12.6</v>
      </c>
      <c r="K29" s="142">
        <v>12</v>
      </c>
      <c r="L29" s="142">
        <v>12.5</v>
      </c>
      <c r="M29" s="142">
        <v>12.2</v>
      </c>
      <c r="N29" s="142">
        <v>13.7</v>
      </c>
      <c r="O29" s="142">
        <v>10.1</v>
      </c>
      <c r="P29" s="142">
        <v>13</v>
      </c>
      <c r="Q29" s="142">
        <v>11.4</v>
      </c>
      <c r="R29" s="142">
        <v>12.7</v>
      </c>
      <c r="S29" s="142">
        <v>12.6</v>
      </c>
      <c r="T29" s="142">
        <v>11.1</v>
      </c>
      <c r="U29" s="142">
        <v>12.2</v>
      </c>
      <c r="V29" s="142">
        <v>11.6</v>
      </c>
      <c r="W29" s="142">
        <v>11.2</v>
      </c>
      <c r="X29" s="142">
        <v>9.1</v>
      </c>
      <c r="Y29" s="142">
        <v>8.4</v>
      </c>
      <c r="Z29" s="174">
        <f t="shared" si="0"/>
        <v>11.68333333333333</v>
      </c>
      <c r="AA29" s="142">
        <v>15.8</v>
      </c>
      <c r="AB29" s="143">
        <v>0.4694444444444445</v>
      </c>
      <c r="AC29" s="196">
        <v>27</v>
      </c>
      <c r="AD29" s="142">
        <v>8.2</v>
      </c>
      <c r="AE29" s="143">
        <v>0.9993055555555556</v>
      </c>
      <c r="AF29" s="2"/>
    </row>
    <row r="30" spans="1:32" ht="13.5" customHeight="1">
      <c r="A30" s="173">
        <v>28</v>
      </c>
      <c r="B30" s="142">
        <v>9.6</v>
      </c>
      <c r="C30" s="142">
        <v>10.2</v>
      </c>
      <c r="D30" s="142">
        <v>10.1</v>
      </c>
      <c r="E30" s="142">
        <v>9.6</v>
      </c>
      <c r="F30" s="142">
        <v>9.7</v>
      </c>
      <c r="G30" s="142">
        <v>10.9</v>
      </c>
      <c r="H30" s="142">
        <v>9.7</v>
      </c>
      <c r="I30" s="142">
        <v>9.7</v>
      </c>
      <c r="J30" s="142">
        <v>10.4</v>
      </c>
      <c r="K30" s="142">
        <v>10.7</v>
      </c>
      <c r="L30" s="142">
        <v>12.4</v>
      </c>
      <c r="M30" s="142">
        <v>10.6</v>
      </c>
      <c r="N30" s="142">
        <v>12.5</v>
      </c>
      <c r="O30" s="142">
        <v>13.8</v>
      </c>
      <c r="P30" s="142">
        <v>12.7</v>
      </c>
      <c r="Q30" s="142">
        <v>12.1</v>
      </c>
      <c r="R30" s="142">
        <v>11.9</v>
      </c>
      <c r="S30" s="142">
        <v>11.9</v>
      </c>
      <c r="T30" s="142">
        <v>11.8</v>
      </c>
      <c r="U30" s="142">
        <v>10.8</v>
      </c>
      <c r="V30" s="142">
        <v>10.2</v>
      </c>
      <c r="W30" s="142">
        <v>10</v>
      </c>
      <c r="X30" s="142">
        <v>9</v>
      </c>
      <c r="Y30" s="142">
        <v>8.8</v>
      </c>
      <c r="Z30" s="174">
        <f t="shared" si="0"/>
        <v>10.795833333333334</v>
      </c>
      <c r="AA30" s="142">
        <v>14</v>
      </c>
      <c r="AB30" s="143">
        <v>0.5902777777777778</v>
      </c>
      <c r="AC30" s="196">
        <v>28</v>
      </c>
      <c r="AD30" s="142">
        <v>8.2</v>
      </c>
      <c r="AE30" s="143">
        <v>0.02291666666666667</v>
      </c>
      <c r="AF30" s="2"/>
    </row>
    <row r="31" spans="1:32" ht="13.5" customHeight="1">
      <c r="A31" s="173">
        <v>29</v>
      </c>
      <c r="B31" s="142">
        <v>9.5</v>
      </c>
      <c r="C31" s="142">
        <v>9.5</v>
      </c>
      <c r="D31" s="142">
        <v>8.6</v>
      </c>
      <c r="E31" s="142">
        <v>10.1</v>
      </c>
      <c r="F31" s="142">
        <v>10</v>
      </c>
      <c r="G31" s="142">
        <v>10</v>
      </c>
      <c r="H31" s="142">
        <v>11.9</v>
      </c>
      <c r="I31" s="142">
        <v>12.7</v>
      </c>
      <c r="J31" s="142">
        <v>13.6</v>
      </c>
      <c r="K31" s="142">
        <v>12.2</v>
      </c>
      <c r="L31" s="142">
        <v>11.6</v>
      </c>
      <c r="M31" s="142">
        <v>13</v>
      </c>
      <c r="N31" s="142">
        <v>13.7</v>
      </c>
      <c r="O31" s="142">
        <v>14.1</v>
      </c>
      <c r="P31" s="142">
        <v>12.9</v>
      </c>
      <c r="Q31" s="142">
        <v>12</v>
      </c>
      <c r="R31" s="142">
        <v>12.7</v>
      </c>
      <c r="S31" s="142">
        <v>14.6</v>
      </c>
      <c r="T31" s="142">
        <v>14.6</v>
      </c>
      <c r="U31" s="142">
        <v>15</v>
      </c>
      <c r="V31" s="142">
        <v>15.1</v>
      </c>
      <c r="W31" s="142">
        <v>14.8</v>
      </c>
      <c r="X31" s="142">
        <v>15.2</v>
      </c>
      <c r="Y31" s="142">
        <v>15.2</v>
      </c>
      <c r="Z31" s="174">
        <f t="shared" si="0"/>
        <v>12.608333333333333</v>
      </c>
      <c r="AA31" s="142">
        <v>15.5</v>
      </c>
      <c r="AB31" s="143">
        <v>0.9993055555555556</v>
      </c>
      <c r="AC31" s="196">
        <v>29</v>
      </c>
      <c r="AD31" s="142">
        <v>8.3</v>
      </c>
      <c r="AE31" s="143">
        <v>0.12708333333333333</v>
      </c>
      <c r="AF31" s="2"/>
    </row>
    <row r="32" spans="1:32" ht="13.5" customHeight="1">
      <c r="A32" s="173">
        <v>30</v>
      </c>
      <c r="B32" s="142">
        <v>15.7</v>
      </c>
      <c r="C32" s="142">
        <v>15.3</v>
      </c>
      <c r="D32" s="142">
        <v>15.6</v>
      </c>
      <c r="E32" s="142">
        <v>15.7</v>
      </c>
      <c r="F32" s="142">
        <v>15.6</v>
      </c>
      <c r="G32" s="142">
        <v>16</v>
      </c>
      <c r="H32" s="142">
        <v>17.3</v>
      </c>
      <c r="I32" s="142">
        <v>18.2</v>
      </c>
      <c r="J32" s="142">
        <v>17.1</v>
      </c>
      <c r="K32" s="142">
        <v>18.4</v>
      </c>
      <c r="L32" s="142">
        <v>18.4</v>
      </c>
      <c r="M32" s="142">
        <v>18</v>
      </c>
      <c r="N32" s="142">
        <v>19.1</v>
      </c>
      <c r="O32" s="142">
        <v>19</v>
      </c>
      <c r="P32" s="142">
        <v>18.5</v>
      </c>
      <c r="Q32" s="142">
        <v>18.5</v>
      </c>
      <c r="R32" s="142">
        <v>19.3</v>
      </c>
      <c r="S32" s="142">
        <v>18.3</v>
      </c>
      <c r="T32" s="142">
        <v>19.3</v>
      </c>
      <c r="U32" s="142">
        <v>19.2</v>
      </c>
      <c r="V32" s="142">
        <v>19.7</v>
      </c>
      <c r="W32" s="142">
        <v>18.9</v>
      </c>
      <c r="X32" s="142">
        <v>19.4</v>
      </c>
      <c r="Y32" s="142">
        <v>19.6</v>
      </c>
      <c r="Z32" s="174">
        <f t="shared" si="0"/>
        <v>17.92083333333333</v>
      </c>
      <c r="AA32" s="142">
        <v>20.1</v>
      </c>
      <c r="AB32" s="143">
        <v>1</v>
      </c>
      <c r="AC32" s="196">
        <v>30</v>
      </c>
      <c r="AD32" s="142">
        <v>15</v>
      </c>
      <c r="AE32" s="143">
        <v>0.01875</v>
      </c>
      <c r="AF32" s="2"/>
    </row>
    <row r="33" spans="1:32" ht="13.5" customHeight="1">
      <c r="A33" s="173">
        <v>31</v>
      </c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74"/>
      <c r="AA33" s="142"/>
      <c r="AB33" s="143"/>
      <c r="AC33" s="196"/>
      <c r="AD33" s="142"/>
      <c r="AE33" s="143"/>
      <c r="AF33" s="2"/>
    </row>
    <row r="34" spans="1:32" ht="13.5" customHeight="1">
      <c r="A34" s="178" t="s">
        <v>9</v>
      </c>
      <c r="B34" s="179">
        <f aca="true" t="shared" si="1" ref="B34:Q34">AVERAGE(B3:B33)</f>
        <v>19.360000000000007</v>
      </c>
      <c r="C34" s="179">
        <f t="shared" si="1"/>
        <v>19.353333333333335</v>
      </c>
      <c r="D34" s="179">
        <f t="shared" si="1"/>
        <v>19.326666666666664</v>
      </c>
      <c r="E34" s="179">
        <f t="shared" si="1"/>
        <v>19.196666666666673</v>
      </c>
      <c r="F34" s="179">
        <f t="shared" si="1"/>
        <v>19.053333333333338</v>
      </c>
      <c r="G34" s="179">
        <f t="shared" si="1"/>
        <v>19.293333333333337</v>
      </c>
      <c r="H34" s="179">
        <f t="shared" si="1"/>
        <v>19.866666666666667</v>
      </c>
      <c r="I34" s="179">
        <f t="shared" si="1"/>
        <v>20.160000000000004</v>
      </c>
      <c r="J34" s="179">
        <f t="shared" si="1"/>
        <v>20.133333333333336</v>
      </c>
      <c r="K34" s="179">
        <f t="shared" si="1"/>
        <v>20.166666666666668</v>
      </c>
      <c r="L34" s="179">
        <f t="shared" si="1"/>
        <v>20.316666666666666</v>
      </c>
      <c r="M34" s="179">
        <f t="shared" si="1"/>
        <v>20.310000000000006</v>
      </c>
      <c r="N34" s="179">
        <f t="shared" si="1"/>
        <v>20.67000000000001</v>
      </c>
      <c r="O34" s="179">
        <f t="shared" si="1"/>
        <v>20.59666666666667</v>
      </c>
      <c r="P34" s="179">
        <f t="shared" si="1"/>
        <v>20.513333333333335</v>
      </c>
      <c r="Q34" s="179">
        <f t="shared" si="1"/>
        <v>20.34333333333334</v>
      </c>
      <c r="R34" s="179">
        <f aca="true" t="shared" si="2" ref="R34:X34">AVERAGE(R3:R33)</f>
        <v>20.60666666666667</v>
      </c>
      <c r="S34" s="179">
        <f t="shared" si="2"/>
        <v>20.65666666666667</v>
      </c>
      <c r="T34" s="179">
        <f t="shared" si="2"/>
        <v>20.436666666666664</v>
      </c>
      <c r="U34" s="179">
        <f t="shared" si="2"/>
        <v>20.12</v>
      </c>
      <c r="V34" s="179">
        <f t="shared" si="2"/>
        <v>19.933333333333337</v>
      </c>
      <c r="W34" s="179">
        <f t="shared" si="2"/>
        <v>19.78666666666667</v>
      </c>
      <c r="X34" s="179">
        <f t="shared" si="2"/>
        <v>19.583333333333332</v>
      </c>
      <c r="Y34" s="179">
        <f>AVERAGE(Y3:Y33)</f>
        <v>19.283333333333335</v>
      </c>
      <c r="Z34" s="179">
        <f>AVERAGE(B3:Y33)</f>
        <v>19.96111111111112</v>
      </c>
      <c r="AA34" s="180">
        <f>AVERAGE(最高)</f>
        <v>22.363333333333333</v>
      </c>
      <c r="AB34" s="181"/>
      <c r="AC34" s="182"/>
      <c r="AD34" s="180">
        <f>AVERAGE(最低)</f>
        <v>17.30666666666667</v>
      </c>
      <c r="AE34" s="18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3" t="s">
        <v>11</v>
      </c>
      <c r="B37" s="1"/>
      <c r="C37" s="1" t="s">
        <v>3</v>
      </c>
      <c r="D37" s="162" t="s">
        <v>6</v>
      </c>
      <c r="F37" s="163" t="s">
        <v>12</v>
      </c>
      <c r="G37" s="1"/>
      <c r="H37" s="1" t="s">
        <v>3</v>
      </c>
      <c r="I37" s="162" t="s">
        <v>8</v>
      </c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</row>
    <row r="38" spans="1:24" ht="13.5" customHeight="1">
      <c r="A38" s="144"/>
      <c r="B38" s="165">
        <f>MAX(最高)</f>
        <v>27.6</v>
      </c>
      <c r="C38" s="3">
        <v>2</v>
      </c>
      <c r="D38" s="146">
        <v>0.7354166666666666</v>
      </c>
      <c r="F38" s="144"/>
      <c r="G38" s="165">
        <f>MIN(最低)</f>
        <v>8.2</v>
      </c>
      <c r="H38" s="3">
        <v>27</v>
      </c>
      <c r="I38" s="146">
        <v>0.9993055555555556</v>
      </c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</row>
    <row r="39" spans="1:24" ht="13.5" customHeight="1">
      <c r="A39" s="147"/>
      <c r="B39" s="148"/>
      <c r="C39" s="3"/>
      <c r="D39" s="146"/>
      <c r="F39" s="147"/>
      <c r="G39" s="148"/>
      <c r="H39" s="3">
        <v>28</v>
      </c>
      <c r="I39" s="146">
        <v>0.02291666666666667</v>
      </c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</row>
    <row r="40" spans="1:24" ht="13.5" customHeight="1">
      <c r="A40" s="150"/>
      <c r="B40" s="151"/>
      <c r="C40" s="152"/>
      <c r="D40" s="153"/>
      <c r="F40" s="150"/>
      <c r="G40" s="151"/>
      <c r="H40" s="152"/>
      <c r="I40" s="156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</row>
    <row r="41" spans="1:2" ht="11.25">
      <c r="A41" s="2"/>
      <c r="B41" s="2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Amagai</cp:lastModifiedBy>
  <cp:lastPrinted>2000-07-01T02:50:45Z</cp:lastPrinted>
  <dcterms:created xsi:type="dcterms:W3CDTF">1998-02-02T00:12:09Z</dcterms:created>
  <dcterms:modified xsi:type="dcterms:W3CDTF">2010-03-24T02:08:06Z</dcterms:modified>
  <cp:category/>
  <cp:version/>
  <cp:contentType/>
  <cp:contentStatus/>
</cp:coreProperties>
</file>