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95" windowWidth="15390" windowHeight="1141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<sst xmlns="http://schemas.openxmlformats.org/spreadsheetml/2006/main" count="387" uniqueCount="44">
  <si>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</si>
  <si>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</si>
  <si>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</si>
  <si>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</si>
  <si>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</si>
  <si>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</si>
  <si>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</si>
  <si>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</si>
  <si>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</si>
  <si>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</si>
  <si>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</si>
  <si>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</si>
  <si>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</si>
  <si>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</si>
  <si>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</si>
  <si>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</si>
  <si>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</si>
  <si>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</si>
  <si>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</si>
  <si>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</si>
  <si>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</si>
  <si>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</si>
  <si>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</si>
  <si>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</si>
  <si>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</si>
  <si>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</si>
  <si>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</si>
  <si>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</si>
  <si>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</si>
  <si>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</si>
  <si>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</si>
  <si>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</si>
  <si>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</si>
  <si>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</si>
  <si>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</si>
  <si>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</si>
  <si>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</si>
  <si>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</si>
  <si>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</si>
  <si>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</si>
  <si>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</si>
  <si>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</si>
  <si>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</si>
  <si>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諏訪降水量(mm)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</si>
</sst>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2011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0.5</v>
      </c>
      <c r="C19" s="182">
        <v>0.5</v>
      </c>
      <c r="D19" s="182">
        <v>0.5</v>
      </c>
      <c r="E19" s="182">
        <v>0</v>
      </c>
      <c r="F19" s="182">
        <v>0</v>
      </c>
      <c r="G19" s="181">
        <v>0.5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2</v>
      </c>
      <c r="AA19" s="184">
        <v>16</v>
      </c>
      <c r="AB19" s="180">
        <f t="shared" si="1"/>
        <v>0.5</v>
      </c>
      <c r="AC19" s="147" t="str">
        <f t="shared" si="2"/>
        <v>1:00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0.5</v>
      </c>
      <c r="D27" s="182">
        <v>0</v>
      </c>
      <c r="E27" s="182">
        <v>1</v>
      </c>
      <c r="F27" s="182">
        <v>1</v>
      </c>
      <c r="G27" s="182">
        <v>1</v>
      </c>
      <c r="H27" s="182">
        <v>0.5</v>
      </c>
      <c r="I27" s="182">
        <v>0</v>
      </c>
      <c r="J27" s="182">
        <v>0</v>
      </c>
      <c r="K27" s="182">
        <v>0</v>
      </c>
      <c r="L27" s="182">
        <v>0</v>
      </c>
      <c r="M27" s="182">
        <v>0.5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4.5</v>
      </c>
      <c r="AA27" s="184">
        <v>24</v>
      </c>
      <c r="AB27" s="180">
        <f t="shared" si="1"/>
        <v>1</v>
      </c>
      <c r="AC27" s="147" t="str">
        <f t="shared" si="2"/>
        <v>4:00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0.5</v>
      </c>
      <c r="C35" s="186">
        <f aca="true" t="shared" si="4" ref="C35:R35">IF(COUNT(C4:C34)=0,"   -",SUM(C4:C34))</f>
        <v>1</v>
      </c>
      <c r="D35" s="186">
        <f t="shared" si="4"/>
        <v>0.5</v>
      </c>
      <c r="E35" s="186">
        <f t="shared" si="4"/>
        <v>1</v>
      </c>
      <c r="F35" s="186">
        <f t="shared" si="4"/>
        <v>1</v>
      </c>
      <c r="G35" s="186">
        <f t="shared" si="4"/>
        <v>1.5</v>
      </c>
      <c r="H35" s="186">
        <f t="shared" si="4"/>
        <v>0.5</v>
      </c>
      <c r="I35" s="186">
        <f t="shared" si="4"/>
        <v>0</v>
      </c>
      <c r="J35" s="186">
        <f t="shared" si="4"/>
        <v>0</v>
      </c>
      <c r="K35" s="186">
        <f t="shared" si="4"/>
        <v>0</v>
      </c>
      <c r="L35" s="186">
        <f t="shared" si="4"/>
        <v>0</v>
      </c>
      <c r="M35" s="186">
        <f t="shared" si="4"/>
        <v>0.5</v>
      </c>
      <c r="N35" s="186">
        <f t="shared" si="4"/>
        <v>0</v>
      </c>
      <c r="O35" s="186">
        <f t="shared" si="4"/>
        <v>0</v>
      </c>
      <c r="P35" s="186">
        <f t="shared" si="4"/>
        <v>0</v>
      </c>
      <c r="Q35" s="186">
        <f t="shared" si="4"/>
        <v>0</v>
      </c>
      <c r="R35" s="186">
        <f t="shared" si="4"/>
        <v>0</v>
      </c>
      <c r="S35" s="186">
        <f aca="true" t="shared" si="5" ref="S35:Y35">IF(COUNT(S4:S34)=0,"   -",SUM(S4:S34))</f>
        <v>0</v>
      </c>
      <c r="T35" s="186">
        <f t="shared" si="5"/>
        <v>0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6.5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1</v>
      </c>
      <c r="I39" s="124">
        <v>24</v>
      </c>
      <c r="J39" s="154">
        <v>0.16666666666666666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4.5</v>
      </c>
      <c r="U39" s="126">
        <v>24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1</v>
      </c>
      <c r="O8" s="195">
        <v>2.5</v>
      </c>
      <c r="P8" s="195">
        <v>1</v>
      </c>
      <c r="Q8" s="195">
        <v>2</v>
      </c>
      <c r="R8" s="195">
        <v>3</v>
      </c>
      <c r="S8" s="195">
        <v>3</v>
      </c>
      <c r="T8" s="195">
        <v>6</v>
      </c>
      <c r="U8" s="195">
        <v>8.5</v>
      </c>
      <c r="V8" s="195">
        <v>6</v>
      </c>
      <c r="W8" s="195">
        <v>5</v>
      </c>
      <c r="X8" s="195">
        <v>5.5</v>
      </c>
      <c r="Y8" s="195">
        <v>7</v>
      </c>
      <c r="Z8" s="196">
        <f t="shared" si="0"/>
        <v>50.5</v>
      </c>
      <c r="AA8" s="197">
        <v>5</v>
      </c>
      <c r="AB8" s="193">
        <f t="shared" si="1"/>
        <v>8.5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7</v>
      </c>
      <c r="C9" s="195">
        <v>7</v>
      </c>
      <c r="D9" s="195">
        <v>7.5</v>
      </c>
      <c r="E9" s="195">
        <v>2</v>
      </c>
      <c r="F9" s="195">
        <v>1.5</v>
      </c>
      <c r="G9" s="195">
        <v>0.5</v>
      </c>
      <c r="H9" s="195">
        <v>0.5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0.5</v>
      </c>
      <c r="X9" s="195">
        <v>0</v>
      </c>
      <c r="Y9" s="195">
        <v>0</v>
      </c>
      <c r="Z9" s="196">
        <f t="shared" si="0"/>
        <v>26.5</v>
      </c>
      <c r="AA9" s="197">
        <v>6</v>
      </c>
      <c r="AB9" s="193">
        <f t="shared" si="1"/>
        <v>7.5</v>
      </c>
      <c r="AC9" s="151" t="str">
        <f t="shared" si="2"/>
        <v>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1</v>
      </c>
      <c r="G13" s="195">
        <v>0</v>
      </c>
      <c r="H13" s="195">
        <v>0</v>
      </c>
      <c r="I13" s="195">
        <v>1</v>
      </c>
      <c r="J13" s="195">
        <v>1.5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3.5</v>
      </c>
      <c r="AA13" s="197">
        <v>10</v>
      </c>
      <c r="AB13" s="193">
        <f t="shared" si="1"/>
        <v>1.5</v>
      </c>
      <c r="AC13" s="151" t="str">
        <f t="shared" si="2"/>
        <v>9:00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0.5</v>
      </c>
      <c r="Y17" s="195">
        <v>1</v>
      </c>
      <c r="Z17" s="196">
        <f t="shared" si="0"/>
        <v>1.5</v>
      </c>
      <c r="AA17" s="197">
        <v>14</v>
      </c>
      <c r="AB17" s="193">
        <f t="shared" si="1"/>
        <v>1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</v>
      </c>
      <c r="C18" s="195">
        <v>2</v>
      </c>
      <c r="D18" s="195">
        <v>2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0.5</v>
      </c>
      <c r="K18" s="195">
        <v>0.5</v>
      </c>
      <c r="L18" s="195">
        <v>1.5</v>
      </c>
      <c r="M18" s="195">
        <v>0</v>
      </c>
      <c r="N18" s="195">
        <v>0.5</v>
      </c>
      <c r="O18" s="195">
        <v>0</v>
      </c>
      <c r="P18" s="195">
        <v>0</v>
      </c>
      <c r="Q18" s="195">
        <v>0</v>
      </c>
      <c r="R18" s="195">
        <v>0.5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8.5</v>
      </c>
      <c r="AA18" s="197">
        <v>15</v>
      </c>
      <c r="AB18" s="193">
        <f t="shared" si="1"/>
        <v>2</v>
      </c>
      <c r="AC18" s="151" t="str">
        <f t="shared" si="2"/>
        <v>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0.5</v>
      </c>
      <c r="E19" s="195">
        <v>0</v>
      </c>
      <c r="F19" s="195">
        <v>1.5</v>
      </c>
      <c r="G19" s="194">
        <v>2</v>
      </c>
      <c r="H19" s="195">
        <v>1.5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5.5</v>
      </c>
      <c r="AA19" s="197">
        <v>16</v>
      </c>
      <c r="AB19" s="193">
        <f t="shared" si="1"/>
        <v>2</v>
      </c>
      <c r="AC19" s="151" t="str">
        <f t="shared" si="2"/>
        <v>6:00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5.5</v>
      </c>
      <c r="F25" s="195">
        <v>8</v>
      </c>
      <c r="G25" s="195">
        <v>14</v>
      </c>
      <c r="H25" s="195">
        <v>10</v>
      </c>
      <c r="I25" s="195">
        <v>9.5</v>
      </c>
      <c r="J25" s="195">
        <v>6</v>
      </c>
      <c r="K25" s="195">
        <v>0</v>
      </c>
      <c r="L25" s="195">
        <v>0</v>
      </c>
      <c r="M25" s="195">
        <v>0</v>
      </c>
      <c r="N25" s="195">
        <v>0</v>
      </c>
      <c r="O25" s="195">
        <v>0.5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53.5</v>
      </c>
      <c r="AA25" s="197">
        <v>22</v>
      </c>
      <c r="AB25" s="193">
        <f t="shared" si="1"/>
        <v>14</v>
      </c>
      <c r="AC25" s="151" t="str">
        <f t="shared" si="2"/>
        <v>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0.5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23:00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8</v>
      </c>
      <c r="C35" s="199">
        <f t="shared" si="3"/>
        <v>9</v>
      </c>
      <c r="D35" s="199">
        <f t="shared" si="3"/>
        <v>10</v>
      </c>
      <c r="E35" s="199">
        <f t="shared" si="3"/>
        <v>7.5</v>
      </c>
      <c r="F35" s="199">
        <f t="shared" si="3"/>
        <v>12</v>
      </c>
      <c r="G35" s="199">
        <f t="shared" si="3"/>
        <v>16.5</v>
      </c>
      <c r="H35" s="199">
        <f t="shared" si="3"/>
        <v>12</v>
      </c>
      <c r="I35" s="199">
        <f t="shared" si="3"/>
        <v>10.5</v>
      </c>
      <c r="J35" s="199">
        <f t="shared" si="3"/>
        <v>8</v>
      </c>
      <c r="K35" s="199">
        <f t="shared" si="3"/>
        <v>0.5</v>
      </c>
      <c r="L35" s="199">
        <f aca="true" t="shared" si="4" ref="L35:Y35">IF(COUNT(L4:L34)=0,"   -",SUM(L4:L34))</f>
        <v>1.5</v>
      </c>
      <c r="M35" s="199">
        <f t="shared" si="4"/>
        <v>0</v>
      </c>
      <c r="N35" s="199">
        <f t="shared" si="4"/>
        <v>1.5</v>
      </c>
      <c r="O35" s="199">
        <f t="shared" si="4"/>
        <v>3</v>
      </c>
      <c r="P35" s="199">
        <f t="shared" si="4"/>
        <v>1</v>
      </c>
      <c r="Q35" s="199">
        <f t="shared" si="4"/>
        <v>2</v>
      </c>
      <c r="R35" s="199">
        <f t="shared" si="4"/>
        <v>3.5</v>
      </c>
      <c r="S35" s="199">
        <f t="shared" si="4"/>
        <v>3</v>
      </c>
      <c r="T35" s="199">
        <f t="shared" si="4"/>
        <v>6</v>
      </c>
      <c r="U35" s="199">
        <f t="shared" si="4"/>
        <v>8.5</v>
      </c>
      <c r="V35" s="199">
        <f t="shared" si="4"/>
        <v>6</v>
      </c>
      <c r="W35" s="199">
        <f t="shared" si="4"/>
        <v>5.5</v>
      </c>
      <c r="X35" s="199">
        <f t="shared" si="4"/>
        <v>6.5</v>
      </c>
      <c r="Y35" s="199">
        <f t="shared" si="4"/>
        <v>8</v>
      </c>
      <c r="Z35" s="198">
        <f>SUM(B4:Y34)</f>
        <v>150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14</v>
      </c>
      <c r="I39" s="68">
        <v>22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53.5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0.5</v>
      </c>
      <c r="H9" s="195">
        <v>0</v>
      </c>
      <c r="I9" s="195">
        <v>0</v>
      </c>
      <c r="J9" s="195">
        <v>0</v>
      </c>
      <c r="K9" s="195">
        <v>0</v>
      </c>
      <c r="L9" s="195">
        <v>0.5</v>
      </c>
      <c r="M9" s="195">
        <v>0</v>
      </c>
      <c r="N9" s="195">
        <v>0</v>
      </c>
      <c r="O9" s="195">
        <v>0</v>
      </c>
      <c r="P9" s="195">
        <v>0</v>
      </c>
      <c r="Q9" s="195">
        <v>2</v>
      </c>
      <c r="R9" s="195">
        <v>1.5</v>
      </c>
      <c r="S9" s="195">
        <v>1</v>
      </c>
      <c r="T9" s="195">
        <v>0.5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6</v>
      </c>
      <c r="AA9" s="197">
        <v>6</v>
      </c>
      <c r="AB9" s="193">
        <f t="shared" si="1"/>
        <v>2</v>
      </c>
      <c r="AC9" s="151" t="str">
        <f t="shared" si="2"/>
        <v>16:00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0.5</v>
      </c>
      <c r="G10" s="195">
        <v>1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1.5</v>
      </c>
      <c r="AA10" s="197">
        <v>7</v>
      </c>
      <c r="AB10" s="193">
        <f t="shared" si="1"/>
        <v>1</v>
      </c>
      <c r="AC10" s="151" t="str">
        <f t="shared" si="2"/>
        <v>6:00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0.5</v>
      </c>
      <c r="O14" s="190">
        <v>1</v>
      </c>
      <c r="P14" s="190">
        <v>2.5</v>
      </c>
      <c r="Q14" s="190">
        <v>0</v>
      </c>
      <c r="R14" s="190">
        <v>0</v>
      </c>
      <c r="S14" s="190">
        <v>0</v>
      </c>
      <c r="T14" s="190">
        <v>0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4.5</v>
      </c>
      <c r="AA14" s="192">
        <v>11</v>
      </c>
      <c r="AB14" s="189">
        <f t="shared" si="1"/>
        <v>2.5</v>
      </c>
      <c r="AC14" s="150" t="str">
        <f t="shared" si="2"/>
        <v>15:00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0.5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0.5</v>
      </c>
      <c r="K22" s="195">
        <v>0.5</v>
      </c>
      <c r="L22" s="195">
        <v>1.5</v>
      </c>
      <c r="M22" s="195">
        <v>3</v>
      </c>
      <c r="N22" s="195">
        <v>2.5</v>
      </c>
      <c r="O22" s="195">
        <v>3</v>
      </c>
      <c r="P22" s="195">
        <v>3</v>
      </c>
      <c r="Q22" s="195">
        <v>4</v>
      </c>
      <c r="R22" s="195">
        <v>8.5</v>
      </c>
      <c r="S22" s="195">
        <v>7.5</v>
      </c>
      <c r="T22" s="195">
        <v>2.5</v>
      </c>
      <c r="U22" s="195">
        <v>5</v>
      </c>
      <c r="V22" s="195">
        <v>1.5</v>
      </c>
      <c r="W22" s="195">
        <v>0.5</v>
      </c>
      <c r="X22" s="195">
        <v>0</v>
      </c>
      <c r="Y22" s="195">
        <v>0</v>
      </c>
      <c r="Z22" s="196">
        <f t="shared" si="0"/>
        <v>43.5</v>
      </c>
      <c r="AA22" s="197">
        <v>19</v>
      </c>
      <c r="AB22" s="193">
        <f t="shared" si="1"/>
        <v>8.5</v>
      </c>
      <c r="AC22" s="151" t="str">
        <f t="shared" si="2"/>
        <v>17:00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0.5</v>
      </c>
      <c r="I23" s="195">
        <v>0</v>
      </c>
      <c r="J23" s="195">
        <v>2</v>
      </c>
      <c r="K23" s="195">
        <v>0</v>
      </c>
      <c r="L23" s="195">
        <v>0</v>
      </c>
      <c r="M23" s="195">
        <v>0</v>
      </c>
      <c r="N23" s="195">
        <v>2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4.5</v>
      </c>
      <c r="AA23" s="197">
        <v>20</v>
      </c>
      <c r="AB23" s="193">
        <f t="shared" si="1"/>
        <v>2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0.5</v>
      </c>
      <c r="G35" s="199">
        <f t="shared" si="3"/>
        <v>1.5</v>
      </c>
      <c r="H35" s="199">
        <f t="shared" si="3"/>
        <v>0.5</v>
      </c>
      <c r="I35" s="199">
        <f t="shared" si="3"/>
        <v>0</v>
      </c>
      <c r="J35" s="199">
        <f t="shared" si="3"/>
        <v>2.5</v>
      </c>
      <c r="K35" s="199">
        <f t="shared" si="3"/>
        <v>0.5</v>
      </c>
      <c r="L35" s="199">
        <f aca="true" t="shared" si="4" ref="L35:Y35">IF(COUNT(L4:L34)=0,"   -",SUM(L4:L34))</f>
        <v>2</v>
      </c>
      <c r="M35" s="199">
        <f t="shared" si="4"/>
        <v>3</v>
      </c>
      <c r="N35" s="199">
        <f t="shared" si="4"/>
        <v>5</v>
      </c>
      <c r="O35" s="199">
        <f t="shared" si="4"/>
        <v>4</v>
      </c>
      <c r="P35" s="199">
        <f t="shared" si="4"/>
        <v>5.5</v>
      </c>
      <c r="Q35" s="199">
        <f t="shared" si="4"/>
        <v>6</v>
      </c>
      <c r="R35" s="199">
        <f t="shared" si="4"/>
        <v>10</v>
      </c>
      <c r="S35" s="199">
        <f t="shared" si="4"/>
        <v>8.5</v>
      </c>
      <c r="T35" s="199">
        <f t="shared" si="4"/>
        <v>3</v>
      </c>
      <c r="U35" s="199">
        <f t="shared" si="4"/>
        <v>5.5</v>
      </c>
      <c r="V35" s="199">
        <f t="shared" si="4"/>
        <v>1.5</v>
      </c>
      <c r="W35" s="199">
        <f t="shared" si="4"/>
        <v>0.5</v>
      </c>
      <c r="X35" s="199">
        <f t="shared" si="4"/>
        <v>0</v>
      </c>
      <c r="Y35" s="199">
        <f t="shared" si="4"/>
        <v>0</v>
      </c>
      <c r="Z35" s="198">
        <f>SUM(B4:Y34)</f>
        <v>60.5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8.5</v>
      </c>
      <c r="I39" s="68">
        <v>19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43.5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1.5</v>
      </c>
      <c r="I6" s="195">
        <v>3</v>
      </c>
      <c r="J6" s="195">
        <v>2.5</v>
      </c>
      <c r="K6" s="195">
        <v>5</v>
      </c>
      <c r="L6" s="195">
        <v>4.5</v>
      </c>
      <c r="M6" s="195">
        <v>3.5</v>
      </c>
      <c r="N6" s="195">
        <v>4</v>
      </c>
      <c r="O6" s="195">
        <v>0.5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25</v>
      </c>
      <c r="AA6" s="197">
        <v>3</v>
      </c>
      <c r="AB6" s="193">
        <f t="shared" si="1"/>
        <v>5</v>
      </c>
      <c r="AC6" s="151" t="str">
        <f t="shared" si="2"/>
        <v>10:00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0.5</v>
      </c>
      <c r="U9" s="195">
        <v>2.5</v>
      </c>
      <c r="V9" s="195">
        <v>1.5</v>
      </c>
      <c r="W9" s="195">
        <v>0.5</v>
      </c>
      <c r="X9" s="195">
        <v>0.5</v>
      </c>
      <c r="Y9" s="195">
        <v>0</v>
      </c>
      <c r="Z9" s="196">
        <f t="shared" si="0"/>
        <v>5.5</v>
      </c>
      <c r="AA9" s="197">
        <v>6</v>
      </c>
      <c r="AB9" s="193">
        <f t="shared" si="1"/>
        <v>2.5</v>
      </c>
      <c r="AC9" s="151" t="str">
        <f t="shared" si="2"/>
        <v>20:00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0</v>
      </c>
      <c r="D10" s="195">
        <v>0.5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f t="shared" si="1"/>
        <v>0.5</v>
      </c>
      <c r="AC10" s="151" t="str">
        <f t="shared" si="2"/>
        <v>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0.5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15:00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0.5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f t="shared" si="1"/>
        <v>0.5</v>
      </c>
      <c r="AC17" s="151" t="str">
        <f t="shared" si="2"/>
        <v>19:00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0</v>
      </c>
      <c r="D35" s="199">
        <f t="shared" si="3"/>
        <v>0.5</v>
      </c>
      <c r="E35" s="199">
        <f t="shared" si="3"/>
        <v>0</v>
      </c>
      <c r="F35" s="199">
        <f t="shared" si="3"/>
        <v>0</v>
      </c>
      <c r="G35" s="199">
        <f t="shared" si="3"/>
        <v>0</v>
      </c>
      <c r="H35" s="199">
        <f t="shared" si="3"/>
        <v>1.5</v>
      </c>
      <c r="I35" s="199">
        <f t="shared" si="3"/>
        <v>3</v>
      </c>
      <c r="J35" s="199">
        <f t="shared" si="3"/>
        <v>2.5</v>
      </c>
      <c r="K35" s="199">
        <f t="shared" si="3"/>
        <v>5</v>
      </c>
      <c r="L35" s="199">
        <f aca="true" t="shared" si="4" ref="L35:Y35">IF(COUNT(L4:L34)=0,"   -",SUM(L4:L34))</f>
        <v>4.5</v>
      </c>
      <c r="M35" s="199">
        <f t="shared" si="4"/>
        <v>3.5</v>
      </c>
      <c r="N35" s="199">
        <f t="shared" si="4"/>
        <v>4</v>
      </c>
      <c r="O35" s="199">
        <f t="shared" si="4"/>
        <v>0.5</v>
      </c>
      <c r="P35" s="199">
        <f t="shared" si="4"/>
        <v>1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1</v>
      </c>
      <c r="U35" s="199">
        <f t="shared" si="4"/>
        <v>2.5</v>
      </c>
      <c r="V35" s="199">
        <f t="shared" si="4"/>
        <v>1.5</v>
      </c>
      <c r="W35" s="199">
        <f t="shared" si="4"/>
        <v>0.5</v>
      </c>
      <c r="X35" s="199">
        <f t="shared" si="4"/>
        <v>0.5</v>
      </c>
      <c r="Y35" s="199">
        <f t="shared" si="4"/>
        <v>0</v>
      </c>
      <c r="Z35" s="198">
        <f>SUM(B4:Y34)</f>
        <v>32.5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5</v>
      </c>
      <c r="I39" s="68">
        <v>3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25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B5" sqref="B5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2011</v>
      </c>
      <c r="J1" s="138" t="s">
        <v>1</v>
      </c>
      <c r="K1" s="138" t="str">
        <f>("（平成"&amp;TEXT((I1-1988),"0")&amp;"年）")</f>
        <v>（平成23年）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5</v>
      </c>
      <c r="E5" s="204">
        <f>'４月'!Z4</f>
        <v>0</v>
      </c>
      <c r="F5" s="204">
        <f>'５月'!Z4</f>
        <v>4.5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5.5</v>
      </c>
      <c r="K5" s="203">
        <f>'10月'!Z4</f>
        <v>0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0</v>
      </c>
      <c r="G6" s="204">
        <f>'６月'!Z5</f>
        <v>2</v>
      </c>
      <c r="H6" s="204">
        <f>'７月'!Z5</f>
        <v>0</v>
      </c>
      <c r="I6" s="204">
        <f>'８月'!Z5</f>
        <v>0</v>
      </c>
      <c r="J6" s="204">
        <f>'９月'!Z5</f>
        <v>1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17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12</v>
      </c>
      <c r="K7" s="204">
        <f>'10月'!Z6</f>
        <v>0</v>
      </c>
      <c r="L7" s="204">
        <f>'11月'!Z6</f>
        <v>0</v>
      </c>
      <c r="M7" s="207">
        <f>'12月'!Z6</f>
        <v>25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2.5</v>
      </c>
      <c r="G8" s="204">
        <f>'６月'!Z7</f>
        <v>0</v>
      </c>
      <c r="H8" s="204">
        <f>'７月'!Z7</f>
        <v>0</v>
      </c>
      <c r="I8" s="204">
        <f>'８月'!Z7</f>
        <v>0</v>
      </c>
      <c r="J8" s="204">
        <f>'９月'!Z7</f>
        <v>6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7.5</v>
      </c>
      <c r="H9" s="204">
        <f>'７月'!Z8</f>
        <v>1.5</v>
      </c>
      <c r="I9" s="204">
        <f>'８月'!Z8</f>
        <v>0</v>
      </c>
      <c r="J9" s="204">
        <f>'９月'!Z8</f>
        <v>0</v>
      </c>
      <c r="K9" s="204">
        <f>'10月'!Z8</f>
        <v>50.5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2.5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1</v>
      </c>
      <c r="H10" s="204">
        <f>'７月'!Z9</f>
        <v>0</v>
      </c>
      <c r="I10" s="204">
        <f>'８月'!Z9</f>
        <v>0</v>
      </c>
      <c r="J10" s="204">
        <f>'９月'!Z9</f>
        <v>18</v>
      </c>
      <c r="K10" s="204">
        <f>'10月'!Z9</f>
        <v>26.5</v>
      </c>
      <c r="L10" s="204">
        <f>'11月'!Z9</f>
        <v>6</v>
      </c>
      <c r="M10" s="207">
        <f>'12月'!Z9</f>
        <v>5.5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0.5</v>
      </c>
      <c r="D11" s="204">
        <f>'３月'!Z10</f>
        <v>20</v>
      </c>
      <c r="E11" s="204">
        <f>'４月'!Z10</f>
        <v>0</v>
      </c>
      <c r="F11" s="204">
        <f>'５月'!Z10</f>
        <v>0.5</v>
      </c>
      <c r="G11" s="204">
        <f>'６月'!Z10</f>
        <v>0</v>
      </c>
      <c r="H11" s="204">
        <f>'７月'!Z10</f>
        <v>0</v>
      </c>
      <c r="I11" s="204">
        <f>'８月'!Z10</f>
        <v>0</v>
      </c>
      <c r="J11" s="204">
        <f>'９月'!Z10</f>
        <v>3.5</v>
      </c>
      <c r="K11" s="204">
        <f>'10月'!Z10</f>
        <v>0</v>
      </c>
      <c r="L11" s="204">
        <f>'11月'!Z10</f>
        <v>1.5</v>
      </c>
      <c r="M11" s="207">
        <f>'12月'!Z10</f>
        <v>1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2</v>
      </c>
      <c r="G12" s="204">
        <f>'６月'!Z11</f>
        <v>0</v>
      </c>
      <c r="H12" s="204">
        <f>'７月'!Z11</f>
        <v>0.5</v>
      </c>
      <c r="I12" s="204">
        <f>'８月'!Z11</f>
        <v>0</v>
      </c>
      <c r="J12" s="204">
        <f>'９月'!Z11</f>
        <v>0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8.5</v>
      </c>
      <c r="D13" s="204">
        <f>'３月'!Z12</f>
        <v>4</v>
      </c>
      <c r="E13" s="204">
        <f>'４月'!Z12</f>
        <v>13.5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0.5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5</v>
      </c>
      <c r="I14" s="209">
        <f>'８月'!Z13</f>
        <v>0</v>
      </c>
      <c r="J14" s="209">
        <f>'９月'!Z13</f>
        <v>0</v>
      </c>
      <c r="K14" s="209">
        <f>'10月'!Z13</f>
        <v>3.5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4</v>
      </c>
      <c r="D15" s="203">
        <f>'３月'!Z14</f>
        <v>0</v>
      </c>
      <c r="E15" s="203">
        <f>'４月'!Z14</f>
        <v>14</v>
      </c>
      <c r="F15" s="203">
        <f>'５月'!Z14</f>
        <v>15</v>
      </c>
      <c r="G15" s="203">
        <f>'６月'!Z14</f>
        <v>12</v>
      </c>
      <c r="H15" s="203">
        <f>'７月'!Z14</f>
        <v>0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4.5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20.5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0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12.5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9.5</v>
      </c>
      <c r="D18" s="204">
        <f>'３月'!Z17</f>
        <v>0</v>
      </c>
      <c r="E18" s="204">
        <f>'４月'!Z17</f>
        <v>0</v>
      </c>
      <c r="F18" s="204">
        <f>'５月'!Z17</f>
        <v>3.5</v>
      </c>
      <c r="G18" s="204">
        <f>'６月'!Z17</f>
        <v>84.5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1.5</v>
      </c>
      <c r="L18" s="204">
        <f>'11月'!Z17</f>
        <v>0</v>
      </c>
      <c r="M18" s="207">
        <f>'12月'!Z17</f>
        <v>0.5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4.5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8.5</v>
      </c>
      <c r="L19" s="204">
        <f>'11月'!Z18</f>
        <v>0.5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2</v>
      </c>
      <c r="C20" s="204">
        <f>'２月'!Z19</f>
        <v>0</v>
      </c>
      <c r="D20" s="204">
        <f>'３月'!Z19</f>
        <v>1.5</v>
      </c>
      <c r="E20" s="204">
        <f>'４月'!Z19</f>
        <v>0</v>
      </c>
      <c r="F20" s="204">
        <f>'５月'!Z19</f>
        <v>0</v>
      </c>
      <c r="G20" s="204">
        <f>'６月'!Z19</f>
        <v>2</v>
      </c>
      <c r="H20" s="204">
        <f>'７月'!Z19</f>
        <v>0</v>
      </c>
      <c r="I20" s="204">
        <f>'８月'!Z19</f>
        <v>0</v>
      </c>
      <c r="J20" s="204">
        <f>'９月'!Z19</f>
        <v>0</v>
      </c>
      <c r="K20" s="204">
        <f>'10月'!Z19</f>
        <v>5.5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</v>
      </c>
      <c r="F21" s="204">
        <f>'５月'!Z20</f>
        <v>0</v>
      </c>
      <c r="G21" s="204">
        <f>'６月'!Z20</f>
        <v>9.5</v>
      </c>
      <c r="H21" s="204">
        <f>'７月'!Z20</f>
        <v>0</v>
      </c>
      <c r="I21" s="204">
        <f>'８月'!Z20</f>
        <v>0</v>
      </c>
      <c r="J21" s="204">
        <f>'９月'!Z20</f>
        <v>2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25.5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3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36.5</v>
      </c>
      <c r="F23" s="204">
        <f>'５月'!Z22</f>
        <v>0</v>
      </c>
      <c r="G23" s="204">
        <f>'６月'!Z22</f>
        <v>0</v>
      </c>
      <c r="H23" s="204">
        <f>'７月'!Z22</f>
        <v>115</v>
      </c>
      <c r="I23" s="204">
        <f>'８月'!Z22</f>
        <v>21</v>
      </c>
      <c r="J23" s="204">
        <f>'９月'!Z22</f>
        <v>0.5</v>
      </c>
      <c r="K23" s="204">
        <f>'10月'!Z22</f>
        <v>0</v>
      </c>
      <c r="L23" s="204">
        <f>'11月'!Z22</f>
        <v>43.5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0.5</v>
      </c>
      <c r="F24" s="209">
        <f>'５月'!Z23</f>
        <v>0</v>
      </c>
      <c r="G24" s="209">
        <f>'６月'!Z23</f>
        <v>0</v>
      </c>
      <c r="H24" s="209">
        <f>'７月'!Z23</f>
        <v>6</v>
      </c>
      <c r="I24" s="209">
        <f>'８月'!Z23</f>
        <v>0</v>
      </c>
      <c r="J24" s="209">
        <f>'９月'!Z23</f>
        <v>4</v>
      </c>
      <c r="K24" s="209">
        <f>'10月'!Z23</f>
        <v>0</v>
      </c>
      <c r="L24" s="209">
        <f>'11月'!Z23</f>
        <v>4.5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12</v>
      </c>
      <c r="E25" s="203">
        <f>'４月'!Z24</f>
        <v>0</v>
      </c>
      <c r="F25" s="203">
        <f>'５月'!Z24</f>
        <v>0</v>
      </c>
      <c r="G25" s="203">
        <f>'６月'!Z24</f>
        <v>9</v>
      </c>
      <c r="H25" s="203">
        <f>'７月'!Z24</f>
        <v>0.5</v>
      </c>
      <c r="I25" s="203">
        <f>'８月'!Z24</f>
        <v>4</v>
      </c>
      <c r="J25" s="203">
        <f>'９月'!Z24</f>
        <v>130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9.5</v>
      </c>
      <c r="E26" s="204">
        <f>'４月'!Z25</f>
        <v>1</v>
      </c>
      <c r="F26" s="204">
        <f>'５月'!Z25</f>
        <v>7.5</v>
      </c>
      <c r="G26" s="204">
        <f>'６月'!Z25</f>
        <v>0</v>
      </c>
      <c r="H26" s="204">
        <f>'７月'!Z25</f>
        <v>0</v>
      </c>
      <c r="I26" s="204">
        <f>'８月'!Z25</f>
        <v>42</v>
      </c>
      <c r="J26" s="204">
        <f>'９月'!Z25</f>
        <v>3</v>
      </c>
      <c r="K26" s="204">
        <f>'10月'!Z25</f>
        <v>53.5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0.5</v>
      </c>
      <c r="E27" s="204">
        <f>'４月'!Z26</f>
        <v>13.5</v>
      </c>
      <c r="F27" s="204">
        <f>'５月'!Z26</f>
        <v>2.5</v>
      </c>
      <c r="G27" s="204">
        <f>'６月'!Z26</f>
        <v>0</v>
      </c>
      <c r="H27" s="204">
        <f>'７月'!Z26</f>
        <v>0</v>
      </c>
      <c r="I27" s="204">
        <f>'８月'!Z26</f>
        <v>0</v>
      </c>
      <c r="J27" s="204">
        <f>'９月'!Z26</f>
        <v>0.5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4.5</v>
      </c>
      <c r="C28" s="204">
        <f>'２月'!Z27</f>
        <v>0</v>
      </c>
      <c r="D28" s="204">
        <f>'３月'!Z27</f>
        <v>0</v>
      </c>
      <c r="E28" s="204">
        <f>'４月'!Z27</f>
        <v>9</v>
      </c>
      <c r="F28" s="204">
        <f>'５月'!Z27</f>
        <v>10</v>
      </c>
      <c r="G28" s="204">
        <f>'６月'!Z27</f>
        <v>0</v>
      </c>
      <c r="H28" s="204">
        <f>'７月'!Z27</f>
        <v>0</v>
      </c>
      <c r="I28" s="204">
        <f>'８月'!Z27</f>
        <v>8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0.5</v>
      </c>
      <c r="D29" s="204">
        <f>'３月'!Z28</f>
        <v>0.5</v>
      </c>
      <c r="E29" s="204">
        <f>'４月'!Z28</f>
        <v>3</v>
      </c>
      <c r="F29" s="204">
        <f>'５月'!Z28</f>
        <v>0.5</v>
      </c>
      <c r="G29" s="204">
        <f>'６月'!Z28</f>
        <v>5.5</v>
      </c>
      <c r="H29" s="204">
        <f>'７月'!Z28</f>
        <v>0</v>
      </c>
      <c r="I29" s="204">
        <f>'８月'!Z28</f>
        <v>0</v>
      </c>
      <c r="J29" s="204">
        <f>'９月'!Z28</f>
        <v>0</v>
      </c>
      <c r="K29" s="204">
        <f>'10月'!Z28</f>
        <v>0.5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0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3.5</v>
      </c>
      <c r="J30" s="204">
        <f>'９月'!Z29</f>
        <v>0</v>
      </c>
      <c r="K30" s="204">
        <f>'10月'!Z29</f>
        <v>0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0.5</v>
      </c>
      <c r="H31" s="204">
        <f>'７月'!Z30</f>
        <v>15</v>
      </c>
      <c r="I31" s="204">
        <f>'８月'!Z30</f>
        <v>0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25</v>
      </c>
      <c r="D32" s="204">
        <f>'３月'!Z31</f>
        <v>0</v>
      </c>
      <c r="E32" s="204">
        <f>'４月'!Z31</f>
        <v>9.5</v>
      </c>
      <c r="F32" s="204">
        <f>'５月'!Z31</f>
        <v>11</v>
      </c>
      <c r="G32" s="204">
        <f>'６月'!Z31</f>
        <v>0.5</v>
      </c>
      <c r="H32" s="204">
        <f>'７月'!Z31</f>
        <v>23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1</v>
      </c>
      <c r="F33" s="204">
        <f>'５月'!Z32</f>
        <v>49.5</v>
      </c>
      <c r="G33" s="204">
        <f>'６月'!Z32</f>
        <v>0</v>
      </c>
      <c r="H33" s="204">
        <f>'７月'!Z32</f>
        <v>10.5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4</v>
      </c>
      <c r="E34" s="204">
        <f>'４月'!Z33</f>
        <v>0.5</v>
      </c>
      <c r="F34" s="204">
        <f>'５月'!Z33</f>
        <v>3</v>
      </c>
      <c r="G34" s="204">
        <f>'６月'!Z33</f>
        <v>0</v>
      </c>
      <c r="H34" s="204">
        <f>'７月'!Z33</f>
        <v>7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2</v>
      </c>
      <c r="E35" s="212"/>
      <c r="F35" s="212">
        <f>'５月'!Z34</f>
        <v>0</v>
      </c>
      <c r="G35" s="212"/>
      <c r="H35" s="212">
        <f>'７月'!Z34</f>
        <v>8</v>
      </c>
      <c r="I35" s="212">
        <f>'８月'!Z34</f>
        <v>10.5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6.5</v>
      </c>
      <c r="C36" s="215">
        <f aca="true" t="shared" si="0" ref="C36:M36">SUM(C5:C35)</f>
        <v>80.5</v>
      </c>
      <c r="D36" s="215">
        <f t="shared" si="0"/>
        <v>59</v>
      </c>
      <c r="E36" s="215">
        <f t="shared" si="0"/>
        <v>102</v>
      </c>
      <c r="F36" s="215">
        <f t="shared" si="0"/>
        <v>149.5</v>
      </c>
      <c r="G36" s="215">
        <f t="shared" si="0"/>
        <v>149.5</v>
      </c>
      <c r="H36" s="215">
        <f t="shared" si="0"/>
        <v>192</v>
      </c>
      <c r="I36" s="215">
        <f t="shared" si="0"/>
        <v>89</v>
      </c>
      <c r="J36" s="215">
        <f t="shared" si="0"/>
        <v>186</v>
      </c>
      <c r="K36" s="215">
        <f t="shared" si="0"/>
        <v>150</v>
      </c>
      <c r="L36" s="215">
        <f t="shared" si="0"/>
        <v>60.5</v>
      </c>
      <c r="M36" s="216">
        <f t="shared" si="0"/>
        <v>32.5</v>
      </c>
      <c r="N36" s="20"/>
    </row>
    <row r="37" spans="1:14" ht="18" customHeight="1">
      <c r="A37" s="38" t="s">
        <v>33</v>
      </c>
      <c r="B37" s="226">
        <f>SUM(B5:B14)</f>
        <v>0</v>
      </c>
      <c r="C37" s="227">
        <f aca="true" t="shared" si="1" ref="C37:M37">SUM(C5:C14)</f>
        <v>11.5</v>
      </c>
      <c r="D37" s="227">
        <f t="shared" si="1"/>
        <v>29</v>
      </c>
      <c r="E37" s="227">
        <f t="shared" si="1"/>
        <v>13.5</v>
      </c>
      <c r="F37" s="227">
        <f t="shared" si="1"/>
        <v>26.5</v>
      </c>
      <c r="G37" s="227">
        <f t="shared" si="1"/>
        <v>10.5</v>
      </c>
      <c r="H37" s="227">
        <f t="shared" si="1"/>
        <v>7</v>
      </c>
      <c r="I37" s="227">
        <f t="shared" si="1"/>
        <v>0</v>
      </c>
      <c r="J37" s="227">
        <f t="shared" si="1"/>
        <v>46</v>
      </c>
      <c r="K37" s="227">
        <f t="shared" si="1"/>
        <v>80.5</v>
      </c>
      <c r="L37" s="227">
        <f t="shared" si="1"/>
        <v>7.5</v>
      </c>
      <c r="M37" s="228">
        <f t="shared" si="1"/>
        <v>32</v>
      </c>
      <c r="N37" s="20"/>
    </row>
    <row r="38" spans="1:14" ht="18" customHeight="1">
      <c r="A38" s="39" t="s">
        <v>34</v>
      </c>
      <c r="B38" s="229">
        <f>SUM(B15:B24)</f>
        <v>2</v>
      </c>
      <c r="C38" s="230">
        <f aca="true" t="shared" si="2" ref="C38:M38">SUM(C15:C24)</f>
        <v>43.5</v>
      </c>
      <c r="D38" s="230">
        <f t="shared" si="2"/>
        <v>1.5</v>
      </c>
      <c r="E38" s="230">
        <f t="shared" si="2"/>
        <v>51</v>
      </c>
      <c r="F38" s="230">
        <f t="shared" si="2"/>
        <v>39</v>
      </c>
      <c r="G38" s="230">
        <f t="shared" si="2"/>
        <v>123.5</v>
      </c>
      <c r="H38" s="230">
        <f t="shared" si="2"/>
        <v>121</v>
      </c>
      <c r="I38" s="230">
        <f t="shared" si="2"/>
        <v>21</v>
      </c>
      <c r="J38" s="230">
        <f t="shared" si="2"/>
        <v>6.5</v>
      </c>
      <c r="K38" s="230">
        <f t="shared" si="2"/>
        <v>15.5</v>
      </c>
      <c r="L38" s="230">
        <f t="shared" si="2"/>
        <v>53</v>
      </c>
      <c r="M38" s="231">
        <f t="shared" si="2"/>
        <v>0.5</v>
      </c>
      <c r="N38" s="20"/>
    </row>
    <row r="39" spans="1:14" ht="18" customHeight="1">
      <c r="A39" s="40" t="s">
        <v>35</v>
      </c>
      <c r="B39" s="232">
        <f>SUM(B25:B35)</f>
        <v>4.5</v>
      </c>
      <c r="C39" s="233">
        <f aca="true" t="shared" si="3" ref="C39:M39">SUM(C25:C35)</f>
        <v>25.5</v>
      </c>
      <c r="D39" s="233">
        <f t="shared" si="3"/>
        <v>28.5</v>
      </c>
      <c r="E39" s="233">
        <f t="shared" si="3"/>
        <v>37.5</v>
      </c>
      <c r="F39" s="233">
        <f t="shared" si="3"/>
        <v>84</v>
      </c>
      <c r="G39" s="233">
        <f t="shared" si="3"/>
        <v>15.5</v>
      </c>
      <c r="H39" s="233">
        <f t="shared" si="3"/>
        <v>64</v>
      </c>
      <c r="I39" s="233">
        <f t="shared" si="3"/>
        <v>68</v>
      </c>
      <c r="J39" s="233">
        <f t="shared" si="3"/>
        <v>133.5</v>
      </c>
      <c r="K39" s="233">
        <f t="shared" si="3"/>
        <v>54</v>
      </c>
      <c r="L39" s="233">
        <f t="shared" si="3"/>
        <v>0</v>
      </c>
      <c r="M39" s="234">
        <f t="shared" si="3"/>
        <v>0</v>
      </c>
      <c r="N39" s="20"/>
    </row>
    <row r="40" spans="1:13" ht="18" customHeight="1">
      <c r="A40" s="82" t="s">
        <v>36</v>
      </c>
      <c r="B40" s="217">
        <f>MAXA(B5:B35)</f>
        <v>4.5</v>
      </c>
      <c r="C40" s="218">
        <f aca="true" t="shared" si="4" ref="C40:M40">MAXA(C5:C35)</f>
        <v>25.5</v>
      </c>
      <c r="D40" s="218">
        <f t="shared" si="4"/>
        <v>20</v>
      </c>
      <c r="E40" s="218">
        <f t="shared" si="4"/>
        <v>36.5</v>
      </c>
      <c r="F40" s="218">
        <f t="shared" si="4"/>
        <v>49.5</v>
      </c>
      <c r="G40" s="218">
        <f t="shared" si="4"/>
        <v>84.5</v>
      </c>
      <c r="H40" s="218">
        <f t="shared" si="4"/>
        <v>115</v>
      </c>
      <c r="I40" s="218">
        <f t="shared" si="4"/>
        <v>42</v>
      </c>
      <c r="J40" s="218">
        <f t="shared" si="4"/>
        <v>130</v>
      </c>
      <c r="K40" s="218">
        <f t="shared" si="4"/>
        <v>53.5</v>
      </c>
      <c r="L40" s="218">
        <f t="shared" si="4"/>
        <v>43.5</v>
      </c>
      <c r="M40" s="219">
        <f t="shared" si="4"/>
        <v>25</v>
      </c>
    </row>
    <row r="41" spans="1:13" ht="18" customHeight="1">
      <c r="A41" s="83" t="s">
        <v>37</v>
      </c>
      <c r="B41" s="220">
        <f>'１月'!H39</f>
        <v>1</v>
      </c>
      <c r="C41" s="221">
        <f>'２月'!H39</f>
        <v>8.5</v>
      </c>
      <c r="D41" s="221">
        <f>'３月'!H39</f>
        <v>4</v>
      </c>
      <c r="E41" s="221">
        <f>'４月'!H39</f>
        <v>7.5</v>
      </c>
      <c r="F41" s="221">
        <f>'５月'!H39</f>
        <v>7</v>
      </c>
      <c r="G41" s="221">
        <f>'６月'!H39</f>
        <v>36.5</v>
      </c>
      <c r="H41" s="221">
        <f>'７月'!H39</f>
        <v>22.5</v>
      </c>
      <c r="I41" s="221">
        <f>'８月'!H39</f>
        <v>17</v>
      </c>
      <c r="J41" s="221">
        <f>'９月'!H39</f>
        <v>26</v>
      </c>
      <c r="K41" s="221">
        <f>'10月'!H39</f>
        <v>14</v>
      </c>
      <c r="L41" s="221">
        <f>'11月'!H39</f>
        <v>8.5</v>
      </c>
      <c r="M41" s="222">
        <f>'12月'!H39</f>
        <v>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2</v>
      </c>
      <c r="C44" s="161">
        <f>'２月'!D39</f>
        <v>7</v>
      </c>
      <c r="D44" s="161">
        <f>'３月'!D39</f>
        <v>8</v>
      </c>
      <c r="E44" s="161">
        <f>'４月'!D39</f>
        <v>9</v>
      </c>
      <c r="F44" s="161">
        <f>'５月'!D39</f>
        <v>13</v>
      </c>
      <c r="G44" s="161">
        <f>'６月'!D39</f>
        <v>11</v>
      </c>
      <c r="H44" s="161">
        <f>'７月'!D39</f>
        <v>9</v>
      </c>
      <c r="I44" s="161">
        <f>'８月'!D39</f>
        <v>6</v>
      </c>
      <c r="J44" s="161">
        <f>'９月'!D39</f>
        <v>10</v>
      </c>
      <c r="K44" s="161">
        <f>'10月'!D39</f>
        <v>7</v>
      </c>
      <c r="L44" s="161">
        <f>'11月'!D39</f>
        <v>5</v>
      </c>
      <c r="M44" s="162">
        <f>'12月'!D39</f>
        <v>3</v>
      </c>
    </row>
    <row r="45" spans="1:13" ht="12.75">
      <c r="A45" s="168" t="s">
        <v>40</v>
      </c>
      <c r="B45" s="171">
        <f>'１月'!D40</f>
        <v>0</v>
      </c>
      <c r="C45" s="163">
        <f>'２月'!D40</f>
        <v>2</v>
      </c>
      <c r="D45" s="163">
        <f>'３月'!D40</f>
        <v>2</v>
      </c>
      <c r="E45" s="163">
        <f>'４月'!D40</f>
        <v>4</v>
      </c>
      <c r="F45" s="163">
        <f>'５月'!D40</f>
        <v>6</v>
      </c>
      <c r="G45" s="163">
        <f>'６月'!D40</f>
        <v>3</v>
      </c>
      <c r="H45" s="163">
        <f>'７月'!D40</f>
        <v>4</v>
      </c>
      <c r="I45" s="163">
        <f>'８月'!D40</f>
        <v>3</v>
      </c>
      <c r="J45" s="163">
        <f>'９月'!D40</f>
        <v>3</v>
      </c>
      <c r="K45" s="163">
        <f>'10月'!D40</f>
        <v>3</v>
      </c>
      <c r="L45" s="163">
        <f>'11月'!D40</f>
        <v>1</v>
      </c>
      <c r="M45" s="164">
        <f>'12月'!D40</f>
        <v>1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1</v>
      </c>
      <c r="F46" s="165">
        <f>'５月'!D41</f>
        <v>1</v>
      </c>
      <c r="G46" s="165">
        <f>'６月'!D41</f>
        <v>1</v>
      </c>
      <c r="H46" s="165">
        <f>'７月'!D41</f>
        <v>1</v>
      </c>
      <c r="I46" s="165">
        <f>'８月'!D41</f>
        <v>1</v>
      </c>
      <c r="J46" s="165">
        <f>'９月'!D41</f>
        <v>1</v>
      </c>
      <c r="K46" s="165">
        <f>'10月'!D41</f>
        <v>2</v>
      </c>
      <c r="L46" s="165">
        <f>'11月'!D41</f>
        <v>1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2.5</v>
      </c>
      <c r="Z9" s="196">
        <f t="shared" si="0"/>
        <v>2.5</v>
      </c>
      <c r="AA9" s="197">
        <v>6</v>
      </c>
      <c r="AB9" s="193">
        <f t="shared" si="1"/>
        <v>2.5</v>
      </c>
      <c r="AC9" s="151" t="str">
        <f t="shared" si="2"/>
        <v>24:00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1</v>
      </c>
      <c r="D12" s="195">
        <v>1</v>
      </c>
      <c r="E12" s="195">
        <v>0.5</v>
      </c>
      <c r="F12" s="195">
        <v>0</v>
      </c>
      <c r="G12" s="195">
        <v>0</v>
      </c>
      <c r="H12" s="195">
        <v>1</v>
      </c>
      <c r="I12" s="195">
        <v>0.5</v>
      </c>
      <c r="J12" s="195">
        <v>1.5</v>
      </c>
      <c r="K12" s="195">
        <v>1.5</v>
      </c>
      <c r="L12" s="195">
        <v>1</v>
      </c>
      <c r="M12" s="195">
        <v>0.5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8.5</v>
      </c>
      <c r="AA12" s="197">
        <v>9</v>
      </c>
      <c r="AB12" s="193">
        <f t="shared" si="1"/>
        <v>1.5</v>
      </c>
      <c r="AC12" s="151" t="str">
        <f t="shared" si="2"/>
        <v>9:00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0.5</v>
      </c>
      <c r="P14" s="190">
        <v>0.5</v>
      </c>
      <c r="Q14" s="190">
        <v>0.5</v>
      </c>
      <c r="R14" s="190">
        <v>1</v>
      </c>
      <c r="S14" s="190">
        <v>0</v>
      </c>
      <c r="T14" s="190">
        <v>0.5</v>
      </c>
      <c r="U14" s="190">
        <v>0.5</v>
      </c>
      <c r="V14" s="190">
        <v>0</v>
      </c>
      <c r="W14" s="190">
        <v>0.5</v>
      </c>
      <c r="X14" s="190">
        <v>0</v>
      </c>
      <c r="Y14" s="190">
        <v>0</v>
      </c>
      <c r="Z14" s="191">
        <f t="shared" si="0"/>
        <v>4</v>
      </c>
      <c r="AA14" s="192">
        <v>11</v>
      </c>
      <c r="AB14" s="189">
        <f t="shared" si="1"/>
        <v>1</v>
      </c>
      <c r="AC14" s="150" t="str">
        <f t="shared" si="2"/>
        <v>17:00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0.5</v>
      </c>
      <c r="W17" s="195">
        <v>2</v>
      </c>
      <c r="X17" s="195">
        <v>2.5</v>
      </c>
      <c r="Y17" s="195">
        <v>4.5</v>
      </c>
      <c r="Z17" s="196">
        <f t="shared" si="0"/>
        <v>9.5</v>
      </c>
      <c r="AA17" s="197">
        <v>14</v>
      </c>
      <c r="AB17" s="193">
        <f t="shared" si="1"/>
        <v>4.5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2.5</v>
      </c>
      <c r="C18" s="195">
        <v>1</v>
      </c>
      <c r="D18" s="195">
        <v>1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4.5</v>
      </c>
      <c r="AA18" s="197">
        <v>15</v>
      </c>
      <c r="AB18" s="193">
        <f t="shared" si="1"/>
        <v>2.5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0.5</v>
      </c>
      <c r="E21" s="195">
        <v>1.5</v>
      </c>
      <c r="F21" s="195">
        <v>3</v>
      </c>
      <c r="G21" s="195">
        <v>8</v>
      </c>
      <c r="H21" s="195">
        <v>1</v>
      </c>
      <c r="I21" s="195">
        <v>8.5</v>
      </c>
      <c r="J21" s="195">
        <v>2</v>
      </c>
      <c r="K21" s="195">
        <v>0</v>
      </c>
      <c r="L21" s="195">
        <v>0.5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25.5</v>
      </c>
      <c r="AA21" s="197">
        <v>18</v>
      </c>
      <c r="AB21" s="193">
        <f t="shared" si="1"/>
        <v>8.5</v>
      </c>
      <c r="AC21" s="151" t="str">
        <f t="shared" si="2"/>
        <v>8:00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0.5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18:00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0.5</v>
      </c>
      <c r="F31" s="195">
        <v>0.5</v>
      </c>
      <c r="G31" s="195">
        <v>0.5</v>
      </c>
      <c r="H31" s="195">
        <v>0.5</v>
      </c>
      <c r="I31" s="195">
        <v>1</v>
      </c>
      <c r="J31" s="195">
        <v>2.5</v>
      </c>
      <c r="K31" s="195">
        <v>4</v>
      </c>
      <c r="L31" s="195">
        <v>2.5</v>
      </c>
      <c r="M31" s="195">
        <v>2.5</v>
      </c>
      <c r="N31" s="195">
        <v>2.5</v>
      </c>
      <c r="O31" s="195">
        <v>1.5</v>
      </c>
      <c r="P31" s="195">
        <v>2.5</v>
      </c>
      <c r="Q31" s="195">
        <v>1.5</v>
      </c>
      <c r="R31" s="195">
        <v>1</v>
      </c>
      <c r="S31" s="195">
        <v>1</v>
      </c>
      <c r="T31" s="195">
        <v>0</v>
      </c>
      <c r="U31" s="195">
        <v>0.5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25</v>
      </c>
      <c r="AA31" s="197">
        <v>28</v>
      </c>
      <c r="AB31" s="193">
        <f t="shared" si="1"/>
        <v>4</v>
      </c>
      <c r="AC31" s="151" t="str">
        <f t="shared" si="2"/>
        <v>10:00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</v>
      </c>
      <c r="C35" s="199">
        <f t="shared" si="3"/>
        <v>2.5</v>
      </c>
      <c r="D35" s="199">
        <f t="shared" si="3"/>
        <v>2.5</v>
      </c>
      <c r="E35" s="199">
        <f t="shared" si="3"/>
        <v>2.5</v>
      </c>
      <c r="F35" s="199">
        <f t="shared" si="3"/>
        <v>3.5</v>
      </c>
      <c r="G35" s="199">
        <f t="shared" si="3"/>
        <v>8.5</v>
      </c>
      <c r="H35" s="199">
        <f t="shared" si="3"/>
        <v>2.5</v>
      </c>
      <c r="I35" s="199">
        <f t="shared" si="3"/>
        <v>10</v>
      </c>
      <c r="J35" s="199">
        <f t="shared" si="3"/>
        <v>6</v>
      </c>
      <c r="K35" s="199">
        <f t="shared" si="3"/>
        <v>5.5</v>
      </c>
      <c r="L35" s="199">
        <f aca="true" t="shared" si="4" ref="L35:Y35">IF(COUNT(L4:L34)=0,"   -",SUM(L4:L34))</f>
        <v>4</v>
      </c>
      <c r="M35" s="199">
        <f t="shared" si="4"/>
        <v>3</v>
      </c>
      <c r="N35" s="199">
        <f t="shared" si="4"/>
        <v>2.5</v>
      </c>
      <c r="O35" s="199">
        <f t="shared" si="4"/>
        <v>2</v>
      </c>
      <c r="P35" s="199">
        <f t="shared" si="4"/>
        <v>3</v>
      </c>
      <c r="Q35" s="199">
        <f t="shared" si="4"/>
        <v>2</v>
      </c>
      <c r="R35" s="199">
        <f t="shared" si="4"/>
        <v>2</v>
      </c>
      <c r="S35" s="199">
        <f t="shared" si="4"/>
        <v>1.5</v>
      </c>
      <c r="T35" s="199">
        <f t="shared" si="4"/>
        <v>0.5</v>
      </c>
      <c r="U35" s="199">
        <f t="shared" si="4"/>
        <v>1</v>
      </c>
      <c r="V35" s="199">
        <f t="shared" si="4"/>
        <v>0.5</v>
      </c>
      <c r="W35" s="199">
        <f t="shared" si="4"/>
        <v>2.5</v>
      </c>
      <c r="X35" s="199">
        <f t="shared" si="4"/>
        <v>2.5</v>
      </c>
      <c r="Y35" s="199">
        <f t="shared" si="4"/>
        <v>7</v>
      </c>
      <c r="Z35" s="198">
        <f>SUM(B4:Y34)</f>
        <v>80.5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8.5</v>
      </c>
      <c r="I39" s="68">
        <v>18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25.5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0.5</v>
      </c>
      <c r="T4" s="190">
        <v>1</v>
      </c>
      <c r="U4" s="190">
        <v>0.5</v>
      </c>
      <c r="V4" s="190">
        <v>1.5</v>
      </c>
      <c r="W4" s="190">
        <v>0.5</v>
      </c>
      <c r="X4" s="190">
        <v>0.5</v>
      </c>
      <c r="Y4" s="190">
        <v>0.5</v>
      </c>
      <c r="Z4" s="191">
        <f aca="true" t="shared" si="0" ref="Z4:Z34">IF(COUNT(B4:Y4)=0,"     -",SUM(B4:Y4))</f>
        <v>5</v>
      </c>
      <c r="AA4" s="192">
        <v>1</v>
      </c>
      <c r="AB4" s="189">
        <f>MAX(B4:Y4)</f>
        <v>1.5</v>
      </c>
      <c r="AC4" s="150" t="str">
        <f>IF(AB4&gt;0,MATCH(AB4,B4:Y4,0)&amp;":00","")</f>
        <v>21:00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1.5</v>
      </c>
      <c r="I10" s="195">
        <v>2.5</v>
      </c>
      <c r="J10" s="195">
        <v>2</v>
      </c>
      <c r="K10" s="195">
        <v>2.5</v>
      </c>
      <c r="L10" s="195">
        <v>3</v>
      </c>
      <c r="M10" s="195">
        <v>4</v>
      </c>
      <c r="N10" s="195">
        <v>1.5</v>
      </c>
      <c r="O10" s="195">
        <v>1</v>
      </c>
      <c r="P10" s="195">
        <v>1.5</v>
      </c>
      <c r="Q10" s="195">
        <v>0</v>
      </c>
      <c r="R10" s="195">
        <v>0</v>
      </c>
      <c r="S10" s="195">
        <v>0.5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20</v>
      </c>
      <c r="AA10" s="197">
        <v>7</v>
      </c>
      <c r="AB10" s="193">
        <f t="shared" si="1"/>
        <v>4</v>
      </c>
      <c r="AC10" s="151" t="str">
        <f t="shared" si="2"/>
        <v>12:00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1.5</v>
      </c>
      <c r="C12" s="195">
        <v>0.5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1</v>
      </c>
      <c r="T12" s="195">
        <v>1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4</v>
      </c>
      <c r="AA12" s="197">
        <v>9</v>
      </c>
      <c r="AB12" s="193">
        <f t="shared" si="1"/>
        <v>1.5</v>
      </c>
      <c r="AC12" s="151" t="str">
        <f t="shared" si="2"/>
        <v>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/>
      <c r="C17" s="195"/>
      <c r="D17" s="195"/>
      <c r="E17" s="195"/>
      <c r="F17" s="195"/>
      <c r="G17" s="195"/>
      <c r="H17" s="195"/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0.5</v>
      </c>
      <c r="E19" s="195">
        <v>0.5</v>
      </c>
      <c r="F19" s="195">
        <v>0.5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1.5</v>
      </c>
      <c r="AA19" s="197">
        <v>16</v>
      </c>
      <c r="AB19" s="193">
        <f t="shared" si="1"/>
        <v>0.5</v>
      </c>
      <c r="AC19" s="151" t="str">
        <f t="shared" si="2"/>
        <v>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2</v>
      </c>
      <c r="J24" s="190">
        <v>2.5</v>
      </c>
      <c r="K24" s="190">
        <v>2</v>
      </c>
      <c r="L24" s="190">
        <v>2</v>
      </c>
      <c r="M24" s="190">
        <v>0.5</v>
      </c>
      <c r="N24" s="190">
        <v>0</v>
      </c>
      <c r="O24" s="190">
        <v>0</v>
      </c>
      <c r="P24" s="190">
        <v>1</v>
      </c>
      <c r="Q24" s="190">
        <v>1</v>
      </c>
      <c r="R24" s="190">
        <v>1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12</v>
      </c>
      <c r="AA24" s="192">
        <v>21</v>
      </c>
      <c r="AB24" s="189">
        <f t="shared" si="1"/>
        <v>2.5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>
        <v>0.5</v>
      </c>
      <c r="D25" s="195">
        <v>0.5</v>
      </c>
      <c r="E25" s="195">
        <v>1</v>
      </c>
      <c r="F25" s="195">
        <v>1.5</v>
      </c>
      <c r="G25" s="195">
        <v>0.5</v>
      </c>
      <c r="H25" s="195">
        <v>1</v>
      </c>
      <c r="I25" s="195">
        <v>1</v>
      </c>
      <c r="J25" s="195">
        <v>0.5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0.5</v>
      </c>
      <c r="W25" s="195">
        <v>0.5</v>
      </c>
      <c r="X25" s="195">
        <v>0.5</v>
      </c>
      <c r="Y25" s="195">
        <v>1</v>
      </c>
      <c r="Z25" s="196">
        <f t="shared" si="0"/>
        <v>9.5</v>
      </c>
      <c r="AA25" s="197">
        <v>22</v>
      </c>
      <c r="AB25" s="193">
        <f t="shared" si="1"/>
        <v>1.5</v>
      </c>
      <c r="AC25" s="151" t="str">
        <f t="shared" si="2"/>
        <v>5:00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0.5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24:00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0.5</v>
      </c>
      <c r="V33" s="195">
        <v>1.5</v>
      </c>
      <c r="W33" s="195">
        <v>0.5</v>
      </c>
      <c r="X33" s="195">
        <v>1.5</v>
      </c>
      <c r="Y33" s="195">
        <v>0</v>
      </c>
      <c r="Z33" s="196">
        <f t="shared" si="0"/>
        <v>4</v>
      </c>
      <c r="AA33" s="197">
        <v>30</v>
      </c>
      <c r="AB33" s="193">
        <f t="shared" si="1"/>
        <v>1.5</v>
      </c>
      <c r="AC33" s="151" t="str">
        <f t="shared" si="2"/>
        <v>21:00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1.5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0.5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</v>
      </c>
      <c r="AA34" s="197">
        <v>31</v>
      </c>
      <c r="AB34" s="193">
        <f t="shared" si="1"/>
        <v>1.5</v>
      </c>
      <c r="AC34" s="151" t="str">
        <f t="shared" si="2"/>
        <v>3:00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1</v>
      </c>
      <c r="D35" s="199">
        <f t="shared" si="3"/>
        <v>2.5</v>
      </c>
      <c r="E35" s="199">
        <f t="shared" si="3"/>
        <v>1.5</v>
      </c>
      <c r="F35" s="199">
        <f t="shared" si="3"/>
        <v>2</v>
      </c>
      <c r="G35" s="199">
        <f t="shared" si="3"/>
        <v>0.5</v>
      </c>
      <c r="H35" s="199">
        <f t="shared" si="3"/>
        <v>2.5</v>
      </c>
      <c r="I35" s="199">
        <f t="shared" si="3"/>
        <v>5.5</v>
      </c>
      <c r="J35" s="199">
        <f t="shared" si="3"/>
        <v>5</v>
      </c>
      <c r="K35" s="199">
        <f t="shared" si="3"/>
        <v>4.5</v>
      </c>
      <c r="L35" s="199">
        <f aca="true" t="shared" si="4" ref="L35:Y35">IF(COUNT(L4:L34)=0,"   -",SUM(L4:L34))</f>
        <v>5.5</v>
      </c>
      <c r="M35" s="199">
        <f t="shared" si="4"/>
        <v>5</v>
      </c>
      <c r="N35" s="199">
        <f t="shared" si="4"/>
        <v>1.5</v>
      </c>
      <c r="O35" s="199">
        <f t="shared" si="4"/>
        <v>1</v>
      </c>
      <c r="P35" s="199">
        <f t="shared" si="4"/>
        <v>2.5</v>
      </c>
      <c r="Q35" s="199">
        <f t="shared" si="4"/>
        <v>1</v>
      </c>
      <c r="R35" s="199">
        <f t="shared" si="4"/>
        <v>1</v>
      </c>
      <c r="S35" s="199">
        <f t="shared" si="4"/>
        <v>2</v>
      </c>
      <c r="T35" s="199">
        <f t="shared" si="4"/>
        <v>2</v>
      </c>
      <c r="U35" s="199">
        <f t="shared" si="4"/>
        <v>1</v>
      </c>
      <c r="V35" s="199">
        <f t="shared" si="4"/>
        <v>3.5</v>
      </c>
      <c r="W35" s="199">
        <f t="shared" si="4"/>
        <v>1.5</v>
      </c>
      <c r="X35" s="199">
        <f t="shared" si="4"/>
        <v>2.5</v>
      </c>
      <c r="Y35" s="199">
        <f t="shared" si="4"/>
        <v>2</v>
      </c>
      <c r="Z35" s="198">
        <f>SUM(B4:Y34)</f>
        <v>59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4</v>
      </c>
      <c r="I39" s="68">
        <v>7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1.5</v>
      </c>
      <c r="K12" s="195">
        <v>1</v>
      </c>
      <c r="L12" s="195">
        <v>0.5</v>
      </c>
      <c r="M12" s="195">
        <v>0.5</v>
      </c>
      <c r="N12" s="195">
        <v>0.5</v>
      </c>
      <c r="O12" s="195">
        <v>1</v>
      </c>
      <c r="P12" s="195">
        <v>0</v>
      </c>
      <c r="Q12" s="195">
        <v>2</v>
      </c>
      <c r="R12" s="195">
        <v>2</v>
      </c>
      <c r="S12" s="195">
        <v>2</v>
      </c>
      <c r="T12" s="195">
        <v>1</v>
      </c>
      <c r="U12" s="195">
        <v>0.5</v>
      </c>
      <c r="V12" s="195">
        <v>0</v>
      </c>
      <c r="W12" s="195">
        <v>0.5</v>
      </c>
      <c r="X12" s="195">
        <v>0.5</v>
      </c>
      <c r="Y12" s="195">
        <v>0</v>
      </c>
      <c r="Z12" s="196">
        <f t="shared" si="0"/>
        <v>13.5</v>
      </c>
      <c r="AA12" s="197">
        <v>9</v>
      </c>
      <c r="AB12" s="193">
        <f t="shared" si="1"/>
        <v>2</v>
      </c>
      <c r="AC12" s="151" t="str">
        <f t="shared" si="2"/>
        <v>16:00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2.5</v>
      </c>
      <c r="U14" s="190">
        <v>7</v>
      </c>
      <c r="V14" s="190">
        <v>4</v>
      </c>
      <c r="W14" s="190">
        <v>0</v>
      </c>
      <c r="X14" s="190">
        <v>0</v>
      </c>
      <c r="Y14" s="190">
        <v>0.5</v>
      </c>
      <c r="Z14" s="191">
        <f t="shared" si="0"/>
        <v>14</v>
      </c>
      <c r="AA14" s="192">
        <v>11</v>
      </c>
      <c r="AB14" s="189">
        <f t="shared" si="1"/>
        <v>7</v>
      </c>
      <c r="AC14" s="150" t="str">
        <f t="shared" si="2"/>
        <v>20:00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1</v>
      </c>
      <c r="H22" s="195">
        <v>2.5</v>
      </c>
      <c r="I22" s="195">
        <v>4</v>
      </c>
      <c r="J22" s="195">
        <v>7.5</v>
      </c>
      <c r="K22" s="195">
        <v>5</v>
      </c>
      <c r="L22" s="195">
        <v>2.5</v>
      </c>
      <c r="M22" s="195">
        <v>2.5</v>
      </c>
      <c r="N22" s="195">
        <v>6.5</v>
      </c>
      <c r="O22" s="195">
        <v>1.5</v>
      </c>
      <c r="P22" s="195">
        <v>0</v>
      </c>
      <c r="Q22" s="195">
        <v>0</v>
      </c>
      <c r="R22" s="195">
        <v>0.5</v>
      </c>
      <c r="S22" s="195">
        <v>1.5</v>
      </c>
      <c r="T22" s="195">
        <v>1.5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36.5</v>
      </c>
      <c r="AA22" s="197">
        <v>19</v>
      </c>
      <c r="AB22" s="193">
        <f t="shared" si="1"/>
        <v>7.5</v>
      </c>
      <c r="AC22" s="151" t="str">
        <f t="shared" si="2"/>
        <v>9:00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0.5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3:00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1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</v>
      </c>
      <c r="AA25" s="197">
        <v>22</v>
      </c>
      <c r="AB25" s="193">
        <f t="shared" si="1"/>
        <v>1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1.5</v>
      </c>
      <c r="D26" s="195">
        <v>0</v>
      </c>
      <c r="E26" s="195">
        <v>4</v>
      </c>
      <c r="F26" s="195">
        <v>1</v>
      </c>
      <c r="G26" s="195">
        <v>2.5</v>
      </c>
      <c r="H26" s="195">
        <v>0.5</v>
      </c>
      <c r="I26" s="195">
        <v>0</v>
      </c>
      <c r="J26" s="195">
        <v>0</v>
      </c>
      <c r="K26" s="195">
        <v>0.5</v>
      </c>
      <c r="L26" s="195">
        <v>0</v>
      </c>
      <c r="M26" s="195">
        <v>0</v>
      </c>
      <c r="N26" s="195">
        <v>0</v>
      </c>
      <c r="O26" s="195">
        <v>0.5</v>
      </c>
      <c r="P26" s="195">
        <v>0</v>
      </c>
      <c r="Q26" s="195">
        <v>0</v>
      </c>
      <c r="R26" s="195">
        <v>0.5</v>
      </c>
      <c r="S26" s="195">
        <v>1</v>
      </c>
      <c r="T26" s="195">
        <v>0</v>
      </c>
      <c r="U26" s="195">
        <v>0</v>
      </c>
      <c r="V26" s="195">
        <v>0</v>
      </c>
      <c r="W26" s="195">
        <v>0</v>
      </c>
      <c r="X26" s="195">
        <v>1</v>
      </c>
      <c r="Y26" s="195">
        <v>0.5</v>
      </c>
      <c r="Z26" s="196">
        <f t="shared" si="0"/>
        <v>13.5</v>
      </c>
      <c r="AA26" s="197">
        <v>23</v>
      </c>
      <c r="AB26" s="193">
        <f t="shared" si="1"/>
        <v>4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0.5</v>
      </c>
      <c r="C27" s="195">
        <v>0</v>
      </c>
      <c r="D27" s="195">
        <v>0</v>
      </c>
      <c r="E27" s="195">
        <v>0</v>
      </c>
      <c r="F27" s="195">
        <v>0</v>
      </c>
      <c r="G27" s="195">
        <v>0.5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2</v>
      </c>
      <c r="S27" s="195">
        <v>2</v>
      </c>
      <c r="T27" s="195">
        <v>4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9</v>
      </c>
      <c r="AA27" s="197">
        <v>24</v>
      </c>
      <c r="AB27" s="193">
        <f t="shared" si="1"/>
        <v>4</v>
      </c>
      <c r="AC27" s="151" t="str">
        <f t="shared" si="2"/>
        <v>19:00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2.5</v>
      </c>
      <c r="P28" s="195">
        <v>0</v>
      </c>
      <c r="Q28" s="195">
        <v>0</v>
      </c>
      <c r="R28" s="195">
        <v>0.5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</v>
      </c>
      <c r="AA28" s="197">
        <v>25</v>
      </c>
      <c r="AB28" s="193">
        <f t="shared" si="1"/>
        <v>2.5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1.5</v>
      </c>
      <c r="F31" s="195">
        <v>2.5</v>
      </c>
      <c r="G31" s="195">
        <v>0</v>
      </c>
      <c r="H31" s="195">
        <v>0</v>
      </c>
      <c r="I31" s="195">
        <v>0</v>
      </c>
      <c r="J31" s="195">
        <v>0</v>
      </c>
      <c r="K31" s="195">
        <v>1.5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2</v>
      </c>
      <c r="S31" s="195">
        <v>1.5</v>
      </c>
      <c r="T31" s="195">
        <v>0.5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9.5</v>
      </c>
      <c r="AA31" s="197">
        <v>28</v>
      </c>
      <c r="AB31" s="193">
        <f t="shared" si="1"/>
        <v>2.5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1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</v>
      </c>
      <c r="AA32" s="197">
        <v>29</v>
      </c>
      <c r="AB32" s="193">
        <f t="shared" si="1"/>
        <v>1</v>
      </c>
      <c r="AC32" s="151" t="str">
        <f t="shared" si="2"/>
        <v>19:00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2:00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1.5</v>
      </c>
      <c r="C35" s="199">
        <f t="shared" si="3"/>
        <v>2</v>
      </c>
      <c r="D35" s="199">
        <f t="shared" si="3"/>
        <v>0.5</v>
      </c>
      <c r="E35" s="199">
        <f t="shared" si="3"/>
        <v>5.5</v>
      </c>
      <c r="F35" s="199">
        <f t="shared" si="3"/>
        <v>3.5</v>
      </c>
      <c r="G35" s="199">
        <f t="shared" si="3"/>
        <v>4</v>
      </c>
      <c r="H35" s="199">
        <f t="shared" si="3"/>
        <v>3</v>
      </c>
      <c r="I35" s="199">
        <f t="shared" si="3"/>
        <v>4</v>
      </c>
      <c r="J35" s="199">
        <f t="shared" si="3"/>
        <v>9</v>
      </c>
      <c r="K35" s="199">
        <f t="shared" si="3"/>
        <v>8</v>
      </c>
      <c r="L35" s="199">
        <f aca="true" t="shared" si="4" ref="L35:Y35">IF(COUNT(L4:L34)=0,"   -",SUM(L4:L34))</f>
        <v>3</v>
      </c>
      <c r="M35" s="199">
        <f t="shared" si="4"/>
        <v>3</v>
      </c>
      <c r="N35" s="199">
        <f t="shared" si="4"/>
        <v>7</v>
      </c>
      <c r="O35" s="199">
        <f t="shared" si="4"/>
        <v>5.5</v>
      </c>
      <c r="P35" s="199">
        <f t="shared" si="4"/>
        <v>0</v>
      </c>
      <c r="Q35" s="199">
        <f t="shared" si="4"/>
        <v>2</v>
      </c>
      <c r="R35" s="199">
        <f t="shared" si="4"/>
        <v>7.5</v>
      </c>
      <c r="S35" s="199">
        <f t="shared" si="4"/>
        <v>8</v>
      </c>
      <c r="T35" s="199">
        <f t="shared" si="4"/>
        <v>10.5</v>
      </c>
      <c r="U35" s="199">
        <f t="shared" si="4"/>
        <v>7.5</v>
      </c>
      <c r="V35" s="199">
        <f t="shared" si="4"/>
        <v>4</v>
      </c>
      <c r="W35" s="199">
        <f t="shared" si="4"/>
        <v>0.5</v>
      </c>
      <c r="X35" s="199">
        <f t="shared" si="4"/>
        <v>1.5</v>
      </c>
      <c r="Y35" s="199">
        <f t="shared" si="4"/>
        <v>1</v>
      </c>
      <c r="Z35" s="198">
        <f>SUM(B4:Y34)</f>
        <v>102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7.5</v>
      </c>
      <c r="I39" s="68">
        <v>19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36.5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2</v>
      </c>
      <c r="V4" s="190">
        <v>2.5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4.5</v>
      </c>
      <c r="AA4" s="192">
        <v>1</v>
      </c>
      <c r="AB4" s="189">
        <f>MAX(B4:Y4)</f>
        <v>2.5</v>
      </c>
      <c r="AC4" s="150" t="str">
        <f>IF(AB4&gt;0,MATCH(AB4,B4:Y4,0)&amp;":00","")</f>
        <v>21:00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2</v>
      </c>
      <c r="S6" s="195">
        <v>0.5</v>
      </c>
      <c r="T6" s="195">
        <v>6</v>
      </c>
      <c r="U6" s="195">
        <v>2</v>
      </c>
      <c r="V6" s="195">
        <v>1</v>
      </c>
      <c r="W6" s="195">
        <v>2</v>
      </c>
      <c r="X6" s="195">
        <v>1.5</v>
      </c>
      <c r="Y6" s="195">
        <v>2</v>
      </c>
      <c r="Z6" s="196">
        <f t="shared" si="0"/>
        <v>17</v>
      </c>
      <c r="AA6" s="197">
        <v>3</v>
      </c>
      <c r="AB6" s="193">
        <f t="shared" si="1"/>
        <v>6</v>
      </c>
      <c r="AC6" s="151" t="str">
        <f t="shared" si="2"/>
        <v>19:00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2</v>
      </c>
      <c r="C7" s="195">
        <v>0.5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2.5</v>
      </c>
      <c r="AA7" s="197">
        <v>4</v>
      </c>
      <c r="AB7" s="193">
        <f t="shared" si="1"/>
        <v>2</v>
      </c>
      <c r="AC7" s="151" t="str">
        <f t="shared" si="2"/>
        <v>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0.5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15:00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2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</v>
      </c>
      <c r="AA11" s="197">
        <v>8</v>
      </c>
      <c r="AB11" s="193">
        <f t="shared" si="1"/>
        <v>2</v>
      </c>
      <c r="AC11" s="151" t="str">
        <f t="shared" si="2"/>
        <v>16:00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0.5</v>
      </c>
      <c r="G14" s="190">
        <v>1.5</v>
      </c>
      <c r="H14" s="190">
        <v>1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1</v>
      </c>
      <c r="Q14" s="190">
        <v>2</v>
      </c>
      <c r="R14" s="190">
        <v>1</v>
      </c>
      <c r="S14" s="190">
        <v>2.5</v>
      </c>
      <c r="T14" s="190">
        <v>1</v>
      </c>
      <c r="U14" s="190">
        <v>1</v>
      </c>
      <c r="V14" s="190">
        <v>2.5</v>
      </c>
      <c r="W14" s="190">
        <v>1</v>
      </c>
      <c r="X14" s="190">
        <v>0</v>
      </c>
      <c r="Y14" s="190">
        <v>0</v>
      </c>
      <c r="Z14" s="191">
        <f t="shared" si="0"/>
        <v>15</v>
      </c>
      <c r="AA14" s="192">
        <v>11</v>
      </c>
      <c r="AB14" s="189">
        <f t="shared" si="1"/>
        <v>2.5</v>
      </c>
      <c r="AC14" s="150" t="str">
        <f t="shared" si="2"/>
        <v>18:00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1.5</v>
      </c>
      <c r="S15" s="195">
        <v>2</v>
      </c>
      <c r="T15" s="195">
        <v>3</v>
      </c>
      <c r="U15" s="195">
        <v>5</v>
      </c>
      <c r="V15" s="195">
        <v>5.5</v>
      </c>
      <c r="W15" s="195">
        <v>3</v>
      </c>
      <c r="X15" s="195">
        <v>0.5</v>
      </c>
      <c r="Y15" s="195">
        <v>0</v>
      </c>
      <c r="Z15" s="196">
        <f t="shared" si="0"/>
        <v>20.5</v>
      </c>
      <c r="AA15" s="197">
        <v>12</v>
      </c>
      <c r="AB15" s="193">
        <f t="shared" si="1"/>
        <v>5.5</v>
      </c>
      <c r="AC15" s="151" t="str">
        <f t="shared" si="2"/>
        <v>21:00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1</v>
      </c>
      <c r="Q17" s="195">
        <v>2.5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3.5</v>
      </c>
      <c r="AA17" s="197">
        <v>14</v>
      </c>
      <c r="AB17" s="193">
        <f t="shared" si="1"/>
        <v>2.5</v>
      </c>
      <c r="AC17" s="151" t="str">
        <f t="shared" si="2"/>
        <v>16:00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1.5</v>
      </c>
      <c r="Q25" s="195">
        <v>4.5</v>
      </c>
      <c r="R25" s="195">
        <v>1</v>
      </c>
      <c r="S25" s="195">
        <v>0.5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7.5</v>
      </c>
      <c r="AA25" s="197">
        <v>22</v>
      </c>
      <c r="AB25" s="193">
        <f t="shared" si="1"/>
        <v>4.5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0.5</v>
      </c>
      <c r="U26" s="195">
        <v>1.5</v>
      </c>
      <c r="V26" s="195">
        <v>0</v>
      </c>
      <c r="W26" s="195">
        <v>0</v>
      </c>
      <c r="X26" s="195">
        <v>0</v>
      </c>
      <c r="Y26" s="195">
        <v>0.5</v>
      </c>
      <c r="Z26" s="196">
        <f t="shared" si="0"/>
        <v>2.5</v>
      </c>
      <c r="AA26" s="197">
        <v>23</v>
      </c>
      <c r="AB26" s="193">
        <f t="shared" si="1"/>
        <v>1.5</v>
      </c>
      <c r="AC26" s="151" t="str">
        <f t="shared" si="2"/>
        <v>20:00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1.5</v>
      </c>
      <c r="C27" s="195">
        <v>1.5</v>
      </c>
      <c r="D27" s="195">
        <v>2</v>
      </c>
      <c r="E27" s="195">
        <v>2</v>
      </c>
      <c r="F27" s="195">
        <v>1</v>
      </c>
      <c r="G27" s="195">
        <v>0.5</v>
      </c>
      <c r="H27" s="195">
        <v>1</v>
      </c>
      <c r="I27" s="195">
        <v>0</v>
      </c>
      <c r="J27" s="195">
        <v>0.5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10</v>
      </c>
      <c r="AA27" s="197">
        <v>24</v>
      </c>
      <c r="AB27" s="193">
        <f t="shared" si="1"/>
        <v>2</v>
      </c>
      <c r="AC27" s="151" t="str">
        <f t="shared" si="2"/>
        <v>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0.5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18:00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0.5</v>
      </c>
      <c r="F31" s="195">
        <v>2</v>
      </c>
      <c r="G31" s="195">
        <v>1.5</v>
      </c>
      <c r="H31" s="195">
        <v>3</v>
      </c>
      <c r="I31" s="195">
        <v>0.5</v>
      </c>
      <c r="J31" s="195">
        <v>0</v>
      </c>
      <c r="K31" s="195">
        <v>1</v>
      </c>
      <c r="L31" s="195">
        <v>0.5</v>
      </c>
      <c r="M31" s="195">
        <v>0.5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0.5</v>
      </c>
      <c r="U31" s="195">
        <v>0</v>
      </c>
      <c r="V31" s="195">
        <v>0</v>
      </c>
      <c r="W31" s="195">
        <v>0</v>
      </c>
      <c r="X31" s="195">
        <v>1</v>
      </c>
      <c r="Y31" s="195">
        <v>0</v>
      </c>
      <c r="Z31" s="196">
        <f t="shared" si="0"/>
        <v>11</v>
      </c>
      <c r="AA31" s="197">
        <v>28</v>
      </c>
      <c r="AB31" s="193">
        <f t="shared" si="1"/>
        <v>3</v>
      </c>
      <c r="AC31" s="151" t="str">
        <f t="shared" si="2"/>
        <v>7:00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1</v>
      </c>
      <c r="D32" s="195">
        <v>1.5</v>
      </c>
      <c r="E32" s="195">
        <v>1</v>
      </c>
      <c r="F32" s="195">
        <v>0.5</v>
      </c>
      <c r="G32" s="195">
        <v>0.5</v>
      </c>
      <c r="H32" s="195">
        <v>0.5</v>
      </c>
      <c r="I32" s="195">
        <v>1</v>
      </c>
      <c r="J32" s="195">
        <v>1</v>
      </c>
      <c r="K32" s="195">
        <v>1.5</v>
      </c>
      <c r="L32" s="195">
        <v>1.5</v>
      </c>
      <c r="M32" s="195">
        <v>5</v>
      </c>
      <c r="N32" s="195">
        <v>4.5</v>
      </c>
      <c r="O32" s="195">
        <v>3.5</v>
      </c>
      <c r="P32" s="195">
        <v>7</v>
      </c>
      <c r="Q32" s="195">
        <v>2</v>
      </c>
      <c r="R32" s="195">
        <v>3.5</v>
      </c>
      <c r="S32" s="195">
        <v>3.5</v>
      </c>
      <c r="T32" s="195">
        <v>2.5</v>
      </c>
      <c r="U32" s="195">
        <v>3</v>
      </c>
      <c r="V32" s="195">
        <v>1</v>
      </c>
      <c r="W32" s="195">
        <v>1.5</v>
      </c>
      <c r="X32" s="195">
        <v>1</v>
      </c>
      <c r="Y32" s="195">
        <v>1</v>
      </c>
      <c r="Z32" s="196">
        <f t="shared" si="0"/>
        <v>49.5</v>
      </c>
      <c r="AA32" s="197">
        <v>29</v>
      </c>
      <c r="AB32" s="193">
        <f t="shared" si="1"/>
        <v>7</v>
      </c>
      <c r="AC32" s="151" t="str">
        <f t="shared" si="2"/>
        <v>15:00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1.5</v>
      </c>
      <c r="C33" s="195">
        <v>0</v>
      </c>
      <c r="D33" s="195">
        <v>0</v>
      </c>
      <c r="E33" s="195">
        <v>0.5</v>
      </c>
      <c r="F33" s="195">
        <v>0</v>
      </c>
      <c r="G33" s="195">
        <v>0</v>
      </c>
      <c r="H33" s="195">
        <v>0</v>
      </c>
      <c r="I33" s="195">
        <v>0</v>
      </c>
      <c r="J33" s="195">
        <v>0.5</v>
      </c>
      <c r="K33" s="195">
        <v>0.5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</v>
      </c>
      <c r="AA33" s="197">
        <v>30</v>
      </c>
      <c r="AB33" s="193">
        <f t="shared" si="1"/>
        <v>1.5</v>
      </c>
      <c r="AC33" s="151" t="str">
        <f t="shared" si="2"/>
        <v>1:00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5.5</v>
      </c>
      <c r="C35" s="199">
        <f t="shared" si="3"/>
        <v>3</v>
      </c>
      <c r="D35" s="199">
        <f t="shared" si="3"/>
        <v>3.5</v>
      </c>
      <c r="E35" s="199">
        <f t="shared" si="3"/>
        <v>4</v>
      </c>
      <c r="F35" s="199">
        <f t="shared" si="3"/>
        <v>4</v>
      </c>
      <c r="G35" s="199">
        <f t="shared" si="3"/>
        <v>4</v>
      </c>
      <c r="H35" s="199">
        <f t="shared" si="3"/>
        <v>5.5</v>
      </c>
      <c r="I35" s="199">
        <f t="shared" si="3"/>
        <v>1.5</v>
      </c>
      <c r="J35" s="199">
        <f t="shared" si="3"/>
        <v>2</v>
      </c>
      <c r="K35" s="199">
        <f t="shared" si="3"/>
        <v>3</v>
      </c>
      <c r="L35" s="199">
        <f aca="true" t="shared" si="4" ref="L35:Y35">IF(COUNT(L4:L34)=0,"   -",SUM(L4:L34))</f>
        <v>2</v>
      </c>
      <c r="M35" s="199">
        <f t="shared" si="4"/>
        <v>5.5</v>
      </c>
      <c r="N35" s="199">
        <f t="shared" si="4"/>
        <v>4.5</v>
      </c>
      <c r="O35" s="199">
        <f t="shared" si="4"/>
        <v>3.5</v>
      </c>
      <c r="P35" s="199">
        <f t="shared" si="4"/>
        <v>11</v>
      </c>
      <c r="Q35" s="199">
        <f t="shared" si="4"/>
        <v>13</v>
      </c>
      <c r="R35" s="199">
        <f t="shared" si="4"/>
        <v>9</v>
      </c>
      <c r="S35" s="199">
        <f t="shared" si="4"/>
        <v>9.5</v>
      </c>
      <c r="T35" s="199">
        <f t="shared" si="4"/>
        <v>13.5</v>
      </c>
      <c r="U35" s="199">
        <f t="shared" si="4"/>
        <v>14.5</v>
      </c>
      <c r="V35" s="199">
        <f t="shared" si="4"/>
        <v>12.5</v>
      </c>
      <c r="W35" s="199">
        <f t="shared" si="4"/>
        <v>7.5</v>
      </c>
      <c r="X35" s="199">
        <f t="shared" si="4"/>
        <v>4</v>
      </c>
      <c r="Y35" s="199">
        <f t="shared" si="4"/>
        <v>3.5</v>
      </c>
      <c r="Z35" s="198">
        <f>SUM(B4:Y34)</f>
        <v>149.5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7</v>
      </c>
      <c r="I39" s="68">
        <v>29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49.5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0.5</v>
      </c>
      <c r="P5" s="195">
        <v>0.5</v>
      </c>
      <c r="Q5" s="195">
        <v>0</v>
      </c>
      <c r="R5" s="195">
        <v>0</v>
      </c>
      <c r="S5" s="195">
        <v>0.5</v>
      </c>
      <c r="T5" s="195">
        <v>0.5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2</v>
      </c>
      <c r="U8" s="195">
        <v>3.5</v>
      </c>
      <c r="V8" s="195">
        <v>0.5</v>
      </c>
      <c r="W8" s="195">
        <v>0</v>
      </c>
      <c r="X8" s="195">
        <v>0.5</v>
      </c>
      <c r="Y8" s="195">
        <v>1</v>
      </c>
      <c r="Z8" s="196">
        <f t="shared" si="0"/>
        <v>7.5</v>
      </c>
      <c r="AA8" s="197">
        <v>5</v>
      </c>
      <c r="AB8" s="193">
        <f t="shared" si="1"/>
        <v>3.5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3</v>
      </c>
      <c r="G14" s="190">
        <v>2.5</v>
      </c>
      <c r="H14" s="190">
        <v>3</v>
      </c>
      <c r="I14" s="190">
        <v>3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12</v>
      </c>
      <c r="AA14" s="192">
        <v>11</v>
      </c>
      <c r="AB14" s="189">
        <f t="shared" si="1"/>
        <v>3</v>
      </c>
      <c r="AC14" s="150" t="str">
        <f t="shared" si="2"/>
        <v>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0.5</v>
      </c>
      <c r="D16" s="195">
        <v>2.5</v>
      </c>
      <c r="E16" s="195">
        <v>4</v>
      </c>
      <c r="F16" s="195">
        <v>3</v>
      </c>
      <c r="G16" s="195">
        <v>2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12.5</v>
      </c>
      <c r="AA16" s="197">
        <v>13</v>
      </c>
      <c r="AB16" s="193">
        <f t="shared" si="1"/>
        <v>4</v>
      </c>
      <c r="AC16" s="151" t="str">
        <f t="shared" si="2"/>
        <v>4:00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1</v>
      </c>
      <c r="D17" s="195">
        <v>36.5</v>
      </c>
      <c r="E17" s="195">
        <v>15.5</v>
      </c>
      <c r="F17" s="195">
        <v>12.5</v>
      </c>
      <c r="G17" s="195">
        <v>11</v>
      </c>
      <c r="H17" s="195">
        <v>0</v>
      </c>
      <c r="I17" s="195">
        <v>0</v>
      </c>
      <c r="J17" s="195">
        <v>0</v>
      </c>
      <c r="K17" s="195">
        <v>0</v>
      </c>
      <c r="L17" s="195">
        <v>7.5</v>
      </c>
      <c r="M17" s="195">
        <v>0.5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84.5</v>
      </c>
      <c r="AA17" s="197">
        <v>14</v>
      </c>
      <c r="AB17" s="193">
        <f t="shared" si="1"/>
        <v>36.5</v>
      </c>
      <c r="AC17" s="151" t="str">
        <f t="shared" si="2"/>
        <v>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2</v>
      </c>
      <c r="Z19" s="196">
        <f t="shared" si="0"/>
        <v>2</v>
      </c>
      <c r="AA19" s="197">
        <v>16</v>
      </c>
      <c r="AB19" s="193">
        <f t="shared" si="1"/>
        <v>2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2</v>
      </c>
      <c r="C20" s="195">
        <v>1</v>
      </c>
      <c r="D20" s="195">
        <v>1.5</v>
      </c>
      <c r="E20" s="195">
        <v>1.5</v>
      </c>
      <c r="F20" s="195">
        <v>0.5</v>
      </c>
      <c r="G20" s="195">
        <v>1.5</v>
      </c>
      <c r="H20" s="195">
        <v>0.5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0.5</v>
      </c>
      <c r="O20" s="195">
        <v>0.5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9.5</v>
      </c>
      <c r="AA20" s="197">
        <v>17</v>
      </c>
      <c r="AB20" s="193">
        <f t="shared" si="1"/>
        <v>2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0.5</v>
      </c>
      <c r="Q21" s="195">
        <v>0.5</v>
      </c>
      <c r="R21" s="195">
        <v>0</v>
      </c>
      <c r="S21" s="195">
        <v>0.5</v>
      </c>
      <c r="T21" s="195">
        <v>1.5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</v>
      </c>
      <c r="AA21" s="197">
        <v>18</v>
      </c>
      <c r="AB21" s="193">
        <f t="shared" si="1"/>
        <v>1.5</v>
      </c>
      <c r="AC21" s="151" t="str">
        <f t="shared" si="2"/>
        <v>19:00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8</v>
      </c>
      <c r="R24" s="190">
        <v>0.5</v>
      </c>
      <c r="S24" s="190">
        <v>0</v>
      </c>
      <c r="T24" s="190">
        <v>0</v>
      </c>
      <c r="U24" s="190">
        <v>0</v>
      </c>
      <c r="V24" s="190">
        <v>0.5</v>
      </c>
      <c r="W24" s="190">
        <v>0</v>
      </c>
      <c r="X24" s="190">
        <v>0</v>
      </c>
      <c r="Y24" s="190">
        <v>0</v>
      </c>
      <c r="Z24" s="191">
        <f t="shared" si="0"/>
        <v>9</v>
      </c>
      <c r="AA24" s="192">
        <v>21</v>
      </c>
      <c r="AB24" s="189">
        <f t="shared" si="1"/>
        <v>8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0.5</v>
      </c>
      <c r="M28" s="195">
        <v>1</v>
      </c>
      <c r="N28" s="195">
        <v>0</v>
      </c>
      <c r="O28" s="195">
        <v>3.5</v>
      </c>
      <c r="P28" s="195">
        <v>0</v>
      </c>
      <c r="Q28" s="195">
        <v>0.5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5.5</v>
      </c>
      <c r="AA28" s="197">
        <v>25</v>
      </c>
      <c r="AB28" s="193">
        <f t="shared" si="1"/>
        <v>3.5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0.5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2:00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</v>
      </c>
      <c r="C35" s="199">
        <f t="shared" si="3"/>
        <v>3</v>
      </c>
      <c r="D35" s="199">
        <f t="shared" si="3"/>
        <v>40.5</v>
      </c>
      <c r="E35" s="199">
        <f t="shared" si="3"/>
        <v>21</v>
      </c>
      <c r="F35" s="199">
        <f t="shared" si="3"/>
        <v>19</v>
      </c>
      <c r="G35" s="199">
        <f t="shared" si="3"/>
        <v>17</v>
      </c>
      <c r="H35" s="199">
        <f t="shared" si="3"/>
        <v>4.5</v>
      </c>
      <c r="I35" s="199">
        <f t="shared" si="3"/>
        <v>3</v>
      </c>
      <c r="J35" s="199">
        <f t="shared" si="3"/>
        <v>0.5</v>
      </c>
      <c r="K35" s="199">
        <f t="shared" si="3"/>
        <v>0</v>
      </c>
      <c r="L35" s="199">
        <f aca="true" t="shared" si="4" ref="L35:Y35">IF(COUNT(L4:L34)=0,"   -",SUM(L4:L34))</f>
        <v>8</v>
      </c>
      <c r="M35" s="199">
        <f t="shared" si="4"/>
        <v>1.5</v>
      </c>
      <c r="N35" s="199">
        <f t="shared" si="4"/>
        <v>0.5</v>
      </c>
      <c r="O35" s="199">
        <f t="shared" si="4"/>
        <v>4.5</v>
      </c>
      <c r="P35" s="199">
        <f t="shared" si="4"/>
        <v>1</v>
      </c>
      <c r="Q35" s="199">
        <f t="shared" si="4"/>
        <v>9</v>
      </c>
      <c r="R35" s="199">
        <f t="shared" si="4"/>
        <v>0.5</v>
      </c>
      <c r="S35" s="199">
        <f t="shared" si="4"/>
        <v>1</v>
      </c>
      <c r="T35" s="199">
        <f t="shared" si="4"/>
        <v>4</v>
      </c>
      <c r="U35" s="199">
        <f t="shared" si="4"/>
        <v>3.5</v>
      </c>
      <c r="V35" s="199">
        <f t="shared" si="4"/>
        <v>1</v>
      </c>
      <c r="W35" s="199">
        <f t="shared" si="4"/>
        <v>0</v>
      </c>
      <c r="X35" s="199">
        <f t="shared" si="4"/>
        <v>0.5</v>
      </c>
      <c r="Y35" s="199">
        <f t="shared" si="4"/>
        <v>3</v>
      </c>
      <c r="Z35" s="198">
        <f>SUM(B4:Y34)</f>
        <v>149.5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36.5</v>
      </c>
      <c r="I39" s="68">
        <v>14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84.5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>
        <v>29</v>
      </c>
      <c r="J40" s="72">
        <v>0.375</v>
      </c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1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1.5</v>
      </c>
      <c r="AA8" s="197">
        <v>5</v>
      </c>
      <c r="AB8" s="193">
        <f t="shared" si="1"/>
        <v>1</v>
      </c>
      <c r="AC8" s="151" t="str">
        <f t="shared" si="2"/>
        <v>16:00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0.5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8:00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0.5</v>
      </c>
      <c r="R13" s="195">
        <v>4.5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5</v>
      </c>
      <c r="AA13" s="197">
        <v>10</v>
      </c>
      <c r="AB13" s="193">
        <f t="shared" si="1"/>
        <v>4.5</v>
      </c>
      <c r="AC13" s="151" t="str">
        <f t="shared" si="2"/>
        <v>17:00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10</v>
      </c>
      <c r="L22" s="195">
        <v>9</v>
      </c>
      <c r="M22" s="195">
        <v>2</v>
      </c>
      <c r="N22" s="195">
        <v>16.5</v>
      </c>
      <c r="O22" s="195">
        <v>7.5</v>
      </c>
      <c r="P22" s="195">
        <v>3</v>
      </c>
      <c r="Q22" s="195">
        <v>5.5</v>
      </c>
      <c r="R22" s="195">
        <v>22.5</v>
      </c>
      <c r="S22" s="195">
        <v>17</v>
      </c>
      <c r="T22" s="195">
        <v>11</v>
      </c>
      <c r="U22" s="195">
        <v>5</v>
      </c>
      <c r="V22" s="195">
        <v>2.5</v>
      </c>
      <c r="W22" s="195">
        <v>3.5</v>
      </c>
      <c r="X22" s="195">
        <v>0</v>
      </c>
      <c r="Y22" s="195">
        <v>0</v>
      </c>
      <c r="Z22" s="196">
        <f t="shared" si="0"/>
        <v>115</v>
      </c>
      <c r="AA22" s="197">
        <v>19</v>
      </c>
      <c r="AB22" s="193">
        <f t="shared" si="1"/>
        <v>22.5</v>
      </c>
      <c r="AC22" s="151" t="str">
        <f t="shared" si="2"/>
        <v>17:00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1</v>
      </c>
      <c r="D23" s="195">
        <v>0.5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0.5</v>
      </c>
      <c r="Q23" s="195">
        <v>0.5</v>
      </c>
      <c r="R23" s="195">
        <v>0</v>
      </c>
      <c r="S23" s="195">
        <v>1</v>
      </c>
      <c r="T23" s="195">
        <v>0.5</v>
      </c>
      <c r="U23" s="195">
        <v>0</v>
      </c>
      <c r="V23" s="195">
        <v>0</v>
      </c>
      <c r="W23" s="195">
        <v>0</v>
      </c>
      <c r="X23" s="195">
        <v>0</v>
      </c>
      <c r="Y23" s="195">
        <v>1.5</v>
      </c>
      <c r="Z23" s="196">
        <f t="shared" si="0"/>
        <v>6</v>
      </c>
      <c r="AA23" s="197">
        <v>20</v>
      </c>
      <c r="AB23" s="193">
        <f t="shared" si="1"/>
        <v>1.5</v>
      </c>
      <c r="AC23" s="151" t="str">
        <f t="shared" si="2"/>
        <v>24:00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f t="shared" si="1"/>
        <v>0.5</v>
      </c>
      <c r="AC24" s="150" t="str">
        <f t="shared" si="2"/>
        <v>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1.5</v>
      </c>
      <c r="K30" s="195">
        <v>12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1.5</v>
      </c>
      <c r="Z30" s="196">
        <f t="shared" si="0"/>
        <v>15</v>
      </c>
      <c r="AA30" s="197">
        <v>27</v>
      </c>
      <c r="AB30" s="193">
        <f t="shared" si="1"/>
        <v>12</v>
      </c>
      <c r="AC30" s="151" t="str">
        <f t="shared" si="2"/>
        <v>10:00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3</v>
      </c>
      <c r="C31" s="195">
        <v>3.5</v>
      </c>
      <c r="D31" s="195">
        <v>4.5</v>
      </c>
      <c r="E31" s="195">
        <v>2</v>
      </c>
      <c r="F31" s="195">
        <v>0.5</v>
      </c>
      <c r="G31" s="195">
        <v>0</v>
      </c>
      <c r="H31" s="195">
        <v>0</v>
      </c>
      <c r="I31" s="195">
        <v>0.5</v>
      </c>
      <c r="J31" s="195">
        <v>0.5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3</v>
      </c>
      <c r="S31" s="195">
        <v>3</v>
      </c>
      <c r="T31" s="195">
        <v>0.5</v>
      </c>
      <c r="U31" s="195">
        <v>1.5</v>
      </c>
      <c r="V31" s="195">
        <v>0</v>
      </c>
      <c r="W31" s="195">
        <v>0.5</v>
      </c>
      <c r="X31" s="195">
        <v>0</v>
      </c>
      <c r="Y31" s="195">
        <v>0</v>
      </c>
      <c r="Z31" s="196">
        <f t="shared" si="0"/>
        <v>23</v>
      </c>
      <c r="AA31" s="197">
        <v>28</v>
      </c>
      <c r="AB31" s="193">
        <f t="shared" si="1"/>
        <v>4.5</v>
      </c>
      <c r="AC31" s="151" t="str">
        <f t="shared" si="2"/>
        <v>3:00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1</v>
      </c>
      <c r="D32" s="195">
        <v>2</v>
      </c>
      <c r="E32" s="195">
        <v>2.5</v>
      </c>
      <c r="F32" s="195">
        <v>1</v>
      </c>
      <c r="G32" s="195">
        <v>1.5</v>
      </c>
      <c r="H32" s="195">
        <v>0.5</v>
      </c>
      <c r="I32" s="195">
        <v>0.5</v>
      </c>
      <c r="J32" s="195">
        <v>0</v>
      </c>
      <c r="K32" s="195">
        <v>0</v>
      </c>
      <c r="L32" s="195">
        <v>0.5</v>
      </c>
      <c r="M32" s="195">
        <v>0</v>
      </c>
      <c r="N32" s="195">
        <v>0.5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10.5</v>
      </c>
      <c r="AA32" s="197">
        <v>29</v>
      </c>
      <c r="AB32" s="193">
        <f t="shared" si="1"/>
        <v>2.5</v>
      </c>
      <c r="AC32" s="151" t="str">
        <f t="shared" si="2"/>
        <v>4:00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2</v>
      </c>
      <c r="H33" s="195">
        <v>0.5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4.5</v>
      </c>
      <c r="Z33" s="196">
        <f t="shared" si="0"/>
        <v>7</v>
      </c>
      <c r="AA33" s="197">
        <v>30</v>
      </c>
      <c r="AB33" s="193">
        <f t="shared" si="1"/>
        <v>4.5</v>
      </c>
      <c r="AC33" s="151" t="str">
        <f t="shared" si="2"/>
        <v>24:00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</v>
      </c>
      <c r="C34" s="195">
        <v>0</v>
      </c>
      <c r="D34" s="195">
        <v>0</v>
      </c>
      <c r="E34" s="195">
        <v>0</v>
      </c>
      <c r="F34" s="195">
        <v>1.5</v>
      </c>
      <c r="G34" s="195">
        <v>3.5</v>
      </c>
      <c r="H34" s="195">
        <v>2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8</v>
      </c>
      <c r="AA34" s="197">
        <v>31</v>
      </c>
      <c r="AB34" s="193">
        <f t="shared" si="1"/>
        <v>3.5</v>
      </c>
      <c r="AC34" s="151" t="str">
        <f t="shared" si="2"/>
        <v>6:00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5.5</v>
      </c>
      <c r="C35" s="199">
        <f t="shared" si="3"/>
        <v>5.5</v>
      </c>
      <c r="D35" s="199">
        <f t="shared" si="3"/>
        <v>7</v>
      </c>
      <c r="E35" s="199">
        <f t="shared" si="3"/>
        <v>4.5</v>
      </c>
      <c r="F35" s="199">
        <f t="shared" si="3"/>
        <v>3.5</v>
      </c>
      <c r="G35" s="199">
        <f t="shared" si="3"/>
        <v>7</v>
      </c>
      <c r="H35" s="199">
        <f t="shared" si="3"/>
        <v>3</v>
      </c>
      <c r="I35" s="199">
        <f t="shared" si="3"/>
        <v>1.5</v>
      </c>
      <c r="J35" s="199">
        <f t="shared" si="3"/>
        <v>2</v>
      </c>
      <c r="K35" s="199">
        <f t="shared" si="3"/>
        <v>22</v>
      </c>
      <c r="L35" s="199">
        <f aca="true" t="shared" si="4" ref="L35:Y35">IF(COUNT(L4:L34)=0,"   -",SUM(L4:L34))</f>
        <v>9.5</v>
      </c>
      <c r="M35" s="199">
        <f t="shared" si="4"/>
        <v>2</v>
      </c>
      <c r="N35" s="199">
        <f t="shared" si="4"/>
        <v>17</v>
      </c>
      <c r="O35" s="199">
        <f t="shared" si="4"/>
        <v>7.5</v>
      </c>
      <c r="P35" s="199">
        <f t="shared" si="4"/>
        <v>3.5</v>
      </c>
      <c r="Q35" s="199">
        <f t="shared" si="4"/>
        <v>7.5</v>
      </c>
      <c r="R35" s="199">
        <f t="shared" si="4"/>
        <v>30</v>
      </c>
      <c r="S35" s="199">
        <f t="shared" si="4"/>
        <v>21</v>
      </c>
      <c r="T35" s="199">
        <f t="shared" si="4"/>
        <v>12</v>
      </c>
      <c r="U35" s="199">
        <f t="shared" si="4"/>
        <v>6.5</v>
      </c>
      <c r="V35" s="199">
        <f t="shared" si="4"/>
        <v>2.5</v>
      </c>
      <c r="W35" s="199">
        <f t="shared" si="4"/>
        <v>4</v>
      </c>
      <c r="X35" s="199">
        <f t="shared" si="4"/>
        <v>0</v>
      </c>
      <c r="Y35" s="199">
        <f t="shared" si="4"/>
        <v>7.5</v>
      </c>
      <c r="Z35" s="198">
        <f>SUM(B4:Y34)</f>
        <v>192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22.5</v>
      </c>
      <c r="I39" s="68">
        <v>19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3</v>
      </c>
      <c r="M22" s="195">
        <v>1</v>
      </c>
      <c r="N22" s="195">
        <v>1</v>
      </c>
      <c r="O22" s="195">
        <v>6</v>
      </c>
      <c r="P22" s="195">
        <v>1.5</v>
      </c>
      <c r="Q22" s="195">
        <v>0</v>
      </c>
      <c r="R22" s="195">
        <v>0.5</v>
      </c>
      <c r="S22" s="195">
        <v>5.5</v>
      </c>
      <c r="T22" s="195">
        <v>2</v>
      </c>
      <c r="U22" s="195">
        <v>0</v>
      </c>
      <c r="V22" s="195">
        <v>0.5</v>
      </c>
      <c r="W22" s="195">
        <v>0</v>
      </c>
      <c r="X22" s="195">
        <v>0</v>
      </c>
      <c r="Y22" s="195">
        <v>0</v>
      </c>
      <c r="Z22" s="196">
        <f t="shared" si="0"/>
        <v>21</v>
      </c>
      <c r="AA22" s="197">
        <v>19</v>
      </c>
      <c r="AB22" s="193">
        <f t="shared" si="1"/>
        <v>6</v>
      </c>
      <c r="AC22" s="151" t="str">
        <f t="shared" si="2"/>
        <v>14:00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0.5</v>
      </c>
      <c r="G24" s="190">
        <v>1</v>
      </c>
      <c r="H24" s="190">
        <v>2.5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4</v>
      </c>
      <c r="AA24" s="192">
        <v>21</v>
      </c>
      <c r="AB24" s="189">
        <f t="shared" si="1"/>
        <v>2.5</v>
      </c>
      <c r="AC24" s="150" t="str">
        <f t="shared" si="2"/>
        <v>7:00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4.5</v>
      </c>
      <c r="H25" s="195">
        <v>4</v>
      </c>
      <c r="I25" s="195">
        <v>5.5</v>
      </c>
      <c r="J25" s="195">
        <v>17</v>
      </c>
      <c r="K25" s="195">
        <v>5.5</v>
      </c>
      <c r="L25" s="195">
        <v>2.5</v>
      </c>
      <c r="M25" s="195">
        <v>1</v>
      </c>
      <c r="N25" s="195">
        <v>1</v>
      </c>
      <c r="O25" s="195">
        <v>1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42</v>
      </c>
      <c r="AA25" s="197">
        <v>22</v>
      </c>
      <c r="AB25" s="193">
        <f t="shared" si="1"/>
        <v>17</v>
      </c>
      <c r="AC25" s="151" t="str">
        <f t="shared" si="2"/>
        <v>9:00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5.5</v>
      </c>
      <c r="O27" s="195">
        <v>2.5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8</v>
      </c>
      <c r="AA27" s="197">
        <v>24</v>
      </c>
      <c r="AB27" s="193">
        <f t="shared" si="1"/>
        <v>5.5</v>
      </c>
      <c r="AC27" s="151" t="str">
        <f t="shared" si="2"/>
        <v>13:00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0.5</v>
      </c>
      <c r="Q29" s="195">
        <v>1</v>
      </c>
      <c r="R29" s="195">
        <v>1.5</v>
      </c>
      <c r="S29" s="195">
        <v>0.5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3.5</v>
      </c>
      <c r="AA29" s="197">
        <v>26</v>
      </c>
      <c r="AB29" s="193">
        <f t="shared" si="1"/>
        <v>1.5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1</v>
      </c>
      <c r="F34" s="195">
        <v>9.5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10.5</v>
      </c>
      <c r="AA34" s="197">
        <v>31</v>
      </c>
      <c r="AB34" s="193">
        <f t="shared" si="1"/>
        <v>9.5</v>
      </c>
      <c r="AC34" s="151" t="str">
        <f t="shared" si="2"/>
        <v>5:00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1</v>
      </c>
      <c r="F35" s="199">
        <f t="shared" si="3"/>
        <v>10</v>
      </c>
      <c r="G35" s="199">
        <f t="shared" si="3"/>
        <v>5.5</v>
      </c>
      <c r="H35" s="199">
        <f t="shared" si="3"/>
        <v>6.5</v>
      </c>
      <c r="I35" s="199">
        <f t="shared" si="3"/>
        <v>5.5</v>
      </c>
      <c r="J35" s="199">
        <f t="shared" si="3"/>
        <v>17</v>
      </c>
      <c r="K35" s="199">
        <f t="shared" si="3"/>
        <v>5.5</v>
      </c>
      <c r="L35" s="199">
        <f aca="true" t="shared" si="4" ref="L35:Y35">IF(COUNT(L4:L34)=0,"   -",SUM(L4:L34))</f>
        <v>5.5</v>
      </c>
      <c r="M35" s="199">
        <f t="shared" si="4"/>
        <v>2</v>
      </c>
      <c r="N35" s="199">
        <f t="shared" si="4"/>
        <v>7.5</v>
      </c>
      <c r="O35" s="199">
        <f t="shared" si="4"/>
        <v>9.5</v>
      </c>
      <c r="P35" s="199">
        <f t="shared" si="4"/>
        <v>2</v>
      </c>
      <c r="Q35" s="199">
        <f t="shared" si="4"/>
        <v>1</v>
      </c>
      <c r="R35" s="199">
        <f t="shared" si="4"/>
        <v>2</v>
      </c>
      <c r="S35" s="199">
        <f t="shared" si="4"/>
        <v>6</v>
      </c>
      <c r="T35" s="199">
        <f t="shared" si="4"/>
        <v>2</v>
      </c>
      <c r="U35" s="199">
        <f t="shared" si="4"/>
        <v>0</v>
      </c>
      <c r="V35" s="199">
        <f t="shared" si="4"/>
        <v>0.5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89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17</v>
      </c>
      <c r="I39" s="68">
        <v>22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42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1</v>
      </c>
      <c r="V4" s="190">
        <v>0</v>
      </c>
      <c r="W4" s="190">
        <v>3</v>
      </c>
      <c r="X4" s="190">
        <v>1</v>
      </c>
      <c r="Y4" s="190">
        <v>0.5</v>
      </c>
      <c r="Z4" s="191">
        <f aca="true" t="shared" si="0" ref="Z4:Z34">IF(COUNT(B4:Y4)=0,"     -",SUM(B4:Y4))</f>
        <v>5.5</v>
      </c>
      <c r="AA4" s="192">
        <v>1</v>
      </c>
      <c r="AB4" s="189">
        <f>MAX(B4:Y4)</f>
        <v>3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0.5</v>
      </c>
      <c r="E5" s="195">
        <v>0</v>
      </c>
      <c r="F5" s="195">
        <v>0</v>
      </c>
      <c r="G5" s="195">
        <v>0</v>
      </c>
      <c r="H5" s="195">
        <v>0</v>
      </c>
      <c r="I5" s="195">
        <v>0.5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4</v>
      </c>
      <c r="M6" s="195">
        <v>1</v>
      </c>
      <c r="N6" s="195">
        <v>1</v>
      </c>
      <c r="O6" s="195">
        <v>1.5</v>
      </c>
      <c r="P6" s="195">
        <v>4</v>
      </c>
      <c r="Q6" s="195">
        <v>0</v>
      </c>
      <c r="R6" s="195">
        <v>0</v>
      </c>
      <c r="S6" s="195">
        <v>0</v>
      </c>
      <c r="T6" s="195">
        <v>0.5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12</v>
      </c>
      <c r="AA6" s="197">
        <v>3</v>
      </c>
      <c r="AB6" s="193">
        <f t="shared" si="1"/>
        <v>4</v>
      </c>
      <c r="AC6" s="151" t="str">
        <f t="shared" si="2"/>
        <v>11:00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2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3.5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0.5</v>
      </c>
      <c r="W7" s="195">
        <v>0</v>
      </c>
      <c r="X7" s="195">
        <v>0</v>
      </c>
      <c r="Y7" s="195">
        <v>0</v>
      </c>
      <c r="Z7" s="196">
        <f t="shared" si="0"/>
        <v>6</v>
      </c>
      <c r="AA7" s="197">
        <v>4</v>
      </c>
      <c r="AB7" s="193">
        <f t="shared" si="1"/>
        <v>3.5</v>
      </c>
      <c r="AC7" s="151" t="str">
        <f t="shared" si="2"/>
        <v>14:00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0.5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0.5</v>
      </c>
      <c r="V9" s="195">
        <v>10.5</v>
      </c>
      <c r="W9" s="195">
        <v>1</v>
      </c>
      <c r="X9" s="195">
        <v>2.5</v>
      </c>
      <c r="Y9" s="195">
        <v>3</v>
      </c>
      <c r="Z9" s="196">
        <f t="shared" si="0"/>
        <v>18</v>
      </c>
      <c r="AA9" s="197">
        <v>6</v>
      </c>
      <c r="AB9" s="193">
        <f t="shared" si="1"/>
        <v>10.5</v>
      </c>
      <c r="AC9" s="151" t="str">
        <f t="shared" si="2"/>
        <v>21:00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</v>
      </c>
      <c r="C10" s="195">
        <v>2.5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3.5</v>
      </c>
      <c r="AA10" s="197">
        <v>7</v>
      </c>
      <c r="AB10" s="193">
        <f t="shared" si="1"/>
        <v>2.5</v>
      </c>
      <c r="AC10" s="151" t="str">
        <f t="shared" si="2"/>
        <v>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1.5</v>
      </c>
      <c r="M20" s="195">
        <v>0</v>
      </c>
      <c r="N20" s="195">
        <v>0.5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</v>
      </c>
      <c r="AA20" s="197">
        <v>17</v>
      </c>
      <c r="AB20" s="193">
        <f t="shared" si="1"/>
        <v>1.5</v>
      </c>
      <c r="AC20" s="151" t="str">
        <f t="shared" si="2"/>
        <v>11:00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0.5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f t="shared" si="1"/>
        <v>0.5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1.5</v>
      </c>
      <c r="F23" s="195">
        <v>0</v>
      </c>
      <c r="G23" s="195">
        <v>0.5</v>
      </c>
      <c r="H23" s="195">
        <v>0</v>
      </c>
      <c r="I23" s="195">
        <v>0</v>
      </c>
      <c r="J23" s="195">
        <v>0.5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1.5</v>
      </c>
      <c r="W23" s="195">
        <v>0</v>
      </c>
      <c r="X23" s="195">
        <v>0</v>
      </c>
      <c r="Y23" s="195">
        <v>0</v>
      </c>
      <c r="Z23" s="196">
        <f t="shared" si="0"/>
        <v>4</v>
      </c>
      <c r="AA23" s="197">
        <v>20</v>
      </c>
      <c r="AB23" s="193">
        <f t="shared" si="1"/>
        <v>1.5</v>
      </c>
      <c r="AC23" s="151" t="str">
        <f t="shared" si="2"/>
        <v>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0.5</v>
      </c>
      <c r="D24" s="190">
        <v>6.5</v>
      </c>
      <c r="E24" s="190">
        <v>2.5</v>
      </c>
      <c r="F24" s="190">
        <v>5.5</v>
      </c>
      <c r="G24" s="190">
        <v>0.5</v>
      </c>
      <c r="H24" s="190">
        <v>0</v>
      </c>
      <c r="I24" s="190">
        <v>0.5</v>
      </c>
      <c r="J24" s="190">
        <v>7.5</v>
      </c>
      <c r="K24" s="190">
        <v>1</v>
      </c>
      <c r="L24" s="190">
        <v>1</v>
      </c>
      <c r="M24" s="190">
        <v>2.5</v>
      </c>
      <c r="N24" s="190">
        <v>7.5</v>
      </c>
      <c r="O24" s="190">
        <v>6</v>
      </c>
      <c r="P24" s="190">
        <v>22</v>
      </c>
      <c r="Q24" s="190">
        <v>26</v>
      </c>
      <c r="R24" s="190">
        <v>10</v>
      </c>
      <c r="S24" s="190">
        <v>8</v>
      </c>
      <c r="T24" s="190">
        <v>13</v>
      </c>
      <c r="U24" s="190">
        <v>8</v>
      </c>
      <c r="V24" s="190">
        <v>1.5</v>
      </c>
      <c r="W24" s="190">
        <v>0</v>
      </c>
      <c r="X24" s="190">
        <v>0</v>
      </c>
      <c r="Y24" s="190">
        <v>0</v>
      </c>
      <c r="Z24" s="191">
        <f t="shared" si="0"/>
        <v>130</v>
      </c>
      <c r="AA24" s="192">
        <v>21</v>
      </c>
      <c r="AB24" s="189">
        <f t="shared" si="1"/>
        <v>26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2.5</v>
      </c>
      <c r="R25" s="195">
        <v>0.5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</v>
      </c>
      <c r="AA25" s="197">
        <v>22</v>
      </c>
      <c r="AB25" s="193">
        <f t="shared" si="1"/>
        <v>2.5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0.5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13:00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3</v>
      </c>
      <c r="D35" s="199">
        <f t="shared" si="3"/>
        <v>7</v>
      </c>
      <c r="E35" s="199">
        <f t="shared" si="3"/>
        <v>4</v>
      </c>
      <c r="F35" s="199">
        <f t="shared" si="3"/>
        <v>5.5</v>
      </c>
      <c r="G35" s="199">
        <f t="shared" si="3"/>
        <v>1</v>
      </c>
      <c r="H35" s="199">
        <f t="shared" si="3"/>
        <v>0</v>
      </c>
      <c r="I35" s="199">
        <f t="shared" si="3"/>
        <v>3</v>
      </c>
      <c r="J35" s="199">
        <f t="shared" si="3"/>
        <v>8.5</v>
      </c>
      <c r="K35" s="199">
        <f t="shared" si="3"/>
        <v>1</v>
      </c>
      <c r="L35" s="199">
        <f aca="true" t="shared" si="4" ref="L35:Y35">IF(COUNT(L4:L34)=0,"   -",SUM(L4:L34))</f>
        <v>6.5</v>
      </c>
      <c r="M35" s="199">
        <f t="shared" si="4"/>
        <v>3.5</v>
      </c>
      <c r="N35" s="199">
        <f t="shared" si="4"/>
        <v>9.5</v>
      </c>
      <c r="O35" s="199">
        <f t="shared" si="4"/>
        <v>11</v>
      </c>
      <c r="P35" s="199">
        <f t="shared" si="4"/>
        <v>26</v>
      </c>
      <c r="Q35" s="199">
        <f t="shared" si="4"/>
        <v>28.5</v>
      </c>
      <c r="R35" s="199">
        <f t="shared" si="4"/>
        <v>10.5</v>
      </c>
      <c r="S35" s="199">
        <f t="shared" si="4"/>
        <v>8</v>
      </c>
      <c r="T35" s="199">
        <f t="shared" si="4"/>
        <v>13.5</v>
      </c>
      <c r="U35" s="199">
        <f t="shared" si="4"/>
        <v>9.5</v>
      </c>
      <c r="V35" s="199">
        <f t="shared" si="4"/>
        <v>14</v>
      </c>
      <c r="W35" s="199">
        <f t="shared" si="4"/>
        <v>4.5</v>
      </c>
      <c r="X35" s="199">
        <f t="shared" si="4"/>
        <v>3.5</v>
      </c>
      <c r="Y35" s="199">
        <f t="shared" si="4"/>
        <v>3.5</v>
      </c>
      <c r="Z35" s="198">
        <f>SUM(B4:Y34)</f>
        <v>186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26</v>
      </c>
      <c r="I39" s="68">
        <v>21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130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2012-01-26T04:55:48Z</dcterms:modified>
  <cp:category/>
  <cp:version/>
  <cp:contentType/>
  <cp:contentStatus/>
</cp:coreProperties>
</file>