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0" windowWidth="10740" windowHeight="80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BZ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<sst xmlns="http://schemas.openxmlformats.org/spreadsheetml/2006/main" count="3219" uniqueCount="58">
  <si>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</si>
  <si>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</si>
  <si>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</si>
  <si>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</si>
  <si>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</si>
  <si>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</si>
  <si>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</si>
  <si>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</si>
  <si>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</si>
  <si>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</si>
  <si>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</si>
  <si>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</si>
  <si>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</si>
  <si>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年平均</t>
  </si>
  <si>
    <t>年</t>
  </si>
  <si>
    <t>Match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</si>
  <si>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</si>
  <si>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</si>
  <si>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</si>
  <si>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</si>
  <si>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</si>
  <si>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</si>
  <si>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</si>
  <si>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</si>
  <si>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</si>
  <si>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日最大瞬間風速</t>
  </si>
  <si>
    <t>****</t>
  </si>
  <si>
    <t>順位（高いほうから）</t>
  </si>
  <si>
    <t>1月</t>
  </si>
  <si>
    <t>2月</t>
  </si>
  <si>
    <t>3月</t>
  </si>
  <si>
    <t>4月</t>
  </si>
  <si>
    <t>5月</t>
  </si>
  <si>
    <t>10月</t>
  </si>
  <si>
    <t>11月</t>
  </si>
  <si>
    <t>12月</t>
  </si>
  <si>
    <t>6月</t>
  </si>
  <si>
    <t>7月</t>
  </si>
  <si>
    <t>8月</t>
  </si>
  <si>
    <t>9月</t>
  </si>
  <si>
    <t>****</t>
  </si>
  <si>
    <t>※一番右端の条件欄に、調べたい数値を入力する。　→</t>
  </si>
  <si>
    <t>ここに、日数を調べたい風速の条件を入力する</t>
  </si>
  <si>
    <t>m/s</t>
  </si>
  <si>
    <t>月別順位（風速の大きい方から）</t>
  </si>
  <si>
    <t>月最大瞬間風速</t>
  </si>
  <si>
    <t>月最大瞬間風速</t>
  </si>
  <si>
    <t>日最大瞬間風速が指定値を超えた日数</t>
  </si>
  <si>
    <t>日最大瞬間風速が指定値を超えた日数</t>
  </si>
  <si>
    <t>&gt;=20</t>
  </si>
  <si>
    <t>81～10年</t>
  </si>
  <si>
    <t>30年平均</t>
  </si>
  <si>
    <t>81～10年平均</t>
  </si>
  <si>
    <t>81～10年平均</t>
  </si>
  <si>
    <t>81～10年平均</t>
  </si>
  <si>
    <t>**.*</t>
  </si>
  <si>
    <t>91～19年平均</t>
  </si>
  <si>
    <t>91～20年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</si>
</sst>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;_"/>
    <numFmt numFmtId="189" formatCode="0;_ꐀ"/>
    <numFmt numFmtId="190" formatCode="0.0;_ꐀ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17" xfId="0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6" fillId="0" borderId="17" xfId="0" applyNumberFormat="1" applyFont="1" applyBorder="1" applyAlignment="1">
      <alignment/>
    </xf>
    <xf numFmtId="0" fontId="7" fillId="0" borderId="0" xfId="60" applyFont="1" applyBorder="1">
      <alignment/>
      <protection/>
    </xf>
    <xf numFmtId="0" fontId="7" fillId="0" borderId="28" xfId="0" applyFont="1" applyBorder="1" applyAlignment="1">
      <alignment/>
    </xf>
    <xf numFmtId="176" fontId="6" fillId="0" borderId="29" xfId="0" applyNumberFormat="1" applyFont="1" applyBorder="1" applyAlignment="1">
      <alignment/>
    </xf>
    <xf numFmtId="176" fontId="6" fillId="0" borderId="28" xfId="0" applyNumberFormat="1" applyFont="1" applyBorder="1" applyAlignment="1">
      <alignment/>
    </xf>
    <xf numFmtId="176" fontId="6" fillId="0" borderId="30" xfId="0" applyNumberFormat="1" applyFont="1" applyBorder="1" applyAlignment="1">
      <alignment horizontal="center"/>
    </xf>
    <xf numFmtId="0" fontId="7" fillId="0" borderId="28" xfId="60" applyFont="1" applyBorder="1">
      <alignment/>
      <protection/>
    </xf>
    <xf numFmtId="176" fontId="6" fillId="0" borderId="29" xfId="60" applyNumberFormat="1" applyFont="1" applyBorder="1">
      <alignment/>
      <protection/>
    </xf>
    <xf numFmtId="176" fontId="6" fillId="0" borderId="28" xfId="60" applyNumberFormat="1" applyFont="1" applyBorder="1">
      <alignment/>
      <protection/>
    </xf>
    <xf numFmtId="176" fontId="6" fillId="0" borderId="30" xfId="60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24" xfId="60" applyBorder="1">
      <alignment/>
      <protection/>
    </xf>
    <xf numFmtId="191" fontId="6" fillId="0" borderId="10" xfId="0" applyNumberFormat="1" applyFont="1" applyBorder="1" applyAlignment="1">
      <alignment/>
    </xf>
    <xf numFmtId="191" fontId="6" fillId="0" borderId="10" xfId="60" applyNumberFormat="1" applyFont="1" applyBorder="1" applyAlignment="1">
      <alignment/>
      <protection/>
    </xf>
    <xf numFmtId="0" fontId="0" fillId="34" borderId="0" xfId="0" applyFill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33" borderId="0" xfId="0" applyNumberFormat="1" applyFont="1" applyFill="1" applyBorder="1" applyAlignment="1">
      <alignment horizontal="center"/>
    </xf>
    <xf numFmtId="2" fontId="6" fillId="36" borderId="0" xfId="0" applyNumberFormat="1" applyFont="1" applyFill="1" applyBorder="1" applyAlignment="1">
      <alignment horizontal="center"/>
    </xf>
    <xf numFmtId="191" fontId="6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14.5</v>
      </c>
      <c r="J3" s="15">
        <v>15.2</v>
      </c>
      <c r="K3" s="4">
        <v>14.8</v>
      </c>
      <c r="L3" s="4">
        <v>13.6</v>
      </c>
      <c r="M3" s="4">
        <v>5.8</v>
      </c>
      <c r="N3" s="4">
        <v>14.6</v>
      </c>
      <c r="O3" s="4">
        <v>11.3</v>
      </c>
      <c r="P3" s="4">
        <v>4.8</v>
      </c>
      <c r="Q3" s="4">
        <v>10</v>
      </c>
      <c r="R3" s="4">
        <v>7.4</v>
      </c>
      <c r="S3" s="4">
        <v>9.7</v>
      </c>
      <c r="T3" s="4">
        <v>14.5</v>
      </c>
      <c r="U3" s="4">
        <v>13</v>
      </c>
      <c r="V3" s="4">
        <v>8.9</v>
      </c>
      <c r="W3" s="4">
        <v>8</v>
      </c>
      <c r="X3" s="4">
        <v>9.4</v>
      </c>
      <c r="Y3" s="4">
        <v>6.7</v>
      </c>
      <c r="Z3" s="4">
        <v>13.2</v>
      </c>
      <c r="AA3" s="4">
        <v>8.2</v>
      </c>
      <c r="AB3" s="4">
        <v>7.4</v>
      </c>
      <c r="AC3" s="4">
        <v>7.5</v>
      </c>
      <c r="AD3" s="4">
        <v>5.1</v>
      </c>
      <c r="AE3" s="4">
        <v>8.3</v>
      </c>
      <c r="AF3" s="4">
        <v>10.9</v>
      </c>
      <c r="AG3" s="4">
        <v>5.5</v>
      </c>
      <c r="AH3" s="4">
        <v>8.7</v>
      </c>
      <c r="AI3" s="4">
        <v>8.4</v>
      </c>
      <c r="AJ3" s="4">
        <v>20</v>
      </c>
      <c r="AK3" s="4">
        <v>5.7</v>
      </c>
      <c r="AL3" s="4">
        <v>16</v>
      </c>
      <c r="AM3" s="4">
        <v>10.6</v>
      </c>
      <c r="AN3" s="4">
        <v>8.3</v>
      </c>
      <c r="AO3" s="4">
        <v>9</v>
      </c>
      <c r="AP3" s="4">
        <v>9.8</v>
      </c>
      <c r="AQ3" s="4">
        <v>12.3</v>
      </c>
      <c r="AR3" s="4">
        <v>15.1</v>
      </c>
      <c r="AS3" s="4">
        <v>14.7</v>
      </c>
      <c r="AT3" s="4">
        <v>10</v>
      </c>
      <c r="AU3" s="4">
        <v>12.1</v>
      </c>
      <c r="AV3" s="4">
        <v>13.6</v>
      </c>
      <c r="AW3" s="4">
        <v>13.3</v>
      </c>
      <c r="AX3" s="4">
        <v>21.5</v>
      </c>
      <c r="AY3" s="4">
        <v>10.7</v>
      </c>
      <c r="AZ3" s="4">
        <v>10.9</v>
      </c>
      <c r="BA3" s="4">
        <v>6.5</v>
      </c>
      <c r="BB3" s="4">
        <v>13</v>
      </c>
      <c r="BC3" s="4">
        <v>4.8</v>
      </c>
      <c r="BD3" s="4">
        <v>6.9</v>
      </c>
      <c r="BE3" s="4">
        <v>13.1</v>
      </c>
      <c r="BF3" s="4">
        <v>14</v>
      </c>
      <c r="BG3" s="4">
        <v>10.3</v>
      </c>
      <c r="BH3" s="4">
        <v>10.1</v>
      </c>
      <c r="BI3" s="4">
        <v>4.9</v>
      </c>
      <c r="BJ3" s="4">
        <v>10.8</v>
      </c>
      <c r="BK3" s="4">
        <v>11.3</v>
      </c>
      <c r="BL3" s="4">
        <v>15.4</v>
      </c>
      <c r="BM3" s="4">
        <v>12.2</v>
      </c>
      <c r="BN3" s="4">
        <v>5.4</v>
      </c>
      <c r="BO3" s="4">
        <v>13.3</v>
      </c>
      <c r="BP3" s="4">
        <v>7.9</v>
      </c>
      <c r="BQ3" s="4">
        <v>10.4</v>
      </c>
      <c r="BR3" s="4"/>
      <c r="BS3" s="4"/>
      <c r="BT3" s="4"/>
      <c r="BU3" s="4"/>
      <c r="BV3" s="4"/>
      <c r="BW3" s="4"/>
      <c r="BY3" s="10">
        <f aca="true" t="shared" si="0" ref="BY3:BY33">AVERAGE(J3:AM3)</f>
        <v>10.106666666666666</v>
      </c>
      <c r="BZ3" s="10">
        <f aca="true" t="shared" si="1" ref="BZ3:BZ33">AVERAGE(T3:AW3)</f>
        <v>10.473333333333336</v>
      </c>
      <c r="CA3" s="10">
        <f aca="true" t="shared" si="2" ref="CA3:CA33">AVERAGE(AD3:BG3)</f>
        <v>10.969999999999999</v>
      </c>
      <c r="CB3" s="10">
        <f>AVERAGE(AN3:BQ3)</f>
        <v>11.053333333333331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7.5</v>
      </c>
      <c r="J4" s="15">
        <v>15.7</v>
      </c>
      <c r="K4" s="4">
        <v>15.5</v>
      </c>
      <c r="L4" s="4">
        <v>12.5</v>
      </c>
      <c r="M4" s="4">
        <v>4.8</v>
      </c>
      <c r="N4" s="4">
        <v>15.9</v>
      </c>
      <c r="O4" s="4">
        <v>8.5</v>
      </c>
      <c r="P4" s="4">
        <v>13.1</v>
      </c>
      <c r="Q4" s="4">
        <v>7.3</v>
      </c>
      <c r="R4" s="4">
        <v>12.2</v>
      </c>
      <c r="S4" s="4">
        <v>7.8</v>
      </c>
      <c r="T4" s="4">
        <v>13.7</v>
      </c>
      <c r="U4" s="4">
        <v>14.5</v>
      </c>
      <c r="V4" s="4">
        <v>14.2</v>
      </c>
      <c r="W4" s="4">
        <v>8</v>
      </c>
      <c r="X4" s="4">
        <v>12.2</v>
      </c>
      <c r="Y4" s="4">
        <v>13.5</v>
      </c>
      <c r="Z4" s="4">
        <v>9.2</v>
      </c>
      <c r="AA4" s="4">
        <v>12.5</v>
      </c>
      <c r="AB4" s="4">
        <v>8.3</v>
      </c>
      <c r="AC4" s="4">
        <v>7.9</v>
      </c>
      <c r="AD4" s="4">
        <v>11</v>
      </c>
      <c r="AE4" s="4">
        <v>10.5</v>
      </c>
      <c r="AF4" s="4">
        <v>7.9</v>
      </c>
      <c r="AG4" s="4">
        <v>4.5</v>
      </c>
      <c r="AH4" s="4">
        <v>10.5</v>
      </c>
      <c r="AI4" s="4">
        <v>14.5</v>
      </c>
      <c r="AJ4" s="4">
        <v>6.5</v>
      </c>
      <c r="AK4" s="4">
        <v>11.8</v>
      </c>
      <c r="AL4" s="4">
        <v>8.8</v>
      </c>
      <c r="AM4" s="4">
        <v>6.4</v>
      </c>
      <c r="AN4" s="4">
        <v>6.2</v>
      </c>
      <c r="AO4" s="4">
        <v>5.5</v>
      </c>
      <c r="AP4" s="4">
        <v>4.2</v>
      </c>
      <c r="AQ4" s="4">
        <v>7.4</v>
      </c>
      <c r="AR4" s="4">
        <v>10.7</v>
      </c>
      <c r="AS4" s="4">
        <v>8.3</v>
      </c>
      <c r="AT4" s="4">
        <v>16</v>
      </c>
      <c r="AU4" s="4">
        <v>12.6</v>
      </c>
      <c r="AV4" s="4">
        <v>10.4</v>
      </c>
      <c r="AW4" s="4">
        <v>6.1</v>
      </c>
      <c r="AX4" s="4">
        <v>15.7</v>
      </c>
      <c r="AY4" s="4">
        <v>15.7</v>
      </c>
      <c r="AZ4" s="4">
        <v>18.3</v>
      </c>
      <c r="BA4" s="4">
        <v>10.7</v>
      </c>
      <c r="BB4" s="4">
        <v>6.2</v>
      </c>
      <c r="BC4" s="4">
        <v>5.8</v>
      </c>
      <c r="BD4" s="4">
        <v>5.2</v>
      </c>
      <c r="BE4" s="4">
        <v>9.1</v>
      </c>
      <c r="BF4" s="4">
        <v>16.2</v>
      </c>
      <c r="BG4" s="4">
        <v>12.3</v>
      </c>
      <c r="BH4" s="4">
        <v>8.6</v>
      </c>
      <c r="BI4" s="4">
        <v>14.8</v>
      </c>
      <c r="BJ4" s="4">
        <v>15.1</v>
      </c>
      <c r="BK4" s="4">
        <v>11.7</v>
      </c>
      <c r="BL4" s="4">
        <v>7</v>
      </c>
      <c r="BM4" s="4">
        <v>9.4</v>
      </c>
      <c r="BN4" s="4">
        <v>6.7</v>
      </c>
      <c r="BO4" s="4">
        <v>10.9</v>
      </c>
      <c r="BP4" s="4">
        <v>11.8</v>
      </c>
      <c r="BQ4" s="4">
        <v>10.9</v>
      </c>
      <c r="BR4" s="4"/>
      <c r="BS4" s="4"/>
      <c r="BT4" s="4"/>
      <c r="BU4" s="4"/>
      <c r="BV4" s="4"/>
      <c r="BW4" s="4"/>
      <c r="BY4" s="10">
        <f t="shared" si="0"/>
        <v>10.656666666666666</v>
      </c>
      <c r="BZ4" s="10">
        <f t="shared" si="1"/>
        <v>9.793333333333335</v>
      </c>
      <c r="CA4" s="10">
        <f t="shared" si="2"/>
        <v>9.833333333333334</v>
      </c>
      <c r="CB4" s="10">
        <f aca="true" t="shared" si="3" ref="CB4:CB33">AVERAGE(AN4:BQ4)</f>
        <v>10.316666666666663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6.2</v>
      </c>
      <c r="J5" s="15">
        <v>6.9</v>
      </c>
      <c r="K5" s="4">
        <v>20.5</v>
      </c>
      <c r="L5" s="4">
        <v>16.6</v>
      </c>
      <c r="M5" s="4">
        <v>7</v>
      </c>
      <c r="N5" s="4">
        <v>11.3</v>
      </c>
      <c r="O5" s="4">
        <v>7.2</v>
      </c>
      <c r="P5" s="4">
        <v>14.8</v>
      </c>
      <c r="Q5" s="4">
        <v>14.9</v>
      </c>
      <c r="R5" s="4">
        <v>15.4</v>
      </c>
      <c r="S5" s="4">
        <v>7.7</v>
      </c>
      <c r="T5" s="4">
        <v>9.8</v>
      </c>
      <c r="U5" s="4">
        <v>9.2</v>
      </c>
      <c r="V5" s="4">
        <v>12.3</v>
      </c>
      <c r="W5" s="4">
        <v>11</v>
      </c>
      <c r="X5" s="4">
        <v>10</v>
      </c>
      <c r="Y5" s="4">
        <v>12.7</v>
      </c>
      <c r="Z5" s="4">
        <v>17</v>
      </c>
      <c r="AA5" s="4">
        <v>13.7</v>
      </c>
      <c r="AB5" s="4">
        <v>3.5</v>
      </c>
      <c r="AC5" s="4">
        <v>5.6</v>
      </c>
      <c r="AD5" s="4">
        <v>16.6</v>
      </c>
      <c r="AE5" s="4">
        <v>5.3</v>
      </c>
      <c r="AF5" s="4">
        <v>10.5</v>
      </c>
      <c r="AG5" s="4">
        <v>11.7</v>
      </c>
      <c r="AH5" s="4">
        <v>9.2</v>
      </c>
      <c r="AI5" s="4">
        <v>7</v>
      </c>
      <c r="AJ5" s="4">
        <v>10</v>
      </c>
      <c r="AK5" s="4">
        <v>9</v>
      </c>
      <c r="AL5" s="4">
        <v>13.3</v>
      </c>
      <c r="AM5" s="4">
        <v>11.6</v>
      </c>
      <c r="AN5" s="4">
        <v>9.4</v>
      </c>
      <c r="AO5" s="4">
        <v>8.9</v>
      </c>
      <c r="AP5" s="4">
        <v>6.8</v>
      </c>
      <c r="AQ5" s="4">
        <v>7.8</v>
      </c>
      <c r="AR5" s="4">
        <v>3.8</v>
      </c>
      <c r="AS5" s="4">
        <v>14</v>
      </c>
      <c r="AT5" s="4">
        <v>12.8</v>
      </c>
      <c r="AU5" s="4">
        <v>10</v>
      </c>
      <c r="AV5" s="4">
        <v>14.8</v>
      </c>
      <c r="AW5" s="4">
        <v>16.7</v>
      </c>
      <c r="AX5" s="4">
        <v>18.1</v>
      </c>
      <c r="AY5" s="4">
        <v>15.7</v>
      </c>
      <c r="AZ5" s="4">
        <v>9.3</v>
      </c>
      <c r="BA5" s="4">
        <v>8.2</v>
      </c>
      <c r="BB5" s="4">
        <v>12.1</v>
      </c>
      <c r="BC5" s="4">
        <v>15.8</v>
      </c>
      <c r="BD5" s="4">
        <v>10.4</v>
      </c>
      <c r="BE5" s="4">
        <v>8.9</v>
      </c>
      <c r="BF5" s="4">
        <v>23.4</v>
      </c>
      <c r="BG5" s="4">
        <v>9.6</v>
      </c>
      <c r="BH5" s="4">
        <v>7.9</v>
      </c>
      <c r="BI5" s="4">
        <v>9.8</v>
      </c>
      <c r="BJ5" s="4">
        <v>14.8</v>
      </c>
      <c r="BK5" s="4">
        <v>5.4</v>
      </c>
      <c r="BL5" s="4">
        <v>13.4</v>
      </c>
      <c r="BM5" s="4">
        <v>7.3</v>
      </c>
      <c r="BN5" s="4">
        <v>14.8</v>
      </c>
      <c r="BO5" s="4">
        <v>22.9</v>
      </c>
      <c r="BP5" s="4">
        <v>10.9</v>
      </c>
      <c r="BQ5" s="4">
        <v>8.6</v>
      </c>
      <c r="BR5" s="4"/>
      <c r="BS5" s="4"/>
      <c r="BT5" s="4"/>
      <c r="BU5" s="4"/>
      <c r="BV5" s="4"/>
      <c r="BW5" s="4"/>
      <c r="BY5" s="10">
        <f t="shared" si="0"/>
        <v>11.043333333333333</v>
      </c>
      <c r="BZ5" s="10">
        <f t="shared" si="1"/>
        <v>10.466666666666669</v>
      </c>
      <c r="CA5" s="10">
        <f t="shared" si="2"/>
        <v>11.356666666666667</v>
      </c>
      <c r="CB5" s="10">
        <f t="shared" si="3"/>
        <v>11.743333333333332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10.6</v>
      </c>
      <c r="J6" s="15">
        <v>23.9</v>
      </c>
      <c r="K6" s="4">
        <v>9</v>
      </c>
      <c r="L6" s="4">
        <v>12.2</v>
      </c>
      <c r="M6" s="4">
        <v>11.7</v>
      </c>
      <c r="N6" s="4">
        <v>15.7</v>
      </c>
      <c r="O6" s="4">
        <v>17.6</v>
      </c>
      <c r="P6" s="4">
        <v>9.5</v>
      </c>
      <c r="Q6" s="4">
        <v>10.8</v>
      </c>
      <c r="R6" s="4">
        <v>10.2</v>
      </c>
      <c r="S6" s="4">
        <v>10.4</v>
      </c>
      <c r="T6" s="4">
        <v>13.7</v>
      </c>
      <c r="U6" s="4">
        <v>11.7</v>
      </c>
      <c r="V6" s="4">
        <v>11.6</v>
      </c>
      <c r="W6" s="4">
        <v>7.8</v>
      </c>
      <c r="X6" s="4">
        <v>10.2</v>
      </c>
      <c r="Y6" s="4">
        <v>10</v>
      </c>
      <c r="Z6" s="4">
        <v>14.7</v>
      </c>
      <c r="AA6" s="4">
        <v>7.5</v>
      </c>
      <c r="AB6" s="4">
        <v>5.9</v>
      </c>
      <c r="AC6" s="4">
        <v>9.8</v>
      </c>
      <c r="AD6" s="4">
        <v>19.1</v>
      </c>
      <c r="AE6" s="4">
        <v>11.9</v>
      </c>
      <c r="AF6" s="4">
        <v>6.1</v>
      </c>
      <c r="AG6" s="4">
        <v>11.6</v>
      </c>
      <c r="AH6" s="4">
        <v>13.9</v>
      </c>
      <c r="AI6" s="4">
        <v>14.9</v>
      </c>
      <c r="AJ6" s="4">
        <v>11.9</v>
      </c>
      <c r="AK6" s="4">
        <v>8.1</v>
      </c>
      <c r="AL6" s="4">
        <v>13.6</v>
      </c>
      <c r="AM6" s="4">
        <v>13.2</v>
      </c>
      <c r="AN6" s="4">
        <v>13.6</v>
      </c>
      <c r="AO6" s="4">
        <v>10.1</v>
      </c>
      <c r="AP6" s="4">
        <v>12.1</v>
      </c>
      <c r="AQ6" s="4">
        <v>10.1</v>
      </c>
      <c r="AR6" s="4">
        <v>11.2</v>
      </c>
      <c r="AS6" s="4">
        <v>15.1</v>
      </c>
      <c r="AT6" s="4">
        <v>17.6</v>
      </c>
      <c r="AU6" s="4">
        <v>18.1</v>
      </c>
      <c r="AV6" s="4">
        <v>14.1</v>
      </c>
      <c r="AW6" s="4">
        <v>23.9</v>
      </c>
      <c r="AX6" s="4">
        <v>20.7</v>
      </c>
      <c r="AY6" s="4">
        <v>13.5</v>
      </c>
      <c r="AZ6" s="4">
        <v>13.6</v>
      </c>
      <c r="BA6" s="4">
        <v>10</v>
      </c>
      <c r="BB6" s="4">
        <v>16.8</v>
      </c>
      <c r="BC6" s="4">
        <v>10.8</v>
      </c>
      <c r="BD6" s="4">
        <v>8.1</v>
      </c>
      <c r="BE6" s="4">
        <v>11.2</v>
      </c>
      <c r="BF6" s="4">
        <v>12.1</v>
      </c>
      <c r="BG6" s="4">
        <v>9.2</v>
      </c>
      <c r="BH6" s="4">
        <v>10.2</v>
      </c>
      <c r="BI6" s="4">
        <v>11.2</v>
      </c>
      <c r="BJ6" s="4">
        <v>13.3</v>
      </c>
      <c r="BK6" s="4">
        <v>11.3</v>
      </c>
      <c r="BL6" s="4">
        <v>7.9</v>
      </c>
      <c r="BM6" s="4">
        <v>5.8</v>
      </c>
      <c r="BN6" s="4">
        <v>10.8</v>
      </c>
      <c r="BO6" s="4">
        <v>9.7</v>
      </c>
      <c r="BP6" s="4">
        <v>8.8</v>
      </c>
      <c r="BQ6" s="4">
        <v>12</v>
      </c>
      <c r="BR6" s="4"/>
      <c r="BS6" s="4"/>
      <c r="BT6" s="4"/>
      <c r="BU6" s="4"/>
      <c r="BV6" s="4"/>
      <c r="BW6" s="4"/>
      <c r="BY6" s="10">
        <f t="shared" si="0"/>
        <v>11.94</v>
      </c>
      <c r="BZ6" s="10">
        <f t="shared" si="1"/>
        <v>12.43666666666667</v>
      </c>
      <c r="CA6" s="10">
        <f t="shared" si="2"/>
        <v>13.206666666666667</v>
      </c>
      <c r="CB6" s="10">
        <f t="shared" si="3"/>
        <v>12.43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15.6</v>
      </c>
      <c r="J7" s="15">
        <v>16.4</v>
      </c>
      <c r="K7" s="4">
        <v>13.7</v>
      </c>
      <c r="L7" s="4">
        <v>7.2</v>
      </c>
      <c r="M7" s="4">
        <v>10.8</v>
      </c>
      <c r="N7" s="4">
        <v>9.6</v>
      </c>
      <c r="O7" s="4">
        <v>15.9</v>
      </c>
      <c r="P7" s="4">
        <v>11.3</v>
      </c>
      <c r="Q7" s="4">
        <v>8.2</v>
      </c>
      <c r="R7" s="4">
        <v>12.7</v>
      </c>
      <c r="S7" s="4">
        <v>15.3</v>
      </c>
      <c r="T7" s="4">
        <v>15.6</v>
      </c>
      <c r="U7" s="4">
        <v>13.9</v>
      </c>
      <c r="V7" s="4">
        <v>4.4</v>
      </c>
      <c r="W7" s="4">
        <v>11.5</v>
      </c>
      <c r="X7" s="4">
        <v>10</v>
      </c>
      <c r="Y7" s="4">
        <v>10.6</v>
      </c>
      <c r="Z7" s="4">
        <v>10.1</v>
      </c>
      <c r="AA7" s="4">
        <v>10.7</v>
      </c>
      <c r="AB7" s="4">
        <v>10.4</v>
      </c>
      <c r="AC7" s="4">
        <v>17.8</v>
      </c>
      <c r="AD7" s="4">
        <v>9.3</v>
      </c>
      <c r="AE7" s="4">
        <v>13</v>
      </c>
      <c r="AF7" s="4">
        <v>4.6</v>
      </c>
      <c r="AG7" s="4">
        <v>13.7</v>
      </c>
      <c r="AH7" s="4">
        <v>11.1</v>
      </c>
      <c r="AI7" s="4">
        <v>10.4</v>
      </c>
      <c r="AJ7" s="4">
        <v>7.5</v>
      </c>
      <c r="AK7" s="4">
        <v>9.9</v>
      </c>
      <c r="AL7" s="4">
        <v>10.7</v>
      </c>
      <c r="AM7" s="4">
        <v>7.4</v>
      </c>
      <c r="AN7" s="4">
        <v>12.1</v>
      </c>
      <c r="AO7" s="4">
        <v>9.1</v>
      </c>
      <c r="AP7" s="4">
        <v>12.3</v>
      </c>
      <c r="AQ7" s="4">
        <v>11.8</v>
      </c>
      <c r="AR7" s="4">
        <v>11.3</v>
      </c>
      <c r="AS7" s="4">
        <v>8.9</v>
      </c>
      <c r="AT7" s="4">
        <v>17.2</v>
      </c>
      <c r="AU7" s="4">
        <v>17.1</v>
      </c>
      <c r="AV7" s="4">
        <v>14.1</v>
      </c>
      <c r="AW7" s="4">
        <v>8</v>
      </c>
      <c r="AX7" s="4">
        <v>17.7</v>
      </c>
      <c r="AY7" s="4">
        <v>23.4</v>
      </c>
      <c r="AZ7" s="4">
        <v>12.6</v>
      </c>
      <c r="BA7" s="4">
        <v>7.2</v>
      </c>
      <c r="BB7" s="4">
        <v>14.6</v>
      </c>
      <c r="BC7" s="4">
        <v>12.5</v>
      </c>
      <c r="BD7" s="4">
        <v>8.2</v>
      </c>
      <c r="BE7" s="4">
        <v>6.9</v>
      </c>
      <c r="BF7" s="4">
        <v>9.3</v>
      </c>
      <c r="BG7" s="4">
        <v>13.4</v>
      </c>
      <c r="BH7" s="4">
        <v>9.9</v>
      </c>
      <c r="BI7" s="4">
        <v>17.5</v>
      </c>
      <c r="BJ7" s="4">
        <v>4.8</v>
      </c>
      <c r="BK7" s="4">
        <v>8</v>
      </c>
      <c r="BL7" s="4">
        <v>7.2</v>
      </c>
      <c r="BM7" s="4">
        <v>9.3</v>
      </c>
      <c r="BN7" s="4">
        <v>12.9</v>
      </c>
      <c r="BO7" s="4">
        <v>7</v>
      </c>
      <c r="BP7" s="4">
        <v>14.9</v>
      </c>
      <c r="BQ7" s="4">
        <v>13.6</v>
      </c>
      <c r="BR7" s="4"/>
      <c r="BS7" s="4"/>
      <c r="BT7" s="4"/>
      <c r="BU7" s="4"/>
      <c r="BV7" s="4"/>
      <c r="BW7" s="4"/>
      <c r="BY7" s="10">
        <f t="shared" si="0"/>
        <v>11.123333333333331</v>
      </c>
      <c r="BZ7" s="10">
        <f t="shared" si="1"/>
        <v>11.15</v>
      </c>
      <c r="CA7" s="10">
        <f t="shared" si="2"/>
        <v>11.509999999999998</v>
      </c>
      <c r="CB7" s="10">
        <f t="shared" si="3"/>
        <v>11.759999999999998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12.7</v>
      </c>
      <c r="J8" s="15">
        <v>9.8</v>
      </c>
      <c r="K8" s="4">
        <v>8.3</v>
      </c>
      <c r="L8" s="4">
        <v>16.7</v>
      </c>
      <c r="M8" s="4">
        <v>5.7</v>
      </c>
      <c r="N8" s="4">
        <v>5.4</v>
      </c>
      <c r="O8" s="4">
        <v>9</v>
      </c>
      <c r="P8" s="4">
        <v>10.3</v>
      </c>
      <c r="Q8" s="4">
        <v>9.1</v>
      </c>
      <c r="R8" s="4">
        <v>11.3</v>
      </c>
      <c r="S8" s="4">
        <v>11.9</v>
      </c>
      <c r="T8" s="4">
        <v>8.3</v>
      </c>
      <c r="U8" s="4">
        <v>16</v>
      </c>
      <c r="V8" s="4">
        <v>9.2</v>
      </c>
      <c r="W8" s="4">
        <v>12</v>
      </c>
      <c r="X8" s="4">
        <v>10.1</v>
      </c>
      <c r="Y8" s="4">
        <v>12.3</v>
      </c>
      <c r="Z8" s="4">
        <v>12.5</v>
      </c>
      <c r="AA8" s="4">
        <v>8.1</v>
      </c>
      <c r="AB8" s="4">
        <v>8.5</v>
      </c>
      <c r="AC8" s="4">
        <v>12.4</v>
      </c>
      <c r="AD8" s="4">
        <v>8.6</v>
      </c>
      <c r="AE8" s="4">
        <v>9.9</v>
      </c>
      <c r="AF8" s="4">
        <v>11.3</v>
      </c>
      <c r="AG8" s="4">
        <v>18.3</v>
      </c>
      <c r="AH8" s="4">
        <v>8.5</v>
      </c>
      <c r="AI8" s="4">
        <v>15.9</v>
      </c>
      <c r="AJ8" s="4">
        <v>10.1</v>
      </c>
      <c r="AK8" s="4">
        <v>7.4</v>
      </c>
      <c r="AL8" s="4">
        <v>6.9</v>
      </c>
      <c r="AM8" s="4">
        <v>14.6</v>
      </c>
      <c r="AN8" s="4">
        <v>14.5</v>
      </c>
      <c r="AO8" s="4">
        <v>10.4</v>
      </c>
      <c r="AP8" s="4">
        <v>5.1</v>
      </c>
      <c r="AQ8" s="4">
        <v>8.9</v>
      </c>
      <c r="AR8" s="4">
        <v>15</v>
      </c>
      <c r="AS8" s="4">
        <v>8.2</v>
      </c>
      <c r="AT8" s="4">
        <v>20</v>
      </c>
      <c r="AU8" s="4">
        <v>14.5</v>
      </c>
      <c r="AV8" s="4">
        <v>9.5</v>
      </c>
      <c r="AW8" s="4">
        <v>9.9</v>
      </c>
      <c r="AX8" s="4">
        <v>18.1</v>
      </c>
      <c r="AY8" s="4">
        <v>15.3</v>
      </c>
      <c r="AZ8" s="4">
        <v>15.7</v>
      </c>
      <c r="BA8" s="4">
        <v>7.7</v>
      </c>
      <c r="BB8" s="4">
        <v>4.5</v>
      </c>
      <c r="BC8" s="4">
        <v>5.5</v>
      </c>
      <c r="BD8" s="4">
        <v>16.3</v>
      </c>
      <c r="BE8" s="4">
        <v>10.1</v>
      </c>
      <c r="BF8" s="4">
        <v>7.7</v>
      </c>
      <c r="BG8" s="4">
        <v>16.9</v>
      </c>
      <c r="BH8" s="4">
        <v>11.1</v>
      </c>
      <c r="BI8" s="4">
        <v>7.1</v>
      </c>
      <c r="BJ8" s="4">
        <v>9.2</v>
      </c>
      <c r="BK8" s="4">
        <v>9.8</v>
      </c>
      <c r="BL8" s="4">
        <v>18.6</v>
      </c>
      <c r="BM8" s="4">
        <v>5.8</v>
      </c>
      <c r="BN8" s="4">
        <v>10.6</v>
      </c>
      <c r="BO8" s="4">
        <v>13.3</v>
      </c>
      <c r="BP8" s="4">
        <v>16.1</v>
      </c>
      <c r="BQ8" s="4">
        <v>7.4</v>
      </c>
      <c r="BR8" s="4"/>
      <c r="BS8" s="4"/>
      <c r="BT8" s="4"/>
      <c r="BU8" s="4"/>
      <c r="BV8" s="4"/>
      <c r="BW8" s="4"/>
      <c r="BY8" s="10">
        <f t="shared" si="0"/>
        <v>10.613333333333333</v>
      </c>
      <c r="BZ8" s="10">
        <f t="shared" si="1"/>
        <v>11.229999999999999</v>
      </c>
      <c r="CA8" s="10">
        <f t="shared" si="2"/>
        <v>11.509999999999998</v>
      </c>
      <c r="CB8" s="10">
        <f t="shared" si="3"/>
        <v>11.42666666666667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12.3</v>
      </c>
      <c r="J9" s="15">
        <v>10.5</v>
      </c>
      <c r="K9" s="4">
        <v>11.6</v>
      </c>
      <c r="L9" s="4">
        <v>9.7</v>
      </c>
      <c r="M9" s="4">
        <v>14</v>
      </c>
      <c r="N9" s="4">
        <v>9.1</v>
      </c>
      <c r="O9" s="4">
        <v>15.5</v>
      </c>
      <c r="P9" s="4">
        <v>14.5</v>
      </c>
      <c r="Q9" s="4">
        <v>7.8</v>
      </c>
      <c r="R9" s="4">
        <v>14.9</v>
      </c>
      <c r="S9" s="4">
        <v>9.8</v>
      </c>
      <c r="T9" s="4">
        <v>12.9</v>
      </c>
      <c r="U9" s="4">
        <v>10.1</v>
      </c>
      <c r="V9" s="4">
        <v>18.9</v>
      </c>
      <c r="W9" s="4">
        <v>13.9</v>
      </c>
      <c r="X9" s="4">
        <v>8.8</v>
      </c>
      <c r="Y9" s="4">
        <v>10.3</v>
      </c>
      <c r="Z9" s="4">
        <v>12.6</v>
      </c>
      <c r="AA9" s="4">
        <v>11.6</v>
      </c>
      <c r="AB9" s="4">
        <v>5.2</v>
      </c>
      <c r="AC9" s="4">
        <v>15</v>
      </c>
      <c r="AD9" s="4">
        <v>10.5</v>
      </c>
      <c r="AE9" s="4">
        <v>18.3</v>
      </c>
      <c r="AF9" s="4">
        <v>5.4</v>
      </c>
      <c r="AG9" s="4">
        <v>10.9</v>
      </c>
      <c r="AH9" s="4">
        <v>10.3</v>
      </c>
      <c r="AI9" s="4">
        <v>7.9</v>
      </c>
      <c r="AJ9" s="4">
        <v>7.1</v>
      </c>
      <c r="AK9" s="4">
        <v>10.2</v>
      </c>
      <c r="AL9" s="4">
        <v>10.4</v>
      </c>
      <c r="AM9" s="4">
        <v>12.1</v>
      </c>
      <c r="AN9" s="4">
        <v>10.3</v>
      </c>
      <c r="AO9" s="4">
        <v>11.2</v>
      </c>
      <c r="AP9" s="4">
        <v>10.5</v>
      </c>
      <c r="AQ9" s="4">
        <v>17.2</v>
      </c>
      <c r="AR9" s="4">
        <v>14.1</v>
      </c>
      <c r="AS9" s="4">
        <v>6.9</v>
      </c>
      <c r="AT9" s="4">
        <v>11.7</v>
      </c>
      <c r="AU9" s="4">
        <v>13.3</v>
      </c>
      <c r="AV9" s="4">
        <v>14.1</v>
      </c>
      <c r="AW9" s="4">
        <v>10.4</v>
      </c>
      <c r="AX9" s="4">
        <v>9.2</v>
      </c>
      <c r="AY9" s="4">
        <v>10.4</v>
      </c>
      <c r="AZ9" s="4">
        <v>9.5</v>
      </c>
      <c r="BA9" s="4">
        <v>5.9</v>
      </c>
      <c r="BB9" s="4">
        <v>17.3</v>
      </c>
      <c r="BC9" s="4">
        <v>9.7</v>
      </c>
      <c r="BD9" s="4">
        <v>33.1</v>
      </c>
      <c r="BE9" s="4">
        <v>8.4</v>
      </c>
      <c r="BF9" s="4">
        <v>5.4</v>
      </c>
      <c r="BG9" s="4">
        <v>6.2</v>
      </c>
      <c r="BH9" s="4">
        <v>12.1</v>
      </c>
      <c r="BI9" s="4">
        <v>12.2</v>
      </c>
      <c r="BJ9" s="4">
        <v>9.8</v>
      </c>
      <c r="BK9" s="4">
        <v>7.6</v>
      </c>
      <c r="BL9" s="4">
        <v>16.5</v>
      </c>
      <c r="BM9" s="4">
        <v>11.2</v>
      </c>
      <c r="BN9" s="4">
        <v>6.2</v>
      </c>
      <c r="BO9" s="4">
        <v>8.3</v>
      </c>
      <c r="BP9" s="4">
        <v>11.5</v>
      </c>
      <c r="BQ9" s="4">
        <v>7.4</v>
      </c>
      <c r="BR9" s="4"/>
      <c r="BS9" s="4"/>
      <c r="BT9" s="4"/>
      <c r="BU9" s="4"/>
      <c r="BV9" s="4"/>
      <c r="BW9" s="4"/>
      <c r="BY9" s="10">
        <f t="shared" si="0"/>
        <v>11.326666666666664</v>
      </c>
      <c r="BZ9" s="10">
        <f t="shared" si="1"/>
        <v>11.403333333333334</v>
      </c>
      <c r="CA9" s="10">
        <f t="shared" si="2"/>
        <v>11.263333333333332</v>
      </c>
      <c r="CB9" s="10">
        <f t="shared" si="3"/>
        <v>11.253333333333334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11.7</v>
      </c>
      <c r="J10" s="15">
        <v>9.9</v>
      </c>
      <c r="K10" s="4">
        <v>8</v>
      </c>
      <c r="L10" s="4">
        <v>9.1</v>
      </c>
      <c r="M10" s="4">
        <v>12.3</v>
      </c>
      <c r="N10" s="4">
        <v>13.3</v>
      </c>
      <c r="O10" s="4">
        <v>14.6</v>
      </c>
      <c r="P10" s="4">
        <v>20.6</v>
      </c>
      <c r="Q10" s="4">
        <v>19.2</v>
      </c>
      <c r="R10" s="4">
        <v>10.9</v>
      </c>
      <c r="S10" s="4">
        <v>6</v>
      </c>
      <c r="T10" s="4">
        <v>11.2</v>
      </c>
      <c r="U10" s="4">
        <v>9.6</v>
      </c>
      <c r="V10" s="4">
        <v>20.5</v>
      </c>
      <c r="W10" s="4">
        <v>8.7</v>
      </c>
      <c r="X10" s="4">
        <v>12.3</v>
      </c>
      <c r="Y10" s="4">
        <v>12.8</v>
      </c>
      <c r="Z10" s="4">
        <v>10.2</v>
      </c>
      <c r="AA10" s="4">
        <v>6</v>
      </c>
      <c r="AB10" s="4">
        <v>5.3</v>
      </c>
      <c r="AC10" s="4">
        <v>9.6</v>
      </c>
      <c r="AD10" s="4">
        <v>11.6</v>
      </c>
      <c r="AE10" s="4">
        <v>7.7</v>
      </c>
      <c r="AF10" s="4">
        <v>15.2</v>
      </c>
      <c r="AG10" s="4">
        <v>8.4</v>
      </c>
      <c r="AH10" s="4">
        <v>5.5</v>
      </c>
      <c r="AI10" s="4">
        <v>6.4</v>
      </c>
      <c r="AJ10" s="4">
        <v>15</v>
      </c>
      <c r="AK10" s="4">
        <v>10.3</v>
      </c>
      <c r="AL10" s="4">
        <v>11.7</v>
      </c>
      <c r="AM10" s="4">
        <v>7.8</v>
      </c>
      <c r="AN10" s="4">
        <v>10.8</v>
      </c>
      <c r="AO10" s="4">
        <v>11.3</v>
      </c>
      <c r="AP10" s="4">
        <v>17.5</v>
      </c>
      <c r="AQ10" s="4">
        <v>6.3</v>
      </c>
      <c r="AR10" s="4">
        <v>12.3</v>
      </c>
      <c r="AS10" s="4">
        <v>17.1</v>
      </c>
      <c r="AT10" s="4">
        <v>11.1</v>
      </c>
      <c r="AU10" s="4">
        <v>15.2</v>
      </c>
      <c r="AV10" s="4">
        <v>11.6</v>
      </c>
      <c r="AW10" s="4">
        <v>3.9</v>
      </c>
      <c r="AX10" s="4">
        <v>21.5</v>
      </c>
      <c r="AY10" s="4">
        <v>14.3</v>
      </c>
      <c r="AZ10" s="4">
        <v>9.2</v>
      </c>
      <c r="BA10" s="4">
        <v>20.9</v>
      </c>
      <c r="BB10" s="4">
        <v>13.3</v>
      </c>
      <c r="BC10" s="4">
        <v>12.3</v>
      </c>
      <c r="BD10" s="4">
        <v>24.1</v>
      </c>
      <c r="BE10" s="4">
        <v>9.4</v>
      </c>
      <c r="BF10" s="4">
        <v>7.2</v>
      </c>
      <c r="BG10" s="4">
        <v>9.8</v>
      </c>
      <c r="BH10" s="4">
        <v>8</v>
      </c>
      <c r="BI10" s="4">
        <v>6.9</v>
      </c>
      <c r="BJ10" s="4">
        <v>9.3</v>
      </c>
      <c r="BK10" s="4">
        <v>11.9</v>
      </c>
      <c r="BL10" s="4">
        <v>12.2</v>
      </c>
      <c r="BM10" s="4">
        <v>4.2</v>
      </c>
      <c r="BN10" s="4">
        <v>14.1</v>
      </c>
      <c r="BO10" s="4">
        <v>13.3</v>
      </c>
      <c r="BP10" s="4">
        <v>8.3</v>
      </c>
      <c r="BQ10" s="4">
        <v>9</v>
      </c>
      <c r="BR10" s="4"/>
      <c r="BS10" s="4"/>
      <c r="BT10" s="4"/>
      <c r="BU10" s="4"/>
      <c r="BV10" s="4"/>
      <c r="BW10" s="4"/>
      <c r="BY10" s="10">
        <f t="shared" si="0"/>
        <v>10.989999999999998</v>
      </c>
      <c r="BZ10" s="10">
        <f t="shared" si="1"/>
        <v>10.763333333333337</v>
      </c>
      <c r="CA10" s="10">
        <f t="shared" si="2"/>
        <v>11.956666666666667</v>
      </c>
      <c r="CB10" s="10">
        <f t="shared" si="3"/>
        <v>11.876666666666667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9.1</v>
      </c>
      <c r="J11" s="15">
        <v>9</v>
      </c>
      <c r="K11" s="4">
        <v>8.3</v>
      </c>
      <c r="L11" s="4">
        <v>12.5</v>
      </c>
      <c r="M11" s="4">
        <v>10.3</v>
      </c>
      <c r="N11" s="4">
        <v>25.2</v>
      </c>
      <c r="O11" s="4">
        <v>15.8</v>
      </c>
      <c r="P11" s="4">
        <v>9.4</v>
      </c>
      <c r="Q11" s="4">
        <v>16</v>
      </c>
      <c r="R11" s="4">
        <v>10.5</v>
      </c>
      <c r="S11" s="4">
        <v>12.7</v>
      </c>
      <c r="T11" s="4">
        <v>11.1</v>
      </c>
      <c r="U11" s="4">
        <v>6</v>
      </c>
      <c r="V11" s="4">
        <v>8</v>
      </c>
      <c r="W11" s="4">
        <v>13.3</v>
      </c>
      <c r="X11" s="4">
        <v>17.2</v>
      </c>
      <c r="Y11" s="4">
        <v>10.5</v>
      </c>
      <c r="Z11" s="4">
        <v>10.4</v>
      </c>
      <c r="AA11" s="4">
        <v>12.4</v>
      </c>
      <c r="AB11" s="4">
        <v>7.2</v>
      </c>
      <c r="AC11" s="4">
        <v>5</v>
      </c>
      <c r="AD11" s="4">
        <v>6.6</v>
      </c>
      <c r="AE11" s="4">
        <v>10</v>
      </c>
      <c r="AF11" s="4">
        <v>9.2</v>
      </c>
      <c r="AG11" s="4">
        <v>9.9</v>
      </c>
      <c r="AH11" s="4">
        <v>5.6</v>
      </c>
      <c r="AI11" s="4">
        <v>13.6</v>
      </c>
      <c r="AJ11" s="4">
        <v>10.6</v>
      </c>
      <c r="AK11" s="4">
        <v>11.4</v>
      </c>
      <c r="AL11" s="4">
        <v>7</v>
      </c>
      <c r="AM11" s="4">
        <v>11.8</v>
      </c>
      <c r="AN11" s="4">
        <v>13.7</v>
      </c>
      <c r="AO11" s="4">
        <v>12.4</v>
      </c>
      <c r="AP11" s="4">
        <v>6.1</v>
      </c>
      <c r="AQ11" s="4">
        <v>7.9</v>
      </c>
      <c r="AR11" s="4">
        <v>13.8</v>
      </c>
      <c r="AS11" s="4">
        <v>14.8</v>
      </c>
      <c r="AT11" s="4">
        <v>10.2</v>
      </c>
      <c r="AU11" s="4">
        <v>15.3</v>
      </c>
      <c r="AV11" s="4">
        <v>14</v>
      </c>
      <c r="AW11" s="4">
        <v>9.7</v>
      </c>
      <c r="AX11" s="4">
        <v>9.3</v>
      </c>
      <c r="AY11" s="4">
        <v>21.7</v>
      </c>
      <c r="AZ11" s="4">
        <v>7.1</v>
      </c>
      <c r="BA11" s="4">
        <v>13.5</v>
      </c>
      <c r="BB11" s="4">
        <v>16.4</v>
      </c>
      <c r="BC11" s="4">
        <v>9.3</v>
      </c>
      <c r="BD11" s="4">
        <v>9.5</v>
      </c>
      <c r="BE11" s="4">
        <v>6.6</v>
      </c>
      <c r="BF11" s="4">
        <v>13.2</v>
      </c>
      <c r="BG11" s="4">
        <v>8</v>
      </c>
      <c r="BH11" s="4">
        <v>12.1</v>
      </c>
      <c r="BI11" s="4">
        <v>5.7</v>
      </c>
      <c r="BJ11" s="4">
        <v>9.5</v>
      </c>
      <c r="BK11" s="4">
        <v>11.2</v>
      </c>
      <c r="BL11" s="4">
        <v>8.8</v>
      </c>
      <c r="BM11" s="4">
        <v>5.7</v>
      </c>
      <c r="BN11" s="4">
        <v>17.2</v>
      </c>
      <c r="BO11" s="4">
        <v>15.6</v>
      </c>
      <c r="BP11" s="4">
        <v>17.6</v>
      </c>
      <c r="BQ11" s="4">
        <v>9.7</v>
      </c>
      <c r="BR11" s="4"/>
      <c r="BS11" s="4"/>
      <c r="BT11" s="4"/>
      <c r="BU11" s="4"/>
      <c r="BV11" s="4"/>
      <c r="BW11" s="4"/>
      <c r="BY11" s="10">
        <f t="shared" si="0"/>
        <v>10.883333333333333</v>
      </c>
      <c r="BZ11" s="10">
        <f t="shared" si="1"/>
        <v>10.49</v>
      </c>
      <c r="CA11" s="10">
        <f t="shared" si="2"/>
        <v>10.940000000000001</v>
      </c>
      <c r="CB11" s="10">
        <f t="shared" si="3"/>
        <v>11.52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8.6</v>
      </c>
      <c r="J12" s="15">
        <v>10.3</v>
      </c>
      <c r="K12" s="4">
        <v>7.3</v>
      </c>
      <c r="L12" s="4">
        <v>11.8</v>
      </c>
      <c r="M12" s="4">
        <v>10.5</v>
      </c>
      <c r="N12" s="4">
        <v>26.4</v>
      </c>
      <c r="O12" s="4">
        <v>15.9</v>
      </c>
      <c r="P12" s="4">
        <v>18.3</v>
      </c>
      <c r="Q12" s="4">
        <v>11.2</v>
      </c>
      <c r="R12" s="4">
        <v>5.6</v>
      </c>
      <c r="S12" s="4">
        <v>10.8</v>
      </c>
      <c r="T12" s="4">
        <v>7.5</v>
      </c>
      <c r="U12" s="4">
        <v>10.6</v>
      </c>
      <c r="V12" s="4">
        <v>9.7</v>
      </c>
      <c r="W12" s="4">
        <v>12.9</v>
      </c>
      <c r="X12" s="4">
        <v>14.4</v>
      </c>
      <c r="Y12" s="4">
        <v>12.6</v>
      </c>
      <c r="Z12" s="4">
        <v>11.7</v>
      </c>
      <c r="AA12" s="4">
        <v>16.8</v>
      </c>
      <c r="AB12" s="4">
        <v>8.5</v>
      </c>
      <c r="AC12" s="4">
        <v>8.6</v>
      </c>
      <c r="AD12" s="4">
        <v>6.8</v>
      </c>
      <c r="AE12" s="4">
        <v>14.5</v>
      </c>
      <c r="AF12" s="4">
        <v>13.8</v>
      </c>
      <c r="AG12" s="4">
        <v>10.7</v>
      </c>
      <c r="AH12" s="4">
        <v>12.2</v>
      </c>
      <c r="AI12" s="4">
        <v>11.1</v>
      </c>
      <c r="AJ12" s="4">
        <v>13.2</v>
      </c>
      <c r="AK12" s="4">
        <v>10.5</v>
      </c>
      <c r="AL12" s="4">
        <v>12.3</v>
      </c>
      <c r="AM12" s="4">
        <v>13</v>
      </c>
      <c r="AN12" s="4">
        <v>9.7</v>
      </c>
      <c r="AO12" s="4">
        <v>15.7</v>
      </c>
      <c r="AP12" s="4">
        <v>6</v>
      </c>
      <c r="AQ12" s="4">
        <v>10.8</v>
      </c>
      <c r="AR12" s="4">
        <v>17.4</v>
      </c>
      <c r="AS12" s="4">
        <v>16.6</v>
      </c>
      <c r="AT12" s="4">
        <v>8.8</v>
      </c>
      <c r="AU12" s="4">
        <v>8</v>
      </c>
      <c r="AV12" s="4">
        <v>14.5</v>
      </c>
      <c r="AW12" s="4">
        <v>17.2</v>
      </c>
      <c r="AX12" s="4">
        <v>17.1</v>
      </c>
      <c r="AY12" s="4">
        <v>12.9</v>
      </c>
      <c r="AZ12" s="4">
        <v>7.8</v>
      </c>
      <c r="BA12" s="4">
        <v>12.3</v>
      </c>
      <c r="BB12" s="4">
        <v>11.5</v>
      </c>
      <c r="BC12" s="4">
        <v>6</v>
      </c>
      <c r="BD12" s="4">
        <v>7.3</v>
      </c>
      <c r="BE12" s="4">
        <v>8.2</v>
      </c>
      <c r="BF12" s="4">
        <v>17.3</v>
      </c>
      <c r="BG12" s="4">
        <v>10.9</v>
      </c>
      <c r="BH12" s="4">
        <v>16.4</v>
      </c>
      <c r="BI12" s="4">
        <v>8.4</v>
      </c>
      <c r="BJ12" s="4">
        <v>10.3</v>
      </c>
      <c r="BK12" s="4">
        <v>9.6</v>
      </c>
      <c r="BL12" s="4">
        <v>14.5</v>
      </c>
      <c r="BM12" s="4">
        <v>8.2</v>
      </c>
      <c r="BN12" s="4">
        <v>9.1</v>
      </c>
      <c r="BO12" s="4">
        <v>14.2</v>
      </c>
      <c r="BP12" s="4">
        <v>6.7</v>
      </c>
      <c r="BQ12" s="4">
        <v>10</v>
      </c>
      <c r="BR12" s="4"/>
      <c r="BS12" s="4"/>
      <c r="BT12" s="4"/>
      <c r="BU12" s="4"/>
      <c r="BV12" s="4"/>
      <c r="BW12" s="4"/>
      <c r="BY12" s="10">
        <f t="shared" si="0"/>
        <v>11.983333333333336</v>
      </c>
      <c r="BZ12" s="10">
        <f t="shared" si="1"/>
        <v>11.87</v>
      </c>
      <c r="CA12" s="10">
        <f t="shared" si="2"/>
        <v>11.803333333333335</v>
      </c>
      <c r="CB12" s="10">
        <f t="shared" si="3"/>
        <v>11.446666666666669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13.1</v>
      </c>
      <c r="J13" s="7">
        <v>11.5</v>
      </c>
      <c r="K13" s="7">
        <v>8.5</v>
      </c>
      <c r="L13" s="7">
        <v>11.5</v>
      </c>
      <c r="M13" s="7">
        <v>7.2</v>
      </c>
      <c r="N13" s="7">
        <v>9.4</v>
      </c>
      <c r="O13" s="7">
        <v>19.5</v>
      </c>
      <c r="P13" s="7">
        <v>5.4</v>
      </c>
      <c r="Q13" s="7">
        <v>19.4</v>
      </c>
      <c r="R13" s="7">
        <v>7.8</v>
      </c>
      <c r="S13" s="7">
        <v>12.7</v>
      </c>
      <c r="T13" s="7">
        <v>10.9</v>
      </c>
      <c r="U13" s="7">
        <v>14.7</v>
      </c>
      <c r="V13" s="7">
        <v>16.4</v>
      </c>
      <c r="W13" s="7">
        <v>17</v>
      </c>
      <c r="X13" s="7">
        <v>10.7</v>
      </c>
      <c r="Y13" s="7">
        <v>13.5</v>
      </c>
      <c r="Z13" s="7">
        <v>11</v>
      </c>
      <c r="AA13" s="7">
        <v>9.2</v>
      </c>
      <c r="AB13" s="7">
        <v>10.8</v>
      </c>
      <c r="AC13" s="7">
        <v>15.3</v>
      </c>
      <c r="AD13" s="7">
        <v>10.3</v>
      </c>
      <c r="AE13" s="7">
        <v>8.7</v>
      </c>
      <c r="AF13" s="7">
        <v>11.3</v>
      </c>
      <c r="AG13" s="7">
        <v>14.9</v>
      </c>
      <c r="AH13" s="7">
        <v>11.2</v>
      </c>
      <c r="AI13" s="7">
        <v>9.3</v>
      </c>
      <c r="AJ13" s="7">
        <v>11.5</v>
      </c>
      <c r="AK13" s="7">
        <v>12</v>
      </c>
      <c r="AL13" s="7">
        <v>5.5</v>
      </c>
      <c r="AM13" s="7">
        <v>15</v>
      </c>
      <c r="AN13" s="7">
        <v>8.6</v>
      </c>
      <c r="AO13" s="7">
        <v>8.7</v>
      </c>
      <c r="AP13" s="7">
        <v>7.6</v>
      </c>
      <c r="AQ13" s="7">
        <v>10</v>
      </c>
      <c r="AR13" s="7">
        <v>13.2</v>
      </c>
      <c r="AS13" s="7">
        <v>13.5</v>
      </c>
      <c r="AT13" s="7">
        <v>12.3</v>
      </c>
      <c r="AU13" s="7">
        <v>10.7</v>
      </c>
      <c r="AV13" s="7">
        <v>14.1</v>
      </c>
      <c r="AW13" s="7">
        <v>18.8</v>
      </c>
      <c r="AX13" s="7">
        <v>13.3</v>
      </c>
      <c r="AY13" s="7">
        <v>12.6</v>
      </c>
      <c r="AZ13" s="7">
        <v>8.5</v>
      </c>
      <c r="BA13" s="7">
        <v>17.8</v>
      </c>
      <c r="BB13" s="7">
        <v>11.9</v>
      </c>
      <c r="BC13" s="7">
        <v>15.7</v>
      </c>
      <c r="BD13" s="7">
        <v>10.7</v>
      </c>
      <c r="BE13" s="7">
        <v>6.5</v>
      </c>
      <c r="BF13" s="7">
        <v>10</v>
      </c>
      <c r="BG13" s="7">
        <v>6.1</v>
      </c>
      <c r="BH13" s="7">
        <v>7.8</v>
      </c>
      <c r="BI13" s="7">
        <v>13.9</v>
      </c>
      <c r="BJ13" s="7">
        <v>9.9</v>
      </c>
      <c r="BK13" s="7">
        <v>9.2</v>
      </c>
      <c r="BL13" s="7">
        <v>10.5</v>
      </c>
      <c r="BM13" s="7">
        <v>5.8</v>
      </c>
      <c r="BN13" s="7">
        <v>11.1</v>
      </c>
      <c r="BO13" s="7">
        <v>13.6</v>
      </c>
      <c r="BP13" s="7">
        <v>20.6</v>
      </c>
      <c r="BQ13" s="7">
        <v>4.6</v>
      </c>
      <c r="BR13" s="7"/>
      <c r="BS13" s="7"/>
      <c r="BT13" s="7"/>
      <c r="BU13" s="7"/>
      <c r="BV13" s="7"/>
      <c r="BW13" s="7"/>
      <c r="BX13" s="94"/>
      <c r="BY13" s="11">
        <f t="shared" si="0"/>
        <v>11.736666666666668</v>
      </c>
      <c r="BZ13" s="11">
        <f t="shared" si="1"/>
        <v>11.890000000000002</v>
      </c>
      <c r="CA13" s="11">
        <f t="shared" si="2"/>
        <v>11.343333333333334</v>
      </c>
      <c r="CB13" s="10">
        <f t="shared" si="3"/>
        <v>11.253333333333336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16.4</v>
      </c>
      <c r="J14" s="15">
        <v>15</v>
      </c>
      <c r="K14" s="15">
        <v>8.9</v>
      </c>
      <c r="L14" s="15">
        <v>14.7</v>
      </c>
      <c r="M14" s="15">
        <v>13.7</v>
      </c>
      <c r="N14" s="15">
        <v>17.4</v>
      </c>
      <c r="O14" s="15">
        <v>8.2</v>
      </c>
      <c r="P14" s="15">
        <v>14.6</v>
      </c>
      <c r="Q14" s="15">
        <v>9.1</v>
      </c>
      <c r="R14" s="15">
        <v>10.8</v>
      </c>
      <c r="S14" s="15">
        <v>7.3</v>
      </c>
      <c r="T14" s="15">
        <v>9.1</v>
      </c>
      <c r="U14" s="15">
        <v>18.6</v>
      </c>
      <c r="V14" s="15">
        <v>19.4</v>
      </c>
      <c r="W14" s="15">
        <v>12</v>
      </c>
      <c r="X14" s="15">
        <v>9.9</v>
      </c>
      <c r="Y14" s="15">
        <v>17.5</v>
      </c>
      <c r="Z14" s="15">
        <v>15.1</v>
      </c>
      <c r="AA14" s="15">
        <v>23.8</v>
      </c>
      <c r="AB14" s="15">
        <v>8.1</v>
      </c>
      <c r="AC14" s="15">
        <v>8.1</v>
      </c>
      <c r="AD14" s="15">
        <v>9.6</v>
      </c>
      <c r="AE14" s="15">
        <v>12.5</v>
      </c>
      <c r="AF14" s="15">
        <v>10.6</v>
      </c>
      <c r="AG14" s="15">
        <v>10.7</v>
      </c>
      <c r="AH14" s="15">
        <v>12.9</v>
      </c>
      <c r="AI14" s="15">
        <v>9.7</v>
      </c>
      <c r="AJ14" s="15">
        <v>7.5</v>
      </c>
      <c r="AK14" s="15">
        <v>8</v>
      </c>
      <c r="AL14" s="15">
        <v>10.8</v>
      </c>
      <c r="AM14" s="15">
        <v>4.3</v>
      </c>
      <c r="AN14" s="15">
        <v>9.5</v>
      </c>
      <c r="AO14" s="15">
        <v>10.1</v>
      </c>
      <c r="AP14" s="15">
        <v>10.2</v>
      </c>
      <c r="AQ14" s="15">
        <v>7.1</v>
      </c>
      <c r="AR14" s="15">
        <v>8.3</v>
      </c>
      <c r="AS14" s="15">
        <v>14.6</v>
      </c>
      <c r="AT14" s="15">
        <v>7.1</v>
      </c>
      <c r="AU14" s="15">
        <v>12.1</v>
      </c>
      <c r="AV14" s="15">
        <v>12.6</v>
      </c>
      <c r="AW14" s="15">
        <v>10.7</v>
      </c>
      <c r="AX14" s="15">
        <v>14.1</v>
      </c>
      <c r="AY14" s="15">
        <v>14.1</v>
      </c>
      <c r="AZ14" s="15">
        <v>10.9</v>
      </c>
      <c r="BA14" s="15">
        <v>8.7</v>
      </c>
      <c r="BB14" s="15">
        <v>14.5</v>
      </c>
      <c r="BC14" s="15">
        <v>9.1</v>
      </c>
      <c r="BD14" s="15">
        <v>6.5</v>
      </c>
      <c r="BE14" s="15">
        <v>13.7</v>
      </c>
      <c r="BF14" s="15">
        <v>15.7</v>
      </c>
      <c r="BG14" s="15">
        <v>4</v>
      </c>
      <c r="BH14" s="15">
        <v>12.8</v>
      </c>
      <c r="BI14" s="15">
        <v>8</v>
      </c>
      <c r="BJ14" s="15">
        <v>5.3</v>
      </c>
      <c r="BK14" s="15">
        <v>9.4</v>
      </c>
      <c r="BL14" s="15">
        <v>15.2</v>
      </c>
      <c r="BM14" s="15">
        <v>5</v>
      </c>
      <c r="BN14" s="15">
        <v>10.4</v>
      </c>
      <c r="BO14" s="15">
        <v>6.7</v>
      </c>
      <c r="BP14" s="15">
        <v>7.2</v>
      </c>
      <c r="BQ14" s="15">
        <v>8.8</v>
      </c>
      <c r="BR14" s="15"/>
      <c r="BS14" s="15"/>
      <c r="BT14" s="15"/>
      <c r="BU14" s="15"/>
      <c r="BV14" s="15"/>
      <c r="BW14" s="15"/>
      <c r="BX14" s="94"/>
      <c r="BY14" s="10">
        <f t="shared" si="0"/>
        <v>11.930000000000001</v>
      </c>
      <c r="BZ14" s="10">
        <f t="shared" si="1"/>
        <v>11.350000000000003</v>
      </c>
      <c r="CA14" s="10">
        <f t="shared" si="2"/>
        <v>10.339999999999998</v>
      </c>
      <c r="CB14" s="10">
        <f t="shared" si="3"/>
        <v>10.08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13.5</v>
      </c>
      <c r="J15" s="15">
        <v>8.4</v>
      </c>
      <c r="K15" s="15">
        <v>9.7</v>
      </c>
      <c r="L15" s="15">
        <v>20.9</v>
      </c>
      <c r="M15" s="15">
        <v>17.6</v>
      </c>
      <c r="N15" s="15">
        <v>17.3</v>
      </c>
      <c r="O15" s="15">
        <v>6</v>
      </c>
      <c r="P15" s="15">
        <v>8.1</v>
      </c>
      <c r="Q15" s="15">
        <v>14.5</v>
      </c>
      <c r="R15" s="15">
        <v>8.4</v>
      </c>
      <c r="S15" s="15">
        <v>14.8</v>
      </c>
      <c r="T15" s="15">
        <v>12.5</v>
      </c>
      <c r="U15" s="15">
        <v>16.4</v>
      </c>
      <c r="V15" s="15">
        <v>9</v>
      </c>
      <c r="W15" s="15">
        <v>13.6</v>
      </c>
      <c r="X15" s="15">
        <v>10.2</v>
      </c>
      <c r="Y15" s="15">
        <v>10.1</v>
      </c>
      <c r="Z15" s="15">
        <v>14.4</v>
      </c>
      <c r="AA15" s="15">
        <v>5.7</v>
      </c>
      <c r="AB15" s="15">
        <v>5.1</v>
      </c>
      <c r="AC15" s="15">
        <v>10.5</v>
      </c>
      <c r="AD15" s="15">
        <v>9.5</v>
      </c>
      <c r="AE15" s="15">
        <v>7.2</v>
      </c>
      <c r="AF15" s="15">
        <v>7.6</v>
      </c>
      <c r="AG15" s="15">
        <v>9.2</v>
      </c>
      <c r="AH15" s="15">
        <v>10</v>
      </c>
      <c r="AI15" s="15">
        <v>14.1</v>
      </c>
      <c r="AJ15" s="15">
        <v>12.2</v>
      </c>
      <c r="AK15" s="15">
        <v>5.1</v>
      </c>
      <c r="AL15" s="15">
        <v>8.6</v>
      </c>
      <c r="AM15" s="15">
        <v>14.4</v>
      </c>
      <c r="AN15" s="15">
        <v>7.4</v>
      </c>
      <c r="AO15" s="15">
        <v>6.1</v>
      </c>
      <c r="AP15" s="15">
        <v>11.1</v>
      </c>
      <c r="AQ15" s="15">
        <v>11.5</v>
      </c>
      <c r="AR15" s="15">
        <v>10.5</v>
      </c>
      <c r="AS15" s="15">
        <v>13.2</v>
      </c>
      <c r="AT15" s="15">
        <v>7.1</v>
      </c>
      <c r="AU15" s="15">
        <v>9.2</v>
      </c>
      <c r="AV15" s="15">
        <v>10.5</v>
      </c>
      <c r="AW15" s="15">
        <v>10</v>
      </c>
      <c r="AX15" s="15">
        <v>12.3</v>
      </c>
      <c r="AY15" s="15">
        <v>12.1</v>
      </c>
      <c r="AZ15" s="15">
        <v>5.4</v>
      </c>
      <c r="BA15" s="15">
        <v>18.6</v>
      </c>
      <c r="BB15" s="15">
        <v>12.5</v>
      </c>
      <c r="BC15" s="15">
        <v>6.4</v>
      </c>
      <c r="BD15" s="15">
        <v>12.9</v>
      </c>
      <c r="BE15" s="15">
        <v>21.1</v>
      </c>
      <c r="BF15" s="15">
        <v>16.3</v>
      </c>
      <c r="BG15" s="15">
        <v>19.6</v>
      </c>
      <c r="BH15" s="15">
        <v>11</v>
      </c>
      <c r="BI15" s="15">
        <v>10.2</v>
      </c>
      <c r="BJ15" s="15">
        <v>8.5</v>
      </c>
      <c r="BK15" s="15">
        <v>13.5</v>
      </c>
      <c r="BL15" s="15">
        <v>9.1</v>
      </c>
      <c r="BM15" s="15">
        <v>7.3</v>
      </c>
      <c r="BN15" s="15">
        <v>9.5</v>
      </c>
      <c r="BO15" s="15">
        <v>11.5</v>
      </c>
      <c r="BP15" s="15">
        <v>11.3</v>
      </c>
      <c r="BQ15" s="15">
        <v>9</v>
      </c>
      <c r="BR15" s="15"/>
      <c r="BS15" s="15"/>
      <c r="BT15" s="15"/>
      <c r="BU15" s="15"/>
      <c r="BV15" s="15"/>
      <c r="BW15" s="15"/>
      <c r="BX15" s="94"/>
      <c r="BY15" s="10">
        <f t="shared" si="0"/>
        <v>11.036666666666665</v>
      </c>
      <c r="BZ15" s="10">
        <f t="shared" si="1"/>
        <v>10.066666666666666</v>
      </c>
      <c r="CA15" s="10">
        <f t="shared" si="2"/>
        <v>11.056666666666667</v>
      </c>
      <c r="CB15" s="10">
        <f t="shared" si="3"/>
        <v>11.156666666666668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15.6</v>
      </c>
      <c r="J16" s="15">
        <v>10.7</v>
      </c>
      <c r="K16" s="15">
        <v>13.9</v>
      </c>
      <c r="L16" s="15">
        <v>12.3</v>
      </c>
      <c r="M16" s="15">
        <v>12.6</v>
      </c>
      <c r="N16" s="15">
        <v>12.9</v>
      </c>
      <c r="O16" s="15">
        <v>17.8</v>
      </c>
      <c r="P16" s="15">
        <v>21</v>
      </c>
      <c r="Q16" s="15">
        <v>13.6</v>
      </c>
      <c r="R16" s="15">
        <v>11.3</v>
      </c>
      <c r="S16" s="15">
        <v>13</v>
      </c>
      <c r="T16" s="15">
        <v>14.5</v>
      </c>
      <c r="U16" s="15">
        <v>10</v>
      </c>
      <c r="V16" s="15">
        <v>8</v>
      </c>
      <c r="W16" s="15">
        <v>15</v>
      </c>
      <c r="X16" s="15">
        <v>10.5</v>
      </c>
      <c r="Y16" s="15">
        <v>12.8</v>
      </c>
      <c r="Z16" s="15">
        <v>16</v>
      </c>
      <c r="AA16" s="15">
        <v>8.5</v>
      </c>
      <c r="AB16" s="15">
        <v>9.4</v>
      </c>
      <c r="AC16" s="15">
        <v>11.5</v>
      </c>
      <c r="AD16" s="15">
        <v>9.5</v>
      </c>
      <c r="AE16" s="15">
        <v>12.8</v>
      </c>
      <c r="AF16" s="15">
        <v>14.1</v>
      </c>
      <c r="AG16" s="15">
        <v>9.3</v>
      </c>
      <c r="AH16" s="15">
        <v>14</v>
      </c>
      <c r="AI16" s="15">
        <v>18.6</v>
      </c>
      <c r="AJ16" s="15">
        <v>10.5</v>
      </c>
      <c r="AK16" s="15">
        <v>11.1</v>
      </c>
      <c r="AL16" s="15">
        <v>10</v>
      </c>
      <c r="AM16" s="15">
        <v>8.5</v>
      </c>
      <c r="AN16" s="15">
        <v>15.3</v>
      </c>
      <c r="AO16" s="15">
        <v>14.9</v>
      </c>
      <c r="AP16" s="15">
        <v>12</v>
      </c>
      <c r="AQ16" s="15">
        <v>17.2</v>
      </c>
      <c r="AR16" s="15">
        <v>12</v>
      </c>
      <c r="AS16" s="15">
        <v>11.6</v>
      </c>
      <c r="AT16" s="15">
        <v>13.5</v>
      </c>
      <c r="AU16" s="15">
        <v>10</v>
      </c>
      <c r="AV16" s="15">
        <v>15</v>
      </c>
      <c r="AW16" s="15">
        <v>10.2</v>
      </c>
      <c r="AX16" s="15">
        <v>12.9</v>
      </c>
      <c r="AY16" s="15">
        <v>6.8</v>
      </c>
      <c r="AZ16" s="15">
        <v>18.9</v>
      </c>
      <c r="BA16" s="15">
        <v>19.8</v>
      </c>
      <c r="BB16" s="15">
        <v>9.4</v>
      </c>
      <c r="BC16" s="15">
        <v>19.5</v>
      </c>
      <c r="BD16" s="15">
        <v>12.6</v>
      </c>
      <c r="BE16" s="15">
        <v>8.7</v>
      </c>
      <c r="BF16" s="15">
        <v>12.8</v>
      </c>
      <c r="BG16" s="15">
        <v>10.8</v>
      </c>
      <c r="BH16" s="15">
        <v>8.1</v>
      </c>
      <c r="BI16" s="15">
        <v>12.3</v>
      </c>
      <c r="BJ16" s="15">
        <v>20.1</v>
      </c>
      <c r="BK16" s="15">
        <v>8.4</v>
      </c>
      <c r="BL16" s="15">
        <v>5.2</v>
      </c>
      <c r="BM16" s="15">
        <v>8.5</v>
      </c>
      <c r="BN16" s="15">
        <v>12.5</v>
      </c>
      <c r="BO16" s="15">
        <v>12.4</v>
      </c>
      <c r="BP16" s="15">
        <v>8.3</v>
      </c>
      <c r="BQ16" s="15">
        <v>7.9</v>
      </c>
      <c r="BR16" s="15"/>
      <c r="BS16" s="15"/>
      <c r="BT16" s="15"/>
      <c r="BU16" s="15"/>
      <c r="BV16" s="15"/>
      <c r="BW16" s="15"/>
      <c r="BX16" s="94"/>
      <c r="BY16" s="10">
        <f t="shared" si="0"/>
        <v>12.45666666666667</v>
      </c>
      <c r="BZ16" s="10">
        <f t="shared" si="1"/>
        <v>12.21</v>
      </c>
      <c r="CA16" s="10">
        <f t="shared" si="2"/>
        <v>12.743333333333334</v>
      </c>
      <c r="CB16" s="10">
        <f t="shared" si="3"/>
        <v>12.253333333333334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13</v>
      </c>
      <c r="J17" s="15">
        <v>7.5</v>
      </c>
      <c r="K17" s="15">
        <v>12.3</v>
      </c>
      <c r="L17" s="15">
        <v>17</v>
      </c>
      <c r="M17" s="15">
        <v>12.7</v>
      </c>
      <c r="N17" s="15">
        <v>6.7</v>
      </c>
      <c r="O17" s="15">
        <v>9.8</v>
      </c>
      <c r="P17" s="15">
        <v>18.2</v>
      </c>
      <c r="Q17" s="15">
        <v>14.6</v>
      </c>
      <c r="R17" s="15">
        <v>12.22</v>
      </c>
      <c r="S17" s="15">
        <v>8.4</v>
      </c>
      <c r="T17" s="15">
        <v>5.6</v>
      </c>
      <c r="U17" s="15">
        <v>21.1</v>
      </c>
      <c r="V17" s="15">
        <v>10.6</v>
      </c>
      <c r="W17" s="15">
        <v>9.9</v>
      </c>
      <c r="X17" s="15">
        <v>11.4</v>
      </c>
      <c r="Y17" s="15">
        <v>16</v>
      </c>
      <c r="Z17" s="15">
        <v>10.2</v>
      </c>
      <c r="AA17" s="15">
        <v>9.4</v>
      </c>
      <c r="AB17" s="15">
        <v>9.5</v>
      </c>
      <c r="AC17" s="15">
        <v>11.6</v>
      </c>
      <c r="AD17" s="15">
        <v>12.6</v>
      </c>
      <c r="AE17" s="15">
        <v>10.6</v>
      </c>
      <c r="AF17" s="15">
        <v>9.5</v>
      </c>
      <c r="AG17" s="15">
        <v>13</v>
      </c>
      <c r="AH17" s="15">
        <v>9.1</v>
      </c>
      <c r="AI17" s="15">
        <v>9.6</v>
      </c>
      <c r="AJ17" s="15">
        <v>6.5</v>
      </c>
      <c r="AK17" s="15">
        <v>7.4</v>
      </c>
      <c r="AL17" s="15">
        <v>13.9</v>
      </c>
      <c r="AM17" s="15">
        <v>7.2</v>
      </c>
      <c r="AN17" s="15">
        <v>13.1</v>
      </c>
      <c r="AO17" s="15">
        <v>10.3</v>
      </c>
      <c r="AP17" s="15">
        <v>14.8</v>
      </c>
      <c r="AQ17" s="15">
        <v>11.3</v>
      </c>
      <c r="AR17" s="15">
        <v>10.3</v>
      </c>
      <c r="AS17" s="15">
        <v>13.5</v>
      </c>
      <c r="AT17" s="15">
        <v>12.8</v>
      </c>
      <c r="AU17" s="15">
        <v>24.8</v>
      </c>
      <c r="AV17" s="15">
        <v>8.5</v>
      </c>
      <c r="AW17" s="15">
        <v>9</v>
      </c>
      <c r="AX17" s="15">
        <v>10.9</v>
      </c>
      <c r="AY17" s="15">
        <v>16</v>
      </c>
      <c r="AZ17" s="15">
        <v>18.9</v>
      </c>
      <c r="BA17" s="15">
        <v>17.3</v>
      </c>
      <c r="BB17" s="15">
        <v>20.2</v>
      </c>
      <c r="BC17" s="15">
        <v>13.3</v>
      </c>
      <c r="BD17" s="15">
        <v>10.7</v>
      </c>
      <c r="BE17" s="15">
        <v>9.8</v>
      </c>
      <c r="BF17" s="15">
        <v>16.6</v>
      </c>
      <c r="BG17" s="15">
        <v>10.2</v>
      </c>
      <c r="BH17" s="15">
        <v>11.5</v>
      </c>
      <c r="BI17" s="15">
        <v>8.8</v>
      </c>
      <c r="BJ17" s="15">
        <v>9</v>
      </c>
      <c r="BK17" s="15">
        <v>7.1</v>
      </c>
      <c r="BL17" s="15">
        <v>17.9</v>
      </c>
      <c r="BM17" s="15">
        <v>10.6</v>
      </c>
      <c r="BN17" s="15">
        <v>12.7</v>
      </c>
      <c r="BO17" s="15">
        <v>12.9</v>
      </c>
      <c r="BP17" s="15">
        <v>15.8</v>
      </c>
      <c r="BQ17" s="15">
        <v>10.4</v>
      </c>
      <c r="BR17" s="15"/>
      <c r="BS17" s="15"/>
      <c r="BT17" s="15"/>
      <c r="BU17" s="15"/>
      <c r="BV17" s="15"/>
      <c r="BW17" s="15"/>
      <c r="BX17" s="94"/>
      <c r="BY17" s="10">
        <f t="shared" si="0"/>
        <v>11.137333333333334</v>
      </c>
      <c r="BZ17" s="10">
        <f t="shared" si="1"/>
        <v>11.436666666666667</v>
      </c>
      <c r="CA17" s="10">
        <f t="shared" si="2"/>
        <v>12.390000000000004</v>
      </c>
      <c r="CB17" s="10">
        <f t="shared" si="3"/>
        <v>12.966666666666667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14.9</v>
      </c>
      <c r="J18" s="15">
        <v>14.9</v>
      </c>
      <c r="K18" s="15">
        <v>11.1</v>
      </c>
      <c r="L18" s="15">
        <v>18.9</v>
      </c>
      <c r="M18" s="15">
        <v>12.2</v>
      </c>
      <c r="N18" s="15">
        <v>15.9</v>
      </c>
      <c r="O18" s="15">
        <v>6.9</v>
      </c>
      <c r="P18" s="15">
        <v>14.6</v>
      </c>
      <c r="Q18" s="15">
        <v>14.7</v>
      </c>
      <c r="R18" s="15">
        <v>9.5</v>
      </c>
      <c r="S18" s="15">
        <v>11.4</v>
      </c>
      <c r="T18" s="15">
        <v>14.1</v>
      </c>
      <c r="U18" s="15">
        <v>25.2</v>
      </c>
      <c r="V18" s="15">
        <v>12.7</v>
      </c>
      <c r="W18" s="15">
        <v>10.5</v>
      </c>
      <c r="X18" s="15">
        <v>16</v>
      </c>
      <c r="Y18" s="15">
        <v>9</v>
      </c>
      <c r="Z18" s="15">
        <v>6.8</v>
      </c>
      <c r="AA18" s="15">
        <v>18.2</v>
      </c>
      <c r="AB18" s="15">
        <v>9.1</v>
      </c>
      <c r="AC18" s="15">
        <v>12.6</v>
      </c>
      <c r="AD18" s="15">
        <v>6.1</v>
      </c>
      <c r="AE18" s="15">
        <v>9.9</v>
      </c>
      <c r="AF18" s="15">
        <v>7.5</v>
      </c>
      <c r="AG18" s="15">
        <v>17</v>
      </c>
      <c r="AH18" s="15">
        <v>14</v>
      </c>
      <c r="AI18" s="15">
        <v>6.4</v>
      </c>
      <c r="AJ18" s="15">
        <v>8.9</v>
      </c>
      <c r="AK18" s="15">
        <v>12.2</v>
      </c>
      <c r="AL18" s="15">
        <v>6.9</v>
      </c>
      <c r="AM18" s="15">
        <v>12.3</v>
      </c>
      <c r="AN18" s="15">
        <v>9.6</v>
      </c>
      <c r="AO18" s="15">
        <v>7.4</v>
      </c>
      <c r="AP18" s="15">
        <v>20.3</v>
      </c>
      <c r="AQ18" s="15">
        <v>8.3</v>
      </c>
      <c r="AR18" s="15">
        <v>12.8</v>
      </c>
      <c r="AS18" s="15">
        <v>7.9</v>
      </c>
      <c r="AT18" s="15">
        <v>5.6</v>
      </c>
      <c r="AU18" s="15">
        <v>20.1</v>
      </c>
      <c r="AV18" s="15">
        <v>19.1</v>
      </c>
      <c r="AW18" s="15">
        <v>8</v>
      </c>
      <c r="AX18" s="15">
        <v>9.7</v>
      </c>
      <c r="AY18" s="15">
        <v>14.3</v>
      </c>
      <c r="AZ18" s="15">
        <v>8.7</v>
      </c>
      <c r="BA18" s="15">
        <v>13.7</v>
      </c>
      <c r="BB18" s="15">
        <v>22</v>
      </c>
      <c r="BC18" s="15">
        <v>6.2</v>
      </c>
      <c r="BD18" s="15">
        <v>7.2</v>
      </c>
      <c r="BE18" s="15">
        <v>11.5</v>
      </c>
      <c r="BF18" s="15">
        <v>11.2</v>
      </c>
      <c r="BG18" s="15">
        <v>12.6</v>
      </c>
      <c r="BH18" s="15">
        <v>12.6</v>
      </c>
      <c r="BI18" s="15">
        <v>11.1</v>
      </c>
      <c r="BJ18" s="15">
        <v>5.7</v>
      </c>
      <c r="BK18" s="15">
        <v>8.4</v>
      </c>
      <c r="BL18" s="15">
        <v>10.9</v>
      </c>
      <c r="BM18" s="15">
        <v>9.2</v>
      </c>
      <c r="BN18" s="15">
        <v>15.9</v>
      </c>
      <c r="BO18" s="15">
        <v>5.1</v>
      </c>
      <c r="BP18" s="15">
        <v>14</v>
      </c>
      <c r="BQ18" s="15">
        <v>8.6</v>
      </c>
      <c r="BR18" s="15"/>
      <c r="BS18" s="15"/>
      <c r="BT18" s="15"/>
      <c r="BU18" s="15"/>
      <c r="BV18" s="15"/>
      <c r="BW18" s="15"/>
      <c r="BX18" s="94"/>
      <c r="BY18" s="10">
        <f t="shared" si="0"/>
        <v>12.18333333333333</v>
      </c>
      <c r="BZ18" s="10">
        <f t="shared" si="1"/>
        <v>11.816666666666668</v>
      </c>
      <c r="CA18" s="10">
        <f t="shared" si="2"/>
        <v>11.246666666666666</v>
      </c>
      <c r="CB18" s="10">
        <f t="shared" si="3"/>
        <v>11.256666666666662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26.4</v>
      </c>
      <c r="J19" s="15">
        <v>14.3</v>
      </c>
      <c r="K19" s="15">
        <v>6.8</v>
      </c>
      <c r="L19" s="15">
        <v>14.3</v>
      </c>
      <c r="M19" s="15">
        <v>20.1</v>
      </c>
      <c r="N19" s="15">
        <v>11.6</v>
      </c>
      <c r="O19" s="15">
        <v>20.8</v>
      </c>
      <c r="P19" s="15">
        <v>12.1</v>
      </c>
      <c r="Q19" s="15">
        <v>12.7</v>
      </c>
      <c r="R19" s="15">
        <v>9.2</v>
      </c>
      <c r="S19" s="15">
        <v>14.7</v>
      </c>
      <c r="T19" s="15">
        <v>20.7</v>
      </c>
      <c r="U19" s="15">
        <v>14</v>
      </c>
      <c r="V19" s="15">
        <v>7.4</v>
      </c>
      <c r="W19" s="15">
        <v>11.1</v>
      </c>
      <c r="X19" s="15">
        <v>15.2</v>
      </c>
      <c r="Y19" s="15">
        <v>10.4</v>
      </c>
      <c r="Z19" s="15">
        <v>11.3</v>
      </c>
      <c r="AA19" s="15">
        <v>15.8</v>
      </c>
      <c r="AB19" s="15">
        <v>6.9</v>
      </c>
      <c r="AC19" s="15">
        <v>12.4</v>
      </c>
      <c r="AD19" s="15">
        <v>9.2</v>
      </c>
      <c r="AE19" s="15">
        <v>13</v>
      </c>
      <c r="AF19" s="15">
        <v>8.7</v>
      </c>
      <c r="AG19" s="15">
        <v>12.2</v>
      </c>
      <c r="AH19" s="15">
        <v>15.2</v>
      </c>
      <c r="AI19" s="15">
        <v>9</v>
      </c>
      <c r="AJ19" s="15">
        <v>16.5</v>
      </c>
      <c r="AK19" s="15">
        <v>7.7</v>
      </c>
      <c r="AL19" s="15">
        <v>6.1</v>
      </c>
      <c r="AM19" s="15">
        <v>10.2</v>
      </c>
      <c r="AN19" s="15">
        <v>16.2</v>
      </c>
      <c r="AO19" s="15">
        <v>7.1</v>
      </c>
      <c r="AP19" s="15">
        <v>12.3</v>
      </c>
      <c r="AQ19" s="15">
        <v>18.4</v>
      </c>
      <c r="AR19" s="15">
        <v>11.2</v>
      </c>
      <c r="AS19" s="15">
        <v>8.9</v>
      </c>
      <c r="AT19" s="15">
        <v>8.8</v>
      </c>
      <c r="AU19" s="15">
        <v>5.1</v>
      </c>
      <c r="AV19" s="15">
        <v>20.3</v>
      </c>
      <c r="AW19" s="15">
        <v>9.2</v>
      </c>
      <c r="AX19" s="15">
        <v>16</v>
      </c>
      <c r="AY19" s="15">
        <v>9.9</v>
      </c>
      <c r="AZ19" s="15">
        <v>14.1</v>
      </c>
      <c r="BA19" s="15">
        <v>7.3</v>
      </c>
      <c r="BB19" s="15">
        <v>12.2</v>
      </c>
      <c r="BC19" s="15">
        <v>13.7</v>
      </c>
      <c r="BD19" s="15">
        <v>10.4</v>
      </c>
      <c r="BE19" s="15">
        <v>15.2</v>
      </c>
      <c r="BF19" s="15">
        <v>9.5</v>
      </c>
      <c r="BG19" s="15">
        <v>6.5</v>
      </c>
      <c r="BH19" s="15">
        <v>13.9</v>
      </c>
      <c r="BI19" s="15">
        <v>8.4</v>
      </c>
      <c r="BJ19" s="15">
        <v>11.4</v>
      </c>
      <c r="BK19" s="15">
        <v>11.2</v>
      </c>
      <c r="BL19" s="15">
        <v>15.1</v>
      </c>
      <c r="BM19" s="15">
        <v>9.4</v>
      </c>
      <c r="BN19" s="15">
        <v>11.8</v>
      </c>
      <c r="BO19" s="15">
        <v>14.7</v>
      </c>
      <c r="BP19" s="15">
        <v>13.1</v>
      </c>
      <c r="BQ19" s="15">
        <v>10.4</v>
      </c>
      <c r="BR19" s="15"/>
      <c r="BS19" s="15"/>
      <c r="BT19" s="15"/>
      <c r="BU19" s="15"/>
      <c r="BV19" s="15"/>
      <c r="BW19" s="15"/>
      <c r="BX19" s="94"/>
      <c r="BY19" s="10">
        <f t="shared" si="0"/>
        <v>12.319999999999999</v>
      </c>
      <c r="BZ19" s="10">
        <f t="shared" si="1"/>
        <v>11.683333333333332</v>
      </c>
      <c r="CA19" s="10">
        <f t="shared" si="2"/>
        <v>11.336666666666666</v>
      </c>
      <c r="CB19" s="10">
        <f t="shared" si="3"/>
        <v>11.723333333333333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18</v>
      </c>
      <c r="J20" s="15">
        <v>8</v>
      </c>
      <c r="K20" s="15">
        <v>9.1</v>
      </c>
      <c r="L20" s="15">
        <v>12.5</v>
      </c>
      <c r="M20" s="15">
        <v>13.7</v>
      </c>
      <c r="N20" s="15">
        <v>9.1</v>
      </c>
      <c r="O20" s="15">
        <v>18.4</v>
      </c>
      <c r="P20" s="15">
        <v>8</v>
      </c>
      <c r="Q20" s="15">
        <v>14</v>
      </c>
      <c r="R20" s="15">
        <v>7.9</v>
      </c>
      <c r="S20" s="15">
        <v>14.2</v>
      </c>
      <c r="T20" s="15">
        <v>24.4</v>
      </c>
      <c r="U20" s="15">
        <v>9</v>
      </c>
      <c r="V20" s="15">
        <v>18.1</v>
      </c>
      <c r="W20" s="15">
        <v>14</v>
      </c>
      <c r="X20" s="15">
        <v>12.3</v>
      </c>
      <c r="Y20" s="15">
        <v>17</v>
      </c>
      <c r="Z20" s="15">
        <v>12.8</v>
      </c>
      <c r="AA20" s="15">
        <v>11.4</v>
      </c>
      <c r="AB20" s="15">
        <v>13.2</v>
      </c>
      <c r="AC20" s="15">
        <v>18.8</v>
      </c>
      <c r="AD20" s="15">
        <v>4.4</v>
      </c>
      <c r="AE20" s="15">
        <v>6</v>
      </c>
      <c r="AF20" s="15">
        <v>13.6</v>
      </c>
      <c r="AG20" s="15">
        <v>9.5</v>
      </c>
      <c r="AH20" s="15">
        <v>9.2</v>
      </c>
      <c r="AI20" s="15">
        <v>14.3</v>
      </c>
      <c r="AJ20" s="15">
        <v>12.1</v>
      </c>
      <c r="AK20" s="15">
        <v>16.1</v>
      </c>
      <c r="AL20" s="15">
        <v>8.7</v>
      </c>
      <c r="AM20" s="15">
        <v>11.4</v>
      </c>
      <c r="AN20" s="15">
        <v>21.1</v>
      </c>
      <c r="AO20" s="15">
        <v>16.2</v>
      </c>
      <c r="AP20" s="15">
        <v>8</v>
      </c>
      <c r="AQ20" s="15">
        <v>10.8</v>
      </c>
      <c r="AR20" s="15">
        <v>9.8</v>
      </c>
      <c r="AS20" s="15">
        <v>12.2</v>
      </c>
      <c r="AT20" s="15">
        <v>13.5</v>
      </c>
      <c r="AU20" s="15">
        <v>13.8</v>
      </c>
      <c r="AV20" s="15">
        <v>6.6</v>
      </c>
      <c r="AW20" s="15">
        <v>10.2</v>
      </c>
      <c r="AX20" s="15">
        <v>14.8</v>
      </c>
      <c r="AY20" s="15">
        <v>11.7</v>
      </c>
      <c r="AZ20" s="15">
        <v>10.5</v>
      </c>
      <c r="BA20" s="15">
        <v>6.5</v>
      </c>
      <c r="BB20" s="15">
        <v>14.3</v>
      </c>
      <c r="BC20" s="15">
        <v>13.9</v>
      </c>
      <c r="BD20" s="15">
        <v>7.6</v>
      </c>
      <c r="BE20" s="15">
        <v>7</v>
      </c>
      <c r="BF20" s="15">
        <v>7.9</v>
      </c>
      <c r="BG20" s="15">
        <v>8.7</v>
      </c>
      <c r="BH20" s="15">
        <v>9.5</v>
      </c>
      <c r="BI20" s="15">
        <v>5.7</v>
      </c>
      <c r="BJ20" s="15">
        <v>11</v>
      </c>
      <c r="BK20" s="15">
        <v>6.1</v>
      </c>
      <c r="BL20" s="15">
        <v>17.9</v>
      </c>
      <c r="BM20" s="15">
        <v>21.7</v>
      </c>
      <c r="BN20" s="15">
        <v>6.5</v>
      </c>
      <c r="BO20" s="15">
        <v>12.4</v>
      </c>
      <c r="BP20" s="15">
        <v>16.7</v>
      </c>
      <c r="BQ20" s="15">
        <v>13.8</v>
      </c>
      <c r="BR20" s="15"/>
      <c r="BS20" s="15"/>
      <c r="BT20" s="15"/>
      <c r="BU20" s="15"/>
      <c r="BV20" s="15"/>
      <c r="BW20" s="15"/>
      <c r="BX20" s="94"/>
      <c r="BY20" s="10">
        <f t="shared" si="0"/>
        <v>12.373333333333335</v>
      </c>
      <c r="BZ20" s="10">
        <f t="shared" si="1"/>
        <v>12.616666666666667</v>
      </c>
      <c r="CA20" s="10">
        <f t="shared" si="2"/>
        <v>11.013333333333332</v>
      </c>
      <c r="CB20" s="10">
        <f t="shared" si="3"/>
        <v>11.546666666666663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9</v>
      </c>
      <c r="J21" s="15">
        <v>13.2</v>
      </c>
      <c r="K21" s="15">
        <v>16.3</v>
      </c>
      <c r="L21" s="15">
        <v>17.8</v>
      </c>
      <c r="M21" s="15">
        <v>15.3</v>
      </c>
      <c r="N21" s="15">
        <v>5.8</v>
      </c>
      <c r="O21" s="15">
        <v>18.6</v>
      </c>
      <c r="P21" s="15">
        <v>18</v>
      </c>
      <c r="Q21" s="15">
        <v>13.3</v>
      </c>
      <c r="R21" s="15">
        <v>8.5</v>
      </c>
      <c r="S21" s="15">
        <v>10.5</v>
      </c>
      <c r="T21" s="15">
        <v>16.1</v>
      </c>
      <c r="U21" s="15">
        <v>7</v>
      </c>
      <c r="V21" s="15">
        <v>8.6</v>
      </c>
      <c r="W21" s="15">
        <v>11.7</v>
      </c>
      <c r="X21" s="15">
        <v>12.9</v>
      </c>
      <c r="Y21" s="15">
        <v>8.2</v>
      </c>
      <c r="Z21" s="15">
        <v>7.5</v>
      </c>
      <c r="AA21" s="15">
        <v>11.2</v>
      </c>
      <c r="AB21" s="15">
        <v>13.3</v>
      </c>
      <c r="AC21" s="15">
        <v>7.8</v>
      </c>
      <c r="AD21" s="15">
        <v>9.3</v>
      </c>
      <c r="AE21" s="15">
        <v>12.6</v>
      </c>
      <c r="AF21" s="15">
        <v>8.7</v>
      </c>
      <c r="AG21" s="15">
        <v>12.2</v>
      </c>
      <c r="AH21" s="15">
        <v>7.6</v>
      </c>
      <c r="AI21" s="15">
        <v>9.3</v>
      </c>
      <c r="AJ21" s="15">
        <v>9.8</v>
      </c>
      <c r="AK21" s="15">
        <v>8.2</v>
      </c>
      <c r="AL21" s="15">
        <v>10.4</v>
      </c>
      <c r="AM21" s="15">
        <v>12</v>
      </c>
      <c r="AN21" s="15">
        <v>6.6</v>
      </c>
      <c r="AO21" s="15">
        <v>15.9</v>
      </c>
      <c r="AP21" s="15">
        <v>14.8</v>
      </c>
      <c r="AQ21" s="15">
        <v>10.5</v>
      </c>
      <c r="AR21" s="15">
        <v>21.9</v>
      </c>
      <c r="AS21" s="15">
        <v>7.2</v>
      </c>
      <c r="AT21" s="15">
        <v>12.9</v>
      </c>
      <c r="AU21" s="15">
        <v>13.1</v>
      </c>
      <c r="AV21" s="15">
        <v>10</v>
      </c>
      <c r="AW21" s="15">
        <v>7</v>
      </c>
      <c r="AX21" s="15">
        <v>10.4</v>
      </c>
      <c r="AY21" s="15">
        <v>12.3</v>
      </c>
      <c r="AZ21" s="15">
        <v>9.3</v>
      </c>
      <c r="BA21" s="15">
        <v>6.9</v>
      </c>
      <c r="BB21" s="15">
        <v>6.5</v>
      </c>
      <c r="BC21" s="15">
        <v>17.7</v>
      </c>
      <c r="BD21" s="15">
        <v>12.1</v>
      </c>
      <c r="BE21" s="15">
        <v>8.4</v>
      </c>
      <c r="BF21" s="15">
        <v>15</v>
      </c>
      <c r="BG21" s="15">
        <v>8</v>
      </c>
      <c r="BH21" s="15">
        <v>9.2</v>
      </c>
      <c r="BI21" s="15">
        <v>14.2</v>
      </c>
      <c r="BJ21" s="15">
        <v>6.7</v>
      </c>
      <c r="BK21" s="15">
        <v>16.4</v>
      </c>
      <c r="BL21" s="15">
        <v>11</v>
      </c>
      <c r="BM21" s="15">
        <v>15.7</v>
      </c>
      <c r="BN21" s="15">
        <v>13.9</v>
      </c>
      <c r="BO21" s="15">
        <v>14.2</v>
      </c>
      <c r="BP21" s="15">
        <v>20.6</v>
      </c>
      <c r="BQ21" s="15">
        <v>8.3</v>
      </c>
      <c r="BR21" s="15"/>
      <c r="BS21" s="15"/>
      <c r="BT21" s="15"/>
      <c r="BU21" s="15"/>
      <c r="BV21" s="15"/>
      <c r="BW21" s="15"/>
      <c r="BX21" s="94"/>
      <c r="BY21" s="10">
        <f t="shared" si="0"/>
        <v>11.389999999999999</v>
      </c>
      <c r="BZ21" s="10">
        <f t="shared" si="1"/>
        <v>10.809999999999999</v>
      </c>
      <c r="CA21" s="10">
        <f t="shared" si="2"/>
        <v>10.886666666666667</v>
      </c>
      <c r="CB21" s="10">
        <f t="shared" si="3"/>
        <v>11.889999999999997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9.3</v>
      </c>
      <c r="J22" s="88">
        <v>11.5</v>
      </c>
      <c r="K22" s="88">
        <v>14.2</v>
      </c>
      <c r="L22" s="88">
        <v>12.1</v>
      </c>
      <c r="M22" s="88">
        <v>33.1</v>
      </c>
      <c r="N22" s="88">
        <v>12.1</v>
      </c>
      <c r="O22" s="88">
        <v>20</v>
      </c>
      <c r="P22" s="88">
        <v>19.3</v>
      </c>
      <c r="Q22" s="88">
        <v>9.1</v>
      </c>
      <c r="R22" s="88">
        <v>8</v>
      </c>
      <c r="S22" s="88">
        <v>7.5</v>
      </c>
      <c r="T22" s="88">
        <v>8</v>
      </c>
      <c r="U22" s="88">
        <v>10.4</v>
      </c>
      <c r="V22" s="88">
        <v>9.2</v>
      </c>
      <c r="W22" s="88">
        <v>16.2</v>
      </c>
      <c r="X22" s="88">
        <v>13</v>
      </c>
      <c r="Y22" s="88">
        <v>11.1</v>
      </c>
      <c r="Z22" s="88">
        <v>12.3</v>
      </c>
      <c r="AA22" s="88">
        <v>10</v>
      </c>
      <c r="AB22" s="88">
        <v>8</v>
      </c>
      <c r="AC22" s="88">
        <v>11.7</v>
      </c>
      <c r="AD22" s="88">
        <v>10.6</v>
      </c>
      <c r="AE22" s="88">
        <v>12.5</v>
      </c>
      <c r="AF22" s="88">
        <v>15.5</v>
      </c>
      <c r="AG22" s="88">
        <v>7.7</v>
      </c>
      <c r="AH22" s="88">
        <v>15.8</v>
      </c>
      <c r="AI22" s="88">
        <v>7</v>
      </c>
      <c r="AJ22" s="88">
        <v>13.7</v>
      </c>
      <c r="AK22" s="88">
        <v>7.2</v>
      </c>
      <c r="AL22" s="88">
        <v>10.8</v>
      </c>
      <c r="AM22" s="88">
        <v>13.8</v>
      </c>
      <c r="AN22" s="88">
        <v>9</v>
      </c>
      <c r="AO22" s="88">
        <v>9</v>
      </c>
      <c r="AP22" s="88">
        <v>10.4</v>
      </c>
      <c r="AQ22" s="88">
        <v>6.4</v>
      </c>
      <c r="AR22" s="88">
        <v>12.2</v>
      </c>
      <c r="AS22" s="88">
        <v>10.2</v>
      </c>
      <c r="AT22" s="88">
        <v>10.5</v>
      </c>
      <c r="AU22" s="88">
        <v>12.1</v>
      </c>
      <c r="AV22" s="88">
        <v>11.4</v>
      </c>
      <c r="AW22" s="88">
        <v>19.1</v>
      </c>
      <c r="AX22" s="88">
        <v>4.9</v>
      </c>
      <c r="AY22" s="88">
        <v>8.8</v>
      </c>
      <c r="AZ22" s="88">
        <v>9.5</v>
      </c>
      <c r="BA22" s="88">
        <v>9.6</v>
      </c>
      <c r="BB22" s="88">
        <v>15.6</v>
      </c>
      <c r="BC22" s="88">
        <v>15.7</v>
      </c>
      <c r="BD22" s="88">
        <v>8.7</v>
      </c>
      <c r="BE22" s="88">
        <v>8</v>
      </c>
      <c r="BF22" s="88">
        <v>6</v>
      </c>
      <c r="BG22" s="88">
        <v>8.6</v>
      </c>
      <c r="BH22" s="88">
        <v>12.3</v>
      </c>
      <c r="BI22" s="88">
        <v>16.7</v>
      </c>
      <c r="BJ22" s="88">
        <v>11.8</v>
      </c>
      <c r="BK22" s="88">
        <v>6.4</v>
      </c>
      <c r="BL22" s="88">
        <v>9.8</v>
      </c>
      <c r="BM22" s="88">
        <v>15.8</v>
      </c>
      <c r="BN22" s="88">
        <v>17.6</v>
      </c>
      <c r="BO22" s="88">
        <v>6.3</v>
      </c>
      <c r="BP22" s="88">
        <v>14.7</v>
      </c>
      <c r="BQ22" s="88">
        <v>8.6</v>
      </c>
      <c r="BR22" s="88"/>
      <c r="BS22" s="88"/>
      <c r="BT22" s="88"/>
      <c r="BU22" s="88"/>
      <c r="BV22" s="88"/>
      <c r="BW22" s="88"/>
      <c r="BX22" s="94"/>
      <c r="BY22" s="89">
        <f t="shared" si="0"/>
        <v>12.38</v>
      </c>
      <c r="BZ22" s="89">
        <f t="shared" si="1"/>
        <v>11.16</v>
      </c>
      <c r="CA22" s="89">
        <f t="shared" si="2"/>
        <v>10.67666666666667</v>
      </c>
      <c r="CB22" s="10">
        <f t="shared" si="3"/>
        <v>10.856666666666667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15</v>
      </c>
      <c r="J23" s="15">
        <v>12.7</v>
      </c>
      <c r="K23" s="15">
        <v>15.2</v>
      </c>
      <c r="L23" s="15">
        <v>23.4</v>
      </c>
      <c r="M23" s="15">
        <v>12.7</v>
      </c>
      <c r="N23" s="15">
        <v>9.7</v>
      </c>
      <c r="O23" s="15">
        <v>13.3</v>
      </c>
      <c r="P23" s="15">
        <v>7.7</v>
      </c>
      <c r="Q23" s="15">
        <v>9.5</v>
      </c>
      <c r="R23" s="15">
        <v>11.1</v>
      </c>
      <c r="S23" s="15">
        <v>8</v>
      </c>
      <c r="T23" s="15">
        <v>9.1</v>
      </c>
      <c r="U23" s="15">
        <v>14.5</v>
      </c>
      <c r="V23" s="15">
        <v>9.8</v>
      </c>
      <c r="W23" s="15">
        <v>12.3</v>
      </c>
      <c r="X23" s="15">
        <v>10.4</v>
      </c>
      <c r="Y23" s="15">
        <v>12.6</v>
      </c>
      <c r="Z23" s="15">
        <v>9.1</v>
      </c>
      <c r="AA23" s="15">
        <v>15.6</v>
      </c>
      <c r="AB23" s="15">
        <v>9</v>
      </c>
      <c r="AC23" s="15">
        <v>11.5</v>
      </c>
      <c r="AD23" s="15">
        <v>10</v>
      </c>
      <c r="AE23" s="15">
        <v>11.3</v>
      </c>
      <c r="AF23" s="15">
        <v>10.1</v>
      </c>
      <c r="AG23" s="15">
        <v>10.3</v>
      </c>
      <c r="AH23" s="15">
        <v>15.5</v>
      </c>
      <c r="AI23" s="15">
        <v>10.9</v>
      </c>
      <c r="AJ23" s="15">
        <v>8.5</v>
      </c>
      <c r="AK23" s="15">
        <v>12</v>
      </c>
      <c r="AL23" s="15">
        <v>14.7</v>
      </c>
      <c r="AM23" s="15">
        <v>10.3</v>
      </c>
      <c r="AN23" s="4">
        <v>13.6</v>
      </c>
      <c r="AO23" s="4">
        <v>4.3</v>
      </c>
      <c r="AP23" s="4">
        <v>12.1</v>
      </c>
      <c r="AQ23" s="4">
        <v>11.6</v>
      </c>
      <c r="AR23" s="4">
        <v>10.1</v>
      </c>
      <c r="AS23" s="4">
        <v>9.6</v>
      </c>
      <c r="AT23" s="4">
        <v>17.1</v>
      </c>
      <c r="AU23" s="4">
        <v>13.6</v>
      </c>
      <c r="AV23" s="4">
        <v>18.9</v>
      </c>
      <c r="AW23" s="4">
        <v>19.8</v>
      </c>
      <c r="AX23" s="4">
        <v>16.9</v>
      </c>
      <c r="AY23" s="4">
        <v>18.4</v>
      </c>
      <c r="AZ23" s="4">
        <v>13.6</v>
      </c>
      <c r="BA23" s="4">
        <v>10.3</v>
      </c>
      <c r="BB23" s="4">
        <v>20.3</v>
      </c>
      <c r="BC23" s="4">
        <v>7.6</v>
      </c>
      <c r="BD23" s="4">
        <v>9.2</v>
      </c>
      <c r="BE23" s="4">
        <v>13.2</v>
      </c>
      <c r="BF23" s="4">
        <v>3.9</v>
      </c>
      <c r="BG23" s="4">
        <v>19.1</v>
      </c>
      <c r="BH23" s="4">
        <v>12</v>
      </c>
      <c r="BI23" s="4">
        <v>14</v>
      </c>
      <c r="BJ23" s="4">
        <v>8.3</v>
      </c>
      <c r="BK23" s="4">
        <v>9.4</v>
      </c>
      <c r="BL23" s="4">
        <v>11.8</v>
      </c>
      <c r="BM23" s="4">
        <v>7.7</v>
      </c>
      <c r="BN23" s="4">
        <v>14.6</v>
      </c>
      <c r="BO23" s="4">
        <v>12.9</v>
      </c>
      <c r="BP23" s="4">
        <v>18.3</v>
      </c>
      <c r="BQ23" s="4">
        <v>17.9</v>
      </c>
      <c r="BR23" s="4"/>
      <c r="BS23" s="4"/>
      <c r="BT23" s="4"/>
      <c r="BU23" s="4"/>
      <c r="BV23" s="4"/>
      <c r="BW23" s="4"/>
      <c r="BY23" s="10">
        <f t="shared" si="0"/>
        <v>11.693333333333333</v>
      </c>
      <c r="BZ23" s="10">
        <f t="shared" si="1"/>
        <v>11.940000000000003</v>
      </c>
      <c r="CA23" s="10">
        <f t="shared" si="2"/>
        <v>12.56</v>
      </c>
      <c r="CB23" s="10">
        <f t="shared" si="3"/>
        <v>13.003333333333334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13.1</v>
      </c>
      <c r="J24" s="15">
        <v>15.6</v>
      </c>
      <c r="K24" s="4">
        <v>13.6</v>
      </c>
      <c r="L24" s="4">
        <v>9.1</v>
      </c>
      <c r="M24" s="4">
        <v>8.9</v>
      </c>
      <c r="N24" s="4">
        <v>6.8</v>
      </c>
      <c r="O24" s="4">
        <v>8.3</v>
      </c>
      <c r="P24" s="4">
        <v>15.4</v>
      </c>
      <c r="Q24" s="4">
        <v>13.5</v>
      </c>
      <c r="R24" s="4">
        <v>8.9</v>
      </c>
      <c r="S24" s="4">
        <v>11</v>
      </c>
      <c r="T24" s="4">
        <v>9.6</v>
      </c>
      <c r="U24" s="4">
        <v>18.5</v>
      </c>
      <c r="V24" s="4">
        <v>10.9</v>
      </c>
      <c r="W24" s="4">
        <v>15.8</v>
      </c>
      <c r="X24" s="4">
        <v>20.6</v>
      </c>
      <c r="Y24" s="4">
        <v>15.6</v>
      </c>
      <c r="Z24" s="4">
        <v>13.6</v>
      </c>
      <c r="AA24" s="4">
        <v>16.5</v>
      </c>
      <c r="AB24" s="4">
        <v>11.2</v>
      </c>
      <c r="AC24" s="4">
        <v>14.5</v>
      </c>
      <c r="AD24" s="4">
        <v>12.5</v>
      </c>
      <c r="AE24" s="4">
        <v>5.8</v>
      </c>
      <c r="AF24" s="4">
        <v>13.5</v>
      </c>
      <c r="AG24" s="4">
        <v>19</v>
      </c>
      <c r="AH24" s="4">
        <v>6.5</v>
      </c>
      <c r="AI24" s="4">
        <v>11</v>
      </c>
      <c r="AJ24" s="4">
        <v>7.5</v>
      </c>
      <c r="AK24" s="4">
        <v>9.6</v>
      </c>
      <c r="AL24" s="4">
        <v>8.4</v>
      </c>
      <c r="AM24" s="4">
        <v>6.2</v>
      </c>
      <c r="AN24" s="4">
        <v>12.2</v>
      </c>
      <c r="AO24" s="4">
        <v>10.1</v>
      </c>
      <c r="AP24" s="4">
        <v>14.8</v>
      </c>
      <c r="AQ24" s="4">
        <v>8.4</v>
      </c>
      <c r="AR24" s="4">
        <v>11.7</v>
      </c>
      <c r="AS24" s="4">
        <v>10.3</v>
      </c>
      <c r="AT24" s="4">
        <v>20.3</v>
      </c>
      <c r="AU24" s="4">
        <v>8.3</v>
      </c>
      <c r="AV24" s="4">
        <v>7.3</v>
      </c>
      <c r="AW24" s="4">
        <v>9.9</v>
      </c>
      <c r="AX24" s="4">
        <v>7.5</v>
      </c>
      <c r="AY24" s="4">
        <v>9.2</v>
      </c>
      <c r="AZ24" s="4">
        <v>8.8</v>
      </c>
      <c r="BA24" s="4">
        <v>14.5</v>
      </c>
      <c r="BB24" s="4">
        <v>14</v>
      </c>
      <c r="BC24" s="4">
        <v>12.4</v>
      </c>
      <c r="BD24" s="4">
        <v>12.1</v>
      </c>
      <c r="BE24" s="4">
        <v>8</v>
      </c>
      <c r="BF24" s="4">
        <v>8.7</v>
      </c>
      <c r="BG24" s="4">
        <v>20</v>
      </c>
      <c r="BH24" s="4">
        <v>9.6</v>
      </c>
      <c r="BI24" s="4">
        <v>9.5</v>
      </c>
      <c r="BJ24" s="4">
        <v>13.4</v>
      </c>
      <c r="BK24" s="4">
        <v>7.3</v>
      </c>
      <c r="BL24" s="4">
        <v>10</v>
      </c>
      <c r="BM24" s="4">
        <v>11.3</v>
      </c>
      <c r="BN24" s="4">
        <v>10.6</v>
      </c>
      <c r="BO24" s="4">
        <v>20.4</v>
      </c>
      <c r="BP24" s="4">
        <v>14.2</v>
      </c>
      <c r="BQ24" s="4">
        <v>4.2</v>
      </c>
      <c r="BR24" s="4"/>
      <c r="BS24" s="4"/>
      <c r="BT24" s="4"/>
      <c r="BU24" s="4"/>
      <c r="BV24" s="4"/>
      <c r="BW24" s="4"/>
      <c r="BY24" s="10">
        <f t="shared" si="0"/>
        <v>11.93</v>
      </c>
      <c r="BZ24" s="10">
        <f t="shared" si="1"/>
        <v>12.003333333333334</v>
      </c>
      <c r="CA24" s="10">
        <f t="shared" si="2"/>
        <v>10.950000000000001</v>
      </c>
      <c r="CB24" s="10">
        <f t="shared" si="3"/>
        <v>11.299999999999999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12.1</v>
      </c>
      <c r="J25" s="15">
        <v>18.7</v>
      </c>
      <c r="K25" s="4">
        <v>9.6</v>
      </c>
      <c r="L25" s="4">
        <v>16.1</v>
      </c>
      <c r="M25" s="4">
        <v>8.7</v>
      </c>
      <c r="N25" s="4">
        <v>14.3</v>
      </c>
      <c r="O25" s="4">
        <v>7.8</v>
      </c>
      <c r="P25" s="4">
        <v>21.2</v>
      </c>
      <c r="Q25" s="4">
        <v>9.8</v>
      </c>
      <c r="R25" s="4">
        <v>15.1</v>
      </c>
      <c r="S25" s="4">
        <v>9.8</v>
      </c>
      <c r="T25" s="4">
        <v>16.9</v>
      </c>
      <c r="U25" s="4">
        <v>6.4</v>
      </c>
      <c r="V25" s="4">
        <v>8.6</v>
      </c>
      <c r="W25" s="4">
        <v>9.4</v>
      </c>
      <c r="X25" s="4">
        <v>16.8</v>
      </c>
      <c r="Y25" s="4">
        <v>10</v>
      </c>
      <c r="Z25" s="4">
        <v>8.2</v>
      </c>
      <c r="AA25" s="4">
        <v>13.6</v>
      </c>
      <c r="AB25" s="4">
        <v>5.8</v>
      </c>
      <c r="AC25" s="4">
        <v>7.4</v>
      </c>
      <c r="AD25" s="4">
        <v>6.7</v>
      </c>
      <c r="AE25" s="4">
        <v>17.5</v>
      </c>
      <c r="AF25" s="4">
        <v>7.7</v>
      </c>
      <c r="AG25" s="4">
        <v>11.1</v>
      </c>
      <c r="AH25" s="4">
        <v>17.5</v>
      </c>
      <c r="AI25" s="4">
        <v>9.1</v>
      </c>
      <c r="AJ25" s="4">
        <v>15.3</v>
      </c>
      <c r="AK25" s="4">
        <v>15.6</v>
      </c>
      <c r="AL25" s="4">
        <v>19.4</v>
      </c>
      <c r="AM25" s="4">
        <v>11.6</v>
      </c>
      <c r="AN25" s="4">
        <v>14.4</v>
      </c>
      <c r="AO25" s="4">
        <v>12</v>
      </c>
      <c r="AP25" s="4">
        <v>8</v>
      </c>
      <c r="AQ25" s="4">
        <v>13.4</v>
      </c>
      <c r="AR25" s="4">
        <v>13.3</v>
      </c>
      <c r="AS25" s="4">
        <v>14.3</v>
      </c>
      <c r="AT25" s="4">
        <v>10</v>
      </c>
      <c r="AU25" s="4">
        <v>10</v>
      </c>
      <c r="AV25" s="4">
        <v>10.7</v>
      </c>
      <c r="AW25" s="4">
        <v>12.9</v>
      </c>
      <c r="AX25" s="4">
        <v>15.2</v>
      </c>
      <c r="AY25" s="4">
        <v>15.3</v>
      </c>
      <c r="AZ25" s="4">
        <v>18.4</v>
      </c>
      <c r="BA25" s="4">
        <v>14.6</v>
      </c>
      <c r="BB25" s="4">
        <v>4.8</v>
      </c>
      <c r="BC25" s="4">
        <v>20.5</v>
      </c>
      <c r="BD25" s="4">
        <v>13.1</v>
      </c>
      <c r="BE25" s="4">
        <v>10</v>
      </c>
      <c r="BF25" s="4">
        <v>7.8</v>
      </c>
      <c r="BG25" s="4">
        <v>7.6</v>
      </c>
      <c r="BH25" s="4">
        <v>8.2</v>
      </c>
      <c r="BI25" s="4">
        <v>8.4</v>
      </c>
      <c r="BJ25" s="4">
        <v>10.9</v>
      </c>
      <c r="BK25" s="4">
        <v>6.8</v>
      </c>
      <c r="BL25" s="4">
        <v>12</v>
      </c>
      <c r="BM25" s="4">
        <v>6.6</v>
      </c>
      <c r="BN25" s="4">
        <v>16.1</v>
      </c>
      <c r="BO25" s="4">
        <v>16.3</v>
      </c>
      <c r="BP25" s="4">
        <v>13.6</v>
      </c>
      <c r="BQ25" s="4">
        <v>10</v>
      </c>
      <c r="BR25" s="4"/>
      <c r="BS25" s="4"/>
      <c r="BT25" s="4"/>
      <c r="BU25" s="4"/>
      <c r="BV25" s="4"/>
      <c r="BW25" s="4"/>
      <c r="BY25" s="10">
        <f t="shared" si="0"/>
        <v>12.190000000000001</v>
      </c>
      <c r="BZ25" s="10">
        <f t="shared" si="1"/>
        <v>11.786666666666665</v>
      </c>
      <c r="CA25" s="10">
        <f t="shared" si="2"/>
        <v>12.593333333333335</v>
      </c>
      <c r="CB25" s="10">
        <f t="shared" si="3"/>
        <v>11.840000000000002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12.5</v>
      </c>
      <c r="J26" s="15">
        <v>5.7</v>
      </c>
      <c r="K26" s="4">
        <v>14.2</v>
      </c>
      <c r="L26" s="4">
        <v>22.9</v>
      </c>
      <c r="M26" s="4">
        <v>10.2</v>
      </c>
      <c r="N26" s="4">
        <v>12.5</v>
      </c>
      <c r="O26" s="4">
        <v>24.6</v>
      </c>
      <c r="P26" s="4">
        <v>15.3</v>
      </c>
      <c r="Q26" s="4">
        <v>6.8</v>
      </c>
      <c r="R26" s="4">
        <v>13.1</v>
      </c>
      <c r="S26" s="4">
        <v>9.9</v>
      </c>
      <c r="T26" s="4">
        <v>11.5</v>
      </c>
      <c r="U26" s="4">
        <v>9.6</v>
      </c>
      <c r="V26" s="4">
        <v>12.3</v>
      </c>
      <c r="W26" s="4">
        <v>19</v>
      </c>
      <c r="X26" s="4">
        <v>8.4</v>
      </c>
      <c r="Y26" s="4">
        <v>12</v>
      </c>
      <c r="Z26" s="4">
        <v>18.3</v>
      </c>
      <c r="AA26" s="4">
        <v>9.4</v>
      </c>
      <c r="AB26" s="4">
        <v>11.1</v>
      </c>
      <c r="AC26" s="4">
        <v>14.4</v>
      </c>
      <c r="AD26" s="4">
        <v>5.3</v>
      </c>
      <c r="AE26" s="4">
        <v>20.2</v>
      </c>
      <c r="AF26" s="4">
        <v>10.7</v>
      </c>
      <c r="AG26" s="4">
        <v>10.6</v>
      </c>
      <c r="AH26" s="4">
        <v>11.4</v>
      </c>
      <c r="AI26" s="4">
        <v>10</v>
      </c>
      <c r="AJ26" s="4">
        <v>13.9</v>
      </c>
      <c r="AK26" s="4">
        <v>15</v>
      </c>
      <c r="AL26" s="4">
        <v>10.7</v>
      </c>
      <c r="AM26" s="4">
        <v>8.9</v>
      </c>
      <c r="AN26" s="4">
        <v>10</v>
      </c>
      <c r="AO26" s="4">
        <v>9.8</v>
      </c>
      <c r="AP26" s="4">
        <v>12.3</v>
      </c>
      <c r="AQ26" s="4">
        <v>15.9</v>
      </c>
      <c r="AR26" s="4">
        <v>16.9</v>
      </c>
      <c r="AS26" s="4">
        <v>14.9</v>
      </c>
      <c r="AT26" s="4">
        <v>11.6</v>
      </c>
      <c r="AU26" s="4">
        <v>15.5</v>
      </c>
      <c r="AV26" s="4">
        <v>16.7</v>
      </c>
      <c r="AW26" s="4">
        <v>7.6</v>
      </c>
      <c r="AX26" s="4">
        <v>10.7</v>
      </c>
      <c r="AY26" s="4">
        <v>10.2</v>
      </c>
      <c r="AZ26" s="4">
        <v>21.3</v>
      </c>
      <c r="BA26" s="4">
        <v>7.8</v>
      </c>
      <c r="BB26" s="4">
        <v>9.3</v>
      </c>
      <c r="BC26" s="4">
        <v>13.6</v>
      </c>
      <c r="BD26" s="4">
        <v>10</v>
      </c>
      <c r="BE26" s="4">
        <v>25.4</v>
      </c>
      <c r="BF26" s="4">
        <v>10.4</v>
      </c>
      <c r="BG26" s="4">
        <v>7.9</v>
      </c>
      <c r="BH26" s="4">
        <v>6.6</v>
      </c>
      <c r="BI26" s="4">
        <v>8.9</v>
      </c>
      <c r="BJ26" s="4">
        <v>7.6</v>
      </c>
      <c r="BK26" s="4">
        <v>10.1</v>
      </c>
      <c r="BL26" s="4">
        <v>8.2</v>
      </c>
      <c r="BM26" s="4">
        <v>16.3</v>
      </c>
      <c r="BN26" s="4">
        <v>12.9</v>
      </c>
      <c r="BO26" s="4">
        <v>15.1</v>
      </c>
      <c r="BP26" s="4">
        <v>17.9</v>
      </c>
      <c r="BQ26" s="4">
        <v>13.8</v>
      </c>
      <c r="BR26" s="4"/>
      <c r="BS26" s="4"/>
      <c r="BT26" s="4"/>
      <c r="BU26" s="4"/>
      <c r="BV26" s="4"/>
      <c r="BW26" s="4"/>
      <c r="BY26" s="10">
        <f t="shared" si="0"/>
        <v>12.596666666666664</v>
      </c>
      <c r="BZ26" s="10">
        <f t="shared" si="1"/>
        <v>12.463333333333333</v>
      </c>
      <c r="CA26" s="10">
        <f t="shared" si="2"/>
        <v>12.483333333333333</v>
      </c>
      <c r="CB26" s="10">
        <f t="shared" si="3"/>
        <v>12.506666666666668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12.7</v>
      </c>
      <c r="J27" s="15">
        <v>15.4</v>
      </c>
      <c r="K27" s="4">
        <v>12.8</v>
      </c>
      <c r="L27" s="4">
        <v>12.6</v>
      </c>
      <c r="M27" s="4">
        <v>6.7</v>
      </c>
      <c r="N27" s="4">
        <v>13.4</v>
      </c>
      <c r="O27" s="4">
        <v>14.3</v>
      </c>
      <c r="P27" s="4">
        <v>17.3</v>
      </c>
      <c r="Q27" s="4">
        <v>15.2</v>
      </c>
      <c r="R27" s="4">
        <v>11</v>
      </c>
      <c r="S27" s="4">
        <v>11.3</v>
      </c>
      <c r="T27" s="4">
        <v>7.6</v>
      </c>
      <c r="U27" s="4">
        <v>17.8</v>
      </c>
      <c r="V27" s="4">
        <v>12</v>
      </c>
      <c r="W27" s="4">
        <v>25.5</v>
      </c>
      <c r="X27" s="4">
        <v>20</v>
      </c>
      <c r="Y27" s="4">
        <v>9.9</v>
      </c>
      <c r="Z27" s="4">
        <v>9.6</v>
      </c>
      <c r="AA27" s="4">
        <v>22.9</v>
      </c>
      <c r="AB27" s="4">
        <v>7</v>
      </c>
      <c r="AC27" s="4">
        <v>10.5</v>
      </c>
      <c r="AD27" s="4">
        <v>17.1</v>
      </c>
      <c r="AE27" s="4">
        <v>17.3</v>
      </c>
      <c r="AF27" s="4">
        <v>9.6</v>
      </c>
      <c r="AG27" s="4">
        <v>7.6</v>
      </c>
      <c r="AH27" s="4">
        <v>13.5</v>
      </c>
      <c r="AI27" s="4">
        <v>8.2</v>
      </c>
      <c r="AJ27" s="4">
        <v>13.7</v>
      </c>
      <c r="AK27" s="4">
        <v>14.6</v>
      </c>
      <c r="AL27" s="4">
        <v>10.7</v>
      </c>
      <c r="AM27" s="4">
        <v>11.9</v>
      </c>
      <c r="AN27" s="4">
        <v>19</v>
      </c>
      <c r="AO27" s="4">
        <v>8.3</v>
      </c>
      <c r="AP27" s="4">
        <v>18.8</v>
      </c>
      <c r="AQ27" s="4">
        <v>10.1</v>
      </c>
      <c r="AR27" s="4">
        <v>13.9</v>
      </c>
      <c r="AS27" s="4">
        <v>13.5</v>
      </c>
      <c r="AT27" s="4">
        <v>15</v>
      </c>
      <c r="AU27" s="4">
        <v>10</v>
      </c>
      <c r="AV27" s="4">
        <v>12.3</v>
      </c>
      <c r="AW27" s="4">
        <v>14.1</v>
      </c>
      <c r="AX27" s="4">
        <v>8.2</v>
      </c>
      <c r="AY27" s="4">
        <v>12.6</v>
      </c>
      <c r="AZ27" s="4">
        <v>20.5</v>
      </c>
      <c r="BA27" s="4">
        <v>10.4</v>
      </c>
      <c r="BB27" s="4">
        <v>9.1</v>
      </c>
      <c r="BC27" s="4">
        <v>10.1</v>
      </c>
      <c r="BD27" s="4">
        <v>13.5</v>
      </c>
      <c r="BE27" s="4">
        <v>15.6</v>
      </c>
      <c r="BF27" s="4">
        <v>11.6</v>
      </c>
      <c r="BG27" s="4">
        <v>15.2</v>
      </c>
      <c r="BH27" s="4">
        <v>11</v>
      </c>
      <c r="BI27" s="4">
        <v>13.7</v>
      </c>
      <c r="BJ27" s="4">
        <v>15.8</v>
      </c>
      <c r="BK27" s="4">
        <v>8.6</v>
      </c>
      <c r="BL27" s="4">
        <v>7.1</v>
      </c>
      <c r="BM27" s="4">
        <v>14.6</v>
      </c>
      <c r="BN27" s="4">
        <v>10.6</v>
      </c>
      <c r="BO27" s="4">
        <v>15.4</v>
      </c>
      <c r="BP27" s="4">
        <v>7.7</v>
      </c>
      <c r="BQ27" s="4">
        <v>15.1</v>
      </c>
      <c r="BR27" s="4"/>
      <c r="BS27" s="4"/>
      <c r="BT27" s="4"/>
      <c r="BU27" s="4"/>
      <c r="BV27" s="4"/>
      <c r="BW27" s="4"/>
      <c r="BY27" s="10">
        <f t="shared" si="0"/>
        <v>13.233333333333336</v>
      </c>
      <c r="BZ27" s="10">
        <f t="shared" si="1"/>
        <v>13.4</v>
      </c>
      <c r="CA27" s="10">
        <f t="shared" si="2"/>
        <v>12.86666666666667</v>
      </c>
      <c r="CB27" s="10">
        <f t="shared" si="3"/>
        <v>12.713333333333335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12.2</v>
      </c>
      <c r="J28" s="15">
        <v>23.4</v>
      </c>
      <c r="K28" s="4">
        <v>8.2</v>
      </c>
      <c r="L28" s="4">
        <v>11.5</v>
      </c>
      <c r="M28" s="4">
        <v>15.6</v>
      </c>
      <c r="N28" s="4">
        <v>10.6</v>
      </c>
      <c r="O28" s="4">
        <v>10.4</v>
      </c>
      <c r="P28" s="4">
        <v>7.9</v>
      </c>
      <c r="Q28" s="4">
        <v>13.5</v>
      </c>
      <c r="R28" s="4">
        <v>10.1</v>
      </c>
      <c r="S28" s="4">
        <v>7.8</v>
      </c>
      <c r="T28" s="4">
        <v>10.1</v>
      </c>
      <c r="U28" s="4">
        <v>18.5</v>
      </c>
      <c r="V28" s="4">
        <v>9.8</v>
      </c>
      <c r="W28" s="4">
        <v>16</v>
      </c>
      <c r="X28" s="4">
        <v>8.1</v>
      </c>
      <c r="Y28" s="4">
        <v>15.2</v>
      </c>
      <c r="Z28" s="4">
        <v>14.1</v>
      </c>
      <c r="AA28" s="4">
        <v>11.1</v>
      </c>
      <c r="AB28" s="4">
        <v>6.8</v>
      </c>
      <c r="AC28" s="4">
        <v>22.4</v>
      </c>
      <c r="AD28" s="4">
        <v>12.8</v>
      </c>
      <c r="AE28" s="4">
        <v>9</v>
      </c>
      <c r="AF28" s="4">
        <v>11.1</v>
      </c>
      <c r="AG28" s="4">
        <v>11.6</v>
      </c>
      <c r="AH28" s="4">
        <v>13</v>
      </c>
      <c r="AI28" s="4">
        <v>9.2</v>
      </c>
      <c r="AJ28" s="4">
        <v>8.5</v>
      </c>
      <c r="AK28" s="4">
        <v>10.1</v>
      </c>
      <c r="AL28" s="4">
        <v>10.6</v>
      </c>
      <c r="AM28" s="4">
        <v>10.6</v>
      </c>
      <c r="AN28" s="4">
        <v>19</v>
      </c>
      <c r="AO28" s="4">
        <v>6.5</v>
      </c>
      <c r="AP28" s="4">
        <v>15.5</v>
      </c>
      <c r="AQ28" s="4">
        <v>8.2</v>
      </c>
      <c r="AR28" s="4">
        <v>8.9</v>
      </c>
      <c r="AS28" s="4">
        <v>16.9</v>
      </c>
      <c r="AT28" s="4">
        <v>14.5</v>
      </c>
      <c r="AU28" s="4">
        <v>15.9</v>
      </c>
      <c r="AV28" s="4">
        <v>16</v>
      </c>
      <c r="AW28" s="4">
        <v>10.4</v>
      </c>
      <c r="AX28" s="4">
        <v>15.3</v>
      </c>
      <c r="AY28" s="4">
        <v>9.3</v>
      </c>
      <c r="AZ28" s="4">
        <v>11.1</v>
      </c>
      <c r="BA28" s="4">
        <v>9.7</v>
      </c>
      <c r="BB28" s="4">
        <v>8.1</v>
      </c>
      <c r="BC28" s="4">
        <v>17.7</v>
      </c>
      <c r="BD28" s="4">
        <v>7.2</v>
      </c>
      <c r="BE28" s="4">
        <v>10.7</v>
      </c>
      <c r="BF28" s="4">
        <v>13.8</v>
      </c>
      <c r="BG28" s="4">
        <v>15.8</v>
      </c>
      <c r="BH28" s="4">
        <v>9.4</v>
      </c>
      <c r="BI28" s="4">
        <v>11.8</v>
      </c>
      <c r="BJ28" s="4">
        <v>10.7</v>
      </c>
      <c r="BK28" s="4">
        <v>14.3</v>
      </c>
      <c r="BL28" s="4">
        <v>7.2</v>
      </c>
      <c r="BM28" s="4">
        <v>6.3</v>
      </c>
      <c r="BN28" s="4">
        <v>8.4</v>
      </c>
      <c r="BO28" s="4">
        <v>16.3</v>
      </c>
      <c r="BP28" s="4">
        <v>14</v>
      </c>
      <c r="BQ28" s="4">
        <v>6.5</v>
      </c>
      <c r="BR28" s="4"/>
      <c r="BS28" s="4"/>
      <c r="BT28" s="4"/>
      <c r="BU28" s="4"/>
      <c r="BV28" s="4"/>
      <c r="BW28" s="4"/>
      <c r="BY28" s="10">
        <f t="shared" si="0"/>
        <v>11.920000000000003</v>
      </c>
      <c r="BZ28" s="10">
        <f t="shared" si="1"/>
        <v>12.346666666666662</v>
      </c>
      <c r="CA28" s="10">
        <f t="shared" si="2"/>
        <v>11.900000000000002</v>
      </c>
      <c r="CB28" s="10">
        <f t="shared" si="3"/>
        <v>11.846666666666666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13.1</v>
      </c>
      <c r="J29" s="15">
        <v>12.7</v>
      </c>
      <c r="K29" s="4">
        <v>14.1</v>
      </c>
      <c r="L29" s="4">
        <v>10.3</v>
      </c>
      <c r="M29" s="4">
        <v>9.6</v>
      </c>
      <c r="N29" s="4">
        <v>14.3</v>
      </c>
      <c r="O29" s="4">
        <v>21</v>
      </c>
      <c r="P29" s="4">
        <v>10.8</v>
      </c>
      <c r="Q29" s="4">
        <v>8.7</v>
      </c>
      <c r="R29" s="4">
        <v>15.4</v>
      </c>
      <c r="S29" s="4">
        <v>14</v>
      </c>
      <c r="T29" s="4">
        <v>7.7</v>
      </c>
      <c r="U29" s="4">
        <v>6.6</v>
      </c>
      <c r="V29" s="4">
        <v>10.4</v>
      </c>
      <c r="W29" s="4">
        <v>10.5</v>
      </c>
      <c r="X29" s="4">
        <v>9.5</v>
      </c>
      <c r="Y29" s="4">
        <v>16.2</v>
      </c>
      <c r="Z29" s="4">
        <v>12.6</v>
      </c>
      <c r="AA29" s="4">
        <v>11.5</v>
      </c>
      <c r="AB29" s="4">
        <v>14.2</v>
      </c>
      <c r="AC29" s="4">
        <v>11.5</v>
      </c>
      <c r="AD29" s="4">
        <v>13.5</v>
      </c>
      <c r="AE29" s="4">
        <v>6.3</v>
      </c>
      <c r="AF29" s="4">
        <v>10.4</v>
      </c>
      <c r="AG29" s="4">
        <v>15.9</v>
      </c>
      <c r="AH29" s="4">
        <v>5.9</v>
      </c>
      <c r="AI29" s="4">
        <v>10</v>
      </c>
      <c r="AJ29" s="4">
        <v>10.2</v>
      </c>
      <c r="AK29" s="4">
        <v>11.1</v>
      </c>
      <c r="AL29" s="4">
        <v>15.6</v>
      </c>
      <c r="AM29" s="4">
        <v>11.2</v>
      </c>
      <c r="AN29" s="4">
        <v>8</v>
      </c>
      <c r="AO29" s="4">
        <v>8.3</v>
      </c>
      <c r="AP29" s="4">
        <v>4.7</v>
      </c>
      <c r="AQ29" s="4">
        <v>13.2</v>
      </c>
      <c r="AR29" s="4">
        <v>13.9</v>
      </c>
      <c r="AS29" s="4">
        <v>11.2</v>
      </c>
      <c r="AT29" s="4">
        <v>13.6</v>
      </c>
      <c r="AU29" s="4">
        <v>14.5</v>
      </c>
      <c r="AV29" s="4">
        <v>5.2</v>
      </c>
      <c r="AW29" s="4">
        <v>10</v>
      </c>
      <c r="AX29" s="4">
        <v>23.1</v>
      </c>
      <c r="AY29" s="4">
        <v>26.8</v>
      </c>
      <c r="AZ29" s="4">
        <v>14.1</v>
      </c>
      <c r="BA29" s="4">
        <v>12.7</v>
      </c>
      <c r="BB29" s="4">
        <v>10.3</v>
      </c>
      <c r="BC29" s="4">
        <v>8.6</v>
      </c>
      <c r="BD29" s="4">
        <v>11.8</v>
      </c>
      <c r="BE29" s="4">
        <v>10.8</v>
      </c>
      <c r="BF29" s="4">
        <v>7.6</v>
      </c>
      <c r="BG29" s="4">
        <v>11.2</v>
      </c>
      <c r="BH29" s="4">
        <v>6.9</v>
      </c>
      <c r="BI29" s="4">
        <v>9.2</v>
      </c>
      <c r="BJ29" s="4">
        <v>10.2</v>
      </c>
      <c r="BK29" s="4">
        <v>5.9</v>
      </c>
      <c r="BL29" s="4">
        <v>6</v>
      </c>
      <c r="BM29" s="4">
        <v>7.6</v>
      </c>
      <c r="BN29" s="4">
        <v>12.8</v>
      </c>
      <c r="BO29" s="4">
        <v>12.4</v>
      </c>
      <c r="BP29" s="4">
        <v>16.7</v>
      </c>
      <c r="BQ29" s="4">
        <v>12.4</v>
      </c>
      <c r="BR29" s="4"/>
      <c r="BS29" s="4"/>
      <c r="BT29" s="4"/>
      <c r="BU29" s="4"/>
      <c r="BV29" s="4"/>
      <c r="BW29" s="4"/>
      <c r="BY29" s="10">
        <f t="shared" si="0"/>
        <v>11.723333333333331</v>
      </c>
      <c r="BZ29" s="10">
        <f t="shared" si="1"/>
        <v>10.78</v>
      </c>
      <c r="CA29" s="10">
        <f t="shared" si="2"/>
        <v>11.656666666666668</v>
      </c>
      <c r="CB29" s="10">
        <f t="shared" si="3"/>
        <v>11.32333333333333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15.9</v>
      </c>
      <c r="J30" s="15">
        <v>13.4</v>
      </c>
      <c r="K30" s="4">
        <v>15.4</v>
      </c>
      <c r="L30" s="4">
        <v>7.2</v>
      </c>
      <c r="M30" s="4">
        <v>15.3</v>
      </c>
      <c r="N30" s="4">
        <v>9.7</v>
      </c>
      <c r="O30" s="4">
        <v>9.5</v>
      </c>
      <c r="P30" s="4">
        <v>10.7</v>
      </c>
      <c r="Q30" s="4">
        <v>6.7</v>
      </c>
      <c r="R30" s="4">
        <v>11.3</v>
      </c>
      <c r="S30" s="4">
        <v>6.7</v>
      </c>
      <c r="T30" s="4">
        <v>11.1</v>
      </c>
      <c r="U30" s="4">
        <v>9.7</v>
      </c>
      <c r="V30" s="4">
        <v>14</v>
      </c>
      <c r="W30" s="4">
        <v>23.5</v>
      </c>
      <c r="X30" s="4">
        <v>18.4</v>
      </c>
      <c r="Y30" s="4">
        <v>10</v>
      </c>
      <c r="Z30" s="4">
        <v>9.4</v>
      </c>
      <c r="AA30" s="4">
        <v>12.5</v>
      </c>
      <c r="AB30" s="4">
        <v>10.6</v>
      </c>
      <c r="AC30" s="4">
        <v>12.7</v>
      </c>
      <c r="AD30" s="4">
        <v>10.2</v>
      </c>
      <c r="AE30" s="4">
        <v>11.5</v>
      </c>
      <c r="AF30" s="4">
        <v>6.4</v>
      </c>
      <c r="AG30" s="4">
        <v>12.9</v>
      </c>
      <c r="AH30" s="4">
        <v>14.5</v>
      </c>
      <c r="AI30" s="4">
        <v>14.2</v>
      </c>
      <c r="AJ30" s="4">
        <v>10.3</v>
      </c>
      <c r="AK30" s="4">
        <v>11.1</v>
      </c>
      <c r="AL30" s="4">
        <v>19.4</v>
      </c>
      <c r="AM30" s="4">
        <v>12.5</v>
      </c>
      <c r="AN30" s="4">
        <v>14.7</v>
      </c>
      <c r="AO30" s="4">
        <v>12.1</v>
      </c>
      <c r="AP30" s="4">
        <v>17.3</v>
      </c>
      <c r="AQ30" s="4">
        <v>13.3</v>
      </c>
      <c r="AR30" s="4">
        <v>10.8</v>
      </c>
      <c r="AS30" s="4">
        <v>10.5</v>
      </c>
      <c r="AT30" s="4">
        <v>6.4</v>
      </c>
      <c r="AU30" s="4">
        <v>15.3</v>
      </c>
      <c r="AV30" s="4">
        <v>15.9</v>
      </c>
      <c r="AW30" s="4">
        <v>7.5</v>
      </c>
      <c r="AX30" s="4">
        <v>10.2</v>
      </c>
      <c r="AY30" s="4">
        <v>17.7</v>
      </c>
      <c r="AZ30" s="4">
        <v>13.5</v>
      </c>
      <c r="BA30" s="4">
        <v>10.9</v>
      </c>
      <c r="BB30" s="4">
        <v>6.8</v>
      </c>
      <c r="BC30" s="4">
        <v>11.6</v>
      </c>
      <c r="BD30" s="4">
        <v>10.1</v>
      </c>
      <c r="BE30" s="4">
        <v>8.6</v>
      </c>
      <c r="BF30" s="4">
        <v>8.5</v>
      </c>
      <c r="BG30" s="4">
        <v>15.7</v>
      </c>
      <c r="BH30" s="4">
        <v>10.8</v>
      </c>
      <c r="BI30" s="4">
        <v>13.4</v>
      </c>
      <c r="BJ30" s="4">
        <v>11.5</v>
      </c>
      <c r="BK30" s="4">
        <v>11.8</v>
      </c>
      <c r="BL30" s="4">
        <v>10.5</v>
      </c>
      <c r="BM30" s="4">
        <v>8.7</v>
      </c>
      <c r="BN30" s="4">
        <v>8.4</v>
      </c>
      <c r="BO30" s="4">
        <v>8.8</v>
      </c>
      <c r="BP30" s="4">
        <v>13.8</v>
      </c>
      <c r="BQ30" s="4">
        <v>16.3</v>
      </c>
      <c r="BR30" s="4"/>
      <c r="BS30" s="4"/>
      <c r="BT30" s="4"/>
      <c r="BU30" s="4"/>
      <c r="BV30" s="4"/>
      <c r="BW30" s="4"/>
      <c r="BY30" s="10">
        <f t="shared" si="0"/>
        <v>12.026666666666666</v>
      </c>
      <c r="BZ30" s="10">
        <f t="shared" si="1"/>
        <v>12.623333333333333</v>
      </c>
      <c r="CA30" s="10">
        <f t="shared" si="2"/>
        <v>12.013333333333337</v>
      </c>
      <c r="CB30" s="10">
        <f t="shared" si="3"/>
        <v>11.713333333333333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15.8</v>
      </c>
      <c r="J31" s="15">
        <v>6.4</v>
      </c>
      <c r="K31" s="4">
        <v>9.9</v>
      </c>
      <c r="L31" s="4">
        <v>12.4</v>
      </c>
      <c r="M31" s="4">
        <v>18.5</v>
      </c>
      <c r="N31" s="4">
        <v>7.5</v>
      </c>
      <c r="O31" s="4">
        <v>12.6</v>
      </c>
      <c r="P31" s="4">
        <v>13.3</v>
      </c>
      <c r="Q31" s="4">
        <v>4.6</v>
      </c>
      <c r="R31" s="4">
        <v>14.6</v>
      </c>
      <c r="S31" s="4">
        <v>8.4</v>
      </c>
      <c r="T31" s="4">
        <v>13.5</v>
      </c>
      <c r="U31" s="4">
        <v>8</v>
      </c>
      <c r="V31" s="4">
        <v>12.3</v>
      </c>
      <c r="W31" s="4">
        <v>17.7</v>
      </c>
      <c r="X31" s="4">
        <v>10.8</v>
      </c>
      <c r="Y31" s="4">
        <v>7.1</v>
      </c>
      <c r="Z31" s="4">
        <v>13</v>
      </c>
      <c r="AA31" s="4">
        <v>10.1</v>
      </c>
      <c r="AB31" s="4">
        <v>6.7</v>
      </c>
      <c r="AC31" s="4">
        <v>16.1</v>
      </c>
      <c r="AD31" s="4">
        <v>9.2</v>
      </c>
      <c r="AE31" s="4">
        <v>26.7</v>
      </c>
      <c r="AF31" s="4">
        <v>9.9</v>
      </c>
      <c r="AG31" s="4">
        <v>17.3</v>
      </c>
      <c r="AH31" s="4">
        <v>7.5</v>
      </c>
      <c r="AI31" s="4">
        <v>6.9</v>
      </c>
      <c r="AJ31" s="4">
        <v>10</v>
      </c>
      <c r="AK31" s="4">
        <v>15.8</v>
      </c>
      <c r="AL31" s="4">
        <v>11.7</v>
      </c>
      <c r="AM31" s="4">
        <v>5.7</v>
      </c>
      <c r="AN31" s="4">
        <v>12.6</v>
      </c>
      <c r="AO31" s="4">
        <v>16.6</v>
      </c>
      <c r="AP31" s="4">
        <v>17.2</v>
      </c>
      <c r="AQ31" s="4">
        <v>15.5</v>
      </c>
      <c r="AR31" s="4">
        <v>8.2</v>
      </c>
      <c r="AS31" s="4">
        <v>14</v>
      </c>
      <c r="AT31" s="4">
        <v>15.5</v>
      </c>
      <c r="AU31" s="4">
        <v>12.4</v>
      </c>
      <c r="AV31" s="4">
        <v>13.8</v>
      </c>
      <c r="AW31" s="4">
        <v>10.5</v>
      </c>
      <c r="AX31" s="4">
        <v>16.7</v>
      </c>
      <c r="AY31" s="4">
        <v>14.8</v>
      </c>
      <c r="AZ31" s="4">
        <v>22.4</v>
      </c>
      <c r="BA31" s="4">
        <v>7.2</v>
      </c>
      <c r="BB31" s="4">
        <v>12.8</v>
      </c>
      <c r="BC31" s="4">
        <v>11.5</v>
      </c>
      <c r="BD31" s="4">
        <v>11.1</v>
      </c>
      <c r="BE31" s="4">
        <v>8.5</v>
      </c>
      <c r="BF31" s="4">
        <v>3</v>
      </c>
      <c r="BG31" s="4">
        <v>7.4</v>
      </c>
      <c r="BH31" s="4">
        <v>7.7</v>
      </c>
      <c r="BI31" s="4">
        <v>13.3</v>
      </c>
      <c r="BJ31" s="4">
        <v>8.2</v>
      </c>
      <c r="BK31" s="4">
        <v>15.1</v>
      </c>
      <c r="BL31" s="4">
        <v>9</v>
      </c>
      <c r="BM31" s="4">
        <v>11.7</v>
      </c>
      <c r="BN31" s="4">
        <v>8</v>
      </c>
      <c r="BO31" s="4">
        <v>10.9</v>
      </c>
      <c r="BP31" s="4">
        <v>24</v>
      </c>
      <c r="BQ31" s="4">
        <v>19.9</v>
      </c>
      <c r="BR31" s="4"/>
      <c r="BS31" s="4"/>
      <c r="BT31" s="4"/>
      <c r="BU31" s="4"/>
      <c r="BV31" s="4"/>
      <c r="BW31" s="4"/>
      <c r="BY31" s="10">
        <f t="shared" si="0"/>
        <v>11.473333333333331</v>
      </c>
      <c r="BZ31" s="10">
        <f t="shared" si="1"/>
        <v>12.409999999999998</v>
      </c>
      <c r="CA31" s="10">
        <f t="shared" si="2"/>
        <v>12.413333333333332</v>
      </c>
      <c r="CB31" s="10">
        <f t="shared" si="3"/>
        <v>12.65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8.5</v>
      </c>
      <c r="J32" s="15">
        <v>10.8</v>
      </c>
      <c r="K32" s="4">
        <v>23.5</v>
      </c>
      <c r="L32" s="4">
        <v>12.5</v>
      </c>
      <c r="M32" s="4">
        <v>9.2</v>
      </c>
      <c r="N32" s="4">
        <v>10.9</v>
      </c>
      <c r="O32" s="4">
        <v>7.8</v>
      </c>
      <c r="P32" s="4">
        <v>16.4</v>
      </c>
      <c r="Q32" s="4">
        <v>10.1</v>
      </c>
      <c r="R32" s="4">
        <v>13.5</v>
      </c>
      <c r="S32" s="4">
        <v>17</v>
      </c>
      <c r="T32" s="4">
        <v>16.8</v>
      </c>
      <c r="U32" s="4">
        <v>20.9</v>
      </c>
      <c r="V32" s="4">
        <v>11.5</v>
      </c>
      <c r="W32" s="4">
        <v>8.8</v>
      </c>
      <c r="X32" s="4">
        <v>13.9</v>
      </c>
      <c r="Y32" s="4">
        <v>14.7</v>
      </c>
      <c r="Z32" s="4">
        <v>12.9</v>
      </c>
      <c r="AA32" s="4">
        <v>6.2</v>
      </c>
      <c r="AB32" s="4">
        <v>11.5</v>
      </c>
      <c r="AC32" s="4">
        <v>11</v>
      </c>
      <c r="AD32" s="4">
        <v>12.2</v>
      </c>
      <c r="AE32" s="4">
        <v>20.7</v>
      </c>
      <c r="AF32" s="4">
        <v>15.3</v>
      </c>
      <c r="AG32" s="4">
        <v>12.6</v>
      </c>
      <c r="AH32" s="4">
        <v>14.1</v>
      </c>
      <c r="AI32" s="4">
        <v>6.1</v>
      </c>
      <c r="AJ32" s="4">
        <v>14.8</v>
      </c>
      <c r="AK32" s="4">
        <v>13.5</v>
      </c>
      <c r="AL32" s="4">
        <v>9.3</v>
      </c>
      <c r="AM32" s="4">
        <v>12.6</v>
      </c>
      <c r="AN32" s="4">
        <v>11.9</v>
      </c>
      <c r="AO32" s="4">
        <v>8.4</v>
      </c>
      <c r="AP32" s="4">
        <v>8.9</v>
      </c>
      <c r="AQ32" s="4">
        <v>11.9</v>
      </c>
      <c r="AR32" s="4">
        <v>11.8</v>
      </c>
      <c r="AS32" s="4">
        <v>10.2</v>
      </c>
      <c r="AT32" s="4">
        <v>19.3</v>
      </c>
      <c r="AU32" s="4">
        <v>6.1</v>
      </c>
      <c r="AV32" s="4">
        <v>15.2</v>
      </c>
      <c r="AW32" s="4">
        <v>13.3</v>
      </c>
      <c r="AX32" s="4">
        <v>12.1</v>
      </c>
      <c r="AY32" s="4">
        <v>11.2</v>
      </c>
      <c r="AZ32" s="4">
        <v>25.3</v>
      </c>
      <c r="BA32" s="4">
        <v>7.4</v>
      </c>
      <c r="BB32" s="4">
        <v>19.4</v>
      </c>
      <c r="BC32" s="4">
        <v>5.2</v>
      </c>
      <c r="BD32" s="4">
        <v>9</v>
      </c>
      <c r="BE32" s="4">
        <v>10.4</v>
      </c>
      <c r="BF32" s="4">
        <v>17.1</v>
      </c>
      <c r="BG32" s="4">
        <v>7.7</v>
      </c>
      <c r="BH32" s="4">
        <v>12.6</v>
      </c>
      <c r="BI32" s="4">
        <v>9.2</v>
      </c>
      <c r="BJ32" s="4">
        <v>19.9</v>
      </c>
      <c r="BK32" s="4">
        <v>12</v>
      </c>
      <c r="BL32" s="4">
        <v>14.6</v>
      </c>
      <c r="BM32" s="4">
        <v>12.2</v>
      </c>
      <c r="BN32" s="4">
        <v>14.8</v>
      </c>
      <c r="BO32" s="4">
        <v>11.5</v>
      </c>
      <c r="BP32" s="4">
        <v>9.5</v>
      </c>
      <c r="BQ32" s="4">
        <v>13.6</v>
      </c>
      <c r="BR32" s="4"/>
      <c r="BS32" s="4"/>
      <c r="BT32" s="4"/>
      <c r="BU32" s="4"/>
      <c r="BV32" s="4"/>
      <c r="BW32" s="4"/>
      <c r="BY32" s="10">
        <f t="shared" si="0"/>
        <v>13.036666666666669</v>
      </c>
      <c r="BZ32" s="10">
        <f t="shared" si="1"/>
        <v>12.546666666666665</v>
      </c>
      <c r="CA32" s="10">
        <f t="shared" si="2"/>
        <v>12.433333333333332</v>
      </c>
      <c r="CB32" s="10">
        <f t="shared" si="3"/>
        <v>12.389999999999999</v>
      </c>
    </row>
    <row r="33" spans="1:80" ht="11.25">
      <c r="A33" s="5">
        <v>31</v>
      </c>
      <c r="B33" s="24" t="s">
        <v>26</v>
      </c>
      <c r="C33" s="15" t="s">
        <v>26</v>
      </c>
      <c r="D33" s="15" t="s">
        <v>26</v>
      </c>
      <c r="E33" s="15" t="s">
        <v>26</v>
      </c>
      <c r="F33" s="15" t="s">
        <v>26</v>
      </c>
      <c r="G33" s="15" t="s">
        <v>26</v>
      </c>
      <c r="H33" s="15" t="s">
        <v>26</v>
      </c>
      <c r="I33" s="15">
        <v>9.2</v>
      </c>
      <c r="J33" s="15">
        <v>16.8</v>
      </c>
      <c r="K33" s="4">
        <v>13</v>
      </c>
      <c r="L33" s="4">
        <v>16.8</v>
      </c>
      <c r="M33" s="4">
        <v>14.8</v>
      </c>
      <c r="N33" s="4">
        <v>16.9</v>
      </c>
      <c r="O33" s="4">
        <v>8.8</v>
      </c>
      <c r="P33" s="4">
        <v>11.7</v>
      </c>
      <c r="Q33" s="4">
        <v>9.9</v>
      </c>
      <c r="R33" s="4">
        <v>17.4</v>
      </c>
      <c r="S33" s="4">
        <v>25.1</v>
      </c>
      <c r="T33" s="4">
        <v>8.8</v>
      </c>
      <c r="U33" s="4">
        <v>10.5</v>
      </c>
      <c r="V33" s="4">
        <v>8.9</v>
      </c>
      <c r="W33" s="4">
        <v>8.5</v>
      </c>
      <c r="X33" s="4">
        <v>8.4</v>
      </c>
      <c r="Y33" s="4">
        <v>10.6</v>
      </c>
      <c r="Z33" s="4">
        <v>10.7</v>
      </c>
      <c r="AA33" s="4">
        <v>11.2</v>
      </c>
      <c r="AB33" s="4">
        <v>7.8</v>
      </c>
      <c r="AC33" s="4">
        <v>14.2</v>
      </c>
      <c r="AD33" s="4">
        <v>6</v>
      </c>
      <c r="AE33" s="4">
        <v>8.9</v>
      </c>
      <c r="AF33" s="4">
        <v>10.9</v>
      </c>
      <c r="AG33" s="4">
        <v>22.4</v>
      </c>
      <c r="AH33" s="4">
        <v>11.1</v>
      </c>
      <c r="AI33" s="4">
        <v>7.2</v>
      </c>
      <c r="AJ33" s="4">
        <v>10</v>
      </c>
      <c r="AK33" s="4">
        <v>11.6</v>
      </c>
      <c r="AL33" s="4">
        <v>12.3</v>
      </c>
      <c r="AM33" s="4">
        <v>7.6</v>
      </c>
      <c r="AN33" s="4">
        <v>10.8</v>
      </c>
      <c r="AO33" s="4">
        <v>21</v>
      </c>
      <c r="AP33" s="4">
        <v>8.4</v>
      </c>
      <c r="AQ33" s="4">
        <v>9.1</v>
      </c>
      <c r="AR33" s="4">
        <v>14.2</v>
      </c>
      <c r="AS33" s="4">
        <v>10.3</v>
      </c>
      <c r="AT33" s="4">
        <v>10.9</v>
      </c>
      <c r="AU33" s="4">
        <v>16.4</v>
      </c>
      <c r="AV33" s="4">
        <v>9.9</v>
      </c>
      <c r="AW33" s="4">
        <v>15.7</v>
      </c>
      <c r="AX33" s="4">
        <v>10.2</v>
      </c>
      <c r="AY33" s="4">
        <v>13.6</v>
      </c>
      <c r="AZ33" s="4">
        <v>14.7</v>
      </c>
      <c r="BA33" s="4">
        <v>15.1</v>
      </c>
      <c r="BB33" s="4">
        <v>12.4</v>
      </c>
      <c r="BC33" s="4">
        <v>10.3</v>
      </c>
      <c r="BD33" s="4">
        <v>11.6</v>
      </c>
      <c r="BE33" s="4">
        <v>15</v>
      </c>
      <c r="BF33" s="4">
        <v>21.4</v>
      </c>
      <c r="BG33" s="4">
        <v>5.9</v>
      </c>
      <c r="BH33" s="4">
        <v>8.8</v>
      </c>
      <c r="BI33" s="4">
        <v>10.6</v>
      </c>
      <c r="BJ33" s="4">
        <v>7.8</v>
      </c>
      <c r="BK33" s="4">
        <v>15.4</v>
      </c>
      <c r="BL33" s="4">
        <v>19.3</v>
      </c>
      <c r="BM33" s="4">
        <v>6.9</v>
      </c>
      <c r="BN33" s="4">
        <v>9.2</v>
      </c>
      <c r="BO33" s="4">
        <v>10.2</v>
      </c>
      <c r="BP33" s="4">
        <v>11.1</v>
      </c>
      <c r="BQ33" s="4">
        <v>15.4</v>
      </c>
      <c r="BR33" s="4"/>
      <c r="BS33" s="4"/>
      <c r="BT33" s="4"/>
      <c r="BU33" s="4"/>
      <c r="BV33" s="4"/>
      <c r="BW33" s="4"/>
      <c r="BY33" s="10">
        <f t="shared" si="0"/>
        <v>11.96</v>
      </c>
      <c r="BZ33" s="10">
        <f t="shared" si="1"/>
        <v>11.143333333333333</v>
      </c>
      <c r="CA33" s="10">
        <f t="shared" si="2"/>
        <v>12.163333333333332</v>
      </c>
      <c r="CB33" s="10">
        <f t="shared" si="3"/>
        <v>12.386666666666665</v>
      </c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12.841935483870968</v>
      </c>
      <c r="J34" s="13">
        <f>AVERAGE(J3:J33)</f>
        <v>12.71612903225806</v>
      </c>
      <c r="K34" s="13">
        <f aca="true" t="shared" si="4" ref="K34:Z34">AVERAGE(K3:K33)</f>
        <v>12.170967741935483</v>
      </c>
      <c r="L34" s="13">
        <f t="shared" si="4"/>
        <v>13.829032258064517</v>
      </c>
      <c r="M34" s="13">
        <f t="shared" si="4"/>
        <v>12.299999999999999</v>
      </c>
      <c r="N34" s="13">
        <f t="shared" si="4"/>
        <v>12.62258064516129</v>
      </c>
      <c r="O34" s="13">
        <f t="shared" si="4"/>
        <v>13.409677419354843</v>
      </c>
      <c r="P34" s="13">
        <f t="shared" si="4"/>
        <v>13.341935483870964</v>
      </c>
      <c r="Q34" s="13">
        <f t="shared" si="4"/>
        <v>11.541935483870969</v>
      </c>
      <c r="R34" s="13">
        <f t="shared" si="4"/>
        <v>11.168387096774195</v>
      </c>
      <c r="S34" s="13">
        <f t="shared" si="4"/>
        <v>11.148387096774194</v>
      </c>
      <c r="T34" s="13">
        <f t="shared" si="4"/>
        <v>12.158064516129034</v>
      </c>
      <c r="U34" s="13">
        <f t="shared" si="4"/>
        <v>12.967741935483868</v>
      </c>
      <c r="V34" s="13">
        <f t="shared" si="4"/>
        <v>11.535483870967742</v>
      </c>
      <c r="W34" s="13">
        <f t="shared" si="4"/>
        <v>13.06774193548387</v>
      </c>
      <c r="X34" s="13">
        <f t="shared" si="4"/>
        <v>12.32258064516129</v>
      </c>
      <c r="Y34" s="13">
        <f t="shared" si="4"/>
        <v>11.983870967741936</v>
      </c>
      <c r="Z34" s="13">
        <f t="shared" si="4"/>
        <v>11.951612903225808</v>
      </c>
      <c r="AA34" s="13">
        <f aca="true" t="shared" si="5" ref="AA34:AP34">AVERAGE(AA3:AA33)</f>
        <v>11.977419354838709</v>
      </c>
      <c r="AB34" s="13">
        <f t="shared" si="5"/>
        <v>8.558064516129033</v>
      </c>
      <c r="AC34" s="13">
        <f t="shared" si="5"/>
        <v>11.796774193548385</v>
      </c>
      <c r="AD34" s="13">
        <f t="shared" si="5"/>
        <v>10.05806451612903</v>
      </c>
      <c r="AE34" s="13">
        <f t="shared" si="5"/>
        <v>11.948387096774194</v>
      </c>
      <c r="AF34" s="13">
        <f t="shared" si="5"/>
        <v>10.245161290322576</v>
      </c>
      <c r="AG34" s="13">
        <f t="shared" si="5"/>
        <v>12.006451612903227</v>
      </c>
      <c r="AH34" s="13">
        <f t="shared" si="5"/>
        <v>11.129032258064516</v>
      </c>
      <c r="AI34" s="13">
        <f t="shared" si="5"/>
        <v>10.329032258064514</v>
      </c>
      <c r="AJ34" s="13">
        <f t="shared" si="5"/>
        <v>11.090322580645159</v>
      </c>
      <c r="AK34" s="13">
        <f t="shared" si="5"/>
        <v>10.622580645161293</v>
      </c>
      <c r="AL34" s="13">
        <f t="shared" si="5"/>
        <v>11.135483870967743</v>
      </c>
      <c r="AM34" s="13">
        <f t="shared" si="5"/>
        <v>10.538709677419357</v>
      </c>
      <c r="AN34" s="13">
        <f t="shared" si="5"/>
        <v>11.974193548387095</v>
      </c>
      <c r="AO34" s="13">
        <f t="shared" si="5"/>
        <v>10.538709677419359</v>
      </c>
      <c r="AP34" s="13">
        <f t="shared" si="5"/>
        <v>11.28709677419355</v>
      </c>
      <c r="AQ34" s="13">
        <f aca="true" t="shared" si="6" ref="AQ34:BY34">AVERAGE(AQ3:AQ33)</f>
        <v>11.051612903225807</v>
      </c>
      <c r="AR34" s="13">
        <f t="shared" si="6"/>
        <v>12.277419354838706</v>
      </c>
      <c r="AS34" s="13">
        <f t="shared" si="6"/>
        <v>12.03548387096774</v>
      </c>
      <c r="AT34" s="13">
        <f t="shared" si="6"/>
        <v>12.700000000000001</v>
      </c>
      <c r="AU34" s="13">
        <f t="shared" si="6"/>
        <v>13.070967741935483</v>
      </c>
      <c r="AV34" s="13">
        <f t="shared" si="6"/>
        <v>12.9258064516129</v>
      </c>
      <c r="AW34" s="13">
        <f t="shared" si="6"/>
        <v>11.709677419354838</v>
      </c>
      <c r="AX34" s="13">
        <f t="shared" si="6"/>
        <v>14.009677419354837</v>
      </c>
      <c r="AY34" s="13">
        <f t="shared" si="6"/>
        <v>13.912903225806453</v>
      </c>
      <c r="AZ34" s="13">
        <f t="shared" si="6"/>
        <v>13.303225806451614</v>
      </c>
      <c r="BA34" s="13">
        <f t="shared" si="6"/>
        <v>11.28064516129032</v>
      </c>
      <c r="BB34" s="13">
        <f t="shared" si="6"/>
        <v>12.648387096774195</v>
      </c>
      <c r="BC34" s="13">
        <f t="shared" si="6"/>
        <v>11.380645161290323</v>
      </c>
      <c r="BD34" s="13">
        <f t="shared" si="6"/>
        <v>11.2</v>
      </c>
      <c r="BE34" s="13">
        <f t="shared" si="6"/>
        <v>10.903225806451612</v>
      </c>
      <c r="BF34" s="13">
        <f t="shared" si="6"/>
        <v>11.632258064516131</v>
      </c>
      <c r="BG34" s="13">
        <f t="shared" si="6"/>
        <v>10.812903225806448</v>
      </c>
      <c r="BH34" s="13">
        <f t="shared" si="6"/>
        <v>10.28064516129032</v>
      </c>
      <c r="BI34" s="13">
        <f t="shared" si="6"/>
        <v>10.638709677419355</v>
      </c>
      <c r="BJ34" s="13">
        <f aca="true" t="shared" si="7" ref="BJ34:BP34">AVERAGE(BJ3:BJ33)</f>
        <v>10.664516129032258</v>
      </c>
      <c r="BK34" s="13">
        <f t="shared" si="7"/>
        <v>10.019354838709678</v>
      </c>
      <c r="BL34" s="13">
        <f t="shared" si="7"/>
        <v>11.606451612903227</v>
      </c>
      <c r="BM34" s="13">
        <f t="shared" si="7"/>
        <v>9.61290322580645</v>
      </c>
      <c r="BN34" s="13">
        <f t="shared" si="7"/>
        <v>11.487096774193548</v>
      </c>
      <c r="BO34" s="13">
        <f t="shared" si="7"/>
        <v>12.532258064516126</v>
      </c>
      <c r="BP34" s="13">
        <f t="shared" si="7"/>
        <v>13.470967741935485</v>
      </c>
      <c r="BQ34" s="13">
        <f>AVERAGE(BQ3:BQ33)</f>
        <v>10.79032258064516</v>
      </c>
      <c r="BR34" s="13"/>
      <c r="BS34" s="13"/>
      <c r="BT34" s="13"/>
      <c r="BU34" s="13"/>
      <c r="BV34" s="13"/>
      <c r="BW34" s="13"/>
      <c r="BY34" s="12">
        <f t="shared" si="6"/>
        <v>11.722387096774195</v>
      </c>
      <c r="BZ34" s="12">
        <f>AVERAGE(BZ3:BZ33)</f>
        <v>11.566451612903224</v>
      </c>
      <c r="CA34" s="12">
        <f>AVERAGE(CA3:CA33)</f>
        <v>11.658602150537638</v>
      </c>
      <c r="CB34" s="12">
        <f>AVERAGE(CB3:CB33)</f>
        <v>11.725268817204297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26.4</v>
      </c>
      <c r="J36" s="18">
        <f>MAX(J3:J33)</f>
        <v>23.9</v>
      </c>
      <c r="K36" s="18">
        <f aca="true" t="shared" si="8" ref="K36:Z36">MAX(K3:K33)</f>
        <v>23.5</v>
      </c>
      <c r="L36" s="18">
        <f t="shared" si="8"/>
        <v>23.4</v>
      </c>
      <c r="M36" s="18">
        <f t="shared" si="8"/>
        <v>33.1</v>
      </c>
      <c r="N36" s="18">
        <f t="shared" si="8"/>
        <v>26.4</v>
      </c>
      <c r="O36" s="18">
        <f t="shared" si="8"/>
        <v>24.6</v>
      </c>
      <c r="P36" s="18">
        <f t="shared" si="8"/>
        <v>21.2</v>
      </c>
      <c r="Q36" s="18">
        <f t="shared" si="8"/>
        <v>19.4</v>
      </c>
      <c r="R36" s="18">
        <f t="shared" si="8"/>
        <v>17.4</v>
      </c>
      <c r="S36" s="18">
        <f t="shared" si="8"/>
        <v>25.1</v>
      </c>
      <c r="T36" s="18">
        <f t="shared" si="8"/>
        <v>24.4</v>
      </c>
      <c r="U36" s="18">
        <f t="shared" si="8"/>
        <v>25.2</v>
      </c>
      <c r="V36" s="18">
        <f t="shared" si="8"/>
        <v>20.5</v>
      </c>
      <c r="W36" s="18">
        <f t="shared" si="8"/>
        <v>25.5</v>
      </c>
      <c r="X36" s="18">
        <f t="shared" si="8"/>
        <v>20.6</v>
      </c>
      <c r="Y36" s="18">
        <f t="shared" si="8"/>
        <v>17.5</v>
      </c>
      <c r="Z36" s="18">
        <f t="shared" si="8"/>
        <v>18.3</v>
      </c>
      <c r="AA36" s="18">
        <f aca="true" t="shared" si="9" ref="AA36:AP36">MAX(AA3:AA33)</f>
        <v>23.8</v>
      </c>
      <c r="AB36" s="18">
        <f t="shared" si="9"/>
        <v>14.2</v>
      </c>
      <c r="AC36" s="18">
        <f t="shared" si="9"/>
        <v>22.4</v>
      </c>
      <c r="AD36" s="18">
        <f t="shared" si="9"/>
        <v>19.1</v>
      </c>
      <c r="AE36" s="18">
        <f t="shared" si="9"/>
        <v>26.7</v>
      </c>
      <c r="AF36" s="18">
        <f t="shared" si="9"/>
        <v>15.5</v>
      </c>
      <c r="AG36" s="18">
        <f t="shared" si="9"/>
        <v>22.4</v>
      </c>
      <c r="AH36" s="18">
        <f t="shared" si="9"/>
        <v>17.5</v>
      </c>
      <c r="AI36" s="18">
        <f t="shared" si="9"/>
        <v>18.6</v>
      </c>
      <c r="AJ36" s="18">
        <f t="shared" si="9"/>
        <v>20</v>
      </c>
      <c r="AK36" s="18">
        <f t="shared" si="9"/>
        <v>16.1</v>
      </c>
      <c r="AL36" s="18">
        <f t="shared" si="9"/>
        <v>19.4</v>
      </c>
      <c r="AM36" s="18">
        <f t="shared" si="9"/>
        <v>15</v>
      </c>
      <c r="AN36" s="18">
        <f t="shared" si="9"/>
        <v>21.1</v>
      </c>
      <c r="AO36" s="18">
        <f t="shared" si="9"/>
        <v>21</v>
      </c>
      <c r="AP36" s="18">
        <f t="shared" si="9"/>
        <v>20.3</v>
      </c>
      <c r="AQ36" s="18">
        <f aca="true" t="shared" si="10" ref="AQ36:AV36">MAX(AQ3:AQ33)</f>
        <v>18.4</v>
      </c>
      <c r="AR36" s="18">
        <f t="shared" si="10"/>
        <v>21.9</v>
      </c>
      <c r="AS36" s="18">
        <f t="shared" si="10"/>
        <v>17.1</v>
      </c>
      <c r="AT36" s="18">
        <f t="shared" si="10"/>
        <v>20.3</v>
      </c>
      <c r="AU36" s="18">
        <f t="shared" si="10"/>
        <v>24.8</v>
      </c>
      <c r="AV36" s="18">
        <f t="shared" si="10"/>
        <v>20.3</v>
      </c>
      <c r="AW36" s="18">
        <f aca="true" t="shared" si="11" ref="AW36:BB36">MAX(AW3:AW33)</f>
        <v>23.9</v>
      </c>
      <c r="AX36" s="18">
        <f t="shared" si="11"/>
        <v>23.1</v>
      </c>
      <c r="AY36" s="18">
        <f t="shared" si="11"/>
        <v>26.8</v>
      </c>
      <c r="AZ36" s="18">
        <f t="shared" si="11"/>
        <v>25.3</v>
      </c>
      <c r="BA36" s="18">
        <f t="shared" si="11"/>
        <v>20.9</v>
      </c>
      <c r="BB36" s="18">
        <f t="shared" si="11"/>
        <v>22</v>
      </c>
      <c r="BC36" s="18">
        <f aca="true" t="shared" si="12" ref="BC36:BH36">MAX(BC3:BC33)</f>
        <v>20.5</v>
      </c>
      <c r="BD36" s="18">
        <f t="shared" si="12"/>
        <v>33.1</v>
      </c>
      <c r="BE36" s="18">
        <f t="shared" si="12"/>
        <v>25.4</v>
      </c>
      <c r="BF36" s="18">
        <f t="shared" si="12"/>
        <v>23.4</v>
      </c>
      <c r="BG36" s="18">
        <f t="shared" si="12"/>
        <v>20</v>
      </c>
      <c r="BH36" s="18">
        <f t="shared" si="12"/>
        <v>16.4</v>
      </c>
      <c r="BI36" s="18">
        <f aca="true" t="shared" si="13" ref="BI36:BN36">MAX(BI3:BI33)</f>
        <v>17.5</v>
      </c>
      <c r="BJ36" s="18">
        <f t="shared" si="13"/>
        <v>20.1</v>
      </c>
      <c r="BK36" s="18">
        <f t="shared" si="13"/>
        <v>16.4</v>
      </c>
      <c r="BL36" s="18">
        <f t="shared" si="13"/>
        <v>19.3</v>
      </c>
      <c r="BM36" s="18">
        <f t="shared" si="13"/>
        <v>21.7</v>
      </c>
      <c r="BN36" s="18">
        <f t="shared" si="13"/>
        <v>17.6</v>
      </c>
      <c r="BO36" s="18">
        <f>MAX(BO3:BO33)</f>
        <v>22.9</v>
      </c>
      <c r="BP36" s="18">
        <f>MAX(BP3:BP33)</f>
        <v>24</v>
      </c>
      <c r="BQ36" s="18">
        <f>MAX(BQ3:BQ33)</f>
        <v>19.9</v>
      </c>
      <c r="BR36" s="18"/>
      <c r="BS36" s="18"/>
      <c r="BT36" s="18"/>
      <c r="BU36" s="18"/>
      <c r="BV36" s="18"/>
      <c r="BW36" s="18"/>
      <c r="BY36" s="8" t="s">
        <v>11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6.2</v>
      </c>
      <c r="J37" s="20">
        <f>MIN(J3:J33)</f>
        <v>5.7</v>
      </c>
      <c r="K37" s="20">
        <f aca="true" t="shared" si="14" ref="K37:Z37">MIN(K3:K33)</f>
        <v>6.8</v>
      </c>
      <c r="L37" s="20">
        <f t="shared" si="14"/>
        <v>7.2</v>
      </c>
      <c r="M37" s="20">
        <f t="shared" si="14"/>
        <v>4.8</v>
      </c>
      <c r="N37" s="20">
        <f t="shared" si="14"/>
        <v>5.4</v>
      </c>
      <c r="O37" s="20">
        <f t="shared" si="14"/>
        <v>6</v>
      </c>
      <c r="P37" s="20">
        <f t="shared" si="14"/>
        <v>4.8</v>
      </c>
      <c r="Q37" s="20">
        <f t="shared" si="14"/>
        <v>4.6</v>
      </c>
      <c r="R37" s="20">
        <f t="shared" si="14"/>
        <v>5.6</v>
      </c>
      <c r="S37" s="20">
        <f t="shared" si="14"/>
        <v>6</v>
      </c>
      <c r="T37" s="20">
        <f t="shared" si="14"/>
        <v>5.6</v>
      </c>
      <c r="U37" s="20">
        <f t="shared" si="14"/>
        <v>6</v>
      </c>
      <c r="V37" s="20">
        <f t="shared" si="14"/>
        <v>4.4</v>
      </c>
      <c r="W37" s="20">
        <f t="shared" si="14"/>
        <v>7.8</v>
      </c>
      <c r="X37" s="20">
        <f t="shared" si="14"/>
        <v>8.1</v>
      </c>
      <c r="Y37" s="20">
        <f t="shared" si="14"/>
        <v>6.7</v>
      </c>
      <c r="Z37" s="20">
        <f t="shared" si="14"/>
        <v>6.8</v>
      </c>
      <c r="AA37" s="20">
        <f aca="true" t="shared" si="15" ref="AA37:AP37">MIN(AA3:AA33)</f>
        <v>5.7</v>
      </c>
      <c r="AB37" s="20">
        <f t="shared" si="15"/>
        <v>3.5</v>
      </c>
      <c r="AC37" s="20">
        <f t="shared" si="15"/>
        <v>5</v>
      </c>
      <c r="AD37" s="20">
        <f t="shared" si="15"/>
        <v>4.4</v>
      </c>
      <c r="AE37" s="20">
        <f t="shared" si="15"/>
        <v>5.3</v>
      </c>
      <c r="AF37" s="20">
        <f t="shared" si="15"/>
        <v>4.6</v>
      </c>
      <c r="AG37" s="20">
        <f t="shared" si="15"/>
        <v>4.5</v>
      </c>
      <c r="AH37" s="20">
        <f t="shared" si="15"/>
        <v>5.5</v>
      </c>
      <c r="AI37" s="20">
        <f t="shared" si="15"/>
        <v>6.1</v>
      </c>
      <c r="AJ37" s="20">
        <f t="shared" si="15"/>
        <v>6.5</v>
      </c>
      <c r="AK37" s="20">
        <f t="shared" si="15"/>
        <v>5.1</v>
      </c>
      <c r="AL37" s="20">
        <f t="shared" si="15"/>
        <v>5.5</v>
      </c>
      <c r="AM37" s="20">
        <f t="shared" si="15"/>
        <v>4.3</v>
      </c>
      <c r="AN37" s="20">
        <f t="shared" si="15"/>
        <v>6.2</v>
      </c>
      <c r="AO37" s="20">
        <f t="shared" si="15"/>
        <v>4.3</v>
      </c>
      <c r="AP37" s="20">
        <f t="shared" si="15"/>
        <v>4.2</v>
      </c>
      <c r="AQ37" s="20">
        <f aca="true" t="shared" si="16" ref="AQ37:AV37">MIN(AQ3:AQ33)</f>
        <v>6.3</v>
      </c>
      <c r="AR37" s="20">
        <f t="shared" si="16"/>
        <v>3.8</v>
      </c>
      <c r="AS37" s="20">
        <f t="shared" si="16"/>
        <v>6.9</v>
      </c>
      <c r="AT37" s="20">
        <f t="shared" si="16"/>
        <v>5.6</v>
      </c>
      <c r="AU37" s="20">
        <f t="shared" si="16"/>
        <v>5.1</v>
      </c>
      <c r="AV37" s="20">
        <f t="shared" si="16"/>
        <v>5.2</v>
      </c>
      <c r="AW37" s="20">
        <f aca="true" t="shared" si="17" ref="AW37:BB37">MIN(AW3:AW33)</f>
        <v>3.9</v>
      </c>
      <c r="AX37" s="20">
        <f t="shared" si="17"/>
        <v>4.9</v>
      </c>
      <c r="AY37" s="20">
        <f t="shared" si="17"/>
        <v>6.8</v>
      </c>
      <c r="AZ37" s="20">
        <f t="shared" si="17"/>
        <v>5.4</v>
      </c>
      <c r="BA37" s="20">
        <f t="shared" si="17"/>
        <v>5.9</v>
      </c>
      <c r="BB37" s="20">
        <f t="shared" si="17"/>
        <v>4.5</v>
      </c>
      <c r="BC37" s="20">
        <f aca="true" t="shared" si="18" ref="BC37:BH37">MIN(BC3:BC33)</f>
        <v>4.8</v>
      </c>
      <c r="BD37" s="20">
        <f t="shared" si="18"/>
        <v>5.2</v>
      </c>
      <c r="BE37" s="20">
        <f t="shared" si="18"/>
        <v>6.5</v>
      </c>
      <c r="BF37" s="20">
        <f t="shared" si="18"/>
        <v>3</v>
      </c>
      <c r="BG37" s="20">
        <f t="shared" si="18"/>
        <v>4</v>
      </c>
      <c r="BH37" s="20">
        <f t="shared" si="18"/>
        <v>6.6</v>
      </c>
      <c r="BI37" s="20">
        <f aca="true" t="shared" si="19" ref="BI37:BN37">MIN(BI3:BI33)</f>
        <v>4.9</v>
      </c>
      <c r="BJ37" s="20">
        <f t="shared" si="19"/>
        <v>4.8</v>
      </c>
      <c r="BK37" s="20">
        <f t="shared" si="19"/>
        <v>5.4</v>
      </c>
      <c r="BL37" s="20">
        <f t="shared" si="19"/>
        <v>5.2</v>
      </c>
      <c r="BM37" s="20">
        <f t="shared" si="19"/>
        <v>4.2</v>
      </c>
      <c r="BN37" s="20">
        <f t="shared" si="19"/>
        <v>5.4</v>
      </c>
      <c r="BO37" s="20">
        <f>MIN(BO3:BO33)</f>
        <v>5.1</v>
      </c>
      <c r="BP37" s="20">
        <f>MIN(BP3:BP33)</f>
        <v>6.7</v>
      </c>
      <c r="BQ37" s="20">
        <f>MIN(BQ3:BQ33)</f>
        <v>4.2</v>
      </c>
      <c r="BR37" s="20"/>
      <c r="BS37" s="20"/>
      <c r="BT37" s="20"/>
      <c r="BU37" s="20"/>
      <c r="BV37" s="20"/>
      <c r="BW37" s="20"/>
      <c r="BY37" s="52">
        <f>STDEV(J3:AM33)</f>
        <v>3.973146445953824</v>
      </c>
      <c r="BZ37" s="52">
        <f>STDEV(T3:AW33)</f>
        <v>3.7496111445783304</v>
      </c>
      <c r="CA37" s="52">
        <f>STDEV(AD3:BG33)</f>
        <v>4.048350962343983</v>
      </c>
      <c r="CB37" s="52">
        <f>STDEV(AN3:BQ33)</f>
        <v>4.103596073565148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1</v>
      </c>
      <c r="J42" s="76">
        <f t="shared" si="20"/>
        <v>2</v>
      </c>
      <c r="K42" s="76">
        <f t="shared" si="20"/>
        <v>2</v>
      </c>
      <c r="L42" s="76">
        <f t="shared" si="20"/>
        <v>3</v>
      </c>
      <c r="M42" s="76">
        <f t="shared" si="20"/>
        <v>2</v>
      </c>
      <c r="N42" s="76">
        <f t="shared" si="20"/>
        <v>2</v>
      </c>
      <c r="O42" s="76">
        <f t="shared" si="20"/>
        <v>4</v>
      </c>
      <c r="P42" s="76">
        <f t="shared" si="20"/>
        <v>3</v>
      </c>
      <c r="Q42" s="76">
        <f t="shared" si="20"/>
        <v>0</v>
      </c>
      <c r="R42" s="76">
        <f t="shared" si="20"/>
        <v>0</v>
      </c>
      <c r="S42" s="76">
        <f t="shared" si="20"/>
        <v>1</v>
      </c>
      <c r="T42" s="76">
        <f t="shared" si="20"/>
        <v>2</v>
      </c>
      <c r="U42" s="76">
        <f t="shared" si="20"/>
        <v>3</v>
      </c>
      <c r="V42" s="76">
        <f t="shared" si="20"/>
        <v>1</v>
      </c>
      <c r="W42" s="76">
        <f t="shared" si="20"/>
        <v>2</v>
      </c>
      <c r="X42" s="76">
        <f t="shared" si="20"/>
        <v>2</v>
      </c>
      <c r="Y42" s="76">
        <f t="shared" si="20"/>
        <v>0</v>
      </c>
      <c r="Z42" s="76">
        <f t="shared" si="20"/>
        <v>0</v>
      </c>
      <c r="AA42" s="76">
        <f t="shared" si="20"/>
        <v>2</v>
      </c>
      <c r="AB42" s="76">
        <f t="shared" si="20"/>
        <v>0</v>
      </c>
      <c r="AC42" s="76">
        <f t="shared" si="20"/>
        <v>1</v>
      </c>
      <c r="AD42" s="76">
        <f t="shared" si="20"/>
        <v>0</v>
      </c>
      <c r="AE42" s="76">
        <f t="shared" si="20"/>
        <v>3</v>
      </c>
      <c r="AF42" s="76">
        <f t="shared" si="20"/>
        <v>0</v>
      </c>
      <c r="AG42" s="76">
        <f t="shared" si="20"/>
        <v>1</v>
      </c>
      <c r="AH42" s="76">
        <f t="shared" si="20"/>
        <v>0</v>
      </c>
      <c r="AI42" s="76">
        <f t="shared" si="20"/>
        <v>0</v>
      </c>
      <c r="AJ42" s="76">
        <f t="shared" si="20"/>
        <v>1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1</v>
      </c>
      <c r="AO42" s="76">
        <f t="shared" si="20"/>
        <v>1</v>
      </c>
      <c r="AP42" s="76">
        <f t="shared" si="20"/>
        <v>1</v>
      </c>
      <c r="AQ42" s="76">
        <f t="shared" si="20"/>
        <v>0</v>
      </c>
      <c r="AR42" s="76">
        <f t="shared" si="20"/>
        <v>1</v>
      </c>
      <c r="AS42" s="76">
        <f t="shared" si="20"/>
        <v>0</v>
      </c>
      <c r="AT42" s="76">
        <f t="shared" si="20"/>
        <v>2</v>
      </c>
      <c r="AU42" s="76">
        <f t="shared" si="20"/>
        <v>2</v>
      </c>
      <c r="AV42" s="76">
        <f t="shared" si="20"/>
        <v>1</v>
      </c>
      <c r="AW42" s="76">
        <f t="shared" si="20"/>
        <v>1</v>
      </c>
      <c r="AX42" s="76">
        <f t="shared" si="20"/>
        <v>4</v>
      </c>
      <c r="AY42" s="76">
        <f t="shared" si="20"/>
        <v>3</v>
      </c>
      <c r="AZ42" s="76">
        <f t="shared" si="20"/>
        <v>4</v>
      </c>
      <c r="BA42" s="76">
        <f t="shared" si="20"/>
        <v>1</v>
      </c>
      <c r="BB42" s="76">
        <f t="shared" si="20"/>
        <v>3</v>
      </c>
      <c r="BC42" s="76">
        <f t="shared" si="20"/>
        <v>1</v>
      </c>
      <c r="BD42" s="76">
        <f t="shared" si="20"/>
        <v>2</v>
      </c>
      <c r="BE42" s="76">
        <f t="shared" si="20"/>
        <v>2</v>
      </c>
      <c r="BF42" s="76">
        <f t="shared" si="20"/>
        <v>2</v>
      </c>
      <c r="BG42" s="76">
        <f t="shared" si="20"/>
        <v>1</v>
      </c>
      <c r="BH42" s="76">
        <f t="shared" si="20"/>
        <v>0</v>
      </c>
      <c r="BI42" s="76">
        <f t="shared" si="20"/>
        <v>0</v>
      </c>
      <c r="BJ42" s="76">
        <f t="shared" si="20"/>
        <v>1</v>
      </c>
      <c r="BK42" s="76">
        <f t="shared" si="20"/>
        <v>0</v>
      </c>
      <c r="BL42" s="76">
        <f t="shared" si="20"/>
        <v>0</v>
      </c>
      <c r="BM42" s="76">
        <f t="shared" si="20"/>
        <v>1</v>
      </c>
      <c r="BN42" s="76">
        <f t="shared" si="20"/>
        <v>0</v>
      </c>
      <c r="BO42" s="76">
        <f>COUNTIF(BO3:BO33,$B$40)</f>
        <v>2</v>
      </c>
      <c r="BP42" s="76">
        <f>COUNTIF(BP3:BP33,$B$40)</f>
        <v>3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6">
        <f>AVERAGE(J42:AM42)</f>
        <v>1.2333333333333334</v>
      </c>
      <c r="BZ42" s="96">
        <f>AVERAGE(T42:AW42)</f>
        <v>0.9333333333333333</v>
      </c>
      <c r="CA42" s="96">
        <f>AVERAGE(AD42:BG42)</f>
        <v>1.2666666666666666</v>
      </c>
      <c r="CB42" s="96">
        <f>AVERAGE(AN42:BQ42)</f>
        <v>1.3333333333333333</v>
      </c>
    </row>
    <row r="44" ht="10.5">
      <c r="A44" t="s">
        <v>27</v>
      </c>
    </row>
    <row r="45" spans="1:2" ht="10.5">
      <c r="A45">
        <v>1</v>
      </c>
      <c r="B45">
        <f>LARGE(B3:BW33,1)</f>
        <v>33.1</v>
      </c>
    </row>
    <row r="46" spans="1:2" ht="10.5">
      <c r="A46">
        <v>2</v>
      </c>
      <c r="B46">
        <f>LARGE(B3:BW33,2)</f>
        <v>33.1</v>
      </c>
    </row>
    <row r="47" spans="1:2" ht="10.5">
      <c r="A47">
        <v>3</v>
      </c>
      <c r="B47">
        <f>LARGE(B3:BW33,3)</f>
        <v>26.8</v>
      </c>
    </row>
    <row r="48" spans="1:2" ht="10.5">
      <c r="A48">
        <v>4</v>
      </c>
      <c r="B48">
        <f>LARGE(B3:BW33,4)</f>
        <v>26.7</v>
      </c>
    </row>
    <row r="49" spans="1:2" ht="10.5">
      <c r="A49">
        <v>5</v>
      </c>
      <c r="B49">
        <f>LARGE(B3:BW33,5)</f>
        <v>26.4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78" width="12.75390625" style="28" customWidth="1"/>
    <col min="79" max="79" width="14.50390625" style="28" bestFit="1" customWidth="1"/>
    <col min="80" max="80" width="14.50390625" style="28" customWidth="1"/>
    <col min="81" max="16384" width="6.75390625" style="28" customWidth="1"/>
  </cols>
  <sheetData>
    <row r="1" spans="2:5" ht="10.5">
      <c r="B1" s="28" t="s">
        <v>25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53</v>
      </c>
      <c r="CB2" s="33" t="s">
        <v>56</v>
      </c>
    </row>
    <row r="3" spans="1:80" ht="11.25">
      <c r="A3" s="34">
        <v>1</v>
      </c>
      <c r="B3" s="35" t="s">
        <v>40</v>
      </c>
      <c r="C3" s="55" t="s">
        <v>26</v>
      </c>
      <c r="D3" s="55" t="s">
        <v>26</v>
      </c>
      <c r="E3" s="55" t="s">
        <v>26</v>
      </c>
      <c r="F3" s="55" t="s">
        <v>26</v>
      </c>
      <c r="G3" s="55" t="s">
        <v>26</v>
      </c>
      <c r="H3" s="55">
        <v>5.3</v>
      </c>
      <c r="I3" s="55">
        <v>10.6</v>
      </c>
      <c r="J3" s="55">
        <v>11.1</v>
      </c>
      <c r="K3" s="36">
        <v>6.9</v>
      </c>
      <c r="L3" s="36">
        <v>8.6</v>
      </c>
      <c r="M3" s="36">
        <v>10.3</v>
      </c>
      <c r="N3" s="36">
        <v>9.3</v>
      </c>
      <c r="O3" s="36">
        <v>7.2</v>
      </c>
      <c r="P3" s="36">
        <v>11.1</v>
      </c>
      <c r="Q3" s="36">
        <v>8.5</v>
      </c>
      <c r="R3" s="36">
        <v>6.6</v>
      </c>
      <c r="S3" s="36">
        <v>5.3</v>
      </c>
      <c r="T3" s="36">
        <v>4.6</v>
      </c>
      <c r="U3" s="36">
        <v>6.7</v>
      </c>
      <c r="V3" s="36">
        <v>6.5</v>
      </c>
      <c r="W3" s="36">
        <v>10.5</v>
      </c>
      <c r="X3" s="36">
        <v>10.5</v>
      </c>
      <c r="Y3" s="36">
        <v>7.6</v>
      </c>
      <c r="Z3" s="36">
        <v>10.8</v>
      </c>
      <c r="AA3" s="36">
        <v>13.2</v>
      </c>
      <c r="AB3" s="36">
        <v>23.1</v>
      </c>
      <c r="AC3" s="36">
        <v>8.1</v>
      </c>
      <c r="AD3" s="36">
        <v>8.3</v>
      </c>
      <c r="AE3" s="36">
        <v>5.4</v>
      </c>
      <c r="AF3" s="36">
        <v>9</v>
      </c>
      <c r="AG3" s="36">
        <v>8.9</v>
      </c>
      <c r="AH3" s="36">
        <v>11.9</v>
      </c>
      <c r="AI3" s="36">
        <v>8.9</v>
      </c>
      <c r="AJ3" s="36">
        <v>20.6</v>
      </c>
      <c r="AK3" s="36">
        <v>6.5</v>
      </c>
      <c r="AL3" s="36">
        <v>11.8</v>
      </c>
      <c r="AM3" s="36">
        <v>11.6</v>
      </c>
      <c r="AN3" s="36">
        <v>15.4</v>
      </c>
      <c r="AO3" s="36">
        <v>8.7</v>
      </c>
      <c r="AP3" s="36">
        <v>7.6</v>
      </c>
      <c r="AQ3" s="36">
        <v>7.5</v>
      </c>
      <c r="AR3" s="36">
        <v>6.3</v>
      </c>
      <c r="AS3" s="36">
        <v>13.8</v>
      </c>
      <c r="AT3" s="36">
        <v>9.5</v>
      </c>
      <c r="AU3" s="36">
        <v>7</v>
      </c>
      <c r="AV3" s="36">
        <v>10.5</v>
      </c>
      <c r="AW3" s="36">
        <v>15</v>
      </c>
      <c r="AX3" s="36">
        <v>11.2</v>
      </c>
      <c r="AY3" s="36">
        <v>32</v>
      </c>
      <c r="AZ3" s="36">
        <v>8</v>
      </c>
      <c r="BA3" s="36">
        <v>10.5</v>
      </c>
      <c r="BB3" s="36">
        <v>11.5</v>
      </c>
      <c r="BC3" s="36">
        <v>6.1</v>
      </c>
      <c r="BD3" s="36">
        <v>6.7</v>
      </c>
      <c r="BE3" s="36">
        <v>7.3</v>
      </c>
      <c r="BF3" s="36">
        <v>8.3</v>
      </c>
      <c r="BG3" s="36">
        <v>8.3</v>
      </c>
      <c r="BH3" s="36">
        <v>7</v>
      </c>
      <c r="BI3" s="36">
        <v>22.7</v>
      </c>
      <c r="BJ3" s="36">
        <v>6.9</v>
      </c>
      <c r="BK3" s="36">
        <v>11.2</v>
      </c>
      <c r="BL3" s="36">
        <v>13.6</v>
      </c>
      <c r="BM3" s="36">
        <v>8.3</v>
      </c>
      <c r="BN3" s="36">
        <v>7.4</v>
      </c>
      <c r="BO3" s="36">
        <v>30.9</v>
      </c>
      <c r="BP3" s="36">
        <v>6.5</v>
      </c>
      <c r="BQ3" s="36">
        <v>5.8</v>
      </c>
      <c r="BR3" s="36"/>
      <c r="BS3" s="36"/>
      <c r="BT3" s="36"/>
      <c r="BU3" s="36"/>
      <c r="BV3" s="36"/>
      <c r="BW3" s="36"/>
      <c r="BY3" s="37">
        <f>AVERAGE(J3:AM3)</f>
        <v>9.646666666666668</v>
      </c>
      <c r="BZ3" s="37">
        <f>AVERAGE(T3:AW3)</f>
        <v>10.193333333333333</v>
      </c>
      <c r="CA3" s="37">
        <f>AVERAGE(AD3:BG3)</f>
        <v>10.47</v>
      </c>
      <c r="CB3" s="37">
        <f>AVERAGE(AN3:BQ3)</f>
        <v>11.05</v>
      </c>
    </row>
    <row r="4" spans="1:80" ht="11.25">
      <c r="A4" s="34">
        <v>2</v>
      </c>
      <c r="B4" s="35" t="s">
        <v>26</v>
      </c>
      <c r="C4" s="55" t="s">
        <v>26</v>
      </c>
      <c r="D4" s="55" t="s">
        <v>26</v>
      </c>
      <c r="E4" s="55" t="s">
        <v>26</v>
      </c>
      <c r="F4" s="55" t="s">
        <v>26</v>
      </c>
      <c r="G4" s="55" t="s">
        <v>26</v>
      </c>
      <c r="H4" s="55">
        <v>8.1</v>
      </c>
      <c r="I4" s="55">
        <v>10.8</v>
      </c>
      <c r="J4" s="55">
        <v>8.5</v>
      </c>
      <c r="K4" s="36">
        <v>6.2</v>
      </c>
      <c r="L4" s="36">
        <v>6.4</v>
      </c>
      <c r="M4" s="36">
        <v>20.5</v>
      </c>
      <c r="N4" s="36">
        <v>12.9</v>
      </c>
      <c r="O4" s="36">
        <v>10.4</v>
      </c>
      <c r="P4" s="36">
        <v>10.7</v>
      </c>
      <c r="Q4" s="36">
        <v>8.4</v>
      </c>
      <c r="R4" s="36">
        <v>9.3</v>
      </c>
      <c r="S4" s="36">
        <v>8.4</v>
      </c>
      <c r="T4" s="36">
        <v>9.4</v>
      </c>
      <c r="U4" s="36">
        <v>10</v>
      </c>
      <c r="V4" s="36">
        <v>9</v>
      </c>
      <c r="W4" s="36">
        <v>5.8</v>
      </c>
      <c r="X4" s="36">
        <v>4.7</v>
      </c>
      <c r="Y4" s="36">
        <v>9.2</v>
      </c>
      <c r="Z4" s="36">
        <v>12.7</v>
      </c>
      <c r="AA4" s="36">
        <v>7.2</v>
      </c>
      <c r="AB4" s="36">
        <v>12.3</v>
      </c>
      <c r="AC4" s="36">
        <v>11.6</v>
      </c>
      <c r="AD4" s="36">
        <v>17</v>
      </c>
      <c r="AE4" s="36">
        <v>8.3</v>
      </c>
      <c r="AF4" s="36">
        <v>4.7</v>
      </c>
      <c r="AG4" s="36">
        <v>9</v>
      </c>
      <c r="AH4" s="36">
        <v>9.8</v>
      </c>
      <c r="AI4" s="36">
        <v>8.4</v>
      </c>
      <c r="AJ4" s="36">
        <v>14.1</v>
      </c>
      <c r="AK4" s="36">
        <v>6.2</v>
      </c>
      <c r="AL4" s="36">
        <v>13.3</v>
      </c>
      <c r="AM4" s="36">
        <v>6.3</v>
      </c>
      <c r="AN4" s="36">
        <v>5.6</v>
      </c>
      <c r="AO4" s="36">
        <v>9.1</v>
      </c>
      <c r="AP4" s="36">
        <v>10.3</v>
      </c>
      <c r="AQ4" s="36">
        <v>10.4</v>
      </c>
      <c r="AR4" s="36">
        <v>8.8</v>
      </c>
      <c r="AS4" s="36">
        <v>15.1</v>
      </c>
      <c r="AT4" s="36">
        <v>8.2</v>
      </c>
      <c r="AU4" s="36">
        <v>14.1</v>
      </c>
      <c r="AV4" s="36">
        <v>13.1</v>
      </c>
      <c r="AW4" s="36">
        <v>7.6</v>
      </c>
      <c r="AX4" s="36">
        <v>12.6</v>
      </c>
      <c r="AY4" s="36">
        <v>15</v>
      </c>
      <c r="AZ4" s="36">
        <v>15.5</v>
      </c>
      <c r="BA4" s="36">
        <v>8.4</v>
      </c>
      <c r="BB4" s="36">
        <v>7.6</v>
      </c>
      <c r="BC4" s="36">
        <v>12.2</v>
      </c>
      <c r="BD4" s="36">
        <v>6.6</v>
      </c>
      <c r="BE4" s="36">
        <v>10.8</v>
      </c>
      <c r="BF4" s="36">
        <v>10.5</v>
      </c>
      <c r="BG4" s="36">
        <v>8.5</v>
      </c>
      <c r="BH4" s="36">
        <v>6.5</v>
      </c>
      <c r="BI4" s="36">
        <v>12.3</v>
      </c>
      <c r="BJ4" s="36">
        <v>13.6</v>
      </c>
      <c r="BK4" s="36">
        <v>5.6</v>
      </c>
      <c r="BL4" s="36">
        <v>16.2</v>
      </c>
      <c r="BM4" s="36">
        <v>7.1</v>
      </c>
      <c r="BN4" s="36">
        <v>8.8</v>
      </c>
      <c r="BO4" s="36">
        <v>12</v>
      </c>
      <c r="BP4" s="36">
        <v>5.1</v>
      </c>
      <c r="BQ4" s="36">
        <v>5.8</v>
      </c>
      <c r="BR4" s="36"/>
      <c r="BS4" s="36"/>
      <c r="BT4" s="36"/>
      <c r="BU4" s="36"/>
      <c r="BV4" s="36"/>
      <c r="BW4" s="36"/>
      <c r="BY4" s="37">
        <f aca="true" t="shared" si="0" ref="BY4:BY33">AVERAGE(J4:AM4)</f>
        <v>9.690000000000001</v>
      </c>
      <c r="BZ4" s="37">
        <f aca="true" t="shared" si="1" ref="BZ4:BZ33">AVERAGE(T4:AW4)</f>
        <v>9.710000000000003</v>
      </c>
      <c r="CA4" s="37">
        <f aca="true" t="shared" si="2" ref="CA4:CA33">AVERAGE(AD4:BG4)</f>
        <v>10.236666666666666</v>
      </c>
      <c r="CB4" s="37">
        <f aca="true" t="shared" si="3" ref="CB4:CB33">AVERAGE(AN4:BQ4)</f>
        <v>10.100000000000001</v>
      </c>
    </row>
    <row r="5" spans="1:80" ht="11.25">
      <c r="A5" s="34">
        <v>3</v>
      </c>
      <c r="B5" s="35" t="s">
        <v>26</v>
      </c>
      <c r="C5" s="55" t="s">
        <v>26</v>
      </c>
      <c r="D5" s="55" t="s">
        <v>26</v>
      </c>
      <c r="E5" s="55" t="s">
        <v>26</v>
      </c>
      <c r="F5" s="55" t="s">
        <v>26</v>
      </c>
      <c r="G5" s="55" t="s">
        <v>26</v>
      </c>
      <c r="H5" s="55">
        <v>8.5</v>
      </c>
      <c r="I5" s="55">
        <v>11.8</v>
      </c>
      <c r="J5" s="55">
        <v>8.7</v>
      </c>
      <c r="K5" s="36">
        <v>9.1</v>
      </c>
      <c r="L5" s="36">
        <v>12.4</v>
      </c>
      <c r="M5" s="36">
        <v>12</v>
      </c>
      <c r="N5" s="36">
        <v>19.6</v>
      </c>
      <c r="O5" s="36">
        <v>8.3</v>
      </c>
      <c r="P5" s="36">
        <v>13.3</v>
      </c>
      <c r="Q5" s="36">
        <v>6</v>
      </c>
      <c r="R5" s="36">
        <v>11.4</v>
      </c>
      <c r="S5" s="36">
        <v>5.5</v>
      </c>
      <c r="T5" s="36">
        <v>8.8</v>
      </c>
      <c r="U5" s="36">
        <v>8.5</v>
      </c>
      <c r="V5" s="36">
        <v>7.7</v>
      </c>
      <c r="W5" s="36">
        <v>11</v>
      </c>
      <c r="X5" s="36">
        <v>4.6</v>
      </c>
      <c r="Y5" s="36">
        <v>11.8</v>
      </c>
      <c r="Z5" s="36">
        <v>8.4</v>
      </c>
      <c r="AA5" s="36">
        <v>5.5</v>
      </c>
      <c r="AB5" s="36">
        <v>13.2</v>
      </c>
      <c r="AC5" s="36">
        <v>16.1</v>
      </c>
      <c r="AD5" s="36">
        <v>16.5</v>
      </c>
      <c r="AE5" s="36">
        <v>10.4</v>
      </c>
      <c r="AF5" s="36">
        <v>7.5</v>
      </c>
      <c r="AG5" s="36">
        <v>11.3</v>
      </c>
      <c r="AH5" s="36">
        <v>7.1</v>
      </c>
      <c r="AI5" s="36">
        <v>5.2</v>
      </c>
      <c r="AJ5" s="36">
        <v>6.1</v>
      </c>
      <c r="AK5" s="36">
        <v>10.7</v>
      </c>
      <c r="AL5" s="36">
        <v>13.8</v>
      </c>
      <c r="AM5" s="36">
        <v>7.2</v>
      </c>
      <c r="AN5" s="36">
        <v>8.3</v>
      </c>
      <c r="AO5" s="36">
        <v>7.7</v>
      </c>
      <c r="AP5" s="36">
        <v>8.2</v>
      </c>
      <c r="AQ5" s="36">
        <v>11.1</v>
      </c>
      <c r="AR5" s="36">
        <v>6.1</v>
      </c>
      <c r="AS5" s="36">
        <v>8.9</v>
      </c>
      <c r="AT5" s="36">
        <v>6.8</v>
      </c>
      <c r="AU5" s="36">
        <v>6.8</v>
      </c>
      <c r="AV5" s="36">
        <v>13.1</v>
      </c>
      <c r="AW5" s="36">
        <v>7.1</v>
      </c>
      <c r="AX5" s="36">
        <v>14.7</v>
      </c>
      <c r="AY5" s="36">
        <v>8.3</v>
      </c>
      <c r="AZ5" s="36">
        <v>8.2</v>
      </c>
      <c r="BA5" s="36">
        <v>13.4</v>
      </c>
      <c r="BB5" s="36">
        <v>10.6</v>
      </c>
      <c r="BC5" s="36">
        <v>4.3</v>
      </c>
      <c r="BD5" s="36">
        <v>8.8</v>
      </c>
      <c r="BE5" s="36">
        <v>6.7</v>
      </c>
      <c r="BF5" s="36">
        <v>7.8</v>
      </c>
      <c r="BG5" s="36">
        <v>7</v>
      </c>
      <c r="BH5" s="36">
        <v>10.6</v>
      </c>
      <c r="BI5" s="36">
        <v>15</v>
      </c>
      <c r="BJ5" s="36">
        <v>10.1</v>
      </c>
      <c r="BK5" s="36">
        <v>9.6</v>
      </c>
      <c r="BL5" s="36">
        <v>4.7</v>
      </c>
      <c r="BM5" s="36">
        <v>8.8</v>
      </c>
      <c r="BN5" s="36">
        <v>14.7</v>
      </c>
      <c r="BO5" s="36">
        <v>10.9</v>
      </c>
      <c r="BP5" s="36">
        <v>7</v>
      </c>
      <c r="BQ5" s="36">
        <v>8.8</v>
      </c>
      <c r="BR5" s="36"/>
      <c r="BS5" s="36"/>
      <c r="BT5" s="36"/>
      <c r="BU5" s="36"/>
      <c r="BV5" s="36"/>
      <c r="BW5" s="36"/>
      <c r="BY5" s="37">
        <f t="shared" si="0"/>
        <v>9.923333333333334</v>
      </c>
      <c r="BZ5" s="37">
        <f t="shared" si="1"/>
        <v>9.183333333333335</v>
      </c>
      <c r="CA5" s="37">
        <f t="shared" si="2"/>
        <v>8.990000000000002</v>
      </c>
      <c r="CB5" s="37">
        <f t="shared" si="3"/>
        <v>9.136666666666665</v>
      </c>
    </row>
    <row r="6" spans="1:80" ht="11.25">
      <c r="A6" s="34">
        <v>4</v>
      </c>
      <c r="B6" s="35" t="s">
        <v>26</v>
      </c>
      <c r="C6" s="55" t="s">
        <v>26</v>
      </c>
      <c r="D6" s="55" t="s">
        <v>26</v>
      </c>
      <c r="E6" s="55" t="s">
        <v>26</v>
      </c>
      <c r="F6" s="55" t="s">
        <v>26</v>
      </c>
      <c r="G6" s="55" t="s">
        <v>26</v>
      </c>
      <c r="H6" s="55">
        <v>9.6</v>
      </c>
      <c r="I6" s="55">
        <v>12.9</v>
      </c>
      <c r="J6" s="55">
        <v>10.6</v>
      </c>
      <c r="K6" s="36">
        <v>10.9</v>
      </c>
      <c r="L6" s="36">
        <v>13.3</v>
      </c>
      <c r="M6" s="36">
        <v>6.3</v>
      </c>
      <c r="N6" s="36">
        <v>12.9</v>
      </c>
      <c r="O6" s="36">
        <v>5.8</v>
      </c>
      <c r="P6" s="36">
        <v>12.8</v>
      </c>
      <c r="Q6" s="36">
        <v>4.9</v>
      </c>
      <c r="R6" s="36">
        <v>12.8</v>
      </c>
      <c r="S6" s="36">
        <v>5.9</v>
      </c>
      <c r="T6" s="36">
        <v>6.7</v>
      </c>
      <c r="U6" s="36">
        <v>12</v>
      </c>
      <c r="V6" s="36">
        <v>8.5</v>
      </c>
      <c r="W6" s="36">
        <v>10.5</v>
      </c>
      <c r="X6" s="36">
        <v>6.8</v>
      </c>
      <c r="Y6" s="36">
        <v>12.7</v>
      </c>
      <c r="Z6" s="36">
        <v>12.1</v>
      </c>
      <c r="AA6" s="36">
        <v>7.2</v>
      </c>
      <c r="AB6" s="36">
        <v>5.8</v>
      </c>
      <c r="AC6" s="36">
        <v>5.5</v>
      </c>
      <c r="AD6" s="36">
        <v>9.4</v>
      </c>
      <c r="AE6" s="36">
        <v>5.5</v>
      </c>
      <c r="AF6" s="36">
        <v>6.1</v>
      </c>
      <c r="AG6" s="36">
        <v>6.4</v>
      </c>
      <c r="AH6" s="36">
        <v>5.6</v>
      </c>
      <c r="AI6" s="36">
        <v>18.3</v>
      </c>
      <c r="AJ6" s="36">
        <v>7.6</v>
      </c>
      <c r="AK6" s="36">
        <v>8.7</v>
      </c>
      <c r="AL6" s="36">
        <v>11.3</v>
      </c>
      <c r="AM6" s="36">
        <v>8.5</v>
      </c>
      <c r="AN6" s="36">
        <v>7.4</v>
      </c>
      <c r="AO6" s="36">
        <v>12</v>
      </c>
      <c r="AP6" s="36">
        <v>10.3</v>
      </c>
      <c r="AQ6" s="36">
        <v>9.9</v>
      </c>
      <c r="AR6" s="36">
        <v>5.5</v>
      </c>
      <c r="AS6" s="36">
        <v>9.4</v>
      </c>
      <c r="AT6" s="36">
        <v>6.6</v>
      </c>
      <c r="AU6" s="36">
        <v>8.2</v>
      </c>
      <c r="AV6" s="36">
        <v>9.7</v>
      </c>
      <c r="AW6" s="36">
        <v>5.4</v>
      </c>
      <c r="AX6" s="36">
        <v>7.6</v>
      </c>
      <c r="AY6" s="36">
        <v>7.1</v>
      </c>
      <c r="AZ6" s="36">
        <v>6.3</v>
      </c>
      <c r="BA6" s="36">
        <v>11</v>
      </c>
      <c r="BB6" s="36">
        <v>6.5</v>
      </c>
      <c r="BC6" s="36">
        <v>6.5</v>
      </c>
      <c r="BD6" s="36">
        <v>5</v>
      </c>
      <c r="BE6" s="36">
        <v>8.7</v>
      </c>
      <c r="BF6" s="36">
        <v>4.5</v>
      </c>
      <c r="BG6" s="36">
        <v>7.7</v>
      </c>
      <c r="BH6" s="36">
        <v>6.2</v>
      </c>
      <c r="BI6" s="36">
        <v>19.2</v>
      </c>
      <c r="BJ6" s="36">
        <v>9.9</v>
      </c>
      <c r="BK6" s="36">
        <v>6.9</v>
      </c>
      <c r="BL6" s="36">
        <v>10.5</v>
      </c>
      <c r="BM6" s="36">
        <v>6.2</v>
      </c>
      <c r="BN6" s="36">
        <v>7.2</v>
      </c>
      <c r="BO6" s="36">
        <v>10.4</v>
      </c>
      <c r="BP6" s="36">
        <v>15.1</v>
      </c>
      <c r="BQ6" s="36">
        <v>5.4</v>
      </c>
      <c r="BR6" s="36"/>
      <c r="BS6" s="36"/>
      <c r="BT6" s="36"/>
      <c r="BU6" s="36"/>
      <c r="BV6" s="36"/>
      <c r="BW6" s="36"/>
      <c r="BY6" s="37">
        <f t="shared" si="0"/>
        <v>9.046666666666665</v>
      </c>
      <c r="BZ6" s="37">
        <f t="shared" si="1"/>
        <v>8.653333333333332</v>
      </c>
      <c r="CA6" s="37">
        <f t="shared" si="2"/>
        <v>8.089999999999998</v>
      </c>
      <c r="CB6" s="37">
        <f t="shared" si="3"/>
        <v>8.409999999999998</v>
      </c>
    </row>
    <row r="7" spans="1:80" ht="11.25">
      <c r="A7" s="34">
        <v>5</v>
      </c>
      <c r="B7" s="3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>
        <v>4.5</v>
      </c>
      <c r="I7" s="55">
        <v>7.3</v>
      </c>
      <c r="J7" s="55">
        <v>0</v>
      </c>
      <c r="K7" s="36">
        <v>11.8</v>
      </c>
      <c r="L7" s="36">
        <v>6.9</v>
      </c>
      <c r="M7" s="36">
        <v>13.4</v>
      </c>
      <c r="N7" s="36">
        <v>13.6</v>
      </c>
      <c r="O7" s="36">
        <v>10</v>
      </c>
      <c r="P7" s="36">
        <v>11.6</v>
      </c>
      <c r="Q7" s="36">
        <v>5.8</v>
      </c>
      <c r="R7" s="36">
        <v>15.3</v>
      </c>
      <c r="S7" s="36">
        <v>10.6</v>
      </c>
      <c r="T7" s="36">
        <v>7.8</v>
      </c>
      <c r="U7" s="36">
        <v>9.2</v>
      </c>
      <c r="V7" s="36">
        <v>13.4</v>
      </c>
      <c r="W7" s="36">
        <v>9</v>
      </c>
      <c r="X7" s="36">
        <v>15.2</v>
      </c>
      <c r="Y7" s="36">
        <v>14</v>
      </c>
      <c r="Z7" s="36">
        <v>11</v>
      </c>
      <c r="AA7" s="36">
        <v>8.2</v>
      </c>
      <c r="AB7" s="36">
        <v>10.6</v>
      </c>
      <c r="AC7" s="36">
        <v>10.1</v>
      </c>
      <c r="AD7" s="36">
        <v>12.4</v>
      </c>
      <c r="AE7" s="36">
        <v>4.6</v>
      </c>
      <c r="AF7" s="36">
        <v>17.8</v>
      </c>
      <c r="AG7" s="36">
        <v>8</v>
      </c>
      <c r="AH7" s="36">
        <v>9.3</v>
      </c>
      <c r="AI7" s="36">
        <v>15.5</v>
      </c>
      <c r="AJ7" s="36">
        <v>7</v>
      </c>
      <c r="AK7" s="36">
        <v>6.6</v>
      </c>
      <c r="AL7" s="36">
        <v>5.6</v>
      </c>
      <c r="AM7" s="36">
        <v>7.3</v>
      </c>
      <c r="AN7" s="36">
        <v>7.9</v>
      </c>
      <c r="AO7" s="36">
        <v>11.9</v>
      </c>
      <c r="AP7" s="36">
        <v>12.2</v>
      </c>
      <c r="AQ7" s="36">
        <v>11.6</v>
      </c>
      <c r="AR7" s="36">
        <v>6.7</v>
      </c>
      <c r="AS7" s="36">
        <v>14.3</v>
      </c>
      <c r="AT7" s="36">
        <v>10.2</v>
      </c>
      <c r="AU7" s="36">
        <v>10</v>
      </c>
      <c r="AV7" s="36">
        <v>7.8</v>
      </c>
      <c r="AW7" s="36">
        <v>10.5</v>
      </c>
      <c r="AX7" s="36">
        <v>7.3</v>
      </c>
      <c r="AY7" s="36">
        <v>9.9</v>
      </c>
      <c r="AZ7" s="36">
        <v>7.2</v>
      </c>
      <c r="BA7" s="36">
        <v>16.4</v>
      </c>
      <c r="BB7" s="36">
        <v>5.5</v>
      </c>
      <c r="BC7" s="36">
        <v>14</v>
      </c>
      <c r="BD7" s="36">
        <v>10.1</v>
      </c>
      <c r="BE7" s="36">
        <v>7.9</v>
      </c>
      <c r="BF7" s="36">
        <v>5.6</v>
      </c>
      <c r="BG7" s="36">
        <v>6.3</v>
      </c>
      <c r="BH7" s="36">
        <v>12.2</v>
      </c>
      <c r="BI7" s="36">
        <v>6.7</v>
      </c>
      <c r="BJ7" s="36">
        <v>14.2</v>
      </c>
      <c r="BK7" s="36">
        <v>11.8</v>
      </c>
      <c r="BL7" s="36">
        <v>7.2</v>
      </c>
      <c r="BM7" s="36">
        <v>10.4</v>
      </c>
      <c r="BN7" s="36">
        <v>10</v>
      </c>
      <c r="BO7" s="36">
        <v>5.4</v>
      </c>
      <c r="BP7" s="36">
        <v>17.9</v>
      </c>
      <c r="BQ7" s="36">
        <v>7.9</v>
      </c>
      <c r="BR7" s="36"/>
      <c r="BS7" s="36"/>
      <c r="BT7" s="36"/>
      <c r="BU7" s="36"/>
      <c r="BV7" s="36"/>
      <c r="BW7" s="36"/>
      <c r="BY7" s="37">
        <f t="shared" si="0"/>
        <v>10.053333333333335</v>
      </c>
      <c r="BZ7" s="37">
        <f t="shared" si="1"/>
        <v>10.19</v>
      </c>
      <c r="CA7" s="37">
        <f t="shared" si="2"/>
        <v>9.580000000000002</v>
      </c>
      <c r="CB7" s="37">
        <f t="shared" si="3"/>
        <v>9.899999999999997</v>
      </c>
    </row>
    <row r="8" spans="1:80" ht="11.25">
      <c r="A8" s="34">
        <v>6</v>
      </c>
      <c r="B8" s="3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>
        <v>6.3</v>
      </c>
      <c r="I8" s="55">
        <v>6.6</v>
      </c>
      <c r="J8" s="55">
        <v>5.8</v>
      </c>
      <c r="K8" s="36">
        <v>10</v>
      </c>
      <c r="L8" s="36">
        <v>6</v>
      </c>
      <c r="M8" s="36">
        <v>9.6</v>
      </c>
      <c r="N8" s="36">
        <v>9.1</v>
      </c>
      <c r="O8" s="36">
        <v>12.3</v>
      </c>
      <c r="P8" s="36">
        <v>11.5</v>
      </c>
      <c r="Q8" s="36">
        <v>8.4</v>
      </c>
      <c r="R8" s="36">
        <v>10.8</v>
      </c>
      <c r="S8" s="36">
        <v>9.5</v>
      </c>
      <c r="T8" s="36">
        <v>9.7</v>
      </c>
      <c r="U8" s="36">
        <v>13</v>
      </c>
      <c r="V8" s="36">
        <v>8.5</v>
      </c>
      <c r="W8" s="36">
        <v>13.8</v>
      </c>
      <c r="X8" s="36">
        <v>14</v>
      </c>
      <c r="Y8" s="36">
        <v>12.9</v>
      </c>
      <c r="Z8" s="36">
        <v>7.7</v>
      </c>
      <c r="AA8" s="36">
        <v>6.7</v>
      </c>
      <c r="AB8" s="36">
        <v>7.6</v>
      </c>
      <c r="AC8" s="36">
        <v>11</v>
      </c>
      <c r="AD8" s="36">
        <v>5.8</v>
      </c>
      <c r="AE8" s="36">
        <v>7.3</v>
      </c>
      <c r="AF8" s="36">
        <v>11</v>
      </c>
      <c r="AG8" s="36">
        <v>7</v>
      </c>
      <c r="AH8" s="36">
        <v>11</v>
      </c>
      <c r="AI8" s="36">
        <v>5.6</v>
      </c>
      <c r="AJ8" s="36">
        <v>8.3</v>
      </c>
      <c r="AK8" s="36">
        <v>9.8</v>
      </c>
      <c r="AL8" s="36">
        <v>6</v>
      </c>
      <c r="AM8" s="36">
        <v>10.2</v>
      </c>
      <c r="AN8" s="36">
        <v>15</v>
      </c>
      <c r="AO8" s="36">
        <v>12.7</v>
      </c>
      <c r="AP8" s="36">
        <v>11</v>
      </c>
      <c r="AQ8" s="36">
        <v>6.5</v>
      </c>
      <c r="AR8" s="36">
        <v>17.2</v>
      </c>
      <c r="AS8" s="36">
        <v>6.5</v>
      </c>
      <c r="AT8" s="36">
        <v>10.5</v>
      </c>
      <c r="AU8" s="36">
        <v>7.5</v>
      </c>
      <c r="AV8" s="36">
        <v>10.4</v>
      </c>
      <c r="AW8" s="36">
        <v>12.6</v>
      </c>
      <c r="AX8" s="36">
        <v>7</v>
      </c>
      <c r="AY8" s="36">
        <v>4.7</v>
      </c>
      <c r="AZ8" s="36">
        <v>6</v>
      </c>
      <c r="BA8" s="36">
        <v>9.4</v>
      </c>
      <c r="BB8" s="36">
        <v>8</v>
      </c>
      <c r="BC8" s="36">
        <v>29.2</v>
      </c>
      <c r="BD8" s="36">
        <v>8.5</v>
      </c>
      <c r="BE8" s="36">
        <v>10.1</v>
      </c>
      <c r="BF8" s="36">
        <v>6.6</v>
      </c>
      <c r="BG8" s="36">
        <v>11.8</v>
      </c>
      <c r="BH8" s="36">
        <v>12.2</v>
      </c>
      <c r="BI8" s="36">
        <v>8.1</v>
      </c>
      <c r="BJ8" s="36">
        <v>7.9</v>
      </c>
      <c r="BK8" s="36">
        <v>19.9</v>
      </c>
      <c r="BL8" s="36">
        <v>11.3</v>
      </c>
      <c r="BM8" s="36">
        <v>16</v>
      </c>
      <c r="BN8" s="36">
        <v>7.7</v>
      </c>
      <c r="BO8" s="36">
        <v>13.1</v>
      </c>
      <c r="BP8" s="36">
        <v>12.4</v>
      </c>
      <c r="BQ8" s="36">
        <v>7.4</v>
      </c>
      <c r="BR8" s="36"/>
      <c r="BS8" s="36"/>
      <c r="BT8" s="36"/>
      <c r="BU8" s="36"/>
      <c r="BV8" s="36"/>
      <c r="BW8" s="36"/>
      <c r="BY8" s="37">
        <f t="shared" si="0"/>
        <v>9.33</v>
      </c>
      <c r="BZ8" s="37">
        <f t="shared" si="1"/>
        <v>9.893333333333333</v>
      </c>
      <c r="CA8" s="37">
        <f t="shared" si="2"/>
        <v>9.773333333333335</v>
      </c>
      <c r="CB8" s="37">
        <f t="shared" si="3"/>
        <v>10.906666666666665</v>
      </c>
    </row>
    <row r="9" spans="1:80" ht="11.25">
      <c r="A9" s="34">
        <v>7</v>
      </c>
      <c r="B9" s="35" t="s">
        <v>26</v>
      </c>
      <c r="C9" s="55" t="s">
        <v>26</v>
      </c>
      <c r="D9" s="55" t="s">
        <v>26</v>
      </c>
      <c r="E9" s="55" t="s">
        <v>26</v>
      </c>
      <c r="F9" s="55" t="s">
        <v>26</v>
      </c>
      <c r="G9" s="55" t="s">
        <v>26</v>
      </c>
      <c r="H9" s="55">
        <v>15.5</v>
      </c>
      <c r="I9" s="55">
        <v>13.4</v>
      </c>
      <c r="J9" s="55">
        <v>8.8</v>
      </c>
      <c r="K9" s="36">
        <v>7.2</v>
      </c>
      <c r="L9" s="36">
        <v>10</v>
      </c>
      <c r="M9" s="36">
        <v>7.9</v>
      </c>
      <c r="N9" s="36">
        <v>7.1</v>
      </c>
      <c r="O9" s="36">
        <v>6.6</v>
      </c>
      <c r="P9" s="36">
        <v>15.2</v>
      </c>
      <c r="Q9" s="36">
        <v>15.3</v>
      </c>
      <c r="R9" s="36">
        <v>11.3</v>
      </c>
      <c r="S9" s="36">
        <v>7.4</v>
      </c>
      <c r="T9" s="36">
        <v>7.4</v>
      </c>
      <c r="U9" s="36">
        <v>6.3</v>
      </c>
      <c r="V9" s="36">
        <v>12.8</v>
      </c>
      <c r="W9" s="36">
        <v>9.8</v>
      </c>
      <c r="X9" s="36">
        <v>8</v>
      </c>
      <c r="Y9" s="36">
        <v>8.5</v>
      </c>
      <c r="Z9" s="36">
        <v>11</v>
      </c>
      <c r="AA9" s="36">
        <v>7.5</v>
      </c>
      <c r="AB9" s="36">
        <v>24.5</v>
      </c>
      <c r="AC9" s="36">
        <v>12.2</v>
      </c>
      <c r="AD9" s="36">
        <v>6.6</v>
      </c>
      <c r="AE9" s="36">
        <v>9.2</v>
      </c>
      <c r="AF9" s="36">
        <v>10.2</v>
      </c>
      <c r="AG9" s="36">
        <v>14.3</v>
      </c>
      <c r="AH9" s="36">
        <v>9.9</v>
      </c>
      <c r="AI9" s="36">
        <v>12.3</v>
      </c>
      <c r="AJ9" s="36">
        <v>6</v>
      </c>
      <c r="AK9" s="36">
        <v>5.7</v>
      </c>
      <c r="AL9" s="36">
        <v>13.2</v>
      </c>
      <c r="AM9" s="36">
        <v>6.3</v>
      </c>
      <c r="AN9" s="36">
        <v>10.6</v>
      </c>
      <c r="AO9" s="36">
        <v>8.3</v>
      </c>
      <c r="AP9" s="36">
        <v>12.3</v>
      </c>
      <c r="AQ9" s="36">
        <v>3.7</v>
      </c>
      <c r="AR9" s="36">
        <v>6.9</v>
      </c>
      <c r="AS9" s="36">
        <v>14.8</v>
      </c>
      <c r="AT9" s="36">
        <v>9.7</v>
      </c>
      <c r="AU9" s="36">
        <v>8.5</v>
      </c>
      <c r="AV9" s="36">
        <v>7.3</v>
      </c>
      <c r="AW9" s="36">
        <v>11.9</v>
      </c>
      <c r="AX9" s="36">
        <v>12.1</v>
      </c>
      <c r="AY9" s="36">
        <v>18.8</v>
      </c>
      <c r="AZ9" s="36">
        <v>11.4</v>
      </c>
      <c r="BA9" s="36">
        <v>5.7</v>
      </c>
      <c r="BB9" s="36">
        <v>5.7</v>
      </c>
      <c r="BC9" s="36">
        <v>27.7</v>
      </c>
      <c r="BD9" s="36">
        <v>7.9</v>
      </c>
      <c r="BE9" s="36">
        <v>4.9</v>
      </c>
      <c r="BF9" s="36">
        <v>14.8</v>
      </c>
      <c r="BG9" s="36">
        <v>10.5</v>
      </c>
      <c r="BH9" s="36">
        <v>11.4</v>
      </c>
      <c r="BI9" s="36">
        <v>7.4</v>
      </c>
      <c r="BJ9" s="36">
        <v>6.3</v>
      </c>
      <c r="BK9" s="36">
        <v>10.5</v>
      </c>
      <c r="BL9" s="36">
        <v>15.3</v>
      </c>
      <c r="BM9" s="36">
        <v>9.5</v>
      </c>
      <c r="BN9" s="36">
        <v>8.6</v>
      </c>
      <c r="BO9" s="36">
        <v>16.5</v>
      </c>
      <c r="BP9" s="36">
        <v>10.4</v>
      </c>
      <c r="BQ9" s="36">
        <v>9.5</v>
      </c>
      <c r="BR9" s="36"/>
      <c r="BS9" s="36"/>
      <c r="BT9" s="36"/>
      <c r="BU9" s="36"/>
      <c r="BV9" s="36"/>
      <c r="BW9" s="36"/>
      <c r="BY9" s="37">
        <f t="shared" si="0"/>
        <v>9.949999999999998</v>
      </c>
      <c r="BZ9" s="37">
        <f t="shared" si="1"/>
        <v>9.856666666666666</v>
      </c>
      <c r="CA9" s="37">
        <f t="shared" si="2"/>
        <v>10.24</v>
      </c>
      <c r="CB9" s="37">
        <f t="shared" si="3"/>
        <v>10.629999999999999</v>
      </c>
    </row>
    <row r="10" spans="1:80" ht="11.25">
      <c r="A10" s="34">
        <v>8</v>
      </c>
      <c r="B10" s="3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>
        <v>10.5</v>
      </c>
      <c r="I10" s="55">
        <v>8.3</v>
      </c>
      <c r="J10" s="55">
        <v>8</v>
      </c>
      <c r="K10" s="36">
        <v>8.6</v>
      </c>
      <c r="L10" s="36">
        <v>9.8</v>
      </c>
      <c r="M10" s="36">
        <v>6.5</v>
      </c>
      <c r="N10" s="36">
        <v>5</v>
      </c>
      <c r="O10" s="36">
        <v>5.1</v>
      </c>
      <c r="P10" s="36">
        <v>10.7</v>
      </c>
      <c r="Q10" s="36">
        <v>14.2</v>
      </c>
      <c r="R10" s="36">
        <v>13.3</v>
      </c>
      <c r="S10" s="36">
        <v>9.1</v>
      </c>
      <c r="T10" s="36">
        <v>8.7</v>
      </c>
      <c r="U10" s="36">
        <v>8</v>
      </c>
      <c r="V10" s="36">
        <v>6.8</v>
      </c>
      <c r="W10" s="36">
        <v>8</v>
      </c>
      <c r="X10" s="36">
        <v>14.8</v>
      </c>
      <c r="Y10" s="36">
        <v>5.7</v>
      </c>
      <c r="Z10" s="36">
        <v>13.8</v>
      </c>
      <c r="AA10" s="36">
        <v>7.3</v>
      </c>
      <c r="AB10" s="36">
        <v>10.5</v>
      </c>
      <c r="AC10" s="36">
        <v>6.8</v>
      </c>
      <c r="AD10" s="36">
        <v>8.4</v>
      </c>
      <c r="AE10" s="36">
        <v>18.3</v>
      </c>
      <c r="AF10" s="36">
        <v>6.1</v>
      </c>
      <c r="AG10" s="36">
        <v>16.3</v>
      </c>
      <c r="AH10" s="36">
        <v>10</v>
      </c>
      <c r="AI10" s="36">
        <v>19.5</v>
      </c>
      <c r="AJ10" s="36">
        <v>8.2</v>
      </c>
      <c r="AK10" s="36">
        <v>11.8</v>
      </c>
      <c r="AL10" s="36">
        <v>13</v>
      </c>
      <c r="AM10" s="36">
        <v>17.9</v>
      </c>
      <c r="AN10" s="36">
        <v>13.2</v>
      </c>
      <c r="AO10" s="36">
        <v>9.9</v>
      </c>
      <c r="AP10" s="36">
        <v>14.5</v>
      </c>
      <c r="AQ10" s="36">
        <v>7.8</v>
      </c>
      <c r="AR10" s="36">
        <v>9.4</v>
      </c>
      <c r="AS10" s="36">
        <v>10.7</v>
      </c>
      <c r="AT10" s="36">
        <v>21.5</v>
      </c>
      <c r="AU10" s="36">
        <v>12.6</v>
      </c>
      <c r="AV10" s="36">
        <v>7.3</v>
      </c>
      <c r="AW10" s="36">
        <v>4.7</v>
      </c>
      <c r="AX10" s="36">
        <v>15</v>
      </c>
      <c r="AY10" s="36">
        <v>5.9</v>
      </c>
      <c r="AZ10" s="36">
        <v>10.3</v>
      </c>
      <c r="BA10" s="36">
        <v>11.5</v>
      </c>
      <c r="BB10" s="36">
        <v>12.5</v>
      </c>
      <c r="BC10" s="36">
        <v>14.5</v>
      </c>
      <c r="BD10" s="36">
        <v>14.1</v>
      </c>
      <c r="BE10" s="36">
        <v>8</v>
      </c>
      <c r="BF10" s="36">
        <v>20.3</v>
      </c>
      <c r="BG10" s="36">
        <v>8.3</v>
      </c>
      <c r="BH10" s="36">
        <v>8</v>
      </c>
      <c r="BI10" s="36">
        <v>13.4</v>
      </c>
      <c r="BJ10" s="36">
        <v>9.4</v>
      </c>
      <c r="BK10" s="36">
        <v>8.1</v>
      </c>
      <c r="BL10" s="36">
        <v>19.6</v>
      </c>
      <c r="BM10" s="36">
        <v>10.1</v>
      </c>
      <c r="BN10" s="36">
        <v>7.4</v>
      </c>
      <c r="BO10" s="36">
        <v>7.7</v>
      </c>
      <c r="BP10" s="36">
        <v>10.4</v>
      </c>
      <c r="BQ10" s="36">
        <v>12.2</v>
      </c>
      <c r="BR10" s="36"/>
      <c r="BS10" s="36"/>
      <c r="BT10" s="36"/>
      <c r="BU10" s="36"/>
      <c r="BV10" s="36"/>
      <c r="BW10" s="36"/>
      <c r="BY10" s="37">
        <f t="shared" si="0"/>
        <v>10.340000000000002</v>
      </c>
      <c r="BZ10" s="37">
        <f t="shared" si="1"/>
        <v>11.05</v>
      </c>
      <c r="CA10" s="37">
        <f t="shared" si="2"/>
        <v>12.050000000000002</v>
      </c>
      <c r="CB10" s="37">
        <f t="shared" si="3"/>
        <v>11.276666666666667</v>
      </c>
    </row>
    <row r="11" spans="1:80" ht="11.25">
      <c r="A11" s="34">
        <v>9</v>
      </c>
      <c r="B11" s="3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 t="s">
        <v>26</v>
      </c>
      <c r="H11" s="55">
        <v>6.2</v>
      </c>
      <c r="I11" s="55">
        <v>9.1</v>
      </c>
      <c r="J11" s="55">
        <v>18.3</v>
      </c>
      <c r="K11" s="36">
        <v>8.3</v>
      </c>
      <c r="L11" s="36">
        <v>10.1</v>
      </c>
      <c r="M11" s="36">
        <v>6.7</v>
      </c>
      <c r="N11" s="36">
        <v>12</v>
      </c>
      <c r="O11" s="36">
        <v>6.9</v>
      </c>
      <c r="P11" s="36">
        <v>13.6</v>
      </c>
      <c r="Q11" s="36">
        <v>8.6</v>
      </c>
      <c r="R11" s="36">
        <v>11.5</v>
      </c>
      <c r="S11" s="36">
        <v>10.1</v>
      </c>
      <c r="T11" s="36">
        <v>10.4</v>
      </c>
      <c r="U11" s="36">
        <v>6</v>
      </c>
      <c r="V11" s="36">
        <v>9.9</v>
      </c>
      <c r="W11" s="36">
        <v>4.7</v>
      </c>
      <c r="X11" s="36">
        <v>8.2</v>
      </c>
      <c r="Y11" s="36">
        <v>21.4</v>
      </c>
      <c r="Z11" s="36">
        <v>12</v>
      </c>
      <c r="AA11" s="36">
        <v>8.4</v>
      </c>
      <c r="AB11" s="36">
        <v>8.5</v>
      </c>
      <c r="AC11" s="36">
        <v>10.5</v>
      </c>
      <c r="AD11" s="36">
        <v>13</v>
      </c>
      <c r="AE11" s="36">
        <v>22.5</v>
      </c>
      <c r="AF11" s="36">
        <v>7.6</v>
      </c>
      <c r="AG11" s="36">
        <v>11.7</v>
      </c>
      <c r="AH11" s="36">
        <v>9.2</v>
      </c>
      <c r="AI11" s="36">
        <v>6.1</v>
      </c>
      <c r="AJ11" s="36">
        <v>10.6</v>
      </c>
      <c r="AK11" s="36">
        <v>11.7</v>
      </c>
      <c r="AL11" s="36">
        <v>6.2</v>
      </c>
      <c r="AM11" s="36">
        <v>8.9</v>
      </c>
      <c r="AN11" s="36">
        <v>17.9</v>
      </c>
      <c r="AO11" s="36">
        <v>23.3</v>
      </c>
      <c r="AP11" s="36">
        <v>7.8</v>
      </c>
      <c r="AQ11" s="36">
        <v>7</v>
      </c>
      <c r="AR11" s="36">
        <v>7.7</v>
      </c>
      <c r="AS11" s="36">
        <v>6.4</v>
      </c>
      <c r="AT11" s="36">
        <v>12.3</v>
      </c>
      <c r="AU11" s="36">
        <v>6.4</v>
      </c>
      <c r="AV11" s="36">
        <v>14.3</v>
      </c>
      <c r="AW11" s="36">
        <v>6.8</v>
      </c>
      <c r="AX11" s="36">
        <v>16.9</v>
      </c>
      <c r="AY11" s="36">
        <v>8.7</v>
      </c>
      <c r="AZ11" s="36">
        <v>12.5</v>
      </c>
      <c r="BA11" s="36">
        <v>27.7</v>
      </c>
      <c r="BB11" s="36">
        <v>7.8</v>
      </c>
      <c r="BC11" s="36">
        <v>15.8</v>
      </c>
      <c r="BD11" s="36">
        <v>4.5</v>
      </c>
      <c r="BE11" s="36">
        <v>6.6</v>
      </c>
      <c r="BF11" s="36">
        <v>10.1</v>
      </c>
      <c r="BG11" s="36">
        <v>9.9</v>
      </c>
      <c r="BH11" s="36">
        <v>7.1</v>
      </c>
      <c r="BI11" s="36">
        <v>11.3</v>
      </c>
      <c r="BJ11" s="36">
        <v>19.7</v>
      </c>
      <c r="BK11" s="36">
        <v>6.4</v>
      </c>
      <c r="BL11" s="36">
        <v>9.3</v>
      </c>
      <c r="BM11" s="36">
        <v>11.7</v>
      </c>
      <c r="BN11" s="36">
        <v>7.2</v>
      </c>
      <c r="BO11" s="36">
        <v>7.7</v>
      </c>
      <c r="BP11" s="36">
        <v>9.5</v>
      </c>
      <c r="BQ11" s="36">
        <v>12.9</v>
      </c>
      <c r="BR11" s="36"/>
      <c r="BS11" s="36"/>
      <c r="BT11" s="36"/>
      <c r="BU11" s="36"/>
      <c r="BV11" s="36"/>
      <c r="BW11" s="36"/>
      <c r="BY11" s="37">
        <f t="shared" si="0"/>
        <v>10.453333333333331</v>
      </c>
      <c r="BZ11" s="37">
        <f t="shared" si="1"/>
        <v>10.579999999999997</v>
      </c>
      <c r="CA11" s="37">
        <f t="shared" si="2"/>
        <v>11.263333333333337</v>
      </c>
      <c r="CB11" s="37">
        <f t="shared" si="3"/>
        <v>11.106666666666664</v>
      </c>
    </row>
    <row r="12" spans="1:80" ht="11.25">
      <c r="A12" s="34">
        <v>10</v>
      </c>
      <c r="B12" s="3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>
        <v>9.2</v>
      </c>
      <c r="I12" s="55">
        <v>8.1</v>
      </c>
      <c r="J12" s="55">
        <v>28.2</v>
      </c>
      <c r="K12" s="36">
        <v>9.1</v>
      </c>
      <c r="L12" s="36">
        <v>21</v>
      </c>
      <c r="M12" s="36">
        <v>9.2</v>
      </c>
      <c r="N12" s="36">
        <v>7.7</v>
      </c>
      <c r="O12" s="36">
        <v>9.5</v>
      </c>
      <c r="P12" s="36">
        <v>9.5</v>
      </c>
      <c r="Q12" s="36">
        <v>9.7</v>
      </c>
      <c r="R12" s="36">
        <v>9.8</v>
      </c>
      <c r="S12" s="36">
        <v>10.1</v>
      </c>
      <c r="T12" s="36">
        <v>7.4</v>
      </c>
      <c r="U12" s="36">
        <v>7.6</v>
      </c>
      <c r="V12" s="36">
        <v>6.6</v>
      </c>
      <c r="W12" s="36">
        <v>7.9</v>
      </c>
      <c r="X12" s="36">
        <v>8</v>
      </c>
      <c r="Y12" s="36">
        <v>20</v>
      </c>
      <c r="Z12" s="36">
        <v>4.2</v>
      </c>
      <c r="AA12" s="36">
        <v>7</v>
      </c>
      <c r="AB12" s="36">
        <v>7.6</v>
      </c>
      <c r="AC12" s="36">
        <v>4.2</v>
      </c>
      <c r="AD12" s="36">
        <v>7.5</v>
      </c>
      <c r="AE12" s="36">
        <v>14.7</v>
      </c>
      <c r="AF12" s="36">
        <v>5.4</v>
      </c>
      <c r="AG12" s="36">
        <v>11.5</v>
      </c>
      <c r="AH12" s="36">
        <v>6.9</v>
      </c>
      <c r="AI12" s="36">
        <v>8.1</v>
      </c>
      <c r="AJ12" s="36">
        <v>9.5</v>
      </c>
      <c r="AK12" s="36">
        <v>6.9</v>
      </c>
      <c r="AL12" s="36">
        <v>6.5</v>
      </c>
      <c r="AM12" s="36">
        <v>11.6</v>
      </c>
      <c r="AN12" s="36">
        <v>19.9</v>
      </c>
      <c r="AO12" s="36">
        <v>10.6</v>
      </c>
      <c r="AP12" s="36">
        <v>10.5</v>
      </c>
      <c r="AQ12" s="36">
        <v>7.9</v>
      </c>
      <c r="AR12" s="36">
        <v>15</v>
      </c>
      <c r="AS12" s="36">
        <v>8.9</v>
      </c>
      <c r="AT12" s="36">
        <v>11.9</v>
      </c>
      <c r="AU12" s="36">
        <v>15</v>
      </c>
      <c r="AV12" s="36">
        <v>8.2</v>
      </c>
      <c r="AW12" s="36">
        <v>10</v>
      </c>
      <c r="AX12" s="36">
        <v>15.9</v>
      </c>
      <c r="AY12" s="36">
        <v>15.5</v>
      </c>
      <c r="AZ12" s="36">
        <v>8.5</v>
      </c>
      <c r="BA12" s="36">
        <v>10.9</v>
      </c>
      <c r="BB12" s="36">
        <v>10.2</v>
      </c>
      <c r="BC12" s="36">
        <v>7.9</v>
      </c>
      <c r="BD12" s="36">
        <v>4.4</v>
      </c>
      <c r="BE12" s="36">
        <v>6</v>
      </c>
      <c r="BF12" s="36">
        <v>9.5</v>
      </c>
      <c r="BG12" s="36">
        <v>10.2</v>
      </c>
      <c r="BH12" s="36">
        <v>5</v>
      </c>
      <c r="BI12" s="36">
        <v>11.2</v>
      </c>
      <c r="BJ12" s="36">
        <v>8.1</v>
      </c>
      <c r="BK12" s="36">
        <v>11.1</v>
      </c>
      <c r="BL12" s="36">
        <v>6.4</v>
      </c>
      <c r="BM12" s="36">
        <v>8.3</v>
      </c>
      <c r="BN12" s="36">
        <v>7.2</v>
      </c>
      <c r="BO12" s="36">
        <v>9.5</v>
      </c>
      <c r="BP12" s="36">
        <v>9.7</v>
      </c>
      <c r="BQ12" s="36">
        <v>12.4</v>
      </c>
      <c r="BR12" s="36"/>
      <c r="BS12" s="36"/>
      <c r="BT12" s="36"/>
      <c r="BU12" s="36"/>
      <c r="BV12" s="36"/>
      <c r="BW12" s="36"/>
      <c r="BY12" s="37">
        <f t="shared" si="0"/>
        <v>9.763333333333332</v>
      </c>
      <c r="BZ12" s="37">
        <f t="shared" si="1"/>
        <v>9.566666666666668</v>
      </c>
      <c r="CA12" s="37">
        <f t="shared" si="2"/>
        <v>10.183333333333332</v>
      </c>
      <c r="CB12" s="37">
        <f t="shared" si="3"/>
        <v>10.193333333333332</v>
      </c>
    </row>
    <row r="13" spans="1:80" ht="11.25">
      <c r="A13" s="38">
        <v>11</v>
      </c>
      <c r="B13" s="39" t="s">
        <v>26</v>
      </c>
      <c r="C13" s="40" t="s">
        <v>26</v>
      </c>
      <c r="D13" s="40" t="s">
        <v>26</v>
      </c>
      <c r="E13" s="40" t="s">
        <v>26</v>
      </c>
      <c r="F13" s="40" t="s">
        <v>26</v>
      </c>
      <c r="G13" s="40" t="s">
        <v>26</v>
      </c>
      <c r="H13" s="40">
        <v>5.6</v>
      </c>
      <c r="I13" s="40">
        <v>9.4</v>
      </c>
      <c r="J13" s="40">
        <v>7.2</v>
      </c>
      <c r="K13" s="40">
        <v>8.4</v>
      </c>
      <c r="L13" s="40">
        <v>7.6</v>
      </c>
      <c r="M13" s="40">
        <v>6.2</v>
      </c>
      <c r="N13" s="40">
        <v>8.2</v>
      </c>
      <c r="O13" s="40">
        <v>6.7</v>
      </c>
      <c r="P13" s="40">
        <v>12.2</v>
      </c>
      <c r="Q13" s="40">
        <v>10.5</v>
      </c>
      <c r="R13" s="40">
        <v>15.5</v>
      </c>
      <c r="S13" s="40">
        <v>13.3</v>
      </c>
      <c r="T13" s="40">
        <v>11.5</v>
      </c>
      <c r="U13" s="40">
        <v>10</v>
      </c>
      <c r="V13" s="40">
        <v>5.1</v>
      </c>
      <c r="W13" s="40">
        <v>9</v>
      </c>
      <c r="X13" s="40">
        <v>8.9</v>
      </c>
      <c r="Y13" s="40">
        <v>20.6</v>
      </c>
      <c r="Z13" s="40">
        <v>12.9</v>
      </c>
      <c r="AA13" s="40">
        <v>5.1</v>
      </c>
      <c r="AB13" s="40">
        <v>6.1</v>
      </c>
      <c r="AC13" s="40">
        <v>5.2</v>
      </c>
      <c r="AD13" s="40">
        <v>7.8</v>
      </c>
      <c r="AE13" s="40">
        <v>6.5</v>
      </c>
      <c r="AF13" s="40">
        <v>11.5</v>
      </c>
      <c r="AG13" s="40">
        <v>13.4</v>
      </c>
      <c r="AH13" s="40">
        <v>8.9</v>
      </c>
      <c r="AI13" s="40">
        <v>16.3</v>
      </c>
      <c r="AJ13" s="40">
        <v>6</v>
      </c>
      <c r="AK13" s="40">
        <v>5.5</v>
      </c>
      <c r="AL13" s="40">
        <v>13.1</v>
      </c>
      <c r="AM13" s="40">
        <v>8.2</v>
      </c>
      <c r="AN13" s="40">
        <v>22.5</v>
      </c>
      <c r="AO13" s="40">
        <v>8.2</v>
      </c>
      <c r="AP13" s="40">
        <v>11.2</v>
      </c>
      <c r="AQ13" s="40">
        <v>5.4</v>
      </c>
      <c r="AR13" s="40">
        <v>11.9</v>
      </c>
      <c r="AS13" s="40">
        <v>12.3</v>
      </c>
      <c r="AT13" s="40">
        <v>15.5</v>
      </c>
      <c r="AU13" s="40">
        <v>10.9</v>
      </c>
      <c r="AV13" s="40">
        <v>7.3</v>
      </c>
      <c r="AW13" s="40">
        <v>6.6</v>
      </c>
      <c r="AX13" s="40">
        <v>18.8</v>
      </c>
      <c r="AY13" s="40">
        <v>8.5</v>
      </c>
      <c r="AZ13" s="40">
        <v>7.6</v>
      </c>
      <c r="BA13" s="40">
        <v>6.1</v>
      </c>
      <c r="BB13" s="40">
        <v>13.3</v>
      </c>
      <c r="BC13" s="40">
        <v>12.9</v>
      </c>
      <c r="BD13" s="40">
        <v>7.3</v>
      </c>
      <c r="BE13" s="40">
        <v>10.6</v>
      </c>
      <c r="BF13" s="40">
        <v>7.4</v>
      </c>
      <c r="BG13" s="40">
        <v>5.9</v>
      </c>
      <c r="BH13" s="40">
        <v>7.1</v>
      </c>
      <c r="BI13" s="40">
        <v>13.3</v>
      </c>
      <c r="BJ13" s="40">
        <v>14.3</v>
      </c>
      <c r="BK13" s="40">
        <v>8.1</v>
      </c>
      <c r="BL13" s="40">
        <v>8.6</v>
      </c>
      <c r="BM13" s="40">
        <v>8.3</v>
      </c>
      <c r="BN13" s="40">
        <v>9</v>
      </c>
      <c r="BO13" s="40">
        <v>9.5</v>
      </c>
      <c r="BP13" s="40">
        <v>11.5</v>
      </c>
      <c r="BQ13" s="40">
        <v>15.8</v>
      </c>
      <c r="BR13" s="40"/>
      <c r="BS13" s="40"/>
      <c r="BT13" s="40"/>
      <c r="BU13" s="40"/>
      <c r="BV13" s="40"/>
      <c r="BW13" s="40"/>
      <c r="BX13" s="95"/>
      <c r="BY13" s="41">
        <f t="shared" si="0"/>
        <v>9.580000000000002</v>
      </c>
      <c r="BZ13" s="41">
        <f t="shared" si="1"/>
        <v>10.113333333333333</v>
      </c>
      <c r="CA13" s="41">
        <f t="shared" si="2"/>
        <v>10.246666666666666</v>
      </c>
      <c r="CB13" s="37">
        <f t="shared" si="3"/>
        <v>10.523333333333335</v>
      </c>
    </row>
    <row r="14" spans="1:80" ht="11.25">
      <c r="A14" s="85">
        <v>12</v>
      </c>
      <c r="B14" s="35" t="s">
        <v>26</v>
      </c>
      <c r="C14" s="55" t="s">
        <v>26</v>
      </c>
      <c r="D14" s="55" t="s">
        <v>26</v>
      </c>
      <c r="E14" s="55" t="s">
        <v>26</v>
      </c>
      <c r="F14" s="55" t="s">
        <v>26</v>
      </c>
      <c r="G14" s="55" t="s">
        <v>26</v>
      </c>
      <c r="H14" s="55">
        <v>6.8</v>
      </c>
      <c r="I14" s="55">
        <v>14.9</v>
      </c>
      <c r="J14" s="55">
        <v>7.7</v>
      </c>
      <c r="K14" s="55">
        <v>7.2</v>
      </c>
      <c r="L14" s="55">
        <v>13.5</v>
      </c>
      <c r="M14" s="55">
        <v>9</v>
      </c>
      <c r="N14" s="55">
        <v>9</v>
      </c>
      <c r="O14" s="55">
        <v>7.2</v>
      </c>
      <c r="P14" s="55">
        <v>9.9</v>
      </c>
      <c r="Q14" s="55">
        <v>10.6</v>
      </c>
      <c r="R14" s="55">
        <v>13.8</v>
      </c>
      <c r="S14" s="55">
        <v>8.6</v>
      </c>
      <c r="T14" s="55">
        <v>9.4</v>
      </c>
      <c r="U14" s="55">
        <v>13</v>
      </c>
      <c r="V14" s="55">
        <v>5</v>
      </c>
      <c r="W14" s="55">
        <v>9.3</v>
      </c>
      <c r="X14" s="55">
        <v>8.5</v>
      </c>
      <c r="Y14" s="55">
        <v>9.3</v>
      </c>
      <c r="Z14" s="55">
        <v>12.7</v>
      </c>
      <c r="AA14" s="55">
        <v>5.4</v>
      </c>
      <c r="AB14" s="55">
        <v>12.4</v>
      </c>
      <c r="AC14" s="55">
        <v>9.7</v>
      </c>
      <c r="AD14" s="55">
        <v>6.8</v>
      </c>
      <c r="AE14" s="55">
        <v>7.1</v>
      </c>
      <c r="AF14" s="55">
        <v>8.8</v>
      </c>
      <c r="AG14" s="55">
        <v>13.7</v>
      </c>
      <c r="AH14" s="55">
        <v>10.1</v>
      </c>
      <c r="AI14" s="55">
        <v>7.4</v>
      </c>
      <c r="AJ14" s="55">
        <v>9.1</v>
      </c>
      <c r="AK14" s="55">
        <v>9.1</v>
      </c>
      <c r="AL14" s="55">
        <v>14.4</v>
      </c>
      <c r="AM14" s="55">
        <v>7.9</v>
      </c>
      <c r="AN14" s="55">
        <v>23.2</v>
      </c>
      <c r="AO14" s="55">
        <v>9</v>
      </c>
      <c r="AP14" s="55">
        <v>9.5</v>
      </c>
      <c r="AQ14" s="55">
        <v>10.8</v>
      </c>
      <c r="AR14" s="55">
        <v>14.9</v>
      </c>
      <c r="AS14" s="55">
        <v>7.6</v>
      </c>
      <c r="AT14" s="55">
        <v>14.1</v>
      </c>
      <c r="AU14" s="55">
        <v>5.4</v>
      </c>
      <c r="AV14" s="55">
        <v>8.5</v>
      </c>
      <c r="AW14" s="55">
        <v>14.8</v>
      </c>
      <c r="AX14" s="55">
        <v>8.3</v>
      </c>
      <c r="AY14" s="55">
        <v>6.6</v>
      </c>
      <c r="AZ14" s="55">
        <v>3.9</v>
      </c>
      <c r="BA14" s="55">
        <v>4.6</v>
      </c>
      <c r="BB14" s="55">
        <v>13.7</v>
      </c>
      <c r="BC14" s="55">
        <v>11.5</v>
      </c>
      <c r="BD14" s="55">
        <v>7.9</v>
      </c>
      <c r="BE14" s="55">
        <v>7.2</v>
      </c>
      <c r="BF14" s="55">
        <v>7.2</v>
      </c>
      <c r="BG14" s="55">
        <v>4.4</v>
      </c>
      <c r="BH14" s="55">
        <v>6.9</v>
      </c>
      <c r="BI14" s="55">
        <v>8.8</v>
      </c>
      <c r="BJ14" s="55">
        <v>13.5</v>
      </c>
      <c r="BK14" s="55">
        <v>6.6</v>
      </c>
      <c r="BL14" s="55">
        <v>4.6</v>
      </c>
      <c r="BM14" s="55">
        <v>7.6</v>
      </c>
      <c r="BN14" s="55">
        <v>11.5</v>
      </c>
      <c r="BO14" s="55">
        <v>6</v>
      </c>
      <c r="BP14" s="55">
        <v>26.8</v>
      </c>
      <c r="BQ14" s="55">
        <v>10</v>
      </c>
      <c r="BR14" s="55"/>
      <c r="BS14" s="55"/>
      <c r="BT14" s="55"/>
      <c r="BU14" s="55"/>
      <c r="BV14" s="55"/>
      <c r="BW14" s="55"/>
      <c r="BX14" s="95"/>
      <c r="BY14" s="37">
        <f t="shared" si="0"/>
        <v>9.52</v>
      </c>
      <c r="BZ14" s="37">
        <f t="shared" si="1"/>
        <v>10.23</v>
      </c>
      <c r="CA14" s="37">
        <f t="shared" si="2"/>
        <v>9.583333333333334</v>
      </c>
      <c r="CB14" s="37">
        <f t="shared" si="3"/>
        <v>9.846666666666666</v>
      </c>
    </row>
    <row r="15" spans="1:80" ht="11.25">
      <c r="A15" s="85">
        <v>13</v>
      </c>
      <c r="B15" s="3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>
        <v>14.7</v>
      </c>
      <c r="I15" s="55">
        <v>14.9</v>
      </c>
      <c r="J15" s="55">
        <v>5.6</v>
      </c>
      <c r="K15" s="55">
        <v>7.7</v>
      </c>
      <c r="L15" s="55">
        <v>9.3</v>
      </c>
      <c r="M15" s="55">
        <v>6</v>
      </c>
      <c r="N15" s="55">
        <v>6.7</v>
      </c>
      <c r="O15" s="55">
        <v>16.9</v>
      </c>
      <c r="P15" s="55">
        <v>9.7</v>
      </c>
      <c r="Q15" s="55">
        <v>6.9</v>
      </c>
      <c r="R15" s="55">
        <v>12.6</v>
      </c>
      <c r="S15" s="55">
        <v>9.6</v>
      </c>
      <c r="T15" s="55">
        <v>9.2</v>
      </c>
      <c r="U15" s="55">
        <v>10.2</v>
      </c>
      <c r="V15" s="55">
        <v>10</v>
      </c>
      <c r="W15" s="55">
        <v>11.4</v>
      </c>
      <c r="X15" s="55">
        <v>9.4</v>
      </c>
      <c r="Y15" s="55">
        <v>7.3</v>
      </c>
      <c r="Z15" s="55">
        <v>9.5</v>
      </c>
      <c r="AA15" s="55">
        <v>14.2</v>
      </c>
      <c r="AB15" s="55">
        <v>9.3</v>
      </c>
      <c r="AC15" s="55">
        <v>6.7</v>
      </c>
      <c r="AD15" s="55">
        <v>7</v>
      </c>
      <c r="AE15" s="55">
        <v>4.8</v>
      </c>
      <c r="AF15" s="55">
        <v>5</v>
      </c>
      <c r="AG15" s="55">
        <v>16.5</v>
      </c>
      <c r="AH15" s="55">
        <v>17.2</v>
      </c>
      <c r="AI15" s="55">
        <v>5.8</v>
      </c>
      <c r="AJ15" s="55">
        <v>13.2</v>
      </c>
      <c r="AK15" s="55">
        <v>21.4</v>
      </c>
      <c r="AL15" s="55">
        <v>9.7</v>
      </c>
      <c r="AM15" s="55">
        <v>8.7</v>
      </c>
      <c r="AN15" s="55">
        <v>16.9</v>
      </c>
      <c r="AO15" s="55">
        <v>8.1</v>
      </c>
      <c r="AP15" s="55">
        <v>5.7</v>
      </c>
      <c r="AQ15" s="55">
        <v>11.9</v>
      </c>
      <c r="AR15" s="55">
        <v>9.4</v>
      </c>
      <c r="AS15" s="55">
        <v>9.2</v>
      </c>
      <c r="AT15" s="55">
        <v>7.6</v>
      </c>
      <c r="AU15" s="55">
        <v>5.1</v>
      </c>
      <c r="AV15" s="55">
        <v>9</v>
      </c>
      <c r="AW15" s="55">
        <v>7.5</v>
      </c>
      <c r="AX15" s="55">
        <v>9.5</v>
      </c>
      <c r="AY15" s="55">
        <v>12.6</v>
      </c>
      <c r="AZ15" s="55">
        <v>13.2</v>
      </c>
      <c r="BA15" s="55">
        <v>9</v>
      </c>
      <c r="BB15" s="55">
        <v>8.1</v>
      </c>
      <c r="BC15" s="55">
        <v>10.9</v>
      </c>
      <c r="BD15" s="55">
        <v>10.9</v>
      </c>
      <c r="BE15" s="55">
        <v>5.8</v>
      </c>
      <c r="BF15" s="55">
        <v>5.4</v>
      </c>
      <c r="BG15" s="55">
        <v>6.9</v>
      </c>
      <c r="BH15" s="55">
        <v>4.3</v>
      </c>
      <c r="BI15" s="55">
        <v>9.1</v>
      </c>
      <c r="BJ15" s="55">
        <v>9.9</v>
      </c>
      <c r="BK15" s="55">
        <v>13.2</v>
      </c>
      <c r="BL15" s="55">
        <v>7.6</v>
      </c>
      <c r="BM15" s="55">
        <v>6.7</v>
      </c>
      <c r="BN15" s="55">
        <v>12.7</v>
      </c>
      <c r="BO15" s="55">
        <v>13.6</v>
      </c>
      <c r="BP15" s="55">
        <v>22.4</v>
      </c>
      <c r="BQ15" s="55">
        <v>9.5</v>
      </c>
      <c r="BR15" s="55"/>
      <c r="BS15" s="55"/>
      <c r="BT15" s="55"/>
      <c r="BU15" s="55"/>
      <c r="BV15" s="55"/>
      <c r="BW15" s="55"/>
      <c r="BX15" s="95"/>
      <c r="BY15" s="37">
        <f t="shared" si="0"/>
        <v>9.916666666666666</v>
      </c>
      <c r="BZ15" s="37">
        <f t="shared" si="1"/>
        <v>9.896666666666667</v>
      </c>
      <c r="CA15" s="37">
        <f t="shared" si="2"/>
        <v>9.733333333333329</v>
      </c>
      <c r="CB15" s="37">
        <f t="shared" si="3"/>
        <v>9.723333333333333</v>
      </c>
    </row>
    <row r="16" spans="1:80" ht="11.25">
      <c r="A16" s="85">
        <v>14</v>
      </c>
      <c r="B16" s="3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>
        <v>20.2</v>
      </c>
      <c r="I16" s="55">
        <v>9.8</v>
      </c>
      <c r="J16" s="55">
        <v>5.8</v>
      </c>
      <c r="K16" s="55">
        <v>6.2</v>
      </c>
      <c r="L16" s="55">
        <v>8.4</v>
      </c>
      <c r="M16" s="55">
        <v>12.8</v>
      </c>
      <c r="N16" s="55">
        <v>15.9</v>
      </c>
      <c r="O16" s="55">
        <v>5.8</v>
      </c>
      <c r="P16" s="55">
        <v>11.1</v>
      </c>
      <c r="Q16" s="55">
        <v>7.3</v>
      </c>
      <c r="R16" s="55">
        <v>7.9</v>
      </c>
      <c r="S16" s="55">
        <v>9.8</v>
      </c>
      <c r="T16" s="55">
        <v>8.6</v>
      </c>
      <c r="U16" s="55">
        <v>8.6</v>
      </c>
      <c r="V16" s="55">
        <v>10.7</v>
      </c>
      <c r="W16" s="55">
        <v>14.4</v>
      </c>
      <c r="X16" s="55">
        <v>9</v>
      </c>
      <c r="Y16" s="55">
        <v>14</v>
      </c>
      <c r="Z16" s="55">
        <v>10.8</v>
      </c>
      <c r="AA16" s="55">
        <v>12.5</v>
      </c>
      <c r="AB16" s="55">
        <v>10.6</v>
      </c>
      <c r="AC16" s="55">
        <v>15.9</v>
      </c>
      <c r="AD16" s="55">
        <v>11.9</v>
      </c>
      <c r="AE16" s="55">
        <v>6.6</v>
      </c>
      <c r="AF16" s="55">
        <v>6.4</v>
      </c>
      <c r="AG16" s="55">
        <v>13.8</v>
      </c>
      <c r="AH16" s="55">
        <v>12.8</v>
      </c>
      <c r="AI16" s="55">
        <v>8.5</v>
      </c>
      <c r="AJ16" s="55">
        <v>8</v>
      </c>
      <c r="AK16" s="55">
        <v>9.9</v>
      </c>
      <c r="AL16" s="55">
        <v>8.7</v>
      </c>
      <c r="AM16" s="55">
        <v>5</v>
      </c>
      <c r="AN16" s="55">
        <v>8.3</v>
      </c>
      <c r="AO16" s="55">
        <v>11.2</v>
      </c>
      <c r="AP16" s="55">
        <v>6.3</v>
      </c>
      <c r="AQ16" s="55">
        <v>5.8</v>
      </c>
      <c r="AR16" s="55">
        <v>6.1</v>
      </c>
      <c r="AS16" s="55">
        <v>12.1</v>
      </c>
      <c r="AT16" s="55">
        <v>8.7</v>
      </c>
      <c r="AU16" s="55">
        <v>10.5</v>
      </c>
      <c r="AV16" s="55">
        <v>11.7</v>
      </c>
      <c r="AW16" s="55">
        <v>10.7</v>
      </c>
      <c r="AX16" s="55">
        <v>6.8</v>
      </c>
      <c r="AY16" s="55">
        <v>6.1</v>
      </c>
      <c r="AZ16" s="55">
        <v>11.3</v>
      </c>
      <c r="BA16" s="55">
        <v>11</v>
      </c>
      <c r="BB16" s="55">
        <v>8.2</v>
      </c>
      <c r="BC16" s="55">
        <v>6.7</v>
      </c>
      <c r="BD16" s="55">
        <v>4.9</v>
      </c>
      <c r="BE16" s="55">
        <v>11.1</v>
      </c>
      <c r="BF16" s="55">
        <v>7.5</v>
      </c>
      <c r="BG16" s="55">
        <v>7.1</v>
      </c>
      <c r="BH16" s="55">
        <v>12.3</v>
      </c>
      <c r="BI16" s="55">
        <v>5.1</v>
      </c>
      <c r="BJ16" s="55">
        <v>5.9</v>
      </c>
      <c r="BK16" s="55">
        <v>16.2</v>
      </c>
      <c r="BL16" s="55">
        <v>8.5</v>
      </c>
      <c r="BM16" s="55">
        <v>7.5</v>
      </c>
      <c r="BN16" s="55">
        <v>9.3</v>
      </c>
      <c r="BO16" s="55">
        <v>8.3</v>
      </c>
      <c r="BP16" s="55">
        <v>9.7</v>
      </c>
      <c r="BQ16" s="55">
        <v>5.6</v>
      </c>
      <c r="BR16" s="55"/>
      <c r="BS16" s="55"/>
      <c r="BT16" s="55"/>
      <c r="BU16" s="55"/>
      <c r="BV16" s="55"/>
      <c r="BW16" s="55"/>
      <c r="BX16" s="95"/>
      <c r="BY16" s="37">
        <f t="shared" si="0"/>
        <v>9.923333333333334</v>
      </c>
      <c r="BZ16" s="37">
        <f t="shared" si="1"/>
        <v>9.936666666666667</v>
      </c>
      <c r="CA16" s="37">
        <f t="shared" si="2"/>
        <v>8.79</v>
      </c>
      <c r="CB16" s="37">
        <f t="shared" si="3"/>
        <v>8.683333333333334</v>
      </c>
    </row>
    <row r="17" spans="1:80" ht="11.25">
      <c r="A17" s="85">
        <v>15</v>
      </c>
      <c r="B17" s="35" t="s">
        <v>26</v>
      </c>
      <c r="C17" s="55" t="s">
        <v>26</v>
      </c>
      <c r="D17" s="55" t="s">
        <v>26</v>
      </c>
      <c r="E17" s="55" t="s">
        <v>26</v>
      </c>
      <c r="F17" s="55" t="s">
        <v>26</v>
      </c>
      <c r="G17" s="55" t="s">
        <v>26</v>
      </c>
      <c r="H17" s="55">
        <v>6.4</v>
      </c>
      <c r="I17" s="55">
        <v>6.7</v>
      </c>
      <c r="J17" s="55">
        <v>6.2</v>
      </c>
      <c r="K17" s="55">
        <v>8.8</v>
      </c>
      <c r="L17" s="55">
        <v>8.2</v>
      </c>
      <c r="M17" s="55">
        <v>13</v>
      </c>
      <c r="N17" s="55">
        <v>9.7</v>
      </c>
      <c r="O17" s="55">
        <v>5.8</v>
      </c>
      <c r="P17" s="55">
        <v>7.1</v>
      </c>
      <c r="Q17" s="55">
        <v>9.8</v>
      </c>
      <c r="R17" s="55">
        <v>7.1</v>
      </c>
      <c r="S17" s="55">
        <v>9</v>
      </c>
      <c r="T17" s="55">
        <v>12.6</v>
      </c>
      <c r="U17" s="55">
        <v>11</v>
      </c>
      <c r="V17" s="55">
        <v>11</v>
      </c>
      <c r="W17" s="55">
        <v>8.6</v>
      </c>
      <c r="X17" s="55">
        <v>13.6</v>
      </c>
      <c r="Y17" s="55">
        <v>6.3</v>
      </c>
      <c r="Z17" s="55">
        <v>6.7</v>
      </c>
      <c r="AA17" s="55">
        <v>2.8</v>
      </c>
      <c r="AB17" s="55">
        <v>5.5</v>
      </c>
      <c r="AC17" s="55">
        <v>11.3</v>
      </c>
      <c r="AD17" s="55">
        <v>6.6</v>
      </c>
      <c r="AE17" s="55">
        <v>10</v>
      </c>
      <c r="AF17" s="55">
        <v>6.6</v>
      </c>
      <c r="AG17" s="55">
        <v>10.9</v>
      </c>
      <c r="AH17" s="55">
        <v>10.5</v>
      </c>
      <c r="AI17" s="55">
        <v>4.6</v>
      </c>
      <c r="AJ17" s="55">
        <v>13.1</v>
      </c>
      <c r="AK17" s="55">
        <v>7.5</v>
      </c>
      <c r="AL17" s="55">
        <v>5.8</v>
      </c>
      <c r="AM17" s="55">
        <v>5.8</v>
      </c>
      <c r="AN17" s="55">
        <v>10.7</v>
      </c>
      <c r="AO17" s="55">
        <v>11.3</v>
      </c>
      <c r="AP17" s="55">
        <v>10.9</v>
      </c>
      <c r="AQ17" s="55">
        <v>8.5</v>
      </c>
      <c r="AR17" s="55">
        <v>7.1</v>
      </c>
      <c r="AS17" s="55">
        <v>12</v>
      </c>
      <c r="AT17" s="55">
        <v>17.6</v>
      </c>
      <c r="AU17" s="55">
        <v>17.2</v>
      </c>
      <c r="AV17" s="55">
        <v>6.3</v>
      </c>
      <c r="AW17" s="55">
        <v>6.1</v>
      </c>
      <c r="AX17" s="55">
        <v>10.7</v>
      </c>
      <c r="AY17" s="55">
        <v>12.8</v>
      </c>
      <c r="AZ17" s="55">
        <v>9.6</v>
      </c>
      <c r="BA17" s="55">
        <v>11.5</v>
      </c>
      <c r="BB17" s="55">
        <v>6.1</v>
      </c>
      <c r="BC17" s="55">
        <v>12</v>
      </c>
      <c r="BD17" s="55">
        <v>13.7</v>
      </c>
      <c r="BE17" s="55">
        <v>7.3</v>
      </c>
      <c r="BF17" s="55">
        <v>7.3</v>
      </c>
      <c r="BG17" s="55">
        <v>6</v>
      </c>
      <c r="BH17" s="55">
        <v>14.3</v>
      </c>
      <c r="BI17" s="55">
        <v>10.6</v>
      </c>
      <c r="BJ17" s="55">
        <v>16.5</v>
      </c>
      <c r="BK17" s="55">
        <v>10.7</v>
      </c>
      <c r="BL17" s="55">
        <v>6.1</v>
      </c>
      <c r="BM17" s="55">
        <v>5.7</v>
      </c>
      <c r="BN17" s="55">
        <v>6.5</v>
      </c>
      <c r="BO17" s="55">
        <v>3.7</v>
      </c>
      <c r="BP17" s="55">
        <v>10.6</v>
      </c>
      <c r="BQ17" s="55">
        <v>10.2</v>
      </c>
      <c r="BR17" s="55"/>
      <c r="BS17" s="55"/>
      <c r="BT17" s="55"/>
      <c r="BU17" s="55"/>
      <c r="BV17" s="55"/>
      <c r="BW17" s="55"/>
      <c r="BX17" s="95"/>
      <c r="BY17" s="37">
        <f t="shared" si="0"/>
        <v>8.516666666666667</v>
      </c>
      <c r="BZ17" s="37">
        <f t="shared" si="1"/>
        <v>9.283333333333335</v>
      </c>
      <c r="CA17" s="37">
        <f t="shared" si="2"/>
        <v>9.536666666666667</v>
      </c>
      <c r="CB17" s="37">
        <f t="shared" si="3"/>
        <v>9.986666666666668</v>
      </c>
    </row>
    <row r="18" spans="1:80" ht="11.25">
      <c r="A18" s="85">
        <v>16</v>
      </c>
      <c r="B18" s="35" t="s">
        <v>26</v>
      </c>
      <c r="C18" s="55" t="s">
        <v>26</v>
      </c>
      <c r="D18" s="55" t="s">
        <v>26</v>
      </c>
      <c r="E18" s="55" t="s">
        <v>26</v>
      </c>
      <c r="F18" s="55" t="s">
        <v>26</v>
      </c>
      <c r="G18" s="55" t="s">
        <v>26</v>
      </c>
      <c r="H18" s="55">
        <v>8.2</v>
      </c>
      <c r="I18" s="55">
        <v>9.6</v>
      </c>
      <c r="J18" s="55">
        <v>4.8</v>
      </c>
      <c r="K18" s="55">
        <v>6</v>
      </c>
      <c r="L18" s="55">
        <v>9.3</v>
      </c>
      <c r="M18" s="55">
        <v>8.5</v>
      </c>
      <c r="N18" s="55">
        <v>8.4</v>
      </c>
      <c r="O18" s="55">
        <v>6.9</v>
      </c>
      <c r="P18" s="55">
        <v>7.2</v>
      </c>
      <c r="Q18" s="55">
        <v>4.7</v>
      </c>
      <c r="R18" s="55">
        <v>12</v>
      </c>
      <c r="S18" s="55">
        <v>9.3</v>
      </c>
      <c r="T18" s="55">
        <v>5.5</v>
      </c>
      <c r="U18" s="55">
        <v>13</v>
      </c>
      <c r="V18" s="55">
        <v>7.7</v>
      </c>
      <c r="W18" s="55">
        <v>10.4</v>
      </c>
      <c r="X18" s="55">
        <v>6.8</v>
      </c>
      <c r="Y18" s="55">
        <v>8.9</v>
      </c>
      <c r="Z18" s="55">
        <v>8.9</v>
      </c>
      <c r="AA18" s="55">
        <v>12</v>
      </c>
      <c r="AB18" s="55">
        <v>12.8</v>
      </c>
      <c r="AC18" s="55">
        <v>3.7</v>
      </c>
      <c r="AD18" s="55">
        <v>6.1</v>
      </c>
      <c r="AE18" s="55">
        <v>9.7</v>
      </c>
      <c r="AF18" s="55">
        <v>5.5</v>
      </c>
      <c r="AG18" s="55">
        <v>6.5</v>
      </c>
      <c r="AH18" s="55">
        <v>8.2</v>
      </c>
      <c r="AI18" s="55">
        <v>6.9</v>
      </c>
      <c r="AJ18" s="55">
        <v>13.2</v>
      </c>
      <c r="AK18" s="55">
        <v>9</v>
      </c>
      <c r="AL18" s="55">
        <v>11.8</v>
      </c>
      <c r="AM18" s="55">
        <v>9.9</v>
      </c>
      <c r="AN18" s="55">
        <v>6.5</v>
      </c>
      <c r="AO18" s="55">
        <v>6.9</v>
      </c>
      <c r="AP18" s="55">
        <v>3.3</v>
      </c>
      <c r="AQ18" s="55">
        <v>10.4</v>
      </c>
      <c r="AR18" s="55">
        <v>5.4</v>
      </c>
      <c r="AS18" s="55">
        <v>11.6</v>
      </c>
      <c r="AT18" s="55">
        <v>6.6</v>
      </c>
      <c r="AU18" s="55">
        <v>11.9</v>
      </c>
      <c r="AV18" s="55">
        <v>9.3</v>
      </c>
      <c r="AW18" s="55">
        <v>10.5</v>
      </c>
      <c r="AX18" s="55">
        <v>9</v>
      </c>
      <c r="AY18" s="55">
        <v>12.6</v>
      </c>
      <c r="AZ18" s="55">
        <v>6.5</v>
      </c>
      <c r="BA18" s="55">
        <v>6.8</v>
      </c>
      <c r="BB18" s="55">
        <v>8.7</v>
      </c>
      <c r="BC18" s="55">
        <v>12.9</v>
      </c>
      <c r="BD18" s="55">
        <v>10.8</v>
      </c>
      <c r="BE18" s="55">
        <v>5.7</v>
      </c>
      <c r="BF18" s="55">
        <v>4.5</v>
      </c>
      <c r="BG18" s="55">
        <v>5</v>
      </c>
      <c r="BH18" s="55">
        <v>13</v>
      </c>
      <c r="BI18" s="55">
        <v>8.6</v>
      </c>
      <c r="BJ18" s="55">
        <v>27.7</v>
      </c>
      <c r="BK18" s="55">
        <v>10.5</v>
      </c>
      <c r="BL18" s="55">
        <v>9.3</v>
      </c>
      <c r="BM18" s="55">
        <v>4.9</v>
      </c>
      <c r="BN18" s="55">
        <v>12</v>
      </c>
      <c r="BO18" s="55">
        <v>6</v>
      </c>
      <c r="BP18" s="55">
        <v>9</v>
      </c>
      <c r="BQ18" s="55">
        <v>11.8</v>
      </c>
      <c r="BR18" s="55"/>
      <c r="BS18" s="55"/>
      <c r="BT18" s="55"/>
      <c r="BU18" s="55"/>
      <c r="BV18" s="55"/>
      <c r="BW18" s="55"/>
      <c r="BX18" s="95"/>
      <c r="BY18" s="37">
        <f t="shared" si="0"/>
        <v>8.453333333333333</v>
      </c>
      <c r="BZ18" s="37">
        <f t="shared" si="1"/>
        <v>8.63</v>
      </c>
      <c r="CA18" s="37">
        <f t="shared" si="2"/>
        <v>8.39</v>
      </c>
      <c r="CB18" s="37">
        <f t="shared" si="3"/>
        <v>9.256666666666666</v>
      </c>
    </row>
    <row r="19" spans="1:80" ht="11.25">
      <c r="A19" s="85">
        <v>17</v>
      </c>
      <c r="B19" s="35" t="s">
        <v>26</v>
      </c>
      <c r="C19" s="55" t="s">
        <v>26</v>
      </c>
      <c r="D19" s="55" t="s">
        <v>26</v>
      </c>
      <c r="E19" s="55" t="s">
        <v>26</v>
      </c>
      <c r="F19" s="55" t="s">
        <v>26</v>
      </c>
      <c r="G19" s="55" t="s">
        <v>26</v>
      </c>
      <c r="H19" s="55">
        <v>8.4</v>
      </c>
      <c r="I19" s="55">
        <v>9.3</v>
      </c>
      <c r="J19" s="55">
        <v>3.8</v>
      </c>
      <c r="K19" s="55">
        <v>7</v>
      </c>
      <c r="L19" s="55">
        <v>10.6</v>
      </c>
      <c r="M19" s="55">
        <v>12.2</v>
      </c>
      <c r="N19" s="55">
        <v>9.5</v>
      </c>
      <c r="O19" s="55">
        <v>4.9</v>
      </c>
      <c r="P19" s="55">
        <v>8.1</v>
      </c>
      <c r="Q19" s="55">
        <v>13.5</v>
      </c>
      <c r="R19" s="55">
        <v>10.4</v>
      </c>
      <c r="S19" s="55">
        <v>10.9</v>
      </c>
      <c r="T19" s="55">
        <v>6.7</v>
      </c>
      <c r="U19" s="55">
        <v>11.7</v>
      </c>
      <c r="V19" s="55">
        <v>7</v>
      </c>
      <c r="W19" s="55">
        <v>11.2</v>
      </c>
      <c r="X19" s="55">
        <v>7.1</v>
      </c>
      <c r="Y19" s="55">
        <v>6</v>
      </c>
      <c r="Z19" s="55">
        <v>8.4</v>
      </c>
      <c r="AA19" s="55">
        <v>13.6</v>
      </c>
      <c r="AB19" s="55">
        <v>7.9</v>
      </c>
      <c r="AC19" s="55">
        <v>4.9</v>
      </c>
      <c r="AD19" s="55">
        <v>5.4</v>
      </c>
      <c r="AE19" s="55">
        <v>14.3</v>
      </c>
      <c r="AF19" s="55">
        <v>7.1</v>
      </c>
      <c r="AG19" s="55">
        <v>12.8</v>
      </c>
      <c r="AH19" s="55">
        <v>7.7</v>
      </c>
      <c r="AI19" s="55">
        <v>17.9</v>
      </c>
      <c r="AJ19" s="55">
        <v>20.1</v>
      </c>
      <c r="AK19" s="55">
        <v>4</v>
      </c>
      <c r="AL19" s="55">
        <v>14.2</v>
      </c>
      <c r="AM19" s="55">
        <v>8.2</v>
      </c>
      <c r="AN19" s="55">
        <v>10</v>
      </c>
      <c r="AO19" s="55">
        <v>5.9</v>
      </c>
      <c r="AP19" s="55">
        <v>4.4</v>
      </c>
      <c r="AQ19" s="55">
        <v>11.3</v>
      </c>
      <c r="AR19" s="55">
        <v>12.5</v>
      </c>
      <c r="AS19" s="55">
        <v>10.1</v>
      </c>
      <c r="AT19" s="55">
        <v>6.1</v>
      </c>
      <c r="AU19" s="55">
        <v>15.7</v>
      </c>
      <c r="AV19" s="55">
        <v>8</v>
      </c>
      <c r="AW19" s="55">
        <v>6.8</v>
      </c>
      <c r="AX19" s="55">
        <v>8.2</v>
      </c>
      <c r="AY19" s="55">
        <v>5.6</v>
      </c>
      <c r="AZ19" s="55">
        <v>11.5</v>
      </c>
      <c r="BA19" s="55">
        <v>10.8</v>
      </c>
      <c r="BB19" s="55">
        <v>6.9</v>
      </c>
      <c r="BC19" s="55">
        <v>10.9</v>
      </c>
      <c r="BD19" s="55">
        <v>10.5</v>
      </c>
      <c r="BE19" s="55">
        <v>5.8</v>
      </c>
      <c r="BF19" s="55">
        <v>7.5</v>
      </c>
      <c r="BG19" s="55">
        <v>8.1</v>
      </c>
      <c r="BH19" s="55">
        <v>4.9</v>
      </c>
      <c r="BI19" s="55">
        <v>5.9</v>
      </c>
      <c r="BJ19" s="55">
        <v>9.7</v>
      </c>
      <c r="BK19" s="55">
        <v>10.2</v>
      </c>
      <c r="BL19" s="55">
        <v>9</v>
      </c>
      <c r="BM19" s="55">
        <v>9.2</v>
      </c>
      <c r="BN19" s="55">
        <v>5.6</v>
      </c>
      <c r="BO19" s="55">
        <v>13.1</v>
      </c>
      <c r="BP19" s="55">
        <v>4.9</v>
      </c>
      <c r="BQ19" s="55">
        <v>8.3</v>
      </c>
      <c r="BR19" s="55"/>
      <c r="BS19" s="55"/>
      <c r="BT19" s="55"/>
      <c r="BU19" s="55"/>
      <c r="BV19" s="55"/>
      <c r="BW19" s="55"/>
      <c r="BX19" s="95"/>
      <c r="BY19" s="37">
        <f t="shared" si="0"/>
        <v>9.57</v>
      </c>
      <c r="BZ19" s="37">
        <f t="shared" si="1"/>
        <v>9.566666666666666</v>
      </c>
      <c r="CA19" s="37">
        <f t="shared" si="2"/>
        <v>9.610000000000003</v>
      </c>
      <c r="CB19" s="37">
        <f t="shared" si="3"/>
        <v>8.58</v>
      </c>
    </row>
    <row r="20" spans="1:80" ht="11.25">
      <c r="A20" s="85">
        <v>18</v>
      </c>
      <c r="B20" s="35" t="s">
        <v>26</v>
      </c>
      <c r="C20" s="55" t="s">
        <v>26</v>
      </c>
      <c r="D20" s="55" t="s">
        <v>26</v>
      </c>
      <c r="E20" s="55" t="s">
        <v>26</v>
      </c>
      <c r="F20" s="55" t="s">
        <v>26</v>
      </c>
      <c r="G20" s="55" t="s">
        <v>26</v>
      </c>
      <c r="H20" s="55">
        <v>19.1</v>
      </c>
      <c r="I20" s="55">
        <v>11.2</v>
      </c>
      <c r="J20" s="55">
        <v>8</v>
      </c>
      <c r="K20" s="55">
        <v>8.6</v>
      </c>
      <c r="L20" s="55">
        <v>7.7</v>
      </c>
      <c r="M20" s="55">
        <v>12</v>
      </c>
      <c r="N20" s="55">
        <v>12.6</v>
      </c>
      <c r="O20" s="55">
        <v>10.8</v>
      </c>
      <c r="P20" s="55">
        <v>10.4</v>
      </c>
      <c r="Q20" s="55">
        <v>8.7</v>
      </c>
      <c r="R20" s="55">
        <v>6.9</v>
      </c>
      <c r="S20" s="55">
        <v>6.6</v>
      </c>
      <c r="T20" s="55">
        <v>10.9</v>
      </c>
      <c r="U20" s="55">
        <v>10</v>
      </c>
      <c r="V20" s="55">
        <v>12.5</v>
      </c>
      <c r="W20" s="55">
        <v>12.9</v>
      </c>
      <c r="X20" s="55">
        <v>11</v>
      </c>
      <c r="Y20" s="55">
        <v>6</v>
      </c>
      <c r="Z20" s="55">
        <v>10.1</v>
      </c>
      <c r="AA20" s="55">
        <v>4.8</v>
      </c>
      <c r="AB20" s="55">
        <v>12.2</v>
      </c>
      <c r="AC20" s="55">
        <v>7.6</v>
      </c>
      <c r="AD20" s="55">
        <v>6.2</v>
      </c>
      <c r="AE20" s="55">
        <v>5.7</v>
      </c>
      <c r="AF20" s="55">
        <v>9.5</v>
      </c>
      <c r="AG20" s="55">
        <v>5.7</v>
      </c>
      <c r="AH20" s="55">
        <v>9.1</v>
      </c>
      <c r="AI20" s="55">
        <v>9.9</v>
      </c>
      <c r="AJ20" s="55">
        <v>6.4</v>
      </c>
      <c r="AK20" s="55">
        <v>5.2</v>
      </c>
      <c r="AL20" s="55">
        <v>6.6</v>
      </c>
      <c r="AM20" s="55">
        <v>7.4</v>
      </c>
      <c r="AN20" s="55">
        <v>6.3</v>
      </c>
      <c r="AO20" s="55">
        <v>10</v>
      </c>
      <c r="AP20" s="55">
        <v>8.4</v>
      </c>
      <c r="AQ20" s="55">
        <v>9.6</v>
      </c>
      <c r="AR20" s="55">
        <v>6</v>
      </c>
      <c r="AS20" s="55">
        <v>8.1</v>
      </c>
      <c r="AT20" s="55">
        <v>7.3</v>
      </c>
      <c r="AU20" s="55">
        <v>23.6</v>
      </c>
      <c r="AV20" s="55">
        <v>9.3</v>
      </c>
      <c r="AW20" s="55">
        <v>13.3</v>
      </c>
      <c r="AX20" s="55">
        <v>10</v>
      </c>
      <c r="AY20" s="55">
        <v>4</v>
      </c>
      <c r="AZ20" s="55">
        <v>6.6</v>
      </c>
      <c r="BA20" s="55">
        <v>5.1</v>
      </c>
      <c r="BB20" s="55">
        <v>10.9</v>
      </c>
      <c r="BC20" s="55">
        <v>9.7</v>
      </c>
      <c r="BD20" s="55">
        <v>8.6</v>
      </c>
      <c r="BE20" s="55">
        <v>10</v>
      </c>
      <c r="BF20" s="55">
        <v>7.5</v>
      </c>
      <c r="BG20" s="55">
        <v>8.3</v>
      </c>
      <c r="BH20" s="55">
        <v>8.9</v>
      </c>
      <c r="BI20" s="55">
        <v>10.8</v>
      </c>
      <c r="BJ20" s="55">
        <v>8.9</v>
      </c>
      <c r="BK20" s="55">
        <v>5.4</v>
      </c>
      <c r="BL20" s="55">
        <v>7.2</v>
      </c>
      <c r="BM20" s="55">
        <v>8.4</v>
      </c>
      <c r="BN20" s="55">
        <v>13.8</v>
      </c>
      <c r="BO20" s="55">
        <v>11.3</v>
      </c>
      <c r="BP20" s="55">
        <v>11.8</v>
      </c>
      <c r="BQ20" s="55">
        <v>7.2</v>
      </c>
      <c r="BR20" s="55"/>
      <c r="BS20" s="55"/>
      <c r="BT20" s="55"/>
      <c r="BU20" s="55"/>
      <c r="BV20" s="55"/>
      <c r="BW20" s="55"/>
      <c r="BX20" s="95"/>
      <c r="BY20" s="37">
        <f t="shared" si="0"/>
        <v>8.73333333333333</v>
      </c>
      <c r="BZ20" s="37">
        <f t="shared" si="1"/>
        <v>9.053333333333335</v>
      </c>
      <c r="CA20" s="37">
        <f t="shared" si="2"/>
        <v>8.476666666666667</v>
      </c>
      <c r="CB20" s="37">
        <f t="shared" si="3"/>
        <v>9.21</v>
      </c>
    </row>
    <row r="21" spans="1:80" ht="11.25">
      <c r="A21" s="85">
        <v>19</v>
      </c>
      <c r="B21" s="35" t="s">
        <v>26</v>
      </c>
      <c r="C21" s="55" t="s">
        <v>26</v>
      </c>
      <c r="D21" s="55" t="s">
        <v>26</v>
      </c>
      <c r="E21" s="55" t="s">
        <v>26</v>
      </c>
      <c r="F21" s="55" t="s">
        <v>26</v>
      </c>
      <c r="G21" s="55" t="s">
        <v>26</v>
      </c>
      <c r="H21" s="55">
        <v>21.5</v>
      </c>
      <c r="I21" s="55">
        <v>17.5</v>
      </c>
      <c r="J21" s="55">
        <v>11.1</v>
      </c>
      <c r="K21" s="55">
        <v>5.5</v>
      </c>
      <c r="L21" s="55">
        <v>12</v>
      </c>
      <c r="M21" s="55">
        <v>10.1</v>
      </c>
      <c r="N21" s="55">
        <v>17.1</v>
      </c>
      <c r="O21" s="55">
        <v>8</v>
      </c>
      <c r="P21" s="55">
        <v>7.4</v>
      </c>
      <c r="Q21" s="55">
        <v>8.8</v>
      </c>
      <c r="R21" s="55">
        <v>11.1</v>
      </c>
      <c r="S21" s="55">
        <v>10.2</v>
      </c>
      <c r="T21" s="55">
        <v>14.1</v>
      </c>
      <c r="U21" s="55">
        <v>6</v>
      </c>
      <c r="V21" s="55">
        <v>7.5</v>
      </c>
      <c r="W21" s="55">
        <v>13.4</v>
      </c>
      <c r="X21" s="55">
        <v>15.8</v>
      </c>
      <c r="Y21" s="55">
        <v>5</v>
      </c>
      <c r="Z21" s="55">
        <v>11.9</v>
      </c>
      <c r="AA21" s="55">
        <v>5.7</v>
      </c>
      <c r="AB21" s="55">
        <v>31.6</v>
      </c>
      <c r="AC21" s="55">
        <v>7.5</v>
      </c>
      <c r="AD21" s="55">
        <v>9.7</v>
      </c>
      <c r="AE21" s="55">
        <v>11.1</v>
      </c>
      <c r="AF21" s="55">
        <v>3.8</v>
      </c>
      <c r="AG21" s="55">
        <v>9.5</v>
      </c>
      <c r="AH21" s="55">
        <v>7.4</v>
      </c>
      <c r="AI21" s="55">
        <v>13.3</v>
      </c>
      <c r="AJ21" s="55">
        <v>8.1</v>
      </c>
      <c r="AK21" s="55">
        <v>12</v>
      </c>
      <c r="AL21" s="55">
        <v>6.4</v>
      </c>
      <c r="AM21" s="55">
        <v>7.5</v>
      </c>
      <c r="AN21" s="55">
        <v>5.2</v>
      </c>
      <c r="AO21" s="55">
        <v>5.2</v>
      </c>
      <c r="AP21" s="55">
        <v>8.6</v>
      </c>
      <c r="AQ21" s="55">
        <v>9.3</v>
      </c>
      <c r="AR21" s="55">
        <v>12</v>
      </c>
      <c r="AS21" s="55">
        <v>7.8</v>
      </c>
      <c r="AT21" s="55">
        <v>7.3</v>
      </c>
      <c r="AU21" s="55">
        <v>7.1</v>
      </c>
      <c r="AV21" s="55">
        <v>11.1</v>
      </c>
      <c r="AW21" s="55">
        <v>8.2</v>
      </c>
      <c r="AX21" s="55">
        <v>8.7</v>
      </c>
      <c r="AY21" s="55">
        <v>10.7</v>
      </c>
      <c r="AZ21" s="55">
        <v>7.3</v>
      </c>
      <c r="BA21" s="55">
        <v>4.2</v>
      </c>
      <c r="BB21" s="55">
        <v>14.7</v>
      </c>
      <c r="BC21" s="55">
        <v>5.2</v>
      </c>
      <c r="BD21" s="55">
        <v>8.8</v>
      </c>
      <c r="BE21" s="55">
        <v>12.3</v>
      </c>
      <c r="BF21" s="55">
        <v>8</v>
      </c>
      <c r="BG21" s="55">
        <v>8</v>
      </c>
      <c r="BH21" s="55">
        <v>10.6</v>
      </c>
      <c r="BI21" s="55">
        <v>15.4</v>
      </c>
      <c r="BJ21" s="55">
        <v>12.6</v>
      </c>
      <c r="BK21" s="55">
        <v>4.7</v>
      </c>
      <c r="BL21" s="55">
        <v>12.2</v>
      </c>
      <c r="BM21" s="55">
        <v>9.4</v>
      </c>
      <c r="BN21" s="55">
        <v>11.3</v>
      </c>
      <c r="BO21" s="55">
        <v>11.1</v>
      </c>
      <c r="BP21" s="55">
        <v>9.5</v>
      </c>
      <c r="BQ21" s="55">
        <v>6.3</v>
      </c>
      <c r="BR21" s="55"/>
      <c r="BS21" s="55"/>
      <c r="BT21" s="55"/>
      <c r="BU21" s="55"/>
      <c r="BV21" s="55"/>
      <c r="BW21" s="55"/>
      <c r="BX21" s="95"/>
      <c r="BY21" s="37">
        <f t="shared" si="0"/>
        <v>10.286666666666665</v>
      </c>
      <c r="BZ21" s="37">
        <f t="shared" si="1"/>
        <v>9.636666666666667</v>
      </c>
      <c r="CA21" s="37">
        <f t="shared" si="2"/>
        <v>8.616666666666667</v>
      </c>
      <c r="CB21" s="37">
        <f t="shared" si="3"/>
        <v>9.093333333333334</v>
      </c>
    </row>
    <row r="22" spans="1:80" ht="11.25">
      <c r="A22" s="90">
        <v>20</v>
      </c>
      <c r="B22" s="91" t="s">
        <v>26</v>
      </c>
      <c r="C22" s="92" t="s">
        <v>26</v>
      </c>
      <c r="D22" s="92" t="s">
        <v>26</v>
      </c>
      <c r="E22" s="92" t="s">
        <v>26</v>
      </c>
      <c r="F22" s="92" t="s">
        <v>26</v>
      </c>
      <c r="G22" s="92" t="s">
        <v>26</v>
      </c>
      <c r="H22" s="92">
        <v>12.6</v>
      </c>
      <c r="I22" s="92">
        <v>16.6</v>
      </c>
      <c r="J22" s="92">
        <v>10.9</v>
      </c>
      <c r="K22" s="92">
        <v>8.6</v>
      </c>
      <c r="L22" s="92">
        <v>16.5</v>
      </c>
      <c r="M22" s="92">
        <v>9.6</v>
      </c>
      <c r="N22" s="92">
        <v>6</v>
      </c>
      <c r="O22" s="92">
        <v>7.1</v>
      </c>
      <c r="P22" s="92">
        <v>4.5</v>
      </c>
      <c r="Q22" s="92">
        <v>9</v>
      </c>
      <c r="R22" s="92">
        <v>12.6</v>
      </c>
      <c r="S22" s="92">
        <v>10.3</v>
      </c>
      <c r="T22" s="92">
        <v>15.8</v>
      </c>
      <c r="U22" s="92">
        <v>9.1</v>
      </c>
      <c r="V22" s="92">
        <v>7.7</v>
      </c>
      <c r="W22" s="92">
        <v>8.5</v>
      </c>
      <c r="X22" s="92">
        <v>9.1</v>
      </c>
      <c r="Y22" s="92">
        <v>14.2</v>
      </c>
      <c r="Z22" s="92">
        <v>10.6</v>
      </c>
      <c r="AA22" s="92">
        <v>6.7</v>
      </c>
      <c r="AB22" s="92">
        <v>9.6</v>
      </c>
      <c r="AC22" s="92">
        <v>11.3</v>
      </c>
      <c r="AD22" s="92">
        <v>11.7</v>
      </c>
      <c r="AE22" s="92">
        <v>19.7</v>
      </c>
      <c r="AF22" s="92">
        <v>10.2</v>
      </c>
      <c r="AG22" s="92">
        <v>8.5</v>
      </c>
      <c r="AH22" s="92">
        <v>8.8</v>
      </c>
      <c r="AI22" s="92">
        <v>9.9</v>
      </c>
      <c r="AJ22" s="92">
        <v>7.1</v>
      </c>
      <c r="AK22" s="92">
        <v>7</v>
      </c>
      <c r="AL22" s="92">
        <v>13.5</v>
      </c>
      <c r="AM22" s="92">
        <v>5.9</v>
      </c>
      <c r="AN22" s="92">
        <v>8.4</v>
      </c>
      <c r="AO22" s="92">
        <v>22.2</v>
      </c>
      <c r="AP22" s="92">
        <v>5.2</v>
      </c>
      <c r="AQ22" s="92">
        <v>10.9</v>
      </c>
      <c r="AR22" s="92">
        <v>14.4</v>
      </c>
      <c r="AS22" s="92">
        <v>14.4</v>
      </c>
      <c r="AT22" s="92">
        <v>10.9</v>
      </c>
      <c r="AU22" s="92">
        <v>8.3</v>
      </c>
      <c r="AV22" s="92">
        <v>13.8</v>
      </c>
      <c r="AW22" s="92">
        <v>9.7</v>
      </c>
      <c r="AX22" s="92">
        <v>5.9</v>
      </c>
      <c r="AY22" s="92">
        <v>13.1</v>
      </c>
      <c r="AZ22" s="92">
        <v>9.1</v>
      </c>
      <c r="BA22" s="92">
        <v>23.6</v>
      </c>
      <c r="BB22" s="92">
        <v>11.6</v>
      </c>
      <c r="BC22" s="92">
        <v>10</v>
      </c>
      <c r="BD22" s="92">
        <v>13.6</v>
      </c>
      <c r="BE22" s="92">
        <v>12.9</v>
      </c>
      <c r="BF22" s="92">
        <v>10.7</v>
      </c>
      <c r="BG22" s="92">
        <v>5.6</v>
      </c>
      <c r="BH22" s="92">
        <v>12</v>
      </c>
      <c r="BI22" s="92">
        <v>8.4</v>
      </c>
      <c r="BJ22" s="92">
        <v>17.6</v>
      </c>
      <c r="BK22" s="92">
        <v>8.3</v>
      </c>
      <c r="BL22" s="92">
        <v>7.7</v>
      </c>
      <c r="BM22" s="92">
        <v>6.8</v>
      </c>
      <c r="BN22" s="92">
        <v>14.9</v>
      </c>
      <c r="BO22" s="92">
        <v>8.6</v>
      </c>
      <c r="BP22" s="92">
        <v>8.3</v>
      </c>
      <c r="BQ22" s="92">
        <v>10</v>
      </c>
      <c r="BR22" s="92"/>
      <c r="BS22" s="92"/>
      <c r="BT22" s="92"/>
      <c r="BU22" s="92"/>
      <c r="BV22" s="92"/>
      <c r="BW22" s="92"/>
      <c r="BX22" s="95"/>
      <c r="BY22" s="93">
        <f t="shared" si="0"/>
        <v>9.999999999999996</v>
      </c>
      <c r="BZ22" s="93">
        <f t="shared" si="1"/>
        <v>10.77</v>
      </c>
      <c r="CA22" s="93">
        <f t="shared" si="2"/>
        <v>11.220000000000002</v>
      </c>
      <c r="CB22" s="37">
        <f t="shared" si="3"/>
        <v>11.23</v>
      </c>
    </row>
    <row r="23" spans="1:80" ht="11.25">
      <c r="A23" s="85">
        <v>21</v>
      </c>
      <c r="B23" s="35" t="s">
        <v>26</v>
      </c>
      <c r="C23" s="55" t="s">
        <v>26</v>
      </c>
      <c r="D23" s="55" t="s">
        <v>26</v>
      </c>
      <c r="E23" s="55" t="s">
        <v>26</v>
      </c>
      <c r="F23" s="55" t="s">
        <v>26</v>
      </c>
      <c r="G23" s="55" t="s">
        <v>26</v>
      </c>
      <c r="H23" s="55">
        <v>12.1</v>
      </c>
      <c r="I23" s="55">
        <v>14.8</v>
      </c>
      <c r="J23" s="55">
        <v>6.6</v>
      </c>
      <c r="K23" s="55">
        <v>8.3</v>
      </c>
      <c r="L23" s="55">
        <v>7.5</v>
      </c>
      <c r="M23" s="55">
        <v>8.2</v>
      </c>
      <c r="N23" s="55">
        <v>7.7</v>
      </c>
      <c r="O23" s="55">
        <v>11.6</v>
      </c>
      <c r="P23" s="55">
        <v>12.6</v>
      </c>
      <c r="Q23" s="55">
        <v>13.4</v>
      </c>
      <c r="R23" s="55">
        <v>8.9</v>
      </c>
      <c r="S23" s="55">
        <v>9.1</v>
      </c>
      <c r="T23" s="55">
        <v>10.1</v>
      </c>
      <c r="U23" s="55">
        <v>9</v>
      </c>
      <c r="V23" s="55">
        <v>7.4</v>
      </c>
      <c r="W23" s="55">
        <v>11.3</v>
      </c>
      <c r="X23" s="55">
        <v>13</v>
      </c>
      <c r="Y23" s="55">
        <v>15.1</v>
      </c>
      <c r="Z23" s="55">
        <v>11.4</v>
      </c>
      <c r="AA23" s="55">
        <v>8.5</v>
      </c>
      <c r="AB23" s="55">
        <v>7.3</v>
      </c>
      <c r="AC23" s="55">
        <v>10.2</v>
      </c>
      <c r="AD23" s="55">
        <v>6.6</v>
      </c>
      <c r="AE23" s="55">
        <v>9.3</v>
      </c>
      <c r="AF23" s="55">
        <v>8.4</v>
      </c>
      <c r="AG23" s="55">
        <v>13.7</v>
      </c>
      <c r="AH23" s="55">
        <v>5.6</v>
      </c>
      <c r="AI23" s="55">
        <v>9</v>
      </c>
      <c r="AJ23" s="55">
        <v>7.7</v>
      </c>
      <c r="AK23" s="55">
        <v>9.8</v>
      </c>
      <c r="AL23" s="55">
        <v>8.7</v>
      </c>
      <c r="AM23" s="55">
        <v>13.4</v>
      </c>
      <c r="AN23" s="36">
        <v>8.8</v>
      </c>
      <c r="AO23" s="36">
        <v>20</v>
      </c>
      <c r="AP23" s="36">
        <v>6</v>
      </c>
      <c r="AQ23" s="36">
        <v>15.6</v>
      </c>
      <c r="AR23" s="36">
        <v>8.2</v>
      </c>
      <c r="AS23" s="36">
        <v>7.1</v>
      </c>
      <c r="AT23" s="36">
        <v>7.8</v>
      </c>
      <c r="AU23" s="36">
        <v>9.3</v>
      </c>
      <c r="AV23" s="36">
        <v>8.8</v>
      </c>
      <c r="AW23" s="36">
        <v>6.4</v>
      </c>
      <c r="AX23" s="36">
        <v>6.6</v>
      </c>
      <c r="AY23" s="36">
        <v>19.1</v>
      </c>
      <c r="AZ23" s="36">
        <v>6</v>
      </c>
      <c r="BA23" s="36">
        <v>15.8</v>
      </c>
      <c r="BB23" s="36">
        <v>10.1</v>
      </c>
      <c r="BC23" s="36">
        <v>7.8</v>
      </c>
      <c r="BD23" s="36">
        <v>15.2</v>
      </c>
      <c r="BE23" s="36">
        <v>6</v>
      </c>
      <c r="BF23" s="36">
        <v>6.3</v>
      </c>
      <c r="BG23" s="36">
        <v>10.9</v>
      </c>
      <c r="BH23" s="36">
        <v>10.2</v>
      </c>
      <c r="BI23" s="36">
        <v>6.4</v>
      </c>
      <c r="BJ23" s="36">
        <v>8.4</v>
      </c>
      <c r="BK23" s="36">
        <v>9.6</v>
      </c>
      <c r="BL23" s="36">
        <v>11.4</v>
      </c>
      <c r="BM23" s="36">
        <v>8.5</v>
      </c>
      <c r="BN23" s="36">
        <v>10.9</v>
      </c>
      <c r="BO23" s="36">
        <v>9.5</v>
      </c>
      <c r="BP23" s="36">
        <v>9</v>
      </c>
      <c r="BQ23" s="36">
        <v>10.9</v>
      </c>
      <c r="BR23" s="36"/>
      <c r="BS23" s="36"/>
      <c r="BT23" s="36"/>
      <c r="BU23" s="36"/>
      <c r="BV23" s="36"/>
      <c r="BW23" s="36"/>
      <c r="BY23" s="37">
        <f t="shared" si="0"/>
        <v>9.646666666666667</v>
      </c>
      <c r="BZ23" s="37">
        <f t="shared" si="1"/>
        <v>9.783333333333333</v>
      </c>
      <c r="CA23" s="37">
        <f t="shared" si="2"/>
        <v>9.800000000000002</v>
      </c>
      <c r="CB23" s="37">
        <f t="shared" si="3"/>
        <v>9.886666666666665</v>
      </c>
    </row>
    <row r="24" spans="1:80" ht="11.25">
      <c r="A24" s="34">
        <v>22</v>
      </c>
      <c r="B24" s="35" t="s">
        <v>26</v>
      </c>
      <c r="C24" s="55" t="s">
        <v>26</v>
      </c>
      <c r="D24" s="55" t="s">
        <v>26</v>
      </c>
      <c r="E24" s="55" t="s">
        <v>26</v>
      </c>
      <c r="F24" s="55" t="s">
        <v>26</v>
      </c>
      <c r="G24" s="55" t="s">
        <v>26</v>
      </c>
      <c r="H24" s="55">
        <v>11.9</v>
      </c>
      <c r="I24" s="55">
        <v>10.1</v>
      </c>
      <c r="J24" s="55">
        <v>8.2</v>
      </c>
      <c r="K24" s="36">
        <v>7.4</v>
      </c>
      <c r="L24" s="36">
        <v>7.5</v>
      </c>
      <c r="M24" s="36">
        <v>9.4</v>
      </c>
      <c r="N24" s="36">
        <v>10.6</v>
      </c>
      <c r="O24" s="36">
        <v>8.4</v>
      </c>
      <c r="P24" s="36">
        <v>8.8</v>
      </c>
      <c r="Q24" s="36">
        <v>13.3</v>
      </c>
      <c r="R24" s="36">
        <v>11.9</v>
      </c>
      <c r="S24" s="36">
        <v>8</v>
      </c>
      <c r="T24" s="36">
        <v>10.2</v>
      </c>
      <c r="U24" s="36">
        <v>10.7</v>
      </c>
      <c r="V24" s="36">
        <v>8.7</v>
      </c>
      <c r="W24" s="36">
        <v>16.4</v>
      </c>
      <c r="X24" s="36">
        <v>17.4</v>
      </c>
      <c r="Y24" s="36">
        <v>6.3</v>
      </c>
      <c r="Z24" s="36">
        <v>7</v>
      </c>
      <c r="AA24" s="36">
        <v>14.7</v>
      </c>
      <c r="AB24" s="36">
        <v>7.5</v>
      </c>
      <c r="AC24" s="36">
        <v>11.8</v>
      </c>
      <c r="AD24" s="36">
        <v>18.1</v>
      </c>
      <c r="AE24" s="36">
        <v>9.4</v>
      </c>
      <c r="AF24" s="36">
        <v>9.4</v>
      </c>
      <c r="AG24" s="36">
        <v>5.7</v>
      </c>
      <c r="AH24" s="36">
        <v>6.5</v>
      </c>
      <c r="AI24" s="36">
        <v>12.5</v>
      </c>
      <c r="AJ24" s="36">
        <v>6.4</v>
      </c>
      <c r="AK24" s="36">
        <v>6</v>
      </c>
      <c r="AL24" s="36">
        <v>6.8</v>
      </c>
      <c r="AM24" s="36">
        <v>17.9</v>
      </c>
      <c r="AN24" s="36">
        <v>6</v>
      </c>
      <c r="AO24" s="36">
        <v>6.1</v>
      </c>
      <c r="AP24" s="36">
        <v>8.6</v>
      </c>
      <c r="AQ24" s="36">
        <v>12.7</v>
      </c>
      <c r="AR24" s="36">
        <v>15.4</v>
      </c>
      <c r="AS24" s="36">
        <v>10.8</v>
      </c>
      <c r="AT24" s="36">
        <v>10.2</v>
      </c>
      <c r="AU24" s="36">
        <v>16.4</v>
      </c>
      <c r="AV24" s="36">
        <v>4.7</v>
      </c>
      <c r="AW24" s="36">
        <v>8.5</v>
      </c>
      <c r="AX24" s="36">
        <v>5.9</v>
      </c>
      <c r="AY24" s="36">
        <v>9.3</v>
      </c>
      <c r="AZ24" s="36">
        <v>8.4</v>
      </c>
      <c r="BA24" s="36">
        <v>7.4</v>
      </c>
      <c r="BB24" s="36">
        <v>6.9</v>
      </c>
      <c r="BC24" s="36">
        <v>5.1</v>
      </c>
      <c r="BD24" s="36">
        <v>10.4</v>
      </c>
      <c r="BE24" s="36">
        <v>5.8</v>
      </c>
      <c r="BF24" s="36">
        <v>5.2</v>
      </c>
      <c r="BG24" s="36">
        <v>12.3</v>
      </c>
      <c r="BH24" s="36">
        <v>11.3</v>
      </c>
      <c r="BI24" s="36">
        <v>8.6</v>
      </c>
      <c r="BJ24" s="36">
        <v>9.5</v>
      </c>
      <c r="BK24" s="36">
        <v>12.4</v>
      </c>
      <c r="BL24" s="36">
        <v>12</v>
      </c>
      <c r="BM24" s="36">
        <v>3.8</v>
      </c>
      <c r="BN24" s="36">
        <v>24</v>
      </c>
      <c r="BO24" s="36">
        <v>7</v>
      </c>
      <c r="BP24" s="36">
        <v>21</v>
      </c>
      <c r="BQ24" s="36">
        <v>4.2</v>
      </c>
      <c r="BR24" s="36"/>
      <c r="BS24" s="36"/>
      <c r="BT24" s="36"/>
      <c r="BU24" s="36"/>
      <c r="BV24" s="36"/>
      <c r="BW24" s="36"/>
      <c r="BY24" s="37">
        <f t="shared" si="0"/>
        <v>10.096666666666666</v>
      </c>
      <c r="BZ24" s="37">
        <f t="shared" si="1"/>
        <v>10.293333333333331</v>
      </c>
      <c r="CA24" s="37">
        <f t="shared" si="2"/>
        <v>9.16</v>
      </c>
      <c r="CB24" s="37">
        <f t="shared" si="3"/>
        <v>9.663333333333334</v>
      </c>
    </row>
    <row r="25" spans="1:80" ht="11.25">
      <c r="A25" s="34">
        <v>23</v>
      </c>
      <c r="B25" s="35" t="s">
        <v>26</v>
      </c>
      <c r="C25" s="55" t="s">
        <v>26</v>
      </c>
      <c r="D25" s="55" t="s">
        <v>26</v>
      </c>
      <c r="E25" s="55" t="s">
        <v>26</v>
      </c>
      <c r="F25" s="55" t="s">
        <v>26</v>
      </c>
      <c r="G25" s="55" t="s">
        <v>26</v>
      </c>
      <c r="H25" s="55">
        <v>13.9</v>
      </c>
      <c r="I25" s="55">
        <v>6.7</v>
      </c>
      <c r="J25" s="55">
        <v>8.6</v>
      </c>
      <c r="K25" s="36">
        <v>9.2</v>
      </c>
      <c r="L25" s="36">
        <v>8.2</v>
      </c>
      <c r="M25" s="36">
        <v>7.9</v>
      </c>
      <c r="N25" s="36">
        <v>11.9</v>
      </c>
      <c r="O25" s="36">
        <v>7.5</v>
      </c>
      <c r="P25" s="36">
        <v>6.4</v>
      </c>
      <c r="Q25" s="36">
        <v>15.4</v>
      </c>
      <c r="R25" s="36">
        <v>14.6</v>
      </c>
      <c r="S25" s="36">
        <v>5.3</v>
      </c>
      <c r="T25" s="36">
        <v>8.3</v>
      </c>
      <c r="U25" s="36">
        <v>7.8</v>
      </c>
      <c r="V25" s="36">
        <v>7.8</v>
      </c>
      <c r="W25" s="36">
        <v>14.7</v>
      </c>
      <c r="X25" s="36">
        <v>8</v>
      </c>
      <c r="Y25" s="36">
        <v>8.2</v>
      </c>
      <c r="Z25" s="36">
        <v>9.5</v>
      </c>
      <c r="AA25" s="36">
        <v>4.2</v>
      </c>
      <c r="AB25" s="36">
        <v>5.4</v>
      </c>
      <c r="AC25" s="36">
        <v>8.4</v>
      </c>
      <c r="AD25" s="36">
        <v>26.7</v>
      </c>
      <c r="AE25" s="36">
        <v>6.3</v>
      </c>
      <c r="AF25" s="36">
        <v>9.1</v>
      </c>
      <c r="AG25" s="36">
        <v>5.1</v>
      </c>
      <c r="AH25" s="36">
        <v>9.4</v>
      </c>
      <c r="AI25" s="36">
        <v>9.5</v>
      </c>
      <c r="AJ25" s="36">
        <v>8.2</v>
      </c>
      <c r="AK25" s="36">
        <v>12.9</v>
      </c>
      <c r="AL25" s="36">
        <v>16.9</v>
      </c>
      <c r="AM25" s="36">
        <v>12.5</v>
      </c>
      <c r="AN25" s="36">
        <v>9.3</v>
      </c>
      <c r="AO25" s="36">
        <v>10.7</v>
      </c>
      <c r="AP25" s="36">
        <v>9.5</v>
      </c>
      <c r="AQ25" s="36">
        <v>9.3</v>
      </c>
      <c r="AR25" s="36">
        <v>11.2</v>
      </c>
      <c r="AS25" s="36">
        <v>11.7</v>
      </c>
      <c r="AT25" s="36">
        <v>5.8</v>
      </c>
      <c r="AU25" s="36">
        <v>10.5</v>
      </c>
      <c r="AV25" s="36">
        <v>14.3</v>
      </c>
      <c r="AW25" s="36">
        <v>7.5</v>
      </c>
      <c r="AX25" s="36">
        <v>12.4</v>
      </c>
      <c r="AY25" s="36">
        <v>5.1</v>
      </c>
      <c r="AZ25" s="36">
        <v>9.9</v>
      </c>
      <c r="BA25" s="36">
        <v>12.2</v>
      </c>
      <c r="BB25" s="36">
        <v>15.4</v>
      </c>
      <c r="BC25" s="36">
        <v>19.1</v>
      </c>
      <c r="BD25" s="36">
        <v>12.1</v>
      </c>
      <c r="BE25" s="36">
        <v>7.8</v>
      </c>
      <c r="BF25" s="36">
        <v>7.2</v>
      </c>
      <c r="BG25" s="36">
        <v>7.7</v>
      </c>
      <c r="BH25" s="36">
        <v>11.9</v>
      </c>
      <c r="BI25" s="36">
        <v>14.1</v>
      </c>
      <c r="BJ25" s="36">
        <v>9.1</v>
      </c>
      <c r="BK25" s="36">
        <v>12.3</v>
      </c>
      <c r="BL25" s="36">
        <v>6.4</v>
      </c>
      <c r="BM25" s="36">
        <v>13.7</v>
      </c>
      <c r="BN25" s="36">
        <v>21</v>
      </c>
      <c r="BO25" s="36">
        <v>9.3</v>
      </c>
      <c r="BP25" s="36">
        <v>11.8</v>
      </c>
      <c r="BQ25" s="36">
        <v>6.3</v>
      </c>
      <c r="BR25" s="36"/>
      <c r="BS25" s="36"/>
      <c r="BT25" s="36"/>
      <c r="BU25" s="36"/>
      <c r="BV25" s="36"/>
      <c r="BW25" s="36"/>
      <c r="BY25" s="37">
        <f t="shared" si="0"/>
        <v>9.796666666666663</v>
      </c>
      <c r="BZ25" s="37">
        <f t="shared" si="1"/>
        <v>9.956666666666669</v>
      </c>
      <c r="CA25" s="37">
        <f t="shared" si="2"/>
        <v>10.843333333333334</v>
      </c>
      <c r="CB25" s="37">
        <f t="shared" si="3"/>
        <v>10.819999999999999</v>
      </c>
    </row>
    <row r="26" spans="1:80" ht="11.25">
      <c r="A26" s="34">
        <v>24</v>
      </c>
      <c r="B26" s="35" t="s">
        <v>26</v>
      </c>
      <c r="C26" s="55" t="s">
        <v>26</v>
      </c>
      <c r="D26" s="55" t="s">
        <v>26</v>
      </c>
      <c r="E26" s="55" t="s">
        <v>26</v>
      </c>
      <c r="F26" s="55" t="s">
        <v>26</v>
      </c>
      <c r="G26" s="55" t="s">
        <v>26</v>
      </c>
      <c r="H26" s="55">
        <v>10.5</v>
      </c>
      <c r="I26" s="55">
        <v>7.6</v>
      </c>
      <c r="J26" s="55">
        <v>10.3</v>
      </c>
      <c r="K26" s="36">
        <v>7.8</v>
      </c>
      <c r="L26" s="36">
        <v>6.9</v>
      </c>
      <c r="M26" s="36">
        <v>6.5</v>
      </c>
      <c r="N26" s="36">
        <v>6.1</v>
      </c>
      <c r="O26" s="36">
        <v>6</v>
      </c>
      <c r="P26" s="36">
        <v>4.6</v>
      </c>
      <c r="Q26" s="36">
        <v>28.5</v>
      </c>
      <c r="R26" s="36">
        <v>7.8</v>
      </c>
      <c r="S26" s="36">
        <v>13.1</v>
      </c>
      <c r="T26" s="36">
        <v>5.4</v>
      </c>
      <c r="U26" s="36">
        <v>5.3</v>
      </c>
      <c r="V26" s="36">
        <v>6.9</v>
      </c>
      <c r="W26" s="36">
        <v>14.2</v>
      </c>
      <c r="X26" s="36">
        <v>9.9</v>
      </c>
      <c r="Y26" s="36">
        <v>9.8</v>
      </c>
      <c r="Z26" s="36">
        <v>6.2</v>
      </c>
      <c r="AA26" s="36">
        <v>7</v>
      </c>
      <c r="AB26" s="36">
        <v>6.9</v>
      </c>
      <c r="AC26" s="36">
        <v>9</v>
      </c>
      <c r="AD26" s="36">
        <v>13.5</v>
      </c>
      <c r="AE26" s="36">
        <v>11.3</v>
      </c>
      <c r="AF26" s="36">
        <v>10.9</v>
      </c>
      <c r="AG26" s="36">
        <v>7</v>
      </c>
      <c r="AH26" s="36">
        <v>14.9</v>
      </c>
      <c r="AI26" s="36">
        <v>5.1</v>
      </c>
      <c r="AJ26" s="36">
        <v>8.4</v>
      </c>
      <c r="AK26" s="36">
        <v>4.1</v>
      </c>
      <c r="AL26" s="36">
        <v>8</v>
      </c>
      <c r="AM26" s="36">
        <v>13</v>
      </c>
      <c r="AN26" s="36">
        <v>6.8</v>
      </c>
      <c r="AO26" s="36">
        <v>5.2</v>
      </c>
      <c r="AP26" s="36">
        <v>12.7</v>
      </c>
      <c r="AQ26" s="36">
        <v>13</v>
      </c>
      <c r="AR26" s="36">
        <v>10.2</v>
      </c>
      <c r="AS26" s="36">
        <v>8.2</v>
      </c>
      <c r="AT26" s="36">
        <v>8.7</v>
      </c>
      <c r="AU26" s="36">
        <v>9.7</v>
      </c>
      <c r="AV26" s="36">
        <v>8.2</v>
      </c>
      <c r="AW26" s="36">
        <v>13.6</v>
      </c>
      <c r="AX26" s="36">
        <v>16</v>
      </c>
      <c r="AY26" s="36">
        <v>7</v>
      </c>
      <c r="AZ26" s="36">
        <v>9</v>
      </c>
      <c r="BA26" s="36">
        <v>10.1</v>
      </c>
      <c r="BB26" s="36">
        <v>6.5</v>
      </c>
      <c r="BC26" s="36">
        <v>25.7</v>
      </c>
      <c r="BD26" s="36">
        <v>6</v>
      </c>
      <c r="BE26" s="36">
        <v>13.1</v>
      </c>
      <c r="BF26" s="36">
        <v>12.7</v>
      </c>
      <c r="BG26" s="36">
        <v>5</v>
      </c>
      <c r="BH26" s="36">
        <v>9.3</v>
      </c>
      <c r="BI26" s="36">
        <v>10.5</v>
      </c>
      <c r="BJ26" s="36">
        <v>10.2</v>
      </c>
      <c r="BK26" s="36">
        <v>6</v>
      </c>
      <c r="BL26" s="36">
        <v>13.7</v>
      </c>
      <c r="BM26" s="36">
        <v>7.5</v>
      </c>
      <c r="BN26" s="36">
        <v>8.6</v>
      </c>
      <c r="BO26" s="36">
        <v>10.6</v>
      </c>
      <c r="BP26" s="36">
        <v>14.2</v>
      </c>
      <c r="BQ26" s="36">
        <v>12.9</v>
      </c>
      <c r="BR26" s="36"/>
      <c r="BS26" s="36"/>
      <c r="BT26" s="36"/>
      <c r="BU26" s="36"/>
      <c r="BV26" s="36"/>
      <c r="BW26" s="36"/>
      <c r="BY26" s="37">
        <f t="shared" si="0"/>
        <v>9.146666666666668</v>
      </c>
      <c r="BZ26" s="37">
        <f t="shared" si="1"/>
        <v>9.103333333333332</v>
      </c>
      <c r="CA26" s="37">
        <f t="shared" si="2"/>
        <v>10.12</v>
      </c>
      <c r="CB26" s="37">
        <f t="shared" si="3"/>
        <v>10.363333333333333</v>
      </c>
    </row>
    <row r="27" spans="1:80" ht="11.25">
      <c r="A27" s="34">
        <v>25</v>
      </c>
      <c r="B27" s="35" t="s">
        <v>26</v>
      </c>
      <c r="C27" s="55" t="s">
        <v>26</v>
      </c>
      <c r="D27" s="55" t="s">
        <v>26</v>
      </c>
      <c r="E27" s="55" t="s">
        <v>26</v>
      </c>
      <c r="F27" s="55" t="s">
        <v>26</v>
      </c>
      <c r="G27" s="55" t="s">
        <v>26</v>
      </c>
      <c r="H27" s="55">
        <v>9.1</v>
      </c>
      <c r="I27" s="55">
        <v>10</v>
      </c>
      <c r="J27" s="55">
        <v>12.7</v>
      </c>
      <c r="K27" s="36">
        <v>5.8</v>
      </c>
      <c r="L27" s="36">
        <v>6.6</v>
      </c>
      <c r="M27" s="36">
        <v>15.4</v>
      </c>
      <c r="N27" s="36">
        <v>5.2</v>
      </c>
      <c r="O27" s="36">
        <v>8.1</v>
      </c>
      <c r="P27" s="36">
        <v>7.2</v>
      </c>
      <c r="Q27" s="36">
        <v>16.1</v>
      </c>
      <c r="R27" s="36">
        <v>19.2</v>
      </c>
      <c r="S27" s="36">
        <v>11.6</v>
      </c>
      <c r="T27" s="36">
        <v>7.7</v>
      </c>
      <c r="U27" s="36">
        <v>6.9</v>
      </c>
      <c r="V27" s="36">
        <v>7.3</v>
      </c>
      <c r="W27" s="36">
        <v>7.2</v>
      </c>
      <c r="X27" s="36">
        <v>15.1</v>
      </c>
      <c r="Y27" s="36">
        <v>13.6</v>
      </c>
      <c r="Z27" s="36">
        <v>10.7</v>
      </c>
      <c r="AA27" s="36">
        <v>6.4</v>
      </c>
      <c r="AB27" s="36">
        <v>5.6</v>
      </c>
      <c r="AC27" s="36">
        <v>12.5</v>
      </c>
      <c r="AD27" s="36">
        <v>8.9</v>
      </c>
      <c r="AE27" s="36">
        <v>17.3</v>
      </c>
      <c r="AF27" s="36">
        <v>11.3</v>
      </c>
      <c r="AG27" s="36">
        <v>5.3</v>
      </c>
      <c r="AH27" s="36">
        <v>12.9</v>
      </c>
      <c r="AI27" s="36">
        <v>8.9</v>
      </c>
      <c r="AJ27" s="36">
        <v>10.7</v>
      </c>
      <c r="AK27" s="36">
        <v>10.8</v>
      </c>
      <c r="AL27" s="36">
        <v>6.8</v>
      </c>
      <c r="AM27" s="36">
        <v>8.1</v>
      </c>
      <c r="AN27" s="36">
        <v>15.9</v>
      </c>
      <c r="AO27" s="36">
        <v>16.3</v>
      </c>
      <c r="AP27" s="36">
        <v>8.5</v>
      </c>
      <c r="AQ27" s="36">
        <v>12.3</v>
      </c>
      <c r="AR27" s="36">
        <v>16.6</v>
      </c>
      <c r="AS27" s="36">
        <v>6.5</v>
      </c>
      <c r="AT27" s="36">
        <v>13.3</v>
      </c>
      <c r="AU27" s="36">
        <v>7</v>
      </c>
      <c r="AV27" s="36">
        <v>8</v>
      </c>
      <c r="AW27" s="36">
        <v>12.8</v>
      </c>
      <c r="AX27" s="36">
        <v>9</v>
      </c>
      <c r="AY27" s="36">
        <v>5.9</v>
      </c>
      <c r="AZ27" s="36">
        <v>6.5</v>
      </c>
      <c r="BA27" s="36">
        <v>3.9</v>
      </c>
      <c r="BB27" s="36">
        <v>8.9</v>
      </c>
      <c r="BC27" s="36">
        <v>20.1</v>
      </c>
      <c r="BD27" s="36">
        <v>3.9</v>
      </c>
      <c r="BE27" s="36">
        <v>5.7</v>
      </c>
      <c r="BF27" s="36">
        <v>15.1</v>
      </c>
      <c r="BG27" s="36">
        <v>5.5</v>
      </c>
      <c r="BH27" s="36">
        <v>7.7</v>
      </c>
      <c r="BI27" s="36">
        <v>4.4</v>
      </c>
      <c r="BJ27" s="36">
        <v>9.7</v>
      </c>
      <c r="BK27" s="36">
        <v>7.7</v>
      </c>
      <c r="BL27" s="36">
        <v>16.7</v>
      </c>
      <c r="BM27" s="36">
        <v>10.1</v>
      </c>
      <c r="BN27" s="36">
        <v>10.4</v>
      </c>
      <c r="BO27" s="36">
        <v>9.7</v>
      </c>
      <c r="BP27" s="36">
        <v>23.3</v>
      </c>
      <c r="BQ27" s="36">
        <v>14.2</v>
      </c>
      <c r="BR27" s="36"/>
      <c r="BS27" s="36"/>
      <c r="BT27" s="36"/>
      <c r="BU27" s="36"/>
      <c r="BV27" s="36"/>
      <c r="BW27" s="36"/>
      <c r="BY27" s="37">
        <f t="shared" si="0"/>
        <v>10.063333333333334</v>
      </c>
      <c r="BZ27" s="37">
        <f t="shared" si="1"/>
        <v>10.373333333333337</v>
      </c>
      <c r="CA27" s="37">
        <f t="shared" si="2"/>
        <v>10.090000000000002</v>
      </c>
      <c r="CB27" s="37">
        <f t="shared" si="3"/>
        <v>10.519999999999998</v>
      </c>
    </row>
    <row r="28" spans="1:80" ht="11.25">
      <c r="A28" s="34">
        <v>26</v>
      </c>
      <c r="B28" s="35" t="s">
        <v>26</v>
      </c>
      <c r="C28" s="55" t="s">
        <v>26</v>
      </c>
      <c r="D28" s="55" t="s">
        <v>26</v>
      </c>
      <c r="E28" s="55" t="s">
        <v>26</v>
      </c>
      <c r="F28" s="55" t="s">
        <v>26</v>
      </c>
      <c r="G28" s="55" t="s">
        <v>26</v>
      </c>
      <c r="H28" s="55">
        <v>8</v>
      </c>
      <c r="I28" s="55">
        <v>12.5</v>
      </c>
      <c r="J28" s="55">
        <v>18.5</v>
      </c>
      <c r="K28" s="36">
        <v>10.7</v>
      </c>
      <c r="L28" s="36">
        <v>6.7</v>
      </c>
      <c r="M28" s="36">
        <v>7.3</v>
      </c>
      <c r="N28" s="36">
        <v>6.6</v>
      </c>
      <c r="O28" s="36">
        <v>3.3</v>
      </c>
      <c r="P28" s="36">
        <v>6.9</v>
      </c>
      <c r="Q28" s="36">
        <v>7.7</v>
      </c>
      <c r="R28" s="36">
        <v>14.5</v>
      </c>
      <c r="S28" s="36">
        <v>12.7</v>
      </c>
      <c r="T28" s="36">
        <v>10.6</v>
      </c>
      <c r="U28" s="36">
        <v>7.7</v>
      </c>
      <c r="V28" s="36">
        <v>10</v>
      </c>
      <c r="W28" s="36">
        <v>7.5</v>
      </c>
      <c r="X28" s="36">
        <v>13.4</v>
      </c>
      <c r="Y28" s="36">
        <v>8.3</v>
      </c>
      <c r="Z28" s="36">
        <v>7.6</v>
      </c>
      <c r="AA28" s="36">
        <v>3.7</v>
      </c>
      <c r="AB28" s="36">
        <v>5.8</v>
      </c>
      <c r="AC28" s="36">
        <v>11.7</v>
      </c>
      <c r="AD28" s="36">
        <v>9.1</v>
      </c>
      <c r="AE28" s="36">
        <v>10.3</v>
      </c>
      <c r="AF28" s="36">
        <v>6.7</v>
      </c>
      <c r="AG28" s="36">
        <v>8.7</v>
      </c>
      <c r="AH28" s="36">
        <v>5.3</v>
      </c>
      <c r="AI28" s="36">
        <v>10</v>
      </c>
      <c r="AJ28" s="36">
        <v>6.6</v>
      </c>
      <c r="AK28" s="36">
        <v>6.1</v>
      </c>
      <c r="AL28" s="36">
        <v>8.5</v>
      </c>
      <c r="AM28" s="36">
        <v>17.7</v>
      </c>
      <c r="AN28" s="36">
        <v>5.6</v>
      </c>
      <c r="AO28" s="36">
        <v>13.6</v>
      </c>
      <c r="AP28" s="36">
        <v>9.2</v>
      </c>
      <c r="AQ28" s="36">
        <v>9</v>
      </c>
      <c r="AR28" s="36">
        <v>7.2</v>
      </c>
      <c r="AS28" s="36">
        <v>15.5</v>
      </c>
      <c r="AT28" s="36">
        <v>11.4</v>
      </c>
      <c r="AU28" s="36">
        <v>12.6</v>
      </c>
      <c r="AV28" s="36">
        <v>7.5</v>
      </c>
      <c r="AW28" s="36">
        <v>7.6</v>
      </c>
      <c r="AX28" s="36">
        <v>9.5</v>
      </c>
      <c r="AY28" s="36">
        <v>12.9</v>
      </c>
      <c r="AZ28" s="36">
        <v>12.5</v>
      </c>
      <c r="BA28" s="36">
        <v>9.3</v>
      </c>
      <c r="BB28" s="36">
        <v>8</v>
      </c>
      <c r="BC28" s="36">
        <v>5.8</v>
      </c>
      <c r="BD28" s="36">
        <v>9.2</v>
      </c>
      <c r="BE28" s="36">
        <v>12.5</v>
      </c>
      <c r="BF28" s="36">
        <v>25.7</v>
      </c>
      <c r="BG28" s="36">
        <v>9.5</v>
      </c>
      <c r="BH28" s="36">
        <v>9.1</v>
      </c>
      <c r="BI28" s="36">
        <v>8.2</v>
      </c>
      <c r="BJ28" s="36">
        <v>9.2</v>
      </c>
      <c r="BK28" s="36">
        <v>7.2</v>
      </c>
      <c r="BL28" s="36">
        <v>7.5</v>
      </c>
      <c r="BM28" s="36">
        <v>11.1</v>
      </c>
      <c r="BN28" s="36">
        <v>7.7</v>
      </c>
      <c r="BO28" s="36">
        <v>7.4</v>
      </c>
      <c r="BP28" s="36">
        <v>17.2</v>
      </c>
      <c r="BQ28" s="36">
        <v>6</v>
      </c>
      <c r="BR28" s="36"/>
      <c r="BS28" s="36"/>
      <c r="BT28" s="36"/>
      <c r="BU28" s="36"/>
      <c r="BV28" s="36"/>
      <c r="BW28" s="36"/>
      <c r="BY28" s="37">
        <f t="shared" si="0"/>
        <v>9.006666666666666</v>
      </c>
      <c r="BZ28" s="37">
        <f t="shared" si="1"/>
        <v>9.149999999999999</v>
      </c>
      <c r="CA28" s="37">
        <f t="shared" si="2"/>
        <v>10.103333333333332</v>
      </c>
      <c r="CB28" s="37">
        <f t="shared" si="3"/>
        <v>10.156666666666665</v>
      </c>
    </row>
    <row r="29" spans="1:80" ht="11.25">
      <c r="A29" s="34">
        <v>27</v>
      </c>
      <c r="B29" s="35" t="s">
        <v>26</v>
      </c>
      <c r="C29" s="55" t="s">
        <v>26</v>
      </c>
      <c r="D29" s="55" t="s">
        <v>26</v>
      </c>
      <c r="E29" s="55" t="s">
        <v>26</v>
      </c>
      <c r="F29" s="55" t="s">
        <v>26</v>
      </c>
      <c r="G29" s="55" t="s">
        <v>26</v>
      </c>
      <c r="H29" s="55">
        <v>7.3</v>
      </c>
      <c r="I29" s="55">
        <v>11.9</v>
      </c>
      <c r="J29" s="55">
        <v>15.3</v>
      </c>
      <c r="K29" s="36">
        <v>6.2</v>
      </c>
      <c r="L29" s="36">
        <v>8.8</v>
      </c>
      <c r="M29" s="36">
        <v>8.5</v>
      </c>
      <c r="N29" s="36">
        <v>5.5</v>
      </c>
      <c r="O29" s="36">
        <v>5.4</v>
      </c>
      <c r="P29" s="36">
        <v>21.5</v>
      </c>
      <c r="Q29" s="36">
        <v>9.7</v>
      </c>
      <c r="R29" s="36">
        <v>12.8</v>
      </c>
      <c r="S29" s="36">
        <v>12.5</v>
      </c>
      <c r="T29" s="36">
        <v>12.5</v>
      </c>
      <c r="U29" s="36">
        <v>12</v>
      </c>
      <c r="V29" s="36">
        <v>8.5</v>
      </c>
      <c r="W29" s="36">
        <v>5.5</v>
      </c>
      <c r="X29" s="36">
        <v>9</v>
      </c>
      <c r="Y29" s="36">
        <v>8.5</v>
      </c>
      <c r="Z29" s="36">
        <v>6</v>
      </c>
      <c r="AA29" s="36">
        <v>8.2</v>
      </c>
      <c r="AB29" s="36">
        <v>4.7</v>
      </c>
      <c r="AC29" s="36">
        <v>13.1</v>
      </c>
      <c r="AD29" s="36">
        <v>11.3</v>
      </c>
      <c r="AE29" s="36">
        <v>9.1</v>
      </c>
      <c r="AF29" s="36">
        <v>16.2</v>
      </c>
      <c r="AG29" s="36">
        <v>3.2</v>
      </c>
      <c r="AH29" s="36">
        <v>12.8</v>
      </c>
      <c r="AI29" s="36">
        <v>9.7</v>
      </c>
      <c r="AJ29" s="36">
        <v>4.1</v>
      </c>
      <c r="AK29" s="36">
        <v>6.1</v>
      </c>
      <c r="AL29" s="36">
        <v>10.9</v>
      </c>
      <c r="AM29" s="36">
        <v>11.2</v>
      </c>
      <c r="AN29" s="36">
        <v>10.9</v>
      </c>
      <c r="AO29" s="36">
        <v>9.3</v>
      </c>
      <c r="AP29" s="36">
        <v>11.3</v>
      </c>
      <c r="AQ29" s="36">
        <v>9.5</v>
      </c>
      <c r="AR29" s="36">
        <v>12.6</v>
      </c>
      <c r="AS29" s="36">
        <v>5.8</v>
      </c>
      <c r="AT29" s="36">
        <v>17.1</v>
      </c>
      <c r="AU29" s="36">
        <v>5.8</v>
      </c>
      <c r="AV29" s="36">
        <v>17.7</v>
      </c>
      <c r="AW29" s="36">
        <v>11.4</v>
      </c>
      <c r="AX29" s="36">
        <v>7.3</v>
      </c>
      <c r="AY29" s="36">
        <v>6.8</v>
      </c>
      <c r="AZ29" s="36">
        <v>5.1</v>
      </c>
      <c r="BA29" s="36">
        <v>11.3</v>
      </c>
      <c r="BB29" s="36">
        <v>6.8</v>
      </c>
      <c r="BC29" s="36">
        <v>7.4</v>
      </c>
      <c r="BD29" s="36">
        <v>17.6</v>
      </c>
      <c r="BE29" s="36">
        <v>11.1</v>
      </c>
      <c r="BF29" s="36">
        <v>13.3</v>
      </c>
      <c r="BG29" s="36">
        <v>10.8</v>
      </c>
      <c r="BH29" s="36">
        <v>7.5</v>
      </c>
      <c r="BI29" s="36">
        <v>11.9</v>
      </c>
      <c r="BJ29" s="36">
        <v>10</v>
      </c>
      <c r="BK29" s="36">
        <v>11</v>
      </c>
      <c r="BL29" s="36">
        <v>18.4</v>
      </c>
      <c r="BM29" s="36">
        <v>10.6</v>
      </c>
      <c r="BN29" s="36">
        <v>7.2</v>
      </c>
      <c r="BO29" s="36">
        <v>13.1</v>
      </c>
      <c r="BP29" s="36">
        <v>6.5</v>
      </c>
      <c r="BQ29" s="36">
        <v>7</v>
      </c>
      <c r="BR29" s="36"/>
      <c r="BS29" s="36"/>
      <c r="BT29" s="36"/>
      <c r="BU29" s="36"/>
      <c r="BV29" s="36"/>
      <c r="BW29" s="36"/>
      <c r="BY29" s="37">
        <f t="shared" si="0"/>
        <v>9.626666666666665</v>
      </c>
      <c r="BZ29" s="37">
        <f t="shared" si="1"/>
        <v>9.8</v>
      </c>
      <c r="CA29" s="37">
        <f t="shared" si="2"/>
        <v>10.11666666666667</v>
      </c>
      <c r="CB29" s="37">
        <f t="shared" si="3"/>
        <v>10.403333333333336</v>
      </c>
    </row>
    <row r="30" spans="1:80" ht="11.25">
      <c r="A30" s="34">
        <v>28</v>
      </c>
      <c r="B30" s="35" t="s">
        <v>26</v>
      </c>
      <c r="C30" s="55" t="s">
        <v>26</v>
      </c>
      <c r="D30" s="55" t="s">
        <v>26</v>
      </c>
      <c r="E30" s="55" t="s">
        <v>26</v>
      </c>
      <c r="F30" s="55" t="s">
        <v>26</v>
      </c>
      <c r="G30" s="55" t="s">
        <v>26</v>
      </c>
      <c r="H30" s="55">
        <v>4.6</v>
      </c>
      <c r="I30" s="55">
        <v>11.3</v>
      </c>
      <c r="J30" s="55">
        <v>15.2</v>
      </c>
      <c r="K30" s="36">
        <v>10.6</v>
      </c>
      <c r="L30" s="36">
        <v>17.8</v>
      </c>
      <c r="M30" s="36">
        <v>7.8</v>
      </c>
      <c r="N30" s="36">
        <v>7.4</v>
      </c>
      <c r="O30" s="36">
        <v>9.1</v>
      </c>
      <c r="P30" s="36">
        <v>23.4</v>
      </c>
      <c r="Q30" s="36">
        <v>6.7</v>
      </c>
      <c r="R30" s="36">
        <v>9.5</v>
      </c>
      <c r="S30" s="36">
        <v>10.6</v>
      </c>
      <c r="T30" s="36">
        <v>10.2</v>
      </c>
      <c r="U30" s="36">
        <v>8.9</v>
      </c>
      <c r="V30" s="36">
        <v>13.2</v>
      </c>
      <c r="W30" s="36">
        <v>18</v>
      </c>
      <c r="X30" s="36">
        <v>7</v>
      </c>
      <c r="Y30" s="36">
        <v>8.4</v>
      </c>
      <c r="Z30" s="36">
        <v>8.2</v>
      </c>
      <c r="AA30" s="36">
        <v>11</v>
      </c>
      <c r="AB30" s="36">
        <v>5.5</v>
      </c>
      <c r="AC30" s="36">
        <v>10.5</v>
      </c>
      <c r="AD30" s="36">
        <v>7.2</v>
      </c>
      <c r="AE30" s="36">
        <v>4.8</v>
      </c>
      <c r="AF30" s="36">
        <v>7.4</v>
      </c>
      <c r="AG30" s="36">
        <v>14.1</v>
      </c>
      <c r="AH30" s="36">
        <v>8.3</v>
      </c>
      <c r="AI30" s="36">
        <v>5.8</v>
      </c>
      <c r="AJ30" s="36">
        <v>8.9</v>
      </c>
      <c r="AK30" s="36">
        <v>12.1</v>
      </c>
      <c r="AL30" s="36">
        <v>7.6</v>
      </c>
      <c r="AM30" s="36">
        <v>6.7</v>
      </c>
      <c r="AN30" s="36">
        <v>4.9</v>
      </c>
      <c r="AO30" s="36">
        <v>7.4</v>
      </c>
      <c r="AP30" s="36">
        <v>6.3</v>
      </c>
      <c r="AQ30" s="36">
        <v>9.9</v>
      </c>
      <c r="AR30" s="36">
        <v>12.5</v>
      </c>
      <c r="AS30" s="36">
        <v>7.9</v>
      </c>
      <c r="AT30" s="36">
        <v>8.7</v>
      </c>
      <c r="AU30" s="36">
        <v>11.6</v>
      </c>
      <c r="AV30" s="36">
        <v>15.5</v>
      </c>
      <c r="AW30" s="36">
        <v>6.3</v>
      </c>
      <c r="AX30" s="36">
        <v>13.6</v>
      </c>
      <c r="AY30" s="36">
        <v>13.8</v>
      </c>
      <c r="AZ30" s="36">
        <v>7</v>
      </c>
      <c r="BA30" s="36">
        <v>7.3</v>
      </c>
      <c r="BB30" s="36">
        <v>7.8</v>
      </c>
      <c r="BC30" s="36">
        <v>5.2</v>
      </c>
      <c r="BD30" s="36">
        <v>11.6</v>
      </c>
      <c r="BE30" s="36">
        <v>6.1</v>
      </c>
      <c r="BF30" s="36">
        <v>5.6</v>
      </c>
      <c r="BG30" s="36">
        <v>14.4</v>
      </c>
      <c r="BH30" s="36">
        <v>6.3</v>
      </c>
      <c r="BI30" s="36">
        <v>8.3</v>
      </c>
      <c r="BJ30" s="36">
        <v>6</v>
      </c>
      <c r="BK30" s="36">
        <v>9.6</v>
      </c>
      <c r="BL30" s="36">
        <v>10.3</v>
      </c>
      <c r="BM30" s="36">
        <v>9.4</v>
      </c>
      <c r="BN30" s="36">
        <v>9</v>
      </c>
      <c r="BO30" s="36">
        <v>7.2</v>
      </c>
      <c r="BP30" s="36">
        <v>6.5</v>
      </c>
      <c r="BQ30" s="36">
        <v>5.8</v>
      </c>
      <c r="BR30" s="36"/>
      <c r="BS30" s="36"/>
      <c r="BT30" s="36"/>
      <c r="BU30" s="36"/>
      <c r="BV30" s="36"/>
      <c r="BW30" s="36"/>
      <c r="BY30" s="37">
        <f t="shared" si="0"/>
        <v>10.063333333333333</v>
      </c>
      <c r="BZ30" s="37">
        <f t="shared" si="1"/>
        <v>9.16</v>
      </c>
      <c r="CA30" s="37">
        <f t="shared" si="2"/>
        <v>8.876666666666667</v>
      </c>
      <c r="CB30" s="37">
        <f t="shared" si="3"/>
        <v>8.726666666666667</v>
      </c>
    </row>
    <row r="31" spans="1:80" ht="11.25">
      <c r="A31" s="34">
        <v>29</v>
      </c>
      <c r="B31" s="35" t="s">
        <v>26</v>
      </c>
      <c r="C31" s="55" t="s">
        <v>26</v>
      </c>
      <c r="D31" s="55" t="s">
        <v>26</v>
      </c>
      <c r="E31" s="55" t="s">
        <v>26</v>
      </c>
      <c r="F31" s="55" t="s">
        <v>26</v>
      </c>
      <c r="G31" s="55" t="s">
        <v>26</v>
      </c>
      <c r="H31" s="55">
        <v>5.1</v>
      </c>
      <c r="I31" s="55">
        <v>7.8</v>
      </c>
      <c r="J31" s="55">
        <v>10.1</v>
      </c>
      <c r="K31" s="36">
        <v>15.3</v>
      </c>
      <c r="L31" s="36">
        <v>17.2</v>
      </c>
      <c r="M31" s="36">
        <v>11.6</v>
      </c>
      <c r="N31" s="36">
        <v>8.2</v>
      </c>
      <c r="O31" s="36">
        <v>8.4</v>
      </c>
      <c r="P31" s="36">
        <v>14.5</v>
      </c>
      <c r="Q31" s="36">
        <v>12.4</v>
      </c>
      <c r="R31" s="36">
        <v>18.3</v>
      </c>
      <c r="S31" s="36">
        <v>6</v>
      </c>
      <c r="T31" s="36">
        <v>5.4</v>
      </c>
      <c r="U31" s="36">
        <v>10.2</v>
      </c>
      <c r="V31" s="36">
        <v>12</v>
      </c>
      <c r="W31" s="36">
        <v>6.9</v>
      </c>
      <c r="X31" s="36">
        <v>18.6</v>
      </c>
      <c r="Y31" s="36">
        <v>22.3</v>
      </c>
      <c r="Z31" s="36">
        <v>6.5</v>
      </c>
      <c r="AA31" s="36">
        <v>14.5</v>
      </c>
      <c r="AB31" s="36">
        <v>4</v>
      </c>
      <c r="AC31" s="36">
        <v>8.7</v>
      </c>
      <c r="AD31" s="36">
        <v>7.6</v>
      </c>
      <c r="AE31" s="36">
        <v>8.2</v>
      </c>
      <c r="AF31" s="36">
        <v>14.9</v>
      </c>
      <c r="AG31" s="36">
        <v>10.1</v>
      </c>
      <c r="AH31" s="36">
        <v>7.3</v>
      </c>
      <c r="AI31" s="36">
        <v>8.6</v>
      </c>
      <c r="AJ31" s="36">
        <v>9.5</v>
      </c>
      <c r="AK31" s="36">
        <v>20.7</v>
      </c>
      <c r="AL31" s="36">
        <v>17.1</v>
      </c>
      <c r="AM31" s="36">
        <v>6.1</v>
      </c>
      <c r="AN31" s="36">
        <v>7.2</v>
      </c>
      <c r="AO31" s="36">
        <v>5.2</v>
      </c>
      <c r="AP31" s="36">
        <v>9.2</v>
      </c>
      <c r="AQ31" s="36">
        <v>8.9</v>
      </c>
      <c r="AR31" s="36">
        <v>5.4</v>
      </c>
      <c r="AS31" s="36">
        <v>8</v>
      </c>
      <c r="AT31" s="36">
        <v>7</v>
      </c>
      <c r="AU31" s="36">
        <v>5.1</v>
      </c>
      <c r="AV31" s="36">
        <v>12.3</v>
      </c>
      <c r="AW31" s="36">
        <v>10.2</v>
      </c>
      <c r="AX31" s="36">
        <v>11.6</v>
      </c>
      <c r="AY31" s="36">
        <v>15</v>
      </c>
      <c r="AZ31" s="36">
        <v>12.1</v>
      </c>
      <c r="BA31" s="36">
        <v>6.2</v>
      </c>
      <c r="BB31" s="36">
        <v>9</v>
      </c>
      <c r="BC31" s="36">
        <v>8</v>
      </c>
      <c r="BD31" s="36">
        <v>10.2</v>
      </c>
      <c r="BE31" s="36">
        <v>14.8</v>
      </c>
      <c r="BF31" s="36">
        <v>6.6</v>
      </c>
      <c r="BG31" s="36">
        <v>11.5</v>
      </c>
      <c r="BH31" s="36">
        <v>9.6</v>
      </c>
      <c r="BI31" s="36">
        <v>12.7</v>
      </c>
      <c r="BJ31" s="36">
        <v>7.7</v>
      </c>
      <c r="BK31" s="36">
        <v>8.7</v>
      </c>
      <c r="BL31" s="36">
        <v>6.4</v>
      </c>
      <c r="BM31" s="36">
        <v>9.6</v>
      </c>
      <c r="BN31" s="36">
        <v>13.1</v>
      </c>
      <c r="BO31" s="36">
        <v>8.1</v>
      </c>
      <c r="BP31" s="36">
        <v>6.5</v>
      </c>
      <c r="BQ31" s="36">
        <v>10</v>
      </c>
      <c r="BR31" s="36"/>
      <c r="BS31" s="36"/>
      <c r="BT31" s="36"/>
      <c r="BU31" s="36"/>
      <c r="BV31" s="36"/>
      <c r="BW31" s="36"/>
      <c r="BY31" s="37">
        <f t="shared" si="0"/>
        <v>11.373333333333335</v>
      </c>
      <c r="BZ31" s="37">
        <f t="shared" si="1"/>
        <v>9.923333333333334</v>
      </c>
      <c r="CA31" s="37">
        <f t="shared" si="2"/>
        <v>9.786666666666667</v>
      </c>
      <c r="CB31" s="37">
        <f t="shared" si="3"/>
        <v>9.196666666666664</v>
      </c>
    </row>
    <row r="32" spans="1:80" ht="11.25">
      <c r="A32" s="34">
        <v>30</v>
      </c>
      <c r="B32" s="35" t="s">
        <v>26</v>
      </c>
      <c r="C32" s="55" t="s">
        <v>26</v>
      </c>
      <c r="D32" s="55" t="s">
        <v>26</v>
      </c>
      <c r="E32" s="55" t="s">
        <v>26</v>
      </c>
      <c r="F32" s="55" t="s">
        <v>26</v>
      </c>
      <c r="G32" s="55" t="s">
        <v>26</v>
      </c>
      <c r="H32" s="55">
        <v>8.7</v>
      </c>
      <c r="I32" s="55">
        <v>4.5</v>
      </c>
      <c r="J32" s="55">
        <v>11.8</v>
      </c>
      <c r="K32" s="36">
        <v>7.8</v>
      </c>
      <c r="L32" s="36">
        <v>13.4</v>
      </c>
      <c r="M32" s="36">
        <v>7.3</v>
      </c>
      <c r="N32" s="36">
        <v>8.8</v>
      </c>
      <c r="O32" s="36">
        <v>7.5</v>
      </c>
      <c r="P32" s="36">
        <v>3.8</v>
      </c>
      <c r="Q32" s="36">
        <v>8.1</v>
      </c>
      <c r="R32" s="36">
        <v>6.9</v>
      </c>
      <c r="S32" s="36">
        <v>14.8</v>
      </c>
      <c r="T32" s="36">
        <v>10.3</v>
      </c>
      <c r="U32" s="36">
        <v>8</v>
      </c>
      <c r="V32" s="36">
        <v>5.6</v>
      </c>
      <c r="W32" s="36">
        <v>6.4</v>
      </c>
      <c r="X32" s="36">
        <v>9.4</v>
      </c>
      <c r="Y32" s="36">
        <v>9.2</v>
      </c>
      <c r="Z32" s="36">
        <v>7.7</v>
      </c>
      <c r="AA32" s="36">
        <v>8.5</v>
      </c>
      <c r="AB32" s="36">
        <v>8.4</v>
      </c>
      <c r="AC32" s="36">
        <v>10.4</v>
      </c>
      <c r="AD32" s="36">
        <v>11.5</v>
      </c>
      <c r="AE32" s="36">
        <v>9.5</v>
      </c>
      <c r="AF32" s="36">
        <v>16.9</v>
      </c>
      <c r="AG32" s="36">
        <v>11.5</v>
      </c>
      <c r="AH32" s="36">
        <v>8.1</v>
      </c>
      <c r="AI32" s="36">
        <v>12.4</v>
      </c>
      <c r="AJ32" s="36">
        <v>9.8</v>
      </c>
      <c r="AK32" s="36">
        <v>17</v>
      </c>
      <c r="AL32" s="36">
        <v>7.6</v>
      </c>
      <c r="AM32" s="36">
        <v>7.3</v>
      </c>
      <c r="AN32" s="36">
        <v>6.2</v>
      </c>
      <c r="AO32" s="36">
        <v>10</v>
      </c>
      <c r="AP32" s="36">
        <v>13.1</v>
      </c>
      <c r="AQ32" s="36">
        <v>6.5</v>
      </c>
      <c r="AR32" s="36">
        <v>10.9</v>
      </c>
      <c r="AS32" s="36">
        <v>14.6</v>
      </c>
      <c r="AT32" s="36">
        <v>7.3</v>
      </c>
      <c r="AU32" s="36">
        <v>5.4</v>
      </c>
      <c r="AV32" s="36">
        <v>10.9</v>
      </c>
      <c r="AW32" s="36">
        <v>9.3</v>
      </c>
      <c r="AX32" s="36">
        <v>9.5</v>
      </c>
      <c r="AY32" s="36">
        <v>12.8</v>
      </c>
      <c r="AZ32" s="36">
        <v>7</v>
      </c>
      <c r="BA32" s="36">
        <v>8.3</v>
      </c>
      <c r="BB32" s="36">
        <v>4.4</v>
      </c>
      <c r="BC32" s="36">
        <v>9.4</v>
      </c>
      <c r="BD32" s="36">
        <v>6.2</v>
      </c>
      <c r="BE32" s="36">
        <v>7.3</v>
      </c>
      <c r="BF32" s="36">
        <v>6.4</v>
      </c>
      <c r="BG32" s="36">
        <v>17.3</v>
      </c>
      <c r="BH32" s="36">
        <v>10.1</v>
      </c>
      <c r="BI32" s="36">
        <v>5</v>
      </c>
      <c r="BJ32" s="36">
        <v>9.2</v>
      </c>
      <c r="BK32" s="36">
        <v>6</v>
      </c>
      <c r="BL32" s="36">
        <v>6.8</v>
      </c>
      <c r="BM32" s="36">
        <v>6.5</v>
      </c>
      <c r="BN32" s="36">
        <v>17.6</v>
      </c>
      <c r="BO32" s="36">
        <v>11.5</v>
      </c>
      <c r="BP32" s="36">
        <v>5.8</v>
      </c>
      <c r="BQ32" s="36">
        <v>15.1</v>
      </c>
      <c r="BR32" s="36"/>
      <c r="BS32" s="36"/>
      <c r="BT32" s="36"/>
      <c r="BU32" s="36"/>
      <c r="BV32" s="36"/>
      <c r="BW32" s="36"/>
      <c r="BY32" s="37">
        <f t="shared" si="0"/>
        <v>9.523333333333333</v>
      </c>
      <c r="BZ32" s="37">
        <f t="shared" si="1"/>
        <v>9.656666666666666</v>
      </c>
      <c r="CA32" s="37">
        <f t="shared" si="2"/>
        <v>9.813333333333334</v>
      </c>
      <c r="CB32" s="37">
        <f t="shared" si="3"/>
        <v>9.213333333333335</v>
      </c>
    </row>
    <row r="33" spans="1:80" ht="11.25">
      <c r="A33" s="34">
        <v>31</v>
      </c>
      <c r="B33" s="35" t="s">
        <v>26</v>
      </c>
      <c r="C33" s="55" t="s">
        <v>26</v>
      </c>
      <c r="D33" s="55" t="s">
        <v>26</v>
      </c>
      <c r="E33" s="55" t="s">
        <v>26</v>
      </c>
      <c r="F33" s="55" t="s">
        <v>26</v>
      </c>
      <c r="G33" s="55" t="s">
        <v>26</v>
      </c>
      <c r="H33" s="55">
        <v>9.2</v>
      </c>
      <c r="I33" s="55">
        <v>7.8</v>
      </c>
      <c r="J33" s="55">
        <v>7.6</v>
      </c>
      <c r="K33" s="36">
        <v>8.7</v>
      </c>
      <c r="L33" s="36">
        <v>5.3</v>
      </c>
      <c r="M33" s="36">
        <v>7.2</v>
      </c>
      <c r="N33" s="36">
        <v>7.7</v>
      </c>
      <c r="O33" s="36">
        <v>7.7</v>
      </c>
      <c r="P33" s="36">
        <v>10.8</v>
      </c>
      <c r="Q33" s="36">
        <v>7.5</v>
      </c>
      <c r="R33" s="36">
        <v>6.1</v>
      </c>
      <c r="S33" s="36">
        <v>7.9</v>
      </c>
      <c r="T33" s="36">
        <v>14.2</v>
      </c>
      <c r="U33" s="36">
        <v>16.5</v>
      </c>
      <c r="V33" s="36">
        <v>6.2</v>
      </c>
      <c r="W33" s="36">
        <v>7</v>
      </c>
      <c r="X33" s="36">
        <v>13.5</v>
      </c>
      <c r="Y33" s="36">
        <v>20.3</v>
      </c>
      <c r="Z33" s="36">
        <v>8.7</v>
      </c>
      <c r="AA33" s="36">
        <v>0</v>
      </c>
      <c r="AB33" s="36">
        <v>11</v>
      </c>
      <c r="AC33" s="36">
        <v>15.1</v>
      </c>
      <c r="AD33" s="36">
        <v>8.5</v>
      </c>
      <c r="AE33" s="36">
        <v>5.5</v>
      </c>
      <c r="AF33" s="36">
        <v>6.9</v>
      </c>
      <c r="AG33" s="36">
        <v>8.3</v>
      </c>
      <c r="AH33" s="36">
        <v>12.8</v>
      </c>
      <c r="AI33" s="36">
        <v>6.4</v>
      </c>
      <c r="AJ33" s="36">
        <v>12.5</v>
      </c>
      <c r="AK33" s="36">
        <v>6.4</v>
      </c>
      <c r="AL33" s="36">
        <v>9.5</v>
      </c>
      <c r="AM33" s="36">
        <v>13.2</v>
      </c>
      <c r="AN33" s="36">
        <v>5.7</v>
      </c>
      <c r="AO33" s="36">
        <v>6.8</v>
      </c>
      <c r="AP33" s="36">
        <v>15.3</v>
      </c>
      <c r="AQ33" s="36">
        <v>11.3</v>
      </c>
      <c r="AR33" s="36">
        <v>13.8</v>
      </c>
      <c r="AS33" s="36">
        <v>13.1</v>
      </c>
      <c r="AT33" s="36">
        <v>16.9</v>
      </c>
      <c r="AU33" s="36">
        <v>6.4</v>
      </c>
      <c r="AV33" s="36">
        <v>10.2</v>
      </c>
      <c r="AW33" s="36">
        <v>6.3</v>
      </c>
      <c r="AX33" s="36">
        <v>10.4</v>
      </c>
      <c r="AY33" s="36">
        <v>6.6</v>
      </c>
      <c r="AZ33" s="36">
        <v>5</v>
      </c>
      <c r="BA33" s="36">
        <v>7.3</v>
      </c>
      <c r="BB33" s="36">
        <v>8.7</v>
      </c>
      <c r="BC33" s="36">
        <v>5.9</v>
      </c>
      <c r="BD33" s="36">
        <v>6.9</v>
      </c>
      <c r="BE33" s="36">
        <v>10.8</v>
      </c>
      <c r="BF33" s="36">
        <v>11.3</v>
      </c>
      <c r="BG33" s="36">
        <v>14</v>
      </c>
      <c r="BH33" s="36">
        <v>7.3</v>
      </c>
      <c r="BI33" s="36">
        <v>5.1</v>
      </c>
      <c r="BJ33" s="36">
        <v>5.4</v>
      </c>
      <c r="BK33" s="36">
        <v>7.3</v>
      </c>
      <c r="BL33" s="36">
        <v>7.5</v>
      </c>
      <c r="BM33" s="36">
        <v>7.8</v>
      </c>
      <c r="BN33" s="36">
        <v>8.6</v>
      </c>
      <c r="BO33" s="36">
        <v>9.7</v>
      </c>
      <c r="BP33" s="36">
        <v>5.6</v>
      </c>
      <c r="BQ33" s="36">
        <v>11.3</v>
      </c>
      <c r="BR33" s="36"/>
      <c r="BS33" s="36"/>
      <c r="BT33" s="36"/>
      <c r="BU33" s="36"/>
      <c r="BV33" s="36"/>
      <c r="BW33" s="36"/>
      <c r="BY33" s="37">
        <f t="shared" si="0"/>
        <v>9.3</v>
      </c>
      <c r="BZ33" s="37">
        <f t="shared" si="1"/>
        <v>10.276666666666667</v>
      </c>
      <c r="CA33" s="37">
        <f t="shared" si="2"/>
        <v>9.423333333333336</v>
      </c>
      <c r="CB33" s="37">
        <f t="shared" si="3"/>
        <v>8.943333333333335</v>
      </c>
    </row>
    <row r="34" spans="1:80" ht="11.25">
      <c r="A34" s="42" t="s">
        <v>3</v>
      </c>
      <c r="B34" s="43" t="s">
        <v>26</v>
      </c>
      <c r="C34" s="44" t="s">
        <v>26</v>
      </c>
      <c r="D34" s="44" t="s">
        <v>26</v>
      </c>
      <c r="E34" s="44" t="s">
        <v>26</v>
      </c>
      <c r="F34" s="44" t="s">
        <v>26</v>
      </c>
      <c r="G34" s="44" t="s">
        <v>26</v>
      </c>
      <c r="H34" s="44">
        <f>AVERAGE(H3:H33)</f>
        <v>9.922580645161291</v>
      </c>
      <c r="I34" s="44">
        <f>AVERAGE(I3:I33)</f>
        <v>10.44516129032258</v>
      </c>
      <c r="J34" s="44">
        <f>AVERAGE(J3:J33)</f>
        <v>9.806451612903228</v>
      </c>
      <c r="K34" s="44">
        <f aca="true" t="shared" si="4" ref="K34:S34">AVERAGE(K3:K33)</f>
        <v>8.383870967741936</v>
      </c>
      <c r="L34" s="44">
        <f t="shared" si="4"/>
        <v>10.11290322580645</v>
      </c>
      <c r="M34" s="44">
        <f t="shared" si="4"/>
        <v>9.641935483870968</v>
      </c>
      <c r="N34" s="44">
        <f t="shared" si="4"/>
        <v>9.61290322580645</v>
      </c>
      <c r="O34" s="44">
        <f t="shared" si="4"/>
        <v>7.909677419354839</v>
      </c>
      <c r="P34" s="44">
        <f t="shared" si="4"/>
        <v>10.583870967741934</v>
      </c>
      <c r="Q34" s="44">
        <f t="shared" si="4"/>
        <v>10.270967741935483</v>
      </c>
      <c r="R34" s="44">
        <f t="shared" si="4"/>
        <v>11.370967741935486</v>
      </c>
      <c r="S34" s="44">
        <f t="shared" si="4"/>
        <v>9.39032258064516</v>
      </c>
      <c r="T34" s="44">
        <f aca="true" t="shared" si="5" ref="T34:AC34">AVERAGE(T3:T33)</f>
        <v>9.358064516129032</v>
      </c>
      <c r="U34" s="44">
        <f t="shared" si="5"/>
        <v>9.448387096774193</v>
      </c>
      <c r="V34" s="44">
        <f t="shared" si="5"/>
        <v>8.629032258064516</v>
      </c>
      <c r="W34" s="44">
        <f t="shared" si="5"/>
        <v>10.16774193548387</v>
      </c>
      <c r="X34" s="44">
        <f t="shared" si="5"/>
        <v>10.59032258064516</v>
      </c>
      <c r="Y34" s="44">
        <f t="shared" si="5"/>
        <v>11.335483870967742</v>
      </c>
      <c r="Z34" s="44">
        <f t="shared" si="5"/>
        <v>9.538709677419355</v>
      </c>
      <c r="AA34" s="44">
        <f t="shared" si="5"/>
        <v>7.990322580645159</v>
      </c>
      <c r="AB34" s="44">
        <f t="shared" si="5"/>
        <v>10.122580645161289</v>
      </c>
      <c r="AC34" s="44">
        <f t="shared" si="5"/>
        <v>9.719354838709679</v>
      </c>
      <c r="AD34" s="44">
        <f aca="true" t="shared" si="6" ref="AD34:AM34">AVERAGE(AD3:AD33)</f>
        <v>10.1</v>
      </c>
      <c r="AE34" s="44">
        <f t="shared" si="6"/>
        <v>9.764516129032259</v>
      </c>
      <c r="AF34" s="44">
        <f t="shared" si="6"/>
        <v>8.964516129032257</v>
      </c>
      <c r="AG34" s="44">
        <f t="shared" si="6"/>
        <v>9.948387096774194</v>
      </c>
      <c r="AH34" s="44">
        <f t="shared" si="6"/>
        <v>9.525806451612905</v>
      </c>
      <c r="AI34" s="44">
        <f t="shared" si="6"/>
        <v>9.880645161290323</v>
      </c>
      <c r="AJ34" s="44">
        <f t="shared" si="6"/>
        <v>9.519354838709676</v>
      </c>
      <c r="AK34" s="44">
        <f t="shared" si="6"/>
        <v>9.264516129032257</v>
      </c>
      <c r="AL34" s="44">
        <f t="shared" si="6"/>
        <v>10.106451612903228</v>
      </c>
      <c r="AM34" s="44">
        <f t="shared" si="6"/>
        <v>9.593548387096776</v>
      </c>
      <c r="AN34" s="44">
        <f aca="true" t="shared" si="7" ref="AN34:BI34">AVERAGE(AN3:AN33)</f>
        <v>10.532258064516126</v>
      </c>
      <c r="AO34" s="44">
        <f t="shared" si="7"/>
        <v>10.412903225806451</v>
      </c>
      <c r="AP34" s="44">
        <f t="shared" si="7"/>
        <v>9.28709677419355</v>
      </c>
      <c r="AQ34" s="44">
        <f t="shared" si="7"/>
        <v>9.525806451612903</v>
      </c>
      <c r="AR34" s="44">
        <f t="shared" si="7"/>
        <v>10.106451612903227</v>
      </c>
      <c r="AS34" s="44">
        <f t="shared" si="7"/>
        <v>10.425806451612903</v>
      </c>
      <c r="AT34" s="44">
        <f t="shared" si="7"/>
        <v>10.422580645161291</v>
      </c>
      <c r="AU34" s="44">
        <f t="shared" si="7"/>
        <v>10.051612903225807</v>
      </c>
      <c r="AV34" s="44">
        <f t="shared" si="7"/>
        <v>10.13225806451613</v>
      </c>
      <c r="AW34" s="44">
        <f t="shared" si="7"/>
        <v>9.216129032258063</v>
      </c>
      <c r="AX34" s="44">
        <f t="shared" si="7"/>
        <v>10.580645161290324</v>
      </c>
      <c r="AY34" s="44">
        <f t="shared" si="7"/>
        <v>10.735483870967743</v>
      </c>
      <c r="AZ34" s="44">
        <f t="shared" si="7"/>
        <v>8.67741935483871</v>
      </c>
      <c r="BA34" s="44">
        <f t="shared" si="7"/>
        <v>10.216129032258065</v>
      </c>
      <c r="BB34" s="44">
        <f t="shared" si="7"/>
        <v>9.051612903225806</v>
      </c>
      <c r="BC34" s="44">
        <f t="shared" si="7"/>
        <v>11.625806451612902</v>
      </c>
      <c r="BD34" s="44">
        <f t="shared" si="7"/>
        <v>9.125806451612902</v>
      </c>
      <c r="BE34" s="44">
        <f t="shared" si="7"/>
        <v>8.603225806451615</v>
      </c>
      <c r="BF34" s="44">
        <f t="shared" si="7"/>
        <v>9.238709677419354</v>
      </c>
      <c r="BG34" s="44">
        <f t="shared" si="7"/>
        <v>8.796774193548389</v>
      </c>
      <c r="BH34" s="44">
        <f t="shared" si="7"/>
        <v>9.058064516129035</v>
      </c>
      <c r="BI34" s="44">
        <f t="shared" si="7"/>
        <v>10.274193548387096</v>
      </c>
      <c r="BJ34" s="44">
        <f aca="true" t="shared" si="8" ref="BJ34:BP34">AVERAGE(BJ3:BJ33)</f>
        <v>10.874193548387096</v>
      </c>
      <c r="BK34" s="44">
        <f t="shared" si="8"/>
        <v>9.445161290322579</v>
      </c>
      <c r="BL34" s="44">
        <f t="shared" si="8"/>
        <v>10.064516129032256</v>
      </c>
      <c r="BM34" s="44">
        <f t="shared" si="8"/>
        <v>8.693548387096774</v>
      </c>
      <c r="BN34" s="44">
        <f t="shared" si="8"/>
        <v>10.6741935483871</v>
      </c>
      <c r="BO34" s="44">
        <f t="shared" si="8"/>
        <v>10.270967741935484</v>
      </c>
      <c r="BP34" s="44">
        <f t="shared" si="8"/>
        <v>11.480645161290324</v>
      </c>
      <c r="BQ34" s="44">
        <f>AVERAGE(BQ3:BQ33)</f>
        <v>9.24193548387097</v>
      </c>
      <c r="BR34" s="44"/>
      <c r="BS34" s="44"/>
      <c r="BT34" s="44"/>
      <c r="BU34" s="44"/>
      <c r="BV34" s="44"/>
      <c r="BW34" s="44"/>
      <c r="BY34" s="45">
        <f>AVERAGE(BY3:BY33)</f>
        <v>9.688387096774193</v>
      </c>
      <c r="BZ34" s="45">
        <f>AVERAGE(BZ3:BZ33)</f>
        <v>9.789354838709679</v>
      </c>
      <c r="CA34" s="45">
        <f>AVERAGE(CA3:CA33)</f>
        <v>9.781075268817206</v>
      </c>
      <c r="CB34" s="45">
        <f>AVERAGE(CB3:CB33)</f>
        <v>9.894731182795697</v>
      </c>
    </row>
    <row r="36" spans="1:77" ht="11.25">
      <c r="A36" s="46" t="s">
        <v>4</v>
      </c>
      <c r="B36" s="47" t="s">
        <v>26</v>
      </c>
      <c r="C36" s="48" t="s">
        <v>26</v>
      </c>
      <c r="D36" s="48" t="s">
        <v>26</v>
      </c>
      <c r="E36" s="48" t="s">
        <v>26</v>
      </c>
      <c r="F36" s="48" t="s">
        <v>26</v>
      </c>
      <c r="G36" s="48" t="s">
        <v>26</v>
      </c>
      <c r="H36" s="48">
        <f>MAX(H3:H33)</f>
        <v>21.5</v>
      </c>
      <c r="I36" s="48">
        <f>MAX(I3:I33)</f>
        <v>17.5</v>
      </c>
      <c r="J36" s="48">
        <f>MAX(J3:J33)</f>
        <v>28.2</v>
      </c>
      <c r="K36" s="48">
        <f aca="true" t="shared" si="9" ref="K36:Z36">MAX(K3:K33)</f>
        <v>15.3</v>
      </c>
      <c r="L36" s="48">
        <f t="shared" si="9"/>
        <v>21</v>
      </c>
      <c r="M36" s="48">
        <f t="shared" si="9"/>
        <v>20.5</v>
      </c>
      <c r="N36" s="48">
        <f t="shared" si="9"/>
        <v>19.6</v>
      </c>
      <c r="O36" s="48">
        <f t="shared" si="9"/>
        <v>16.9</v>
      </c>
      <c r="P36" s="48">
        <f t="shared" si="9"/>
        <v>23.4</v>
      </c>
      <c r="Q36" s="48">
        <f t="shared" si="9"/>
        <v>28.5</v>
      </c>
      <c r="R36" s="48">
        <f t="shared" si="9"/>
        <v>19.2</v>
      </c>
      <c r="S36" s="48">
        <f t="shared" si="9"/>
        <v>14.8</v>
      </c>
      <c r="T36" s="48">
        <f t="shared" si="9"/>
        <v>15.8</v>
      </c>
      <c r="U36" s="48">
        <f t="shared" si="9"/>
        <v>16.5</v>
      </c>
      <c r="V36" s="48">
        <f t="shared" si="9"/>
        <v>13.4</v>
      </c>
      <c r="W36" s="48">
        <f t="shared" si="9"/>
        <v>18</v>
      </c>
      <c r="X36" s="48">
        <f t="shared" si="9"/>
        <v>18.6</v>
      </c>
      <c r="Y36" s="48">
        <f t="shared" si="9"/>
        <v>22.3</v>
      </c>
      <c r="Z36" s="48">
        <f t="shared" si="9"/>
        <v>13.8</v>
      </c>
      <c r="AA36" s="48">
        <f aca="true" t="shared" si="10" ref="AA36:AP36">MAX(AA3:AA33)</f>
        <v>14.7</v>
      </c>
      <c r="AB36" s="48">
        <f t="shared" si="10"/>
        <v>31.6</v>
      </c>
      <c r="AC36" s="48">
        <f t="shared" si="10"/>
        <v>16.1</v>
      </c>
      <c r="AD36" s="48">
        <f t="shared" si="10"/>
        <v>26.7</v>
      </c>
      <c r="AE36" s="48">
        <f t="shared" si="10"/>
        <v>22.5</v>
      </c>
      <c r="AF36" s="48">
        <f t="shared" si="10"/>
        <v>17.8</v>
      </c>
      <c r="AG36" s="48">
        <f t="shared" si="10"/>
        <v>16.5</v>
      </c>
      <c r="AH36" s="48">
        <f t="shared" si="10"/>
        <v>17.2</v>
      </c>
      <c r="AI36" s="48">
        <f t="shared" si="10"/>
        <v>19.5</v>
      </c>
      <c r="AJ36" s="48">
        <f t="shared" si="10"/>
        <v>20.6</v>
      </c>
      <c r="AK36" s="48">
        <f t="shared" si="10"/>
        <v>21.4</v>
      </c>
      <c r="AL36" s="48">
        <f t="shared" si="10"/>
        <v>17.1</v>
      </c>
      <c r="AM36" s="48">
        <f t="shared" si="10"/>
        <v>17.9</v>
      </c>
      <c r="AN36" s="48">
        <f t="shared" si="10"/>
        <v>23.2</v>
      </c>
      <c r="AO36" s="48">
        <f t="shared" si="10"/>
        <v>23.3</v>
      </c>
      <c r="AP36" s="48">
        <f t="shared" si="10"/>
        <v>15.3</v>
      </c>
      <c r="AQ36" s="48">
        <f aca="true" t="shared" si="11" ref="AQ36:AV36">MAX(AQ3:AQ33)</f>
        <v>15.6</v>
      </c>
      <c r="AR36" s="48">
        <f t="shared" si="11"/>
        <v>17.2</v>
      </c>
      <c r="AS36" s="48">
        <f t="shared" si="11"/>
        <v>15.5</v>
      </c>
      <c r="AT36" s="48">
        <f t="shared" si="11"/>
        <v>21.5</v>
      </c>
      <c r="AU36" s="48">
        <f t="shared" si="11"/>
        <v>23.6</v>
      </c>
      <c r="AV36" s="48">
        <f t="shared" si="11"/>
        <v>17.7</v>
      </c>
      <c r="AW36" s="48">
        <f aca="true" t="shared" si="12" ref="AW36:BB36">MAX(AW3:AW33)</f>
        <v>15</v>
      </c>
      <c r="AX36" s="48">
        <f t="shared" si="12"/>
        <v>18.8</v>
      </c>
      <c r="AY36" s="48">
        <f t="shared" si="12"/>
        <v>32</v>
      </c>
      <c r="AZ36" s="48">
        <f t="shared" si="12"/>
        <v>15.5</v>
      </c>
      <c r="BA36" s="48">
        <f t="shared" si="12"/>
        <v>27.7</v>
      </c>
      <c r="BB36" s="48">
        <f t="shared" si="12"/>
        <v>15.4</v>
      </c>
      <c r="BC36" s="48">
        <f aca="true" t="shared" si="13" ref="BC36:BH36">MAX(BC3:BC33)</f>
        <v>29.2</v>
      </c>
      <c r="BD36" s="48">
        <f t="shared" si="13"/>
        <v>17.6</v>
      </c>
      <c r="BE36" s="48">
        <f t="shared" si="13"/>
        <v>14.8</v>
      </c>
      <c r="BF36" s="48">
        <f t="shared" si="13"/>
        <v>25.7</v>
      </c>
      <c r="BG36" s="48">
        <f t="shared" si="13"/>
        <v>17.3</v>
      </c>
      <c r="BH36" s="48">
        <f t="shared" si="13"/>
        <v>14.3</v>
      </c>
      <c r="BI36" s="48">
        <f aca="true" t="shared" si="14" ref="BI36:BN36">MAX(BI3:BI33)</f>
        <v>22.7</v>
      </c>
      <c r="BJ36" s="48">
        <f t="shared" si="14"/>
        <v>27.7</v>
      </c>
      <c r="BK36" s="48">
        <f t="shared" si="14"/>
        <v>19.9</v>
      </c>
      <c r="BL36" s="48">
        <f t="shared" si="14"/>
        <v>19.6</v>
      </c>
      <c r="BM36" s="48">
        <f t="shared" si="14"/>
        <v>16</v>
      </c>
      <c r="BN36" s="48">
        <f t="shared" si="14"/>
        <v>24</v>
      </c>
      <c r="BO36" s="48">
        <f>MAX(BO3:BO33)</f>
        <v>30.9</v>
      </c>
      <c r="BP36" s="48">
        <f>MAX(BP3:BP33)</f>
        <v>26.8</v>
      </c>
      <c r="BQ36" s="48">
        <f>MAX(BQ3:BQ33)</f>
        <v>15.8</v>
      </c>
      <c r="BR36" s="48"/>
      <c r="BS36" s="48"/>
      <c r="BT36" s="48"/>
      <c r="BU36" s="48"/>
      <c r="BV36" s="48"/>
      <c r="BW36" s="48"/>
      <c r="BY36" s="29" t="s">
        <v>12</v>
      </c>
    </row>
    <row r="37" spans="1:80" ht="11.25">
      <c r="A37" s="49" t="s">
        <v>5</v>
      </c>
      <c r="B37" s="50" t="s">
        <v>26</v>
      </c>
      <c r="C37" s="51" t="s">
        <v>26</v>
      </c>
      <c r="D37" s="51" t="s">
        <v>26</v>
      </c>
      <c r="E37" s="51" t="s">
        <v>26</v>
      </c>
      <c r="F37" s="51" t="s">
        <v>26</v>
      </c>
      <c r="G37" s="51" t="s">
        <v>26</v>
      </c>
      <c r="H37" s="51">
        <f>MIN(H3:H33)</f>
        <v>4.5</v>
      </c>
      <c r="I37" s="51">
        <f>MIN(I3:I33)</f>
        <v>4.5</v>
      </c>
      <c r="J37" s="51">
        <f>MIN(J3:J33)</f>
        <v>0</v>
      </c>
      <c r="K37" s="51">
        <f aca="true" t="shared" si="15" ref="K37:Z37">MIN(K3:K33)</f>
        <v>5.5</v>
      </c>
      <c r="L37" s="51">
        <f t="shared" si="15"/>
        <v>5.3</v>
      </c>
      <c r="M37" s="51">
        <f t="shared" si="15"/>
        <v>6</v>
      </c>
      <c r="N37" s="51">
        <f t="shared" si="15"/>
        <v>5</v>
      </c>
      <c r="O37" s="51">
        <f t="shared" si="15"/>
        <v>3.3</v>
      </c>
      <c r="P37" s="51">
        <f t="shared" si="15"/>
        <v>3.8</v>
      </c>
      <c r="Q37" s="51">
        <f t="shared" si="15"/>
        <v>4.7</v>
      </c>
      <c r="R37" s="51">
        <f t="shared" si="15"/>
        <v>6.1</v>
      </c>
      <c r="S37" s="51">
        <f t="shared" si="15"/>
        <v>5.3</v>
      </c>
      <c r="T37" s="51">
        <f t="shared" si="15"/>
        <v>4.6</v>
      </c>
      <c r="U37" s="51">
        <f t="shared" si="15"/>
        <v>5.3</v>
      </c>
      <c r="V37" s="51">
        <f t="shared" si="15"/>
        <v>5</v>
      </c>
      <c r="W37" s="51">
        <f t="shared" si="15"/>
        <v>4.7</v>
      </c>
      <c r="X37" s="51">
        <f t="shared" si="15"/>
        <v>4.6</v>
      </c>
      <c r="Y37" s="51">
        <f t="shared" si="15"/>
        <v>5</v>
      </c>
      <c r="Z37" s="51">
        <f t="shared" si="15"/>
        <v>4.2</v>
      </c>
      <c r="AA37" s="51">
        <f aca="true" t="shared" si="16" ref="AA37:AP37">MIN(AA3:AA33)</f>
        <v>0</v>
      </c>
      <c r="AB37" s="51">
        <f t="shared" si="16"/>
        <v>4</v>
      </c>
      <c r="AC37" s="51">
        <f t="shared" si="16"/>
        <v>3.7</v>
      </c>
      <c r="AD37" s="51">
        <f t="shared" si="16"/>
        <v>5.4</v>
      </c>
      <c r="AE37" s="51">
        <f t="shared" si="16"/>
        <v>4.6</v>
      </c>
      <c r="AF37" s="51">
        <f t="shared" si="16"/>
        <v>3.8</v>
      </c>
      <c r="AG37" s="51">
        <f t="shared" si="16"/>
        <v>3.2</v>
      </c>
      <c r="AH37" s="51">
        <f t="shared" si="16"/>
        <v>5.3</v>
      </c>
      <c r="AI37" s="51">
        <f t="shared" si="16"/>
        <v>4.6</v>
      </c>
      <c r="AJ37" s="51">
        <f t="shared" si="16"/>
        <v>4.1</v>
      </c>
      <c r="AK37" s="51">
        <f t="shared" si="16"/>
        <v>4</v>
      </c>
      <c r="AL37" s="51">
        <f t="shared" si="16"/>
        <v>5.6</v>
      </c>
      <c r="AM37" s="51">
        <f t="shared" si="16"/>
        <v>5</v>
      </c>
      <c r="AN37" s="51">
        <f t="shared" si="16"/>
        <v>4.9</v>
      </c>
      <c r="AO37" s="51">
        <f t="shared" si="16"/>
        <v>5.2</v>
      </c>
      <c r="AP37" s="51">
        <f t="shared" si="16"/>
        <v>3.3</v>
      </c>
      <c r="AQ37" s="51">
        <f aca="true" t="shared" si="17" ref="AQ37:AV37">MIN(AQ3:AQ33)</f>
        <v>3.7</v>
      </c>
      <c r="AR37" s="51">
        <f t="shared" si="17"/>
        <v>5.4</v>
      </c>
      <c r="AS37" s="51">
        <f t="shared" si="17"/>
        <v>5.8</v>
      </c>
      <c r="AT37" s="51">
        <f t="shared" si="17"/>
        <v>5.8</v>
      </c>
      <c r="AU37" s="51">
        <f t="shared" si="17"/>
        <v>5.1</v>
      </c>
      <c r="AV37" s="51">
        <f t="shared" si="17"/>
        <v>4.7</v>
      </c>
      <c r="AW37" s="51">
        <f aca="true" t="shared" si="18" ref="AW37:BB37">MIN(AW3:AW33)</f>
        <v>4.7</v>
      </c>
      <c r="AX37" s="51">
        <f t="shared" si="18"/>
        <v>5.9</v>
      </c>
      <c r="AY37" s="51">
        <f t="shared" si="18"/>
        <v>4</v>
      </c>
      <c r="AZ37" s="51">
        <f t="shared" si="18"/>
        <v>3.9</v>
      </c>
      <c r="BA37" s="51">
        <f t="shared" si="18"/>
        <v>3.9</v>
      </c>
      <c r="BB37" s="51">
        <f t="shared" si="18"/>
        <v>4.4</v>
      </c>
      <c r="BC37" s="51">
        <f aca="true" t="shared" si="19" ref="BC37:BH37">MIN(BC3:BC33)</f>
        <v>4.3</v>
      </c>
      <c r="BD37" s="51">
        <f t="shared" si="19"/>
        <v>3.9</v>
      </c>
      <c r="BE37" s="51">
        <f t="shared" si="19"/>
        <v>4.9</v>
      </c>
      <c r="BF37" s="51">
        <f t="shared" si="19"/>
        <v>4.5</v>
      </c>
      <c r="BG37" s="51">
        <f t="shared" si="19"/>
        <v>4.4</v>
      </c>
      <c r="BH37" s="51">
        <f t="shared" si="19"/>
        <v>4.3</v>
      </c>
      <c r="BI37" s="51">
        <f aca="true" t="shared" si="20" ref="BI37:BN37">MIN(BI3:BI33)</f>
        <v>4.4</v>
      </c>
      <c r="BJ37" s="51">
        <f t="shared" si="20"/>
        <v>5.4</v>
      </c>
      <c r="BK37" s="51">
        <f t="shared" si="20"/>
        <v>4.7</v>
      </c>
      <c r="BL37" s="51">
        <f t="shared" si="20"/>
        <v>4.6</v>
      </c>
      <c r="BM37" s="51">
        <f t="shared" si="20"/>
        <v>3.8</v>
      </c>
      <c r="BN37" s="51">
        <f t="shared" si="20"/>
        <v>5.6</v>
      </c>
      <c r="BO37" s="51">
        <f>MIN(BO3:BO33)</f>
        <v>3.7</v>
      </c>
      <c r="BP37" s="51">
        <f>MIN(BP3:BP33)</f>
        <v>4.9</v>
      </c>
      <c r="BQ37" s="51">
        <f>MIN(BQ3:BQ33)</f>
        <v>4.2</v>
      </c>
      <c r="BR37" s="51"/>
      <c r="BS37" s="51"/>
      <c r="BT37" s="51"/>
      <c r="BU37" s="51"/>
      <c r="BV37" s="51"/>
      <c r="BW37" s="51"/>
      <c r="BY37" s="53">
        <f>STDEV(J3:AM33)</f>
        <v>3.7690819965207</v>
      </c>
      <c r="BZ37" s="53">
        <f>STDEV(T3:AW33)</f>
        <v>3.7603455588785843</v>
      </c>
      <c r="CA37" s="53">
        <f>STDEV(AD3:BG33)</f>
        <v>3.955588615718809</v>
      </c>
      <c r="CB37" s="53">
        <f>STDEV(AN3:BQ33)</f>
        <v>4.02867870157351</v>
      </c>
    </row>
    <row r="39" ht="11.25" thickBot="1">
      <c r="A39" s="28" t="s">
        <v>20</v>
      </c>
    </row>
    <row r="40" spans="1:2" ht="11.25" thickBot="1">
      <c r="A40" s="73" t="s">
        <v>19</v>
      </c>
      <c r="B40" s="75" t="str">
        <f>'日数'!BZ19</f>
        <v>&gt;=20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53</v>
      </c>
      <c r="CB41" s="33" t="str">
        <f>CB2</f>
        <v>91～19年平均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1" ref="C42:BN42">COUNTIF(C3:C33,$B$40)</f>
        <v>0</v>
      </c>
      <c r="D42" s="77">
        <f t="shared" si="21"/>
        <v>0</v>
      </c>
      <c r="E42" s="77">
        <f t="shared" si="21"/>
        <v>0</v>
      </c>
      <c r="F42" s="77">
        <f t="shared" si="21"/>
        <v>0</v>
      </c>
      <c r="G42" s="77">
        <f t="shared" si="21"/>
        <v>0</v>
      </c>
      <c r="H42" s="77">
        <f t="shared" si="21"/>
        <v>2</v>
      </c>
      <c r="I42" s="77">
        <f t="shared" si="21"/>
        <v>0</v>
      </c>
      <c r="J42" s="77">
        <f t="shared" si="21"/>
        <v>1</v>
      </c>
      <c r="K42" s="77">
        <f t="shared" si="21"/>
        <v>0</v>
      </c>
      <c r="L42" s="77">
        <f t="shared" si="21"/>
        <v>1</v>
      </c>
      <c r="M42" s="77">
        <f t="shared" si="21"/>
        <v>1</v>
      </c>
      <c r="N42" s="77">
        <f t="shared" si="21"/>
        <v>0</v>
      </c>
      <c r="O42" s="77">
        <f t="shared" si="21"/>
        <v>0</v>
      </c>
      <c r="P42" s="77">
        <f t="shared" si="21"/>
        <v>2</v>
      </c>
      <c r="Q42" s="77">
        <f t="shared" si="21"/>
        <v>1</v>
      </c>
      <c r="R42" s="77">
        <f t="shared" si="21"/>
        <v>0</v>
      </c>
      <c r="S42" s="77">
        <f t="shared" si="21"/>
        <v>0</v>
      </c>
      <c r="T42" s="77">
        <f t="shared" si="21"/>
        <v>0</v>
      </c>
      <c r="U42" s="77">
        <f t="shared" si="21"/>
        <v>0</v>
      </c>
      <c r="V42" s="77">
        <f t="shared" si="21"/>
        <v>0</v>
      </c>
      <c r="W42" s="77">
        <f t="shared" si="21"/>
        <v>0</v>
      </c>
      <c r="X42" s="77">
        <f t="shared" si="21"/>
        <v>0</v>
      </c>
      <c r="Y42" s="77">
        <f t="shared" si="21"/>
        <v>5</v>
      </c>
      <c r="Z42" s="77">
        <f t="shared" si="21"/>
        <v>0</v>
      </c>
      <c r="AA42" s="77">
        <f t="shared" si="21"/>
        <v>0</v>
      </c>
      <c r="AB42" s="77">
        <f t="shared" si="21"/>
        <v>3</v>
      </c>
      <c r="AC42" s="77">
        <f t="shared" si="21"/>
        <v>0</v>
      </c>
      <c r="AD42" s="77">
        <f t="shared" si="21"/>
        <v>1</v>
      </c>
      <c r="AE42" s="77">
        <f t="shared" si="21"/>
        <v>1</v>
      </c>
      <c r="AF42" s="77">
        <f t="shared" si="21"/>
        <v>0</v>
      </c>
      <c r="AG42" s="77">
        <f t="shared" si="21"/>
        <v>0</v>
      </c>
      <c r="AH42" s="77">
        <f t="shared" si="21"/>
        <v>0</v>
      </c>
      <c r="AI42" s="77">
        <f t="shared" si="21"/>
        <v>0</v>
      </c>
      <c r="AJ42" s="77">
        <f t="shared" si="21"/>
        <v>2</v>
      </c>
      <c r="AK42" s="77">
        <f t="shared" si="21"/>
        <v>2</v>
      </c>
      <c r="AL42" s="77">
        <f t="shared" si="21"/>
        <v>0</v>
      </c>
      <c r="AM42" s="77">
        <f t="shared" si="21"/>
        <v>0</v>
      </c>
      <c r="AN42" s="77">
        <f t="shared" si="21"/>
        <v>2</v>
      </c>
      <c r="AO42" s="77">
        <f t="shared" si="21"/>
        <v>3</v>
      </c>
      <c r="AP42" s="77">
        <f t="shared" si="21"/>
        <v>0</v>
      </c>
      <c r="AQ42" s="77">
        <f t="shared" si="21"/>
        <v>0</v>
      </c>
      <c r="AR42" s="77">
        <f t="shared" si="21"/>
        <v>0</v>
      </c>
      <c r="AS42" s="77">
        <f t="shared" si="21"/>
        <v>0</v>
      </c>
      <c r="AT42" s="77">
        <f t="shared" si="21"/>
        <v>1</v>
      </c>
      <c r="AU42" s="77">
        <f t="shared" si="21"/>
        <v>1</v>
      </c>
      <c r="AV42" s="77">
        <f t="shared" si="21"/>
        <v>0</v>
      </c>
      <c r="AW42" s="77">
        <f t="shared" si="21"/>
        <v>0</v>
      </c>
      <c r="AX42" s="77">
        <f t="shared" si="21"/>
        <v>0</v>
      </c>
      <c r="AY42" s="77">
        <f t="shared" si="21"/>
        <v>1</v>
      </c>
      <c r="AZ42" s="77">
        <f t="shared" si="21"/>
        <v>0</v>
      </c>
      <c r="BA42" s="77">
        <f t="shared" si="21"/>
        <v>2</v>
      </c>
      <c r="BB42" s="77">
        <f t="shared" si="21"/>
        <v>0</v>
      </c>
      <c r="BC42" s="77">
        <f t="shared" si="21"/>
        <v>4</v>
      </c>
      <c r="BD42" s="77">
        <f t="shared" si="21"/>
        <v>0</v>
      </c>
      <c r="BE42" s="77">
        <f t="shared" si="21"/>
        <v>0</v>
      </c>
      <c r="BF42" s="77">
        <f t="shared" si="21"/>
        <v>2</v>
      </c>
      <c r="BG42" s="77">
        <f t="shared" si="21"/>
        <v>0</v>
      </c>
      <c r="BH42" s="77">
        <f t="shared" si="21"/>
        <v>0</v>
      </c>
      <c r="BI42" s="77">
        <f t="shared" si="21"/>
        <v>1</v>
      </c>
      <c r="BJ42" s="77">
        <f t="shared" si="21"/>
        <v>1</v>
      </c>
      <c r="BK42" s="77">
        <f t="shared" si="21"/>
        <v>0</v>
      </c>
      <c r="BL42" s="77">
        <f t="shared" si="21"/>
        <v>0</v>
      </c>
      <c r="BM42" s="77">
        <f t="shared" si="21"/>
        <v>0</v>
      </c>
      <c r="BN42" s="77">
        <f t="shared" si="21"/>
        <v>2</v>
      </c>
      <c r="BO42" s="77">
        <f>COUNTIF(BO3:BO33,$B$40)</f>
        <v>1</v>
      </c>
      <c r="BP42" s="77">
        <f>COUNTIF(BP3:BP33,$B$40)</f>
        <v>4</v>
      </c>
      <c r="BQ42" s="77">
        <f>COUNTIF(BQ3:BQ33,$B$40)</f>
        <v>0</v>
      </c>
      <c r="BR42" s="77"/>
      <c r="BS42" s="77"/>
      <c r="BT42" s="77"/>
      <c r="BU42" s="77"/>
      <c r="BV42" s="77"/>
      <c r="BW42" s="77"/>
      <c r="BY42" s="97">
        <f>AVERAGE(J42:AM42)</f>
        <v>0.6666666666666666</v>
      </c>
      <c r="BZ42" s="97">
        <f>AVERAGE(T42:AW42)</f>
        <v>0.7</v>
      </c>
      <c r="CA42" s="97">
        <f>AVERAGE(AD42:BG42)</f>
        <v>0.7333333333333333</v>
      </c>
      <c r="CB42" s="97">
        <f>AVERAGE(AN42:BQ42)</f>
        <v>0.8333333333333334</v>
      </c>
    </row>
    <row r="44" ht="10.5">
      <c r="A44" s="28" t="s">
        <v>27</v>
      </c>
    </row>
    <row r="45" spans="1:2" ht="10.5">
      <c r="A45" s="28">
        <v>1</v>
      </c>
      <c r="B45" s="28">
        <f>LARGE(B3:BW33,1)</f>
        <v>32</v>
      </c>
    </row>
    <row r="46" spans="1:2" ht="10.5">
      <c r="A46" s="28">
        <v>2</v>
      </c>
      <c r="B46" s="28">
        <f>LARGE(B3:BW33,2)</f>
        <v>31.6</v>
      </c>
    </row>
    <row r="47" spans="1:2" ht="10.5">
      <c r="A47" s="28">
        <v>3</v>
      </c>
      <c r="B47" s="28">
        <f>LARGE(B3:BW33,3)</f>
        <v>30.9</v>
      </c>
    </row>
    <row r="48" spans="1:2" ht="10.5">
      <c r="A48" s="28">
        <v>4</v>
      </c>
      <c r="B48" s="28">
        <f>LARGE(B3:BW33,4)</f>
        <v>29.2</v>
      </c>
    </row>
    <row r="49" spans="1:2" ht="10.5">
      <c r="A49" s="28">
        <v>5</v>
      </c>
      <c r="B49" s="28">
        <f>LARGE(B3:BW33,5)</f>
        <v>28.5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H40" sqref="BH40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>
        <v>7.3</v>
      </c>
      <c r="I3" s="15">
        <v>11.3</v>
      </c>
      <c r="J3" s="15">
        <v>10.2</v>
      </c>
      <c r="K3" s="4">
        <v>7.1</v>
      </c>
      <c r="L3" s="4">
        <v>5.8</v>
      </c>
      <c r="M3" s="4">
        <v>13.3</v>
      </c>
      <c r="N3" s="4">
        <v>24.3</v>
      </c>
      <c r="O3" s="4">
        <v>10.2</v>
      </c>
      <c r="P3" s="4">
        <v>8.3</v>
      </c>
      <c r="Q3" s="4">
        <v>5.3</v>
      </c>
      <c r="R3" s="4">
        <v>4.9</v>
      </c>
      <c r="S3" s="4">
        <v>9.2</v>
      </c>
      <c r="T3" s="4">
        <v>10.1</v>
      </c>
      <c r="U3" s="4">
        <v>7.7</v>
      </c>
      <c r="V3" s="4">
        <v>9.2</v>
      </c>
      <c r="W3" s="4">
        <v>15.5</v>
      </c>
      <c r="X3" s="4">
        <v>13.1</v>
      </c>
      <c r="Y3" s="4">
        <v>11.7</v>
      </c>
      <c r="Z3" s="4">
        <v>12.3</v>
      </c>
      <c r="AA3" s="4">
        <v>7.4</v>
      </c>
      <c r="AB3" s="4">
        <v>8</v>
      </c>
      <c r="AC3" s="4">
        <v>11.6</v>
      </c>
      <c r="AD3" s="4">
        <v>10.9</v>
      </c>
      <c r="AE3" s="4">
        <v>9.8</v>
      </c>
      <c r="AF3" s="4">
        <v>9.7</v>
      </c>
      <c r="AG3" s="4">
        <v>6.8</v>
      </c>
      <c r="AH3" s="4">
        <v>5</v>
      </c>
      <c r="AI3" s="4">
        <v>4.9</v>
      </c>
      <c r="AJ3" s="4">
        <v>9.9</v>
      </c>
      <c r="AK3" s="4">
        <v>9.7</v>
      </c>
      <c r="AL3" s="4">
        <v>9.5</v>
      </c>
      <c r="AM3" s="4">
        <v>9.6</v>
      </c>
      <c r="AN3" s="4">
        <v>10.6</v>
      </c>
      <c r="AO3" s="4">
        <v>16.8</v>
      </c>
      <c r="AP3" s="4">
        <v>10.4</v>
      </c>
      <c r="AQ3" s="4">
        <v>12.9</v>
      </c>
      <c r="AR3" s="4">
        <v>14.9</v>
      </c>
      <c r="AS3" s="4">
        <v>13.5</v>
      </c>
      <c r="AT3" s="4">
        <v>19.6</v>
      </c>
      <c r="AU3" s="4">
        <v>8.7</v>
      </c>
      <c r="AV3" s="4">
        <v>16.4</v>
      </c>
      <c r="AW3" s="4">
        <v>11.9</v>
      </c>
      <c r="AX3" s="4">
        <v>10.5</v>
      </c>
      <c r="AY3" s="4">
        <v>4.7</v>
      </c>
      <c r="AZ3" s="4">
        <v>7.5</v>
      </c>
      <c r="BA3" s="4">
        <v>5.9</v>
      </c>
      <c r="BB3" s="4">
        <v>6.1</v>
      </c>
      <c r="BC3" s="4">
        <v>10.1</v>
      </c>
      <c r="BD3" s="4">
        <v>5.1</v>
      </c>
      <c r="BE3" s="4">
        <v>13.7</v>
      </c>
      <c r="BF3" s="4">
        <v>16.5</v>
      </c>
      <c r="BG3" s="4">
        <v>17.3</v>
      </c>
      <c r="BH3" s="4">
        <v>7.7</v>
      </c>
      <c r="BI3" s="4">
        <v>11.1</v>
      </c>
      <c r="BJ3" s="4">
        <v>7.3</v>
      </c>
      <c r="BK3" s="4">
        <v>3</v>
      </c>
      <c r="BL3" s="4">
        <v>8.2</v>
      </c>
      <c r="BM3" s="4">
        <v>13.2</v>
      </c>
      <c r="BN3" s="4">
        <v>3.9</v>
      </c>
      <c r="BO3" s="4">
        <v>10.4</v>
      </c>
      <c r="BP3" s="4">
        <v>6.7</v>
      </c>
      <c r="BQ3" s="4">
        <v>6.5</v>
      </c>
      <c r="BR3" s="4"/>
      <c r="BS3" s="4"/>
      <c r="BT3" s="4"/>
      <c r="BU3" s="4"/>
      <c r="BV3" s="4"/>
      <c r="BW3" s="4"/>
      <c r="BY3" s="10">
        <f>AVERAGE(J3:AM3)</f>
        <v>9.700000000000001</v>
      </c>
      <c r="BZ3" s="10">
        <f>AVERAGE(T3:AW3)</f>
        <v>10.936666666666666</v>
      </c>
      <c r="CA3" s="10">
        <f>AVERAGE(AD3:BG3)</f>
        <v>10.63</v>
      </c>
      <c r="CB3" s="10">
        <f>AVERAGE(AN3:BQ3)</f>
        <v>10.369999999999996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>
        <v>11.3</v>
      </c>
      <c r="I4" s="15">
        <v>13.9</v>
      </c>
      <c r="J4" s="15">
        <v>7.6</v>
      </c>
      <c r="K4" s="4">
        <v>5.3</v>
      </c>
      <c r="L4" s="4">
        <v>5.3</v>
      </c>
      <c r="M4" s="4">
        <v>11.8</v>
      </c>
      <c r="N4" s="4">
        <v>7.8</v>
      </c>
      <c r="O4" s="4">
        <v>7.3</v>
      </c>
      <c r="P4" s="4">
        <v>7.3</v>
      </c>
      <c r="Q4" s="4">
        <v>7.2</v>
      </c>
      <c r="R4" s="4">
        <v>7.8</v>
      </c>
      <c r="S4" s="4">
        <v>10.2</v>
      </c>
      <c r="T4" s="4">
        <v>7.2</v>
      </c>
      <c r="U4" s="4">
        <v>7.1</v>
      </c>
      <c r="V4" s="4">
        <v>12</v>
      </c>
      <c r="W4" s="4">
        <v>10.6</v>
      </c>
      <c r="X4" s="4">
        <v>12.9</v>
      </c>
      <c r="Y4" s="4">
        <v>10.2</v>
      </c>
      <c r="Z4" s="4">
        <v>12.5</v>
      </c>
      <c r="AA4" s="4">
        <v>9.5</v>
      </c>
      <c r="AB4" s="4">
        <v>9.5</v>
      </c>
      <c r="AC4" s="4">
        <v>8.1</v>
      </c>
      <c r="AD4" s="4">
        <v>14.2</v>
      </c>
      <c r="AE4" s="4">
        <v>7.9</v>
      </c>
      <c r="AF4" s="4">
        <v>5.8</v>
      </c>
      <c r="AG4" s="4">
        <v>14.2</v>
      </c>
      <c r="AH4" s="4">
        <v>14.6</v>
      </c>
      <c r="AI4" s="4">
        <v>9.4</v>
      </c>
      <c r="AJ4" s="4">
        <v>12.8</v>
      </c>
      <c r="AK4" s="4">
        <v>13</v>
      </c>
      <c r="AL4" s="4">
        <v>13.7</v>
      </c>
      <c r="AM4" s="4">
        <v>6.3</v>
      </c>
      <c r="AN4" s="4">
        <v>11</v>
      </c>
      <c r="AO4" s="4">
        <v>17.3</v>
      </c>
      <c r="AP4" s="4">
        <v>5.9</v>
      </c>
      <c r="AQ4" s="4">
        <v>8.7</v>
      </c>
      <c r="AR4" s="4">
        <v>13.5</v>
      </c>
      <c r="AS4" s="4">
        <v>10.4</v>
      </c>
      <c r="AT4" s="4">
        <v>8</v>
      </c>
      <c r="AU4" s="4">
        <v>13.8</v>
      </c>
      <c r="AV4" s="4">
        <v>7.3</v>
      </c>
      <c r="AW4" s="4">
        <v>15</v>
      </c>
      <c r="AX4" s="4">
        <v>8.3</v>
      </c>
      <c r="AY4" s="4">
        <v>20</v>
      </c>
      <c r="AZ4" s="4">
        <v>7.3</v>
      </c>
      <c r="BA4" s="4">
        <v>7.4</v>
      </c>
      <c r="BB4" s="4">
        <v>5.5</v>
      </c>
      <c r="BC4" s="4">
        <v>7.1</v>
      </c>
      <c r="BD4" s="4">
        <v>8.8</v>
      </c>
      <c r="BE4" s="4">
        <v>6.4</v>
      </c>
      <c r="BF4" s="4">
        <v>15.2</v>
      </c>
      <c r="BG4" s="4">
        <v>13</v>
      </c>
      <c r="BH4" s="4">
        <v>7.3</v>
      </c>
      <c r="BI4" s="4">
        <v>13.6</v>
      </c>
      <c r="BJ4" s="4">
        <v>5.8</v>
      </c>
      <c r="BK4" s="4">
        <v>7.2</v>
      </c>
      <c r="BL4" s="4">
        <v>12.8</v>
      </c>
      <c r="BM4" s="4">
        <v>9.2</v>
      </c>
      <c r="BN4" s="4">
        <v>8.6</v>
      </c>
      <c r="BO4" s="4">
        <v>5.4</v>
      </c>
      <c r="BP4" s="4">
        <v>7.2</v>
      </c>
      <c r="BQ4" s="4">
        <v>12.2</v>
      </c>
      <c r="BR4" s="4"/>
      <c r="BS4" s="4"/>
      <c r="BT4" s="4"/>
      <c r="BU4" s="4"/>
      <c r="BV4" s="4"/>
      <c r="BW4" s="4"/>
      <c r="BY4" s="10">
        <f aca="true" t="shared" si="0" ref="BY4:BY32">AVERAGE(J4:AM4)</f>
        <v>9.636666666666665</v>
      </c>
      <c r="BZ4" s="10">
        <f aca="true" t="shared" si="1" ref="BZ4:BZ32">AVERAGE(T4:AW4)</f>
        <v>10.746666666666666</v>
      </c>
      <c r="CA4" s="10">
        <f aca="true" t="shared" si="2" ref="CA4:CA32">AVERAGE(AD4:BG4)</f>
        <v>10.726666666666667</v>
      </c>
      <c r="CB4" s="10">
        <f aca="true" t="shared" si="3" ref="CB4:CB32">AVERAGE(AN4:BQ4)</f>
        <v>9.973333333333333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>
        <v>12.6</v>
      </c>
      <c r="I5" s="15">
        <v>14.8</v>
      </c>
      <c r="J5" s="15">
        <v>10.5</v>
      </c>
      <c r="K5" s="4">
        <v>11.5</v>
      </c>
      <c r="L5" s="4">
        <v>10.7</v>
      </c>
      <c r="M5" s="4">
        <v>9.7</v>
      </c>
      <c r="N5" s="4">
        <v>14.2</v>
      </c>
      <c r="O5" s="4">
        <v>14.4</v>
      </c>
      <c r="P5" s="4">
        <v>14.2</v>
      </c>
      <c r="Q5" s="4">
        <v>8.5</v>
      </c>
      <c r="R5" s="4">
        <v>10.2</v>
      </c>
      <c r="S5" s="4">
        <v>9.1</v>
      </c>
      <c r="T5" s="4">
        <v>7.5</v>
      </c>
      <c r="U5" s="4">
        <v>8.5</v>
      </c>
      <c r="V5" s="4">
        <v>11.7</v>
      </c>
      <c r="W5" s="4">
        <v>7.9</v>
      </c>
      <c r="X5" s="4">
        <v>13.1</v>
      </c>
      <c r="Y5" s="4">
        <v>5.7</v>
      </c>
      <c r="Z5" s="4">
        <v>12.9</v>
      </c>
      <c r="AA5" s="4">
        <v>9.5</v>
      </c>
      <c r="AB5" s="4">
        <v>9.5</v>
      </c>
      <c r="AC5" s="4">
        <v>15.4</v>
      </c>
      <c r="AD5" s="4">
        <v>5.2</v>
      </c>
      <c r="AE5" s="4">
        <v>7</v>
      </c>
      <c r="AF5" s="4">
        <v>4.8</v>
      </c>
      <c r="AG5" s="4">
        <v>8.2</v>
      </c>
      <c r="AH5" s="4">
        <v>7.5</v>
      </c>
      <c r="AI5" s="4">
        <v>4.6</v>
      </c>
      <c r="AJ5" s="4">
        <v>13.8</v>
      </c>
      <c r="AK5" s="4">
        <v>12.2</v>
      </c>
      <c r="AL5" s="4">
        <v>8</v>
      </c>
      <c r="AM5" s="4">
        <v>9.7</v>
      </c>
      <c r="AN5" s="4">
        <v>5.7</v>
      </c>
      <c r="AO5" s="4">
        <v>9.2</v>
      </c>
      <c r="AP5" s="4">
        <v>6.8</v>
      </c>
      <c r="AQ5" s="4">
        <v>17.4</v>
      </c>
      <c r="AR5" s="4">
        <v>9.8</v>
      </c>
      <c r="AS5" s="4">
        <v>10.2</v>
      </c>
      <c r="AT5" s="4">
        <v>7.1</v>
      </c>
      <c r="AU5" s="4">
        <v>17.4</v>
      </c>
      <c r="AV5" s="4">
        <v>7.8</v>
      </c>
      <c r="AW5" s="4">
        <v>13.1</v>
      </c>
      <c r="AX5" s="4">
        <v>14</v>
      </c>
      <c r="AY5" s="4">
        <v>12.4</v>
      </c>
      <c r="AZ5" s="4">
        <v>6.1</v>
      </c>
      <c r="BA5" s="4">
        <v>11.1</v>
      </c>
      <c r="BB5" s="4">
        <v>5.8</v>
      </c>
      <c r="BC5" s="4">
        <v>6</v>
      </c>
      <c r="BD5" s="4">
        <v>5.5</v>
      </c>
      <c r="BE5" s="4">
        <v>8</v>
      </c>
      <c r="BF5" s="4">
        <v>9.1</v>
      </c>
      <c r="BG5" s="4">
        <v>15.5</v>
      </c>
      <c r="BH5" s="4">
        <v>6.7</v>
      </c>
      <c r="BI5" s="4">
        <v>15</v>
      </c>
      <c r="BJ5" s="4">
        <v>6.4</v>
      </c>
      <c r="BK5" s="4">
        <v>10.9</v>
      </c>
      <c r="BL5" s="4">
        <v>8.8</v>
      </c>
      <c r="BM5" s="4">
        <v>8.8</v>
      </c>
      <c r="BN5" s="4">
        <v>10.2</v>
      </c>
      <c r="BO5" s="4">
        <v>7</v>
      </c>
      <c r="BP5" s="4">
        <v>8.3</v>
      </c>
      <c r="BQ5" s="4">
        <v>13.3</v>
      </c>
      <c r="BR5" s="4"/>
      <c r="BS5" s="4"/>
      <c r="BT5" s="4"/>
      <c r="BU5" s="4"/>
      <c r="BV5" s="4"/>
      <c r="BW5" s="4"/>
      <c r="BY5" s="10">
        <f t="shared" si="0"/>
        <v>9.856666666666664</v>
      </c>
      <c r="BZ5" s="10">
        <f t="shared" si="1"/>
        <v>9.573333333333334</v>
      </c>
      <c r="CA5" s="10">
        <f t="shared" si="2"/>
        <v>9.300000000000002</v>
      </c>
      <c r="CB5" s="10">
        <f t="shared" si="3"/>
        <v>9.780000000000001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>
        <v>11.3</v>
      </c>
      <c r="I6" s="15">
        <v>10.6</v>
      </c>
      <c r="J6" s="15">
        <v>8.6</v>
      </c>
      <c r="K6" s="4">
        <v>10.1</v>
      </c>
      <c r="L6" s="4">
        <v>7</v>
      </c>
      <c r="M6" s="4">
        <v>9.3</v>
      </c>
      <c r="N6" s="4">
        <v>8.6</v>
      </c>
      <c r="O6" s="4">
        <v>8.2</v>
      </c>
      <c r="P6" s="4">
        <v>10.6</v>
      </c>
      <c r="Q6" s="4">
        <v>13.5</v>
      </c>
      <c r="R6" s="4">
        <v>8.6</v>
      </c>
      <c r="S6" s="4">
        <v>6.3</v>
      </c>
      <c r="T6" s="4">
        <v>11.6</v>
      </c>
      <c r="U6" s="4">
        <v>8.5</v>
      </c>
      <c r="V6" s="4">
        <v>8</v>
      </c>
      <c r="W6" s="4">
        <v>6.1</v>
      </c>
      <c r="X6" s="4">
        <v>12.6</v>
      </c>
      <c r="Y6" s="4">
        <v>14.7</v>
      </c>
      <c r="Z6" s="4">
        <v>9.8</v>
      </c>
      <c r="AA6" s="4">
        <v>8.6</v>
      </c>
      <c r="AB6" s="4">
        <v>11.1</v>
      </c>
      <c r="AC6" s="4">
        <v>7.9</v>
      </c>
      <c r="AD6" s="4">
        <v>5</v>
      </c>
      <c r="AE6" s="4">
        <v>9.9</v>
      </c>
      <c r="AF6" s="4">
        <v>8.4</v>
      </c>
      <c r="AG6" s="4">
        <v>5.2</v>
      </c>
      <c r="AH6" s="4">
        <v>11.7</v>
      </c>
      <c r="AI6" s="4">
        <v>8.5</v>
      </c>
      <c r="AJ6" s="4">
        <v>10.3</v>
      </c>
      <c r="AK6" s="4">
        <v>8.4</v>
      </c>
      <c r="AL6" s="4">
        <v>4.2</v>
      </c>
      <c r="AM6" s="4">
        <v>20.8</v>
      </c>
      <c r="AN6" s="4">
        <v>12.4</v>
      </c>
      <c r="AO6" s="4">
        <v>9.5</v>
      </c>
      <c r="AP6" s="4">
        <v>6.5</v>
      </c>
      <c r="AQ6" s="4">
        <v>15.7</v>
      </c>
      <c r="AR6" s="4">
        <v>9.8</v>
      </c>
      <c r="AS6" s="4">
        <v>8</v>
      </c>
      <c r="AT6" s="4">
        <v>8.2</v>
      </c>
      <c r="AU6" s="4">
        <v>10</v>
      </c>
      <c r="AV6" s="4">
        <v>11.1</v>
      </c>
      <c r="AW6" s="4">
        <v>9.2</v>
      </c>
      <c r="AX6" s="4">
        <v>12.3</v>
      </c>
      <c r="AY6" s="4">
        <v>12.1</v>
      </c>
      <c r="AZ6" s="4">
        <v>6.1</v>
      </c>
      <c r="BA6" s="4">
        <v>11.8</v>
      </c>
      <c r="BB6" s="4">
        <v>5.7</v>
      </c>
      <c r="BC6" s="4">
        <v>5.8</v>
      </c>
      <c r="BD6" s="4">
        <v>7.3</v>
      </c>
      <c r="BE6" s="4">
        <v>11</v>
      </c>
      <c r="BF6" s="4">
        <v>6.3</v>
      </c>
      <c r="BG6" s="4">
        <v>8.4</v>
      </c>
      <c r="BH6" s="4">
        <v>7.9</v>
      </c>
      <c r="BI6" s="4">
        <v>10.5</v>
      </c>
      <c r="BJ6" s="4">
        <v>9.6</v>
      </c>
      <c r="BK6" s="4">
        <v>9.4</v>
      </c>
      <c r="BL6" s="4">
        <v>5.7</v>
      </c>
      <c r="BM6" s="4">
        <v>10.6</v>
      </c>
      <c r="BN6" s="4">
        <v>9</v>
      </c>
      <c r="BO6" s="4">
        <v>6.7</v>
      </c>
      <c r="BP6" s="4">
        <v>9</v>
      </c>
      <c r="BQ6" s="4">
        <v>15.4</v>
      </c>
      <c r="BR6" s="4"/>
      <c r="BS6" s="4"/>
      <c r="BT6" s="4"/>
      <c r="BU6" s="4"/>
      <c r="BV6" s="4"/>
      <c r="BW6" s="4"/>
      <c r="BY6" s="10">
        <f t="shared" si="0"/>
        <v>9.403333333333332</v>
      </c>
      <c r="BZ6" s="10">
        <f t="shared" si="1"/>
        <v>9.723333333333334</v>
      </c>
      <c r="CA6" s="10">
        <f t="shared" si="2"/>
        <v>9.319999999999999</v>
      </c>
      <c r="CB6" s="10">
        <f t="shared" si="3"/>
        <v>9.366666666666667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>
        <v>7.8</v>
      </c>
      <c r="I7" s="15">
        <v>10.9</v>
      </c>
      <c r="J7" s="15">
        <v>11.2</v>
      </c>
      <c r="K7" s="4">
        <v>15.5</v>
      </c>
      <c r="L7" s="4">
        <v>6.9</v>
      </c>
      <c r="M7" s="4">
        <v>8.7</v>
      </c>
      <c r="N7" s="4">
        <v>16.6</v>
      </c>
      <c r="O7" s="4">
        <v>5</v>
      </c>
      <c r="P7" s="4">
        <v>8.3</v>
      </c>
      <c r="Q7" s="4">
        <v>8.1</v>
      </c>
      <c r="R7" s="4">
        <v>12.2</v>
      </c>
      <c r="S7" s="4">
        <v>6</v>
      </c>
      <c r="T7" s="4">
        <v>9.2</v>
      </c>
      <c r="U7" s="4">
        <v>8.7</v>
      </c>
      <c r="V7" s="4">
        <v>11.6</v>
      </c>
      <c r="W7" s="4">
        <v>8.6</v>
      </c>
      <c r="X7" s="4">
        <v>13.1</v>
      </c>
      <c r="Y7" s="4">
        <v>16.8</v>
      </c>
      <c r="Z7" s="4">
        <v>7.2</v>
      </c>
      <c r="AA7" s="4">
        <v>4.7</v>
      </c>
      <c r="AB7" s="4">
        <v>11.6</v>
      </c>
      <c r="AC7" s="4">
        <v>6.3</v>
      </c>
      <c r="AD7" s="4">
        <v>8</v>
      </c>
      <c r="AE7" s="4">
        <v>8.4</v>
      </c>
      <c r="AF7" s="4">
        <v>7.5</v>
      </c>
      <c r="AG7" s="4">
        <v>10</v>
      </c>
      <c r="AH7" s="4">
        <v>7.4</v>
      </c>
      <c r="AI7" s="4">
        <v>8.9</v>
      </c>
      <c r="AJ7" s="4">
        <v>17.8</v>
      </c>
      <c r="AK7" s="4">
        <v>19.4</v>
      </c>
      <c r="AL7" s="4">
        <v>5.2</v>
      </c>
      <c r="AM7" s="4">
        <v>10.8</v>
      </c>
      <c r="AN7" s="4">
        <v>7.4</v>
      </c>
      <c r="AO7" s="4">
        <v>8.1</v>
      </c>
      <c r="AP7" s="4">
        <v>5</v>
      </c>
      <c r="AQ7" s="4">
        <v>10.7</v>
      </c>
      <c r="AR7" s="4">
        <v>9.3</v>
      </c>
      <c r="AS7" s="4">
        <v>12.8</v>
      </c>
      <c r="AT7" s="4">
        <v>16.2</v>
      </c>
      <c r="AU7" s="4">
        <v>21.7</v>
      </c>
      <c r="AV7" s="4">
        <v>10.2</v>
      </c>
      <c r="AW7" s="4">
        <v>7</v>
      </c>
      <c r="AX7" s="4">
        <v>7.3</v>
      </c>
      <c r="AY7" s="4">
        <v>14.1</v>
      </c>
      <c r="AZ7" s="4">
        <v>6.1</v>
      </c>
      <c r="BA7" s="4">
        <v>6.7</v>
      </c>
      <c r="BB7" s="4">
        <v>5.3</v>
      </c>
      <c r="BC7" s="4">
        <v>7.6</v>
      </c>
      <c r="BD7" s="4">
        <v>5.3</v>
      </c>
      <c r="BE7" s="4">
        <v>6.4</v>
      </c>
      <c r="BF7" s="4">
        <v>7.5</v>
      </c>
      <c r="BG7" s="4">
        <v>6.1</v>
      </c>
      <c r="BH7" s="4">
        <v>5.6</v>
      </c>
      <c r="BI7" s="4">
        <v>4.6</v>
      </c>
      <c r="BJ7" s="4">
        <v>10.5</v>
      </c>
      <c r="BK7" s="4">
        <v>9.5</v>
      </c>
      <c r="BL7" s="4">
        <v>8.1</v>
      </c>
      <c r="BM7" s="4">
        <v>5.4</v>
      </c>
      <c r="BN7" s="4">
        <v>8.6</v>
      </c>
      <c r="BO7" s="4">
        <v>6.5</v>
      </c>
      <c r="BP7" s="4">
        <v>7.4</v>
      </c>
      <c r="BQ7" s="4">
        <v>7.9</v>
      </c>
      <c r="BR7" s="4"/>
      <c r="BS7" s="4"/>
      <c r="BT7" s="4"/>
      <c r="BU7" s="4"/>
      <c r="BV7" s="4"/>
      <c r="BW7" s="4"/>
      <c r="BY7" s="10">
        <f t="shared" si="0"/>
        <v>9.99</v>
      </c>
      <c r="BZ7" s="10">
        <f t="shared" si="1"/>
        <v>10.32</v>
      </c>
      <c r="CA7" s="10">
        <f t="shared" si="2"/>
        <v>9.473333333333333</v>
      </c>
      <c r="CB7" s="10">
        <f t="shared" si="3"/>
        <v>8.496666666666666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>
        <v>8.7</v>
      </c>
      <c r="I8" s="15">
        <v>12.9</v>
      </c>
      <c r="J8" s="15">
        <v>13.1</v>
      </c>
      <c r="K8" s="4">
        <v>8.9</v>
      </c>
      <c r="L8" s="4">
        <v>4.5</v>
      </c>
      <c r="M8" s="4">
        <v>15.7</v>
      </c>
      <c r="N8" s="4">
        <v>8.7</v>
      </c>
      <c r="O8" s="4">
        <v>5.1</v>
      </c>
      <c r="P8" s="4">
        <v>7.3</v>
      </c>
      <c r="Q8" s="4">
        <v>7.9</v>
      </c>
      <c r="R8" s="4">
        <v>9.7</v>
      </c>
      <c r="S8" s="4">
        <v>8.6</v>
      </c>
      <c r="T8" s="4">
        <v>9.8</v>
      </c>
      <c r="U8" s="4">
        <v>13.2</v>
      </c>
      <c r="V8" s="4">
        <v>10.4</v>
      </c>
      <c r="W8" s="4" t="s">
        <v>26</v>
      </c>
      <c r="X8" s="4">
        <v>14</v>
      </c>
      <c r="Y8" s="4">
        <v>10.2</v>
      </c>
      <c r="Z8" s="4">
        <v>10.8</v>
      </c>
      <c r="AA8" s="4">
        <v>6.5</v>
      </c>
      <c r="AB8" s="4">
        <v>14.2</v>
      </c>
      <c r="AC8" s="4">
        <v>7</v>
      </c>
      <c r="AD8" s="4">
        <v>9</v>
      </c>
      <c r="AE8" s="4">
        <v>10.6</v>
      </c>
      <c r="AF8" s="4">
        <v>14.4</v>
      </c>
      <c r="AG8" s="4">
        <v>6.6</v>
      </c>
      <c r="AH8" s="4">
        <v>8</v>
      </c>
      <c r="AI8" s="4">
        <v>5.8</v>
      </c>
      <c r="AJ8" s="4">
        <v>13.7</v>
      </c>
      <c r="AK8" s="4">
        <v>9.3</v>
      </c>
      <c r="AL8" s="4">
        <v>9.8</v>
      </c>
      <c r="AM8" s="4">
        <v>7.2</v>
      </c>
      <c r="AN8" s="4">
        <v>7.7</v>
      </c>
      <c r="AO8" s="4">
        <v>4.1</v>
      </c>
      <c r="AP8" s="4">
        <v>4.4</v>
      </c>
      <c r="AQ8" s="4">
        <v>6.2</v>
      </c>
      <c r="AR8" s="4">
        <v>10.4</v>
      </c>
      <c r="AS8" s="4">
        <v>25.8</v>
      </c>
      <c r="AT8" s="4">
        <v>8.5</v>
      </c>
      <c r="AU8" s="4">
        <v>14.3</v>
      </c>
      <c r="AV8" s="4">
        <v>4.7</v>
      </c>
      <c r="AW8" s="4">
        <v>12.1</v>
      </c>
      <c r="AX8" s="4">
        <v>16.9</v>
      </c>
      <c r="AY8" s="4">
        <v>13.8</v>
      </c>
      <c r="AZ8" s="4">
        <v>8.7</v>
      </c>
      <c r="BA8" s="4">
        <v>5.4</v>
      </c>
      <c r="BB8" s="4">
        <v>7.8</v>
      </c>
      <c r="BC8" s="4">
        <v>7.6</v>
      </c>
      <c r="BD8" s="4">
        <v>7.4</v>
      </c>
      <c r="BE8" s="4">
        <v>9.2</v>
      </c>
      <c r="BF8" s="4">
        <v>8.1</v>
      </c>
      <c r="BG8" s="4">
        <v>6.8</v>
      </c>
      <c r="BH8" s="4">
        <v>7.3</v>
      </c>
      <c r="BI8" s="4">
        <v>11</v>
      </c>
      <c r="BJ8" s="4">
        <v>12.5</v>
      </c>
      <c r="BK8" s="4">
        <v>11.5</v>
      </c>
      <c r="BL8" s="4">
        <v>6.9</v>
      </c>
      <c r="BM8" s="4">
        <v>9.8</v>
      </c>
      <c r="BN8" s="4">
        <v>12.4</v>
      </c>
      <c r="BO8" s="4">
        <v>7.4</v>
      </c>
      <c r="BP8" s="4">
        <v>8.3</v>
      </c>
      <c r="BQ8" s="4">
        <v>5.1</v>
      </c>
      <c r="BR8" s="4"/>
      <c r="BS8" s="4"/>
      <c r="BT8" s="4"/>
      <c r="BU8" s="4"/>
      <c r="BV8" s="4"/>
      <c r="BW8" s="4"/>
      <c r="BY8" s="10">
        <f t="shared" si="0"/>
        <v>9.655172413793103</v>
      </c>
      <c r="BZ8" s="10">
        <f t="shared" si="1"/>
        <v>9.955172413793106</v>
      </c>
      <c r="CA8" s="10">
        <f t="shared" si="2"/>
        <v>9.476666666666667</v>
      </c>
      <c r="CB8" s="10">
        <f t="shared" si="3"/>
        <v>9.403333333333334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>
        <v>11.8</v>
      </c>
      <c r="I9" s="15">
        <v>5.9</v>
      </c>
      <c r="J9" s="15">
        <v>12.3</v>
      </c>
      <c r="K9" s="4">
        <v>5.3</v>
      </c>
      <c r="L9" s="4">
        <v>4.1</v>
      </c>
      <c r="M9" s="4">
        <v>9.7</v>
      </c>
      <c r="N9" s="4">
        <v>5.3</v>
      </c>
      <c r="O9" s="4">
        <v>10.7</v>
      </c>
      <c r="P9" s="4">
        <v>7.9</v>
      </c>
      <c r="Q9" s="4">
        <v>7.2</v>
      </c>
      <c r="R9" s="4">
        <v>6.9</v>
      </c>
      <c r="S9" s="4">
        <v>11.3</v>
      </c>
      <c r="T9" s="4">
        <v>12.4</v>
      </c>
      <c r="U9" s="4">
        <v>15</v>
      </c>
      <c r="V9" s="4">
        <v>10.7</v>
      </c>
      <c r="W9" s="4">
        <v>5.1</v>
      </c>
      <c r="X9" s="4">
        <v>20.5</v>
      </c>
      <c r="Y9" s="4">
        <v>13</v>
      </c>
      <c r="Z9" s="4">
        <v>10.7</v>
      </c>
      <c r="AA9" s="4">
        <v>5.3</v>
      </c>
      <c r="AB9" s="4">
        <v>8.4</v>
      </c>
      <c r="AC9" s="4">
        <v>6.1</v>
      </c>
      <c r="AD9" s="4">
        <v>8</v>
      </c>
      <c r="AE9" s="4">
        <v>7.8</v>
      </c>
      <c r="AF9" s="4">
        <v>15.3</v>
      </c>
      <c r="AG9" s="4">
        <v>7.9</v>
      </c>
      <c r="AH9" s="4">
        <v>9.8</v>
      </c>
      <c r="AI9" s="4">
        <v>5.4</v>
      </c>
      <c r="AJ9" s="4">
        <v>7.6</v>
      </c>
      <c r="AK9" s="4">
        <v>14.1</v>
      </c>
      <c r="AL9" s="4">
        <v>10.3</v>
      </c>
      <c r="AM9" s="4">
        <v>8</v>
      </c>
      <c r="AN9" s="4">
        <v>7.3</v>
      </c>
      <c r="AO9" s="4">
        <v>19.4</v>
      </c>
      <c r="AP9" s="4">
        <v>14.4</v>
      </c>
      <c r="AQ9" s="4">
        <v>14.8</v>
      </c>
      <c r="AR9" s="4">
        <v>14.9</v>
      </c>
      <c r="AS9" s="4">
        <v>12.4</v>
      </c>
      <c r="AT9" s="4">
        <v>9.7</v>
      </c>
      <c r="AU9" s="4">
        <v>7.6</v>
      </c>
      <c r="AV9" s="4">
        <v>10.2</v>
      </c>
      <c r="AW9" s="4">
        <v>10.2</v>
      </c>
      <c r="AX9" s="4">
        <v>16.2</v>
      </c>
      <c r="AY9" s="4">
        <v>7.3</v>
      </c>
      <c r="AZ9" s="4">
        <v>4.6</v>
      </c>
      <c r="BA9" s="4">
        <v>9.4</v>
      </c>
      <c r="BB9" s="4">
        <v>11.1</v>
      </c>
      <c r="BC9" s="4">
        <v>21.2</v>
      </c>
      <c r="BD9" s="4">
        <v>5.6</v>
      </c>
      <c r="BE9" s="4">
        <v>17.8</v>
      </c>
      <c r="BF9" s="4">
        <v>5.5</v>
      </c>
      <c r="BG9" s="4">
        <v>5.3</v>
      </c>
      <c r="BH9" s="4">
        <v>10.5</v>
      </c>
      <c r="BI9" s="4">
        <v>12.8</v>
      </c>
      <c r="BJ9" s="4">
        <v>11</v>
      </c>
      <c r="BK9" s="4">
        <v>11.5</v>
      </c>
      <c r="BL9" s="4">
        <v>10.7</v>
      </c>
      <c r="BM9" s="4">
        <v>11.1</v>
      </c>
      <c r="BN9" s="4">
        <v>7.9</v>
      </c>
      <c r="BO9" s="4">
        <v>13.3</v>
      </c>
      <c r="BP9" s="4">
        <v>14.9</v>
      </c>
      <c r="BQ9" s="4">
        <v>8.3</v>
      </c>
      <c r="BR9" s="4"/>
      <c r="BS9" s="4"/>
      <c r="BT9" s="4"/>
      <c r="BU9" s="4"/>
      <c r="BV9" s="4"/>
      <c r="BW9" s="4"/>
      <c r="BY9" s="10">
        <f t="shared" si="0"/>
        <v>9.403333333333336</v>
      </c>
      <c r="BZ9" s="10">
        <f t="shared" si="1"/>
        <v>10.743333333333332</v>
      </c>
      <c r="CA9" s="10">
        <f t="shared" si="2"/>
        <v>10.636666666666667</v>
      </c>
      <c r="CB9" s="10">
        <f t="shared" si="3"/>
        <v>11.23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>
        <v>13.5</v>
      </c>
      <c r="I10" s="15">
        <v>10.6</v>
      </c>
      <c r="J10" s="15">
        <v>7.2</v>
      </c>
      <c r="K10" s="4">
        <v>6</v>
      </c>
      <c r="L10" s="4">
        <v>10.9</v>
      </c>
      <c r="M10" s="4">
        <v>11.4</v>
      </c>
      <c r="N10" s="4">
        <v>10.3</v>
      </c>
      <c r="O10" s="4">
        <v>6.1</v>
      </c>
      <c r="P10" s="4">
        <v>13.8</v>
      </c>
      <c r="Q10" s="4">
        <v>4.6</v>
      </c>
      <c r="R10" s="4">
        <v>5.9</v>
      </c>
      <c r="S10" s="4">
        <v>9.5</v>
      </c>
      <c r="T10" s="4">
        <v>15.7</v>
      </c>
      <c r="U10" s="4">
        <v>7.5</v>
      </c>
      <c r="V10" s="4">
        <v>6.5</v>
      </c>
      <c r="W10" s="4">
        <v>8</v>
      </c>
      <c r="X10" s="4">
        <v>13.3</v>
      </c>
      <c r="Y10" s="4">
        <v>10</v>
      </c>
      <c r="Z10" s="4">
        <v>10.9</v>
      </c>
      <c r="AA10" s="4">
        <v>8.1</v>
      </c>
      <c r="AB10" s="4">
        <v>7.1</v>
      </c>
      <c r="AC10" s="4">
        <v>13.6</v>
      </c>
      <c r="AD10" s="4">
        <v>11.5</v>
      </c>
      <c r="AE10" s="4">
        <v>7.7</v>
      </c>
      <c r="AF10" s="4">
        <v>5.8</v>
      </c>
      <c r="AG10" s="4">
        <v>5.8</v>
      </c>
      <c r="AH10" s="4">
        <v>7.9</v>
      </c>
      <c r="AI10" s="4">
        <v>6.1</v>
      </c>
      <c r="AJ10" s="4">
        <v>11.4</v>
      </c>
      <c r="AK10" s="4">
        <v>12.4</v>
      </c>
      <c r="AL10" s="4">
        <v>6.6</v>
      </c>
      <c r="AM10" s="4">
        <v>10.1</v>
      </c>
      <c r="AN10" s="4">
        <v>7</v>
      </c>
      <c r="AO10" s="4">
        <v>17.1</v>
      </c>
      <c r="AP10" s="4">
        <v>6.9</v>
      </c>
      <c r="AQ10" s="4">
        <v>11.9</v>
      </c>
      <c r="AR10" s="4">
        <v>18.4</v>
      </c>
      <c r="AS10" s="4">
        <v>10.2</v>
      </c>
      <c r="AT10" s="4">
        <v>6.4</v>
      </c>
      <c r="AU10" s="4">
        <v>7.5</v>
      </c>
      <c r="AV10" s="4">
        <v>7.8</v>
      </c>
      <c r="AW10" s="4">
        <v>15.7</v>
      </c>
      <c r="AX10" s="4">
        <v>7.8</v>
      </c>
      <c r="AY10" s="4">
        <v>10.2</v>
      </c>
      <c r="AZ10" s="4">
        <v>9.7</v>
      </c>
      <c r="BA10" s="4">
        <v>7.3</v>
      </c>
      <c r="BB10" s="4">
        <v>11.8</v>
      </c>
      <c r="BC10" s="4">
        <v>9.2</v>
      </c>
      <c r="BD10" s="4">
        <v>7.6</v>
      </c>
      <c r="BE10" s="4">
        <v>18.3</v>
      </c>
      <c r="BF10" s="4">
        <v>4.1</v>
      </c>
      <c r="BG10" s="4">
        <v>4.7</v>
      </c>
      <c r="BH10" s="4">
        <v>8.5</v>
      </c>
      <c r="BI10" s="4">
        <v>8.9</v>
      </c>
      <c r="BJ10" s="4">
        <v>10</v>
      </c>
      <c r="BK10" s="4">
        <v>4.8</v>
      </c>
      <c r="BL10" s="4">
        <v>8.5</v>
      </c>
      <c r="BM10" s="4">
        <v>5.7</v>
      </c>
      <c r="BN10" s="4">
        <v>6.7</v>
      </c>
      <c r="BO10" s="4">
        <v>13.6</v>
      </c>
      <c r="BP10" s="4">
        <v>7.9</v>
      </c>
      <c r="BQ10" s="4">
        <v>10.6</v>
      </c>
      <c r="BR10" s="4"/>
      <c r="BS10" s="4"/>
      <c r="BT10" s="4"/>
      <c r="BU10" s="4"/>
      <c r="BV10" s="4"/>
      <c r="BW10" s="4"/>
      <c r="BY10" s="10">
        <f t="shared" si="0"/>
        <v>9.056666666666668</v>
      </c>
      <c r="BZ10" s="10">
        <f t="shared" si="1"/>
        <v>9.83</v>
      </c>
      <c r="CA10" s="10">
        <f t="shared" si="2"/>
        <v>9.496666666666668</v>
      </c>
      <c r="CB10" s="10">
        <f t="shared" si="3"/>
        <v>9.493333333333334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>
        <v>10.1</v>
      </c>
      <c r="I11" s="15">
        <v>8.8</v>
      </c>
      <c r="J11" s="15">
        <v>15.4</v>
      </c>
      <c r="K11" s="4">
        <v>6.8</v>
      </c>
      <c r="L11" s="4">
        <v>14.1</v>
      </c>
      <c r="M11" s="4">
        <v>9.7</v>
      </c>
      <c r="N11" s="4">
        <v>21.5</v>
      </c>
      <c r="O11" s="4">
        <v>5.9</v>
      </c>
      <c r="P11" s="4">
        <v>8.2</v>
      </c>
      <c r="Q11" s="4">
        <v>13.6</v>
      </c>
      <c r="R11" s="4">
        <v>9.8</v>
      </c>
      <c r="S11" s="4">
        <v>8.6</v>
      </c>
      <c r="T11" s="4">
        <v>8.2</v>
      </c>
      <c r="U11" s="4">
        <v>8.6</v>
      </c>
      <c r="V11" s="4">
        <v>9</v>
      </c>
      <c r="W11" s="4">
        <v>12.7</v>
      </c>
      <c r="X11" s="4">
        <v>8.3</v>
      </c>
      <c r="Y11" s="4">
        <v>13.5</v>
      </c>
      <c r="Z11" s="4">
        <v>12</v>
      </c>
      <c r="AA11" s="4">
        <v>13.9</v>
      </c>
      <c r="AB11" s="4">
        <v>7.5</v>
      </c>
      <c r="AC11" s="4">
        <v>7.6</v>
      </c>
      <c r="AD11" s="4">
        <v>5.6</v>
      </c>
      <c r="AE11" s="4">
        <v>5.4</v>
      </c>
      <c r="AF11" s="4">
        <v>12.4</v>
      </c>
      <c r="AG11" s="4">
        <v>6.5</v>
      </c>
      <c r="AH11" s="4">
        <v>9.7</v>
      </c>
      <c r="AI11" s="4">
        <v>11.2</v>
      </c>
      <c r="AJ11" s="4">
        <v>6.4</v>
      </c>
      <c r="AK11" s="4">
        <v>8.1</v>
      </c>
      <c r="AL11" s="4">
        <v>11.5</v>
      </c>
      <c r="AM11" s="4">
        <v>10.7</v>
      </c>
      <c r="AN11" s="4">
        <v>7.5</v>
      </c>
      <c r="AO11" s="4">
        <v>6.5</v>
      </c>
      <c r="AP11" s="4">
        <v>11.7</v>
      </c>
      <c r="AQ11" s="4">
        <v>7.7</v>
      </c>
      <c r="AR11" s="4">
        <v>14.7</v>
      </c>
      <c r="AS11" s="4">
        <v>9</v>
      </c>
      <c r="AT11" s="4">
        <v>11.9</v>
      </c>
      <c r="AU11" s="4">
        <v>11.7</v>
      </c>
      <c r="AV11" s="4">
        <v>12.6</v>
      </c>
      <c r="AW11" s="4">
        <v>7.8</v>
      </c>
      <c r="AX11" s="4">
        <v>10.5</v>
      </c>
      <c r="AY11" s="4">
        <v>19.1</v>
      </c>
      <c r="AZ11" s="4">
        <v>10.1</v>
      </c>
      <c r="BA11" s="4">
        <v>7.3</v>
      </c>
      <c r="BB11" s="4">
        <v>10.5</v>
      </c>
      <c r="BC11" s="4">
        <v>9.1</v>
      </c>
      <c r="BD11" s="4">
        <v>10.8</v>
      </c>
      <c r="BE11" s="4">
        <v>6</v>
      </c>
      <c r="BF11" s="4">
        <v>7.9</v>
      </c>
      <c r="BG11" s="4">
        <v>10.6</v>
      </c>
      <c r="BH11" s="4">
        <v>6.8</v>
      </c>
      <c r="BI11" s="4">
        <v>10.7</v>
      </c>
      <c r="BJ11" s="4">
        <v>9</v>
      </c>
      <c r="BK11" s="4">
        <v>4.9</v>
      </c>
      <c r="BL11" s="4">
        <v>10.6</v>
      </c>
      <c r="BM11" s="4">
        <v>16.2</v>
      </c>
      <c r="BN11" s="4">
        <v>17.6</v>
      </c>
      <c r="BO11" s="4">
        <v>6.5</v>
      </c>
      <c r="BP11" s="4">
        <v>5.4</v>
      </c>
      <c r="BQ11" s="4">
        <v>15.1</v>
      </c>
      <c r="BR11" s="4"/>
      <c r="BS11" s="4"/>
      <c r="BT11" s="4"/>
      <c r="BU11" s="4"/>
      <c r="BV11" s="4"/>
      <c r="BW11" s="4"/>
      <c r="BY11" s="10">
        <f t="shared" si="0"/>
        <v>10.08</v>
      </c>
      <c r="BZ11" s="10">
        <f t="shared" si="1"/>
        <v>9.66333333333333</v>
      </c>
      <c r="CA11" s="10">
        <f t="shared" si="2"/>
        <v>9.683333333333334</v>
      </c>
      <c r="CB11" s="10">
        <f t="shared" si="3"/>
        <v>10.193333333333333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>
        <v>5.8</v>
      </c>
      <c r="I12" s="15">
        <v>7.8</v>
      </c>
      <c r="J12" s="15">
        <v>10.1</v>
      </c>
      <c r="K12" s="4">
        <v>8.9</v>
      </c>
      <c r="L12" s="4">
        <v>12.7</v>
      </c>
      <c r="M12" s="4">
        <v>14</v>
      </c>
      <c r="N12" s="4">
        <v>17.2</v>
      </c>
      <c r="O12" s="4">
        <v>5</v>
      </c>
      <c r="P12" s="4">
        <v>15.3</v>
      </c>
      <c r="Q12" s="4">
        <v>11.3</v>
      </c>
      <c r="R12" s="4">
        <v>15.1</v>
      </c>
      <c r="S12" s="4">
        <v>15.6</v>
      </c>
      <c r="T12" s="4">
        <v>8.3</v>
      </c>
      <c r="U12" s="4">
        <v>6.6</v>
      </c>
      <c r="V12" s="4">
        <v>16.1</v>
      </c>
      <c r="W12" s="4">
        <v>13.4</v>
      </c>
      <c r="X12" s="4">
        <v>18.5</v>
      </c>
      <c r="Y12" s="4">
        <v>10.9</v>
      </c>
      <c r="Z12" s="4">
        <v>13.5</v>
      </c>
      <c r="AA12" s="4">
        <v>8.2</v>
      </c>
      <c r="AB12" s="4">
        <v>9.3</v>
      </c>
      <c r="AC12" s="4">
        <v>4.4</v>
      </c>
      <c r="AD12" s="4">
        <v>8.5</v>
      </c>
      <c r="AE12" s="4">
        <v>14.3</v>
      </c>
      <c r="AF12" s="4">
        <v>10.5</v>
      </c>
      <c r="AG12" s="4">
        <v>9.4</v>
      </c>
      <c r="AH12" s="4">
        <v>6.2</v>
      </c>
      <c r="AI12" s="4">
        <v>8.2</v>
      </c>
      <c r="AJ12" s="4">
        <v>6.7</v>
      </c>
      <c r="AK12" s="4">
        <v>12.2</v>
      </c>
      <c r="AL12" s="4">
        <v>9.8</v>
      </c>
      <c r="AM12" s="4">
        <v>19.3</v>
      </c>
      <c r="AN12" s="4">
        <v>5.5</v>
      </c>
      <c r="AO12" s="4">
        <v>9.8</v>
      </c>
      <c r="AP12" s="4">
        <v>7.2</v>
      </c>
      <c r="AQ12" s="4">
        <v>7</v>
      </c>
      <c r="AR12" s="4">
        <v>10.9</v>
      </c>
      <c r="AS12" s="4">
        <v>6.6</v>
      </c>
      <c r="AT12" s="4">
        <v>8.5</v>
      </c>
      <c r="AU12" s="4">
        <v>11.9</v>
      </c>
      <c r="AV12" s="4">
        <v>10.5</v>
      </c>
      <c r="AW12" s="4">
        <v>9.5</v>
      </c>
      <c r="AX12" s="4">
        <v>13.8</v>
      </c>
      <c r="AY12" s="4">
        <v>11.4</v>
      </c>
      <c r="AZ12" s="4">
        <v>10.1</v>
      </c>
      <c r="BA12" s="4">
        <v>3.9</v>
      </c>
      <c r="BB12" s="4">
        <v>7.7</v>
      </c>
      <c r="BC12" s="4">
        <v>4.8</v>
      </c>
      <c r="BD12" s="4">
        <v>10.7</v>
      </c>
      <c r="BE12" s="4">
        <v>8.2</v>
      </c>
      <c r="BF12" s="4">
        <v>4.2</v>
      </c>
      <c r="BG12" s="4">
        <v>11.2</v>
      </c>
      <c r="BH12" s="4">
        <v>6.5</v>
      </c>
      <c r="BI12" s="4">
        <v>11.4</v>
      </c>
      <c r="BJ12" s="4">
        <v>15.1</v>
      </c>
      <c r="BK12" s="4">
        <v>7.8</v>
      </c>
      <c r="BL12" s="4">
        <v>8</v>
      </c>
      <c r="BM12" s="4">
        <v>5.1</v>
      </c>
      <c r="BN12" s="4">
        <v>10.9</v>
      </c>
      <c r="BO12" s="4">
        <v>8.8</v>
      </c>
      <c r="BP12" s="4">
        <v>5.8</v>
      </c>
      <c r="BQ12" s="4">
        <v>10</v>
      </c>
      <c r="BR12" s="4"/>
      <c r="BS12" s="4"/>
      <c r="BT12" s="4"/>
      <c r="BU12" s="4"/>
      <c r="BV12" s="4"/>
      <c r="BW12" s="4"/>
      <c r="BY12" s="10">
        <f t="shared" si="0"/>
        <v>11.316666666666665</v>
      </c>
      <c r="BZ12" s="10">
        <f t="shared" si="1"/>
        <v>10.056666666666667</v>
      </c>
      <c r="CA12" s="10">
        <f t="shared" si="2"/>
        <v>9.283333333333333</v>
      </c>
      <c r="CB12" s="10">
        <f t="shared" si="3"/>
        <v>8.76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>
        <v>8.4</v>
      </c>
      <c r="I13" s="7">
        <v>7.3</v>
      </c>
      <c r="J13" s="7">
        <v>7.6</v>
      </c>
      <c r="K13" s="7">
        <v>5.8</v>
      </c>
      <c r="L13" s="7">
        <v>15.4</v>
      </c>
      <c r="M13" s="7">
        <v>10.3</v>
      </c>
      <c r="N13" s="7">
        <v>19</v>
      </c>
      <c r="O13" s="7">
        <v>5.7</v>
      </c>
      <c r="P13" s="7">
        <v>11.6</v>
      </c>
      <c r="Q13" s="7">
        <v>13.5</v>
      </c>
      <c r="R13" s="7">
        <v>14.5</v>
      </c>
      <c r="S13" s="7">
        <v>17.1</v>
      </c>
      <c r="T13" s="7">
        <v>16.9</v>
      </c>
      <c r="U13" s="7">
        <v>13.2</v>
      </c>
      <c r="V13" s="7">
        <v>9</v>
      </c>
      <c r="W13" s="7">
        <v>9</v>
      </c>
      <c r="X13" s="7">
        <v>24.2</v>
      </c>
      <c r="Y13" s="7">
        <v>17.5</v>
      </c>
      <c r="Z13" s="7">
        <v>13.5</v>
      </c>
      <c r="AA13" s="7">
        <v>2.5</v>
      </c>
      <c r="AB13" s="7">
        <v>22.8</v>
      </c>
      <c r="AC13" s="7">
        <v>4.1</v>
      </c>
      <c r="AD13" s="7">
        <v>12.7</v>
      </c>
      <c r="AE13" s="7">
        <v>14.8</v>
      </c>
      <c r="AF13" s="7">
        <v>6.2</v>
      </c>
      <c r="AG13" s="7">
        <v>6.2</v>
      </c>
      <c r="AH13" s="7">
        <v>5.5</v>
      </c>
      <c r="AI13" s="7">
        <v>13.5</v>
      </c>
      <c r="AJ13" s="7">
        <v>7.6</v>
      </c>
      <c r="AK13" s="7">
        <v>11.7</v>
      </c>
      <c r="AL13" s="7">
        <v>8.7</v>
      </c>
      <c r="AM13" s="7">
        <v>10.1</v>
      </c>
      <c r="AN13" s="7">
        <v>11.5</v>
      </c>
      <c r="AO13" s="7">
        <v>11.7</v>
      </c>
      <c r="AP13" s="7">
        <v>4.9</v>
      </c>
      <c r="AQ13" s="7">
        <v>3.9</v>
      </c>
      <c r="AR13" s="7">
        <v>15.6</v>
      </c>
      <c r="AS13" s="7">
        <v>5.2</v>
      </c>
      <c r="AT13" s="7">
        <v>17.4</v>
      </c>
      <c r="AU13" s="7">
        <v>4.7</v>
      </c>
      <c r="AV13" s="7">
        <v>6.8</v>
      </c>
      <c r="AW13" s="7">
        <v>13.6</v>
      </c>
      <c r="AX13" s="7">
        <v>10</v>
      </c>
      <c r="AY13" s="7">
        <v>9.7</v>
      </c>
      <c r="AZ13" s="7">
        <v>12.9</v>
      </c>
      <c r="BA13" s="7">
        <v>11.6</v>
      </c>
      <c r="BB13" s="7">
        <v>12.1</v>
      </c>
      <c r="BC13" s="7">
        <v>13.5</v>
      </c>
      <c r="BD13" s="7">
        <v>7.3</v>
      </c>
      <c r="BE13" s="7">
        <v>10.6</v>
      </c>
      <c r="BF13" s="7">
        <v>10.5</v>
      </c>
      <c r="BG13" s="7">
        <v>7.1</v>
      </c>
      <c r="BH13" s="7">
        <v>5.4</v>
      </c>
      <c r="BI13" s="7">
        <v>10.2</v>
      </c>
      <c r="BJ13" s="7">
        <v>13.5</v>
      </c>
      <c r="BK13" s="7">
        <v>9.1</v>
      </c>
      <c r="BL13" s="7">
        <v>7</v>
      </c>
      <c r="BM13" s="7">
        <v>13.2</v>
      </c>
      <c r="BN13" s="7">
        <v>17.6</v>
      </c>
      <c r="BO13" s="7">
        <v>9.3</v>
      </c>
      <c r="BP13" s="7">
        <v>8.8</v>
      </c>
      <c r="BQ13" s="7">
        <v>12.2</v>
      </c>
      <c r="BR13" s="7"/>
      <c r="BS13" s="7"/>
      <c r="BT13" s="7"/>
      <c r="BU13" s="7"/>
      <c r="BV13" s="7"/>
      <c r="BW13" s="7"/>
      <c r="BX13" s="94"/>
      <c r="BY13" s="11">
        <f t="shared" si="0"/>
        <v>11.673333333333334</v>
      </c>
      <c r="BZ13" s="11">
        <f t="shared" si="1"/>
        <v>10.83333333333333</v>
      </c>
      <c r="CA13" s="11">
        <f t="shared" si="2"/>
        <v>9.92</v>
      </c>
      <c r="CB13" s="10">
        <f t="shared" si="3"/>
        <v>10.23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>
        <v>7</v>
      </c>
      <c r="I14" s="15">
        <v>7.5</v>
      </c>
      <c r="J14" s="15">
        <v>16.3</v>
      </c>
      <c r="K14" s="15">
        <v>12.5</v>
      </c>
      <c r="L14" s="15">
        <v>11</v>
      </c>
      <c r="M14" s="15">
        <v>5.5</v>
      </c>
      <c r="N14" s="15">
        <v>19.8</v>
      </c>
      <c r="O14" s="15">
        <v>5.9</v>
      </c>
      <c r="P14" s="15">
        <v>10.4</v>
      </c>
      <c r="Q14" s="15">
        <v>12.1</v>
      </c>
      <c r="R14" s="15">
        <v>7</v>
      </c>
      <c r="S14" s="15">
        <v>8.4</v>
      </c>
      <c r="T14" s="15">
        <v>5.8</v>
      </c>
      <c r="U14" s="15">
        <v>6.5</v>
      </c>
      <c r="V14" s="15">
        <v>5.4</v>
      </c>
      <c r="W14" s="15">
        <v>8</v>
      </c>
      <c r="X14" s="15">
        <v>11.5</v>
      </c>
      <c r="Y14" s="15">
        <v>14.4</v>
      </c>
      <c r="Z14" s="15">
        <v>10.4</v>
      </c>
      <c r="AA14" s="15">
        <v>6.9</v>
      </c>
      <c r="AB14" s="15">
        <v>7.5</v>
      </c>
      <c r="AC14" s="15">
        <v>12.3</v>
      </c>
      <c r="AD14" s="15">
        <v>8.6</v>
      </c>
      <c r="AE14" s="15">
        <v>10.8</v>
      </c>
      <c r="AF14" s="15">
        <v>16.1</v>
      </c>
      <c r="AG14" s="15">
        <v>11.7</v>
      </c>
      <c r="AH14" s="15">
        <v>10.9</v>
      </c>
      <c r="AI14" s="15">
        <v>7.5</v>
      </c>
      <c r="AJ14" s="15">
        <v>6.5</v>
      </c>
      <c r="AK14" s="15">
        <v>12.7</v>
      </c>
      <c r="AL14" s="15">
        <v>10.5</v>
      </c>
      <c r="AM14" s="15">
        <v>8.1</v>
      </c>
      <c r="AN14" s="15">
        <v>7.3</v>
      </c>
      <c r="AO14" s="15">
        <v>4.1</v>
      </c>
      <c r="AP14" s="15">
        <v>7.6</v>
      </c>
      <c r="AQ14" s="15">
        <v>7.2</v>
      </c>
      <c r="AR14" s="15">
        <v>7.8</v>
      </c>
      <c r="AS14" s="15">
        <v>9.5</v>
      </c>
      <c r="AT14" s="15">
        <v>9.5</v>
      </c>
      <c r="AU14" s="15">
        <v>16.2</v>
      </c>
      <c r="AV14" s="15">
        <v>12.1</v>
      </c>
      <c r="AW14" s="15">
        <v>7.6</v>
      </c>
      <c r="AX14" s="15">
        <v>13.5</v>
      </c>
      <c r="AY14" s="15">
        <v>16.2</v>
      </c>
      <c r="AZ14" s="15">
        <v>8.5</v>
      </c>
      <c r="BA14" s="15">
        <v>13.5</v>
      </c>
      <c r="BB14" s="15">
        <v>12.8</v>
      </c>
      <c r="BC14" s="15">
        <v>19.3</v>
      </c>
      <c r="BD14" s="15">
        <v>10.7</v>
      </c>
      <c r="BE14" s="15">
        <v>10.6</v>
      </c>
      <c r="BF14" s="15">
        <v>15.2</v>
      </c>
      <c r="BG14" s="15">
        <v>10.4</v>
      </c>
      <c r="BH14" s="15">
        <v>8.2</v>
      </c>
      <c r="BI14" s="15">
        <v>10.5</v>
      </c>
      <c r="BJ14" s="15">
        <v>10.3</v>
      </c>
      <c r="BK14" s="15">
        <v>5.9</v>
      </c>
      <c r="BL14" s="15">
        <v>10.2</v>
      </c>
      <c r="BM14" s="15">
        <v>7.2</v>
      </c>
      <c r="BN14" s="15">
        <v>15.4</v>
      </c>
      <c r="BO14" s="15">
        <v>7.4</v>
      </c>
      <c r="BP14" s="15">
        <v>10.6</v>
      </c>
      <c r="BQ14" s="15">
        <v>7.4</v>
      </c>
      <c r="BR14" s="15"/>
      <c r="BS14" s="15"/>
      <c r="BT14" s="15"/>
      <c r="BU14" s="15"/>
      <c r="BV14" s="15"/>
      <c r="BW14" s="15"/>
      <c r="BX14" s="94"/>
      <c r="BY14" s="10">
        <f t="shared" si="0"/>
        <v>10.033333333333335</v>
      </c>
      <c r="BZ14" s="10">
        <f t="shared" si="1"/>
        <v>9.366666666666667</v>
      </c>
      <c r="CA14" s="10">
        <f t="shared" si="2"/>
        <v>10.766666666666664</v>
      </c>
      <c r="CB14" s="10">
        <f t="shared" si="3"/>
        <v>10.42333333333333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>
        <v>10.5</v>
      </c>
      <c r="I15" s="15">
        <v>12.1</v>
      </c>
      <c r="J15" s="15">
        <v>18.8</v>
      </c>
      <c r="K15" s="15">
        <v>8.8</v>
      </c>
      <c r="L15" s="15">
        <v>9</v>
      </c>
      <c r="M15" s="15">
        <v>6.9</v>
      </c>
      <c r="N15" s="15">
        <v>11.3</v>
      </c>
      <c r="O15" s="15">
        <v>16.2</v>
      </c>
      <c r="P15" s="15">
        <v>11.9</v>
      </c>
      <c r="Q15" s="15">
        <v>7.6</v>
      </c>
      <c r="R15" s="15">
        <v>6.1</v>
      </c>
      <c r="S15" s="15">
        <v>11.5</v>
      </c>
      <c r="T15" s="15">
        <v>5.6</v>
      </c>
      <c r="U15" s="15">
        <v>14.4</v>
      </c>
      <c r="V15" s="15">
        <v>11.2</v>
      </c>
      <c r="W15" s="15">
        <v>11.8</v>
      </c>
      <c r="X15" s="15">
        <v>7.1</v>
      </c>
      <c r="Y15" s="15">
        <v>7.5</v>
      </c>
      <c r="Z15" s="15">
        <v>8.3</v>
      </c>
      <c r="AA15" s="15">
        <v>11.1</v>
      </c>
      <c r="AB15" s="15">
        <v>17</v>
      </c>
      <c r="AC15" s="15">
        <v>16.6</v>
      </c>
      <c r="AD15" s="15">
        <v>12.4</v>
      </c>
      <c r="AE15" s="15">
        <v>6.4</v>
      </c>
      <c r="AF15" s="15">
        <v>13.4</v>
      </c>
      <c r="AG15" s="15">
        <v>6.3</v>
      </c>
      <c r="AH15" s="15">
        <v>11.3</v>
      </c>
      <c r="AI15" s="15">
        <v>5.6</v>
      </c>
      <c r="AJ15" s="15">
        <v>16.6</v>
      </c>
      <c r="AK15" s="15">
        <v>11</v>
      </c>
      <c r="AL15" s="15">
        <v>8.8</v>
      </c>
      <c r="AM15" s="15">
        <v>5.5</v>
      </c>
      <c r="AN15" s="15">
        <v>9.6</v>
      </c>
      <c r="AO15" s="15">
        <v>6.3</v>
      </c>
      <c r="AP15" s="15">
        <v>12.6</v>
      </c>
      <c r="AQ15" s="15">
        <v>12.4</v>
      </c>
      <c r="AR15" s="15">
        <v>5.6</v>
      </c>
      <c r="AS15" s="15">
        <v>15.2</v>
      </c>
      <c r="AT15" s="15">
        <v>11.4</v>
      </c>
      <c r="AU15" s="15">
        <v>6.4</v>
      </c>
      <c r="AV15" s="15">
        <v>16.7</v>
      </c>
      <c r="AW15" s="15">
        <v>10.9</v>
      </c>
      <c r="AX15" s="15">
        <v>10.2</v>
      </c>
      <c r="AY15" s="15">
        <v>11.4</v>
      </c>
      <c r="AZ15" s="15">
        <v>13.6</v>
      </c>
      <c r="BA15" s="15">
        <v>19.7</v>
      </c>
      <c r="BB15" s="15">
        <v>9.7</v>
      </c>
      <c r="BC15" s="15">
        <v>8.8</v>
      </c>
      <c r="BD15" s="15">
        <v>10.8</v>
      </c>
      <c r="BE15" s="15">
        <v>12.8</v>
      </c>
      <c r="BF15" s="15">
        <v>14.7</v>
      </c>
      <c r="BG15" s="15">
        <v>5</v>
      </c>
      <c r="BH15" s="15">
        <v>5.4</v>
      </c>
      <c r="BI15" s="15">
        <v>7.4</v>
      </c>
      <c r="BJ15" s="15">
        <v>14.2</v>
      </c>
      <c r="BK15" s="15">
        <v>14.2</v>
      </c>
      <c r="BL15" s="15">
        <v>10.2</v>
      </c>
      <c r="BM15" s="15">
        <v>9.7</v>
      </c>
      <c r="BN15" s="15">
        <v>7</v>
      </c>
      <c r="BO15" s="15">
        <v>10.9</v>
      </c>
      <c r="BP15" s="15">
        <v>10.6</v>
      </c>
      <c r="BQ15" s="15">
        <v>5.6</v>
      </c>
      <c r="BR15" s="15"/>
      <c r="BS15" s="15"/>
      <c r="BT15" s="15"/>
      <c r="BU15" s="15"/>
      <c r="BV15" s="15"/>
      <c r="BW15" s="15"/>
      <c r="BX15" s="94"/>
      <c r="BY15" s="10">
        <f t="shared" si="0"/>
        <v>10.533333333333335</v>
      </c>
      <c r="BZ15" s="10">
        <f t="shared" si="1"/>
        <v>10.499999999999998</v>
      </c>
      <c r="CA15" s="10">
        <f t="shared" si="2"/>
        <v>10.703333333333331</v>
      </c>
      <c r="CB15" s="10">
        <f t="shared" si="3"/>
        <v>10.633333333333333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>
        <v>11.3</v>
      </c>
      <c r="I16" s="15">
        <v>8.3</v>
      </c>
      <c r="J16" s="15">
        <v>13.3</v>
      </c>
      <c r="K16" s="15">
        <v>10.9</v>
      </c>
      <c r="L16" s="15">
        <v>6.3</v>
      </c>
      <c r="M16" s="15">
        <v>17.1</v>
      </c>
      <c r="N16" s="15">
        <v>17.8</v>
      </c>
      <c r="O16" s="15">
        <v>19.4</v>
      </c>
      <c r="P16" s="15">
        <v>5</v>
      </c>
      <c r="Q16" s="15">
        <v>11.7</v>
      </c>
      <c r="R16" s="15">
        <v>7.6</v>
      </c>
      <c r="S16" s="15">
        <v>12.5</v>
      </c>
      <c r="T16" s="15">
        <v>5.5</v>
      </c>
      <c r="U16" s="15">
        <v>16.7</v>
      </c>
      <c r="V16" s="15">
        <v>7.1</v>
      </c>
      <c r="W16" s="15">
        <v>13.7</v>
      </c>
      <c r="X16" s="15">
        <v>6</v>
      </c>
      <c r="Y16" s="15">
        <v>16.6</v>
      </c>
      <c r="Z16" s="15">
        <v>7.4</v>
      </c>
      <c r="AA16" s="15">
        <v>12.7</v>
      </c>
      <c r="AB16" s="15">
        <v>15.6</v>
      </c>
      <c r="AC16" s="15">
        <v>6.9</v>
      </c>
      <c r="AD16" s="15">
        <v>6.4</v>
      </c>
      <c r="AE16" s="15">
        <v>5.5</v>
      </c>
      <c r="AF16" s="15">
        <v>15.9</v>
      </c>
      <c r="AG16" s="15">
        <v>5.5</v>
      </c>
      <c r="AH16" s="15">
        <v>11.5</v>
      </c>
      <c r="AI16" s="15">
        <v>6.5</v>
      </c>
      <c r="AJ16" s="15">
        <v>13.1</v>
      </c>
      <c r="AK16" s="15">
        <v>15.3</v>
      </c>
      <c r="AL16" s="15">
        <v>9.1</v>
      </c>
      <c r="AM16" s="15">
        <v>6.7</v>
      </c>
      <c r="AN16" s="15">
        <v>10</v>
      </c>
      <c r="AO16" s="15">
        <v>5.4</v>
      </c>
      <c r="AP16" s="15">
        <v>17.8</v>
      </c>
      <c r="AQ16" s="15">
        <v>9.9</v>
      </c>
      <c r="AR16" s="15">
        <v>13.4</v>
      </c>
      <c r="AS16" s="15">
        <v>13.5</v>
      </c>
      <c r="AT16" s="15">
        <v>10.7</v>
      </c>
      <c r="AU16" s="15">
        <v>7.5</v>
      </c>
      <c r="AV16" s="15">
        <v>6.6</v>
      </c>
      <c r="AW16" s="15">
        <v>6.4</v>
      </c>
      <c r="AX16" s="15">
        <v>12.6</v>
      </c>
      <c r="AY16" s="15">
        <v>10.2</v>
      </c>
      <c r="AZ16" s="15">
        <v>9.1</v>
      </c>
      <c r="BA16" s="15">
        <v>9.3</v>
      </c>
      <c r="BB16" s="15">
        <v>11.2</v>
      </c>
      <c r="BC16" s="15">
        <v>12.2</v>
      </c>
      <c r="BD16" s="15">
        <v>4.5</v>
      </c>
      <c r="BE16" s="15">
        <v>6</v>
      </c>
      <c r="BF16" s="15">
        <v>14.3</v>
      </c>
      <c r="BG16" s="15">
        <v>5</v>
      </c>
      <c r="BH16" s="15">
        <v>10.8</v>
      </c>
      <c r="BI16" s="15">
        <v>12</v>
      </c>
      <c r="BJ16" s="15">
        <v>6.6</v>
      </c>
      <c r="BK16" s="15">
        <v>11.3</v>
      </c>
      <c r="BL16" s="15">
        <v>6.5</v>
      </c>
      <c r="BM16" s="15">
        <v>10.6</v>
      </c>
      <c r="BN16" s="15">
        <v>11.5</v>
      </c>
      <c r="BO16" s="15">
        <v>11.5</v>
      </c>
      <c r="BP16" s="15">
        <v>13.1</v>
      </c>
      <c r="BQ16" s="15">
        <v>8.1</v>
      </c>
      <c r="BR16" s="15"/>
      <c r="BS16" s="15"/>
      <c r="BT16" s="15"/>
      <c r="BU16" s="15"/>
      <c r="BV16" s="15"/>
      <c r="BW16" s="15"/>
      <c r="BX16" s="94"/>
      <c r="BY16" s="10">
        <f t="shared" si="0"/>
        <v>10.843333333333334</v>
      </c>
      <c r="BZ16" s="10">
        <f t="shared" si="1"/>
        <v>10.163333333333332</v>
      </c>
      <c r="CA16" s="10">
        <f t="shared" si="2"/>
        <v>9.703333333333331</v>
      </c>
      <c r="CB16" s="10">
        <f t="shared" si="3"/>
        <v>9.92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>
        <v>10.2</v>
      </c>
      <c r="I17" s="15">
        <v>6.8</v>
      </c>
      <c r="J17" s="15">
        <v>9.6</v>
      </c>
      <c r="K17" s="15">
        <v>10.9</v>
      </c>
      <c r="L17" s="15">
        <v>6.9</v>
      </c>
      <c r="M17" s="15">
        <v>11.4</v>
      </c>
      <c r="N17" s="15">
        <v>13.3</v>
      </c>
      <c r="O17" s="15">
        <v>14.5</v>
      </c>
      <c r="P17" s="15">
        <v>16.2</v>
      </c>
      <c r="Q17" s="15">
        <v>12.7</v>
      </c>
      <c r="R17" s="15">
        <v>11.1</v>
      </c>
      <c r="S17" s="15">
        <v>11.7</v>
      </c>
      <c r="T17" s="15">
        <v>10.5</v>
      </c>
      <c r="U17" s="15">
        <v>8.9</v>
      </c>
      <c r="V17" s="15">
        <v>4.9</v>
      </c>
      <c r="W17" s="15">
        <v>9.3</v>
      </c>
      <c r="X17" s="15">
        <v>14.2</v>
      </c>
      <c r="Y17" s="15">
        <v>17.2</v>
      </c>
      <c r="Z17" s="15">
        <v>9.1</v>
      </c>
      <c r="AA17" s="15">
        <v>13.9</v>
      </c>
      <c r="AB17" s="15">
        <v>6.6</v>
      </c>
      <c r="AC17" s="15">
        <v>7.5</v>
      </c>
      <c r="AD17" s="15">
        <v>12.7</v>
      </c>
      <c r="AE17" s="15">
        <v>4.5</v>
      </c>
      <c r="AF17" s="15">
        <v>5.5</v>
      </c>
      <c r="AG17" s="15">
        <v>8.2</v>
      </c>
      <c r="AH17" s="15">
        <v>10.5</v>
      </c>
      <c r="AI17" s="15">
        <v>8.5</v>
      </c>
      <c r="AJ17" s="15">
        <v>12</v>
      </c>
      <c r="AK17" s="15">
        <v>7.9</v>
      </c>
      <c r="AL17" s="15">
        <v>11.6</v>
      </c>
      <c r="AM17" s="15">
        <v>6.6</v>
      </c>
      <c r="AN17" s="15">
        <v>8.1</v>
      </c>
      <c r="AO17" s="15">
        <v>6.3</v>
      </c>
      <c r="AP17" s="15">
        <v>9.4</v>
      </c>
      <c r="AQ17" s="15">
        <v>12.3</v>
      </c>
      <c r="AR17" s="15">
        <v>17</v>
      </c>
      <c r="AS17" s="15">
        <v>13.1</v>
      </c>
      <c r="AT17" s="15">
        <v>5.9</v>
      </c>
      <c r="AU17" s="15">
        <v>8.8</v>
      </c>
      <c r="AV17" s="15">
        <v>9.7</v>
      </c>
      <c r="AW17" s="15">
        <v>5.8</v>
      </c>
      <c r="AX17" s="15">
        <v>9.9</v>
      </c>
      <c r="AY17" s="15">
        <v>8</v>
      </c>
      <c r="AZ17" s="15">
        <v>13.9</v>
      </c>
      <c r="BA17" s="15">
        <v>8.6</v>
      </c>
      <c r="BB17" s="15">
        <v>8.7</v>
      </c>
      <c r="BC17" s="15">
        <v>10.9</v>
      </c>
      <c r="BD17" s="15">
        <v>7.1</v>
      </c>
      <c r="BE17" s="15">
        <v>7.7</v>
      </c>
      <c r="BF17" s="15">
        <v>8.8</v>
      </c>
      <c r="BG17" s="15">
        <v>9.2</v>
      </c>
      <c r="BH17" s="15">
        <v>11.5</v>
      </c>
      <c r="BI17" s="15">
        <v>10</v>
      </c>
      <c r="BJ17" s="15">
        <v>13.8</v>
      </c>
      <c r="BK17" s="15">
        <v>10.5</v>
      </c>
      <c r="BL17" s="15">
        <v>10.8</v>
      </c>
      <c r="BM17" s="15">
        <v>15.5</v>
      </c>
      <c r="BN17" s="15">
        <v>7.7</v>
      </c>
      <c r="BO17" s="15">
        <v>7.4</v>
      </c>
      <c r="BP17" s="15">
        <v>7</v>
      </c>
      <c r="BQ17" s="15">
        <v>11.5</v>
      </c>
      <c r="BR17" s="15"/>
      <c r="BS17" s="15"/>
      <c r="BT17" s="15"/>
      <c r="BU17" s="15"/>
      <c r="BV17" s="15"/>
      <c r="BW17" s="15"/>
      <c r="BX17" s="94"/>
      <c r="BY17" s="10">
        <f t="shared" si="0"/>
        <v>10.28</v>
      </c>
      <c r="BZ17" s="10">
        <f t="shared" si="1"/>
        <v>9.55</v>
      </c>
      <c r="CA17" s="10">
        <f t="shared" si="2"/>
        <v>9.24</v>
      </c>
      <c r="CB17" s="10">
        <f t="shared" si="3"/>
        <v>9.829999999999997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>
        <v>8.3</v>
      </c>
      <c r="I18" s="15">
        <v>6.3</v>
      </c>
      <c r="J18" s="15">
        <v>7.1</v>
      </c>
      <c r="K18" s="15">
        <v>11.1</v>
      </c>
      <c r="L18" s="15">
        <v>9.1</v>
      </c>
      <c r="M18" s="15">
        <v>8</v>
      </c>
      <c r="N18" s="15">
        <v>15.9</v>
      </c>
      <c r="O18" s="15">
        <v>4.8</v>
      </c>
      <c r="P18" s="15">
        <v>21.6</v>
      </c>
      <c r="Q18" s="15">
        <v>8</v>
      </c>
      <c r="R18" s="15">
        <v>8.6</v>
      </c>
      <c r="S18" s="15">
        <v>9.7</v>
      </c>
      <c r="T18" s="15">
        <v>14.1</v>
      </c>
      <c r="U18" s="15">
        <v>10.6</v>
      </c>
      <c r="V18" s="15">
        <v>9.4</v>
      </c>
      <c r="W18" s="15">
        <v>10.1</v>
      </c>
      <c r="X18" s="15">
        <v>9</v>
      </c>
      <c r="Y18" s="15">
        <v>7</v>
      </c>
      <c r="Z18" s="15">
        <v>9</v>
      </c>
      <c r="AA18" s="15">
        <v>8.5</v>
      </c>
      <c r="AB18" s="15">
        <v>6.5</v>
      </c>
      <c r="AC18" s="15">
        <v>8.6</v>
      </c>
      <c r="AD18" s="15">
        <v>10.7</v>
      </c>
      <c r="AE18" s="15">
        <v>10</v>
      </c>
      <c r="AF18" s="15">
        <v>5.5</v>
      </c>
      <c r="AG18" s="15">
        <v>9.1</v>
      </c>
      <c r="AH18" s="15">
        <v>5.7</v>
      </c>
      <c r="AI18" s="15">
        <v>14.6</v>
      </c>
      <c r="AJ18" s="15">
        <v>9</v>
      </c>
      <c r="AK18" s="15">
        <v>10.7</v>
      </c>
      <c r="AL18" s="15">
        <v>8.2</v>
      </c>
      <c r="AM18" s="15">
        <v>10.6</v>
      </c>
      <c r="AN18" s="15">
        <v>9</v>
      </c>
      <c r="AO18" s="15">
        <v>7.3</v>
      </c>
      <c r="AP18" s="15">
        <v>6</v>
      </c>
      <c r="AQ18" s="15">
        <v>9.2</v>
      </c>
      <c r="AR18" s="15">
        <v>7.1</v>
      </c>
      <c r="AS18" s="15">
        <v>15.5</v>
      </c>
      <c r="AT18" s="15">
        <v>6.1</v>
      </c>
      <c r="AU18" s="15">
        <v>7.6</v>
      </c>
      <c r="AV18" s="15">
        <v>22.4</v>
      </c>
      <c r="AW18" s="15">
        <v>11.4</v>
      </c>
      <c r="AX18" s="15">
        <v>14.5</v>
      </c>
      <c r="AY18" s="15">
        <v>9</v>
      </c>
      <c r="AZ18" s="15">
        <v>15.1</v>
      </c>
      <c r="BA18" s="15">
        <v>6.5</v>
      </c>
      <c r="BB18" s="15">
        <v>9.3</v>
      </c>
      <c r="BC18" s="15">
        <v>7.5</v>
      </c>
      <c r="BD18" s="15">
        <v>6.8</v>
      </c>
      <c r="BE18" s="15">
        <v>3.7</v>
      </c>
      <c r="BF18" s="15">
        <v>7.2</v>
      </c>
      <c r="BG18" s="15">
        <v>6.9</v>
      </c>
      <c r="BH18" s="15">
        <v>11</v>
      </c>
      <c r="BI18" s="15">
        <v>9.6</v>
      </c>
      <c r="BJ18" s="15">
        <v>10</v>
      </c>
      <c r="BK18" s="15">
        <v>8.5</v>
      </c>
      <c r="BL18" s="15">
        <v>5.4</v>
      </c>
      <c r="BM18" s="15">
        <v>7</v>
      </c>
      <c r="BN18" s="15">
        <v>14.9</v>
      </c>
      <c r="BO18" s="15">
        <v>6.3</v>
      </c>
      <c r="BP18" s="15">
        <v>7.9</v>
      </c>
      <c r="BQ18" s="15">
        <v>12.2</v>
      </c>
      <c r="BR18" s="15"/>
      <c r="BS18" s="15"/>
      <c r="BT18" s="15"/>
      <c r="BU18" s="15"/>
      <c r="BV18" s="15"/>
      <c r="BW18" s="15"/>
      <c r="BX18" s="94"/>
      <c r="BY18" s="10">
        <f t="shared" si="0"/>
        <v>9.693333333333332</v>
      </c>
      <c r="BZ18" s="10">
        <f t="shared" si="1"/>
        <v>9.616666666666664</v>
      </c>
      <c r="CA18" s="10">
        <f t="shared" si="2"/>
        <v>9.406666666666666</v>
      </c>
      <c r="CB18" s="10">
        <f t="shared" si="3"/>
        <v>9.363333333333333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>
        <v>11.1</v>
      </c>
      <c r="I19" s="15">
        <v>10.2</v>
      </c>
      <c r="J19" s="15">
        <v>9.6</v>
      </c>
      <c r="K19" s="15">
        <v>13.1</v>
      </c>
      <c r="L19" s="15">
        <v>7.2</v>
      </c>
      <c r="M19" s="15">
        <v>6.5</v>
      </c>
      <c r="N19" s="15">
        <v>16.4</v>
      </c>
      <c r="O19" s="15">
        <v>5.8</v>
      </c>
      <c r="P19" s="15">
        <v>7.4</v>
      </c>
      <c r="Q19" s="15">
        <v>11.7</v>
      </c>
      <c r="R19" s="15">
        <v>15.4</v>
      </c>
      <c r="S19" s="15">
        <v>4.9</v>
      </c>
      <c r="T19" s="15">
        <v>5.2</v>
      </c>
      <c r="U19" s="15">
        <v>10.7</v>
      </c>
      <c r="V19" s="15">
        <v>15.3</v>
      </c>
      <c r="W19" s="15">
        <v>4.6</v>
      </c>
      <c r="X19" s="15">
        <v>23.6</v>
      </c>
      <c r="Y19" s="15">
        <v>13</v>
      </c>
      <c r="Z19" s="15">
        <v>12.9</v>
      </c>
      <c r="AA19" s="15">
        <v>7.7</v>
      </c>
      <c r="AB19" s="15">
        <v>9.9</v>
      </c>
      <c r="AC19" s="15">
        <v>9.1</v>
      </c>
      <c r="AD19" s="15">
        <v>12</v>
      </c>
      <c r="AE19" s="15">
        <v>9.1</v>
      </c>
      <c r="AF19" s="15">
        <v>17.9</v>
      </c>
      <c r="AG19" s="15">
        <v>6.3</v>
      </c>
      <c r="AH19" s="15">
        <v>13.7</v>
      </c>
      <c r="AI19" s="15">
        <v>5.8</v>
      </c>
      <c r="AJ19" s="15">
        <v>13.6</v>
      </c>
      <c r="AK19" s="15">
        <v>9.9</v>
      </c>
      <c r="AL19" s="15">
        <v>10.6</v>
      </c>
      <c r="AM19" s="15">
        <v>5.6</v>
      </c>
      <c r="AN19" s="15">
        <v>5.7</v>
      </c>
      <c r="AO19" s="15">
        <v>6.8</v>
      </c>
      <c r="AP19" s="15">
        <v>9.4</v>
      </c>
      <c r="AQ19" s="15">
        <v>12</v>
      </c>
      <c r="AR19" s="15">
        <v>16.9</v>
      </c>
      <c r="AS19" s="15">
        <v>11.6</v>
      </c>
      <c r="AT19" s="15">
        <v>8</v>
      </c>
      <c r="AU19" s="15">
        <v>16.5</v>
      </c>
      <c r="AV19" s="15">
        <v>10.5</v>
      </c>
      <c r="AW19" s="15">
        <v>12.3</v>
      </c>
      <c r="AX19" s="15">
        <v>17.9</v>
      </c>
      <c r="AY19" s="15">
        <v>7.5</v>
      </c>
      <c r="AZ19" s="15">
        <v>15.2</v>
      </c>
      <c r="BA19" s="15">
        <v>5.8</v>
      </c>
      <c r="BB19" s="15">
        <v>10.2</v>
      </c>
      <c r="BC19" s="15">
        <v>7.5</v>
      </c>
      <c r="BD19" s="15">
        <v>6.8</v>
      </c>
      <c r="BE19" s="15">
        <v>9.6</v>
      </c>
      <c r="BF19" s="15">
        <v>11.1</v>
      </c>
      <c r="BG19" s="15">
        <v>10.6</v>
      </c>
      <c r="BH19" s="15">
        <v>8.9</v>
      </c>
      <c r="BI19" s="15">
        <v>13.4</v>
      </c>
      <c r="BJ19" s="15">
        <v>9.1</v>
      </c>
      <c r="BK19" s="15">
        <v>6.2</v>
      </c>
      <c r="BL19" s="15">
        <v>6.7</v>
      </c>
      <c r="BM19" s="15">
        <v>10.8</v>
      </c>
      <c r="BN19" s="15">
        <v>6.5</v>
      </c>
      <c r="BO19" s="15">
        <v>9.3</v>
      </c>
      <c r="BP19" s="15">
        <v>11.3</v>
      </c>
      <c r="BQ19" s="15">
        <v>10.9</v>
      </c>
      <c r="BR19" s="15"/>
      <c r="BS19" s="15"/>
      <c r="BT19" s="15"/>
      <c r="BU19" s="15"/>
      <c r="BV19" s="15"/>
      <c r="BW19" s="15"/>
      <c r="BX19" s="94"/>
      <c r="BY19" s="10">
        <f t="shared" si="0"/>
        <v>10.483333333333336</v>
      </c>
      <c r="BZ19" s="10">
        <f t="shared" si="1"/>
        <v>10.873333333333335</v>
      </c>
      <c r="CA19" s="10">
        <f t="shared" si="2"/>
        <v>10.546666666666669</v>
      </c>
      <c r="CB19" s="10">
        <f t="shared" si="3"/>
        <v>10.166666666666666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>
        <v>7.6</v>
      </c>
      <c r="I20" s="15">
        <v>6.2</v>
      </c>
      <c r="J20" s="15">
        <v>16.2</v>
      </c>
      <c r="K20" s="15">
        <v>7.5</v>
      </c>
      <c r="L20" s="15">
        <v>5.8</v>
      </c>
      <c r="M20" s="15">
        <v>8</v>
      </c>
      <c r="N20" s="15">
        <v>8.6</v>
      </c>
      <c r="O20" s="15">
        <v>11.9</v>
      </c>
      <c r="P20" s="15">
        <v>8</v>
      </c>
      <c r="Q20" s="15">
        <v>9.9</v>
      </c>
      <c r="R20" s="15">
        <v>9.5</v>
      </c>
      <c r="S20" s="15">
        <v>4.1</v>
      </c>
      <c r="T20" s="15">
        <v>9.1</v>
      </c>
      <c r="U20" s="15">
        <v>15.6</v>
      </c>
      <c r="V20" s="15">
        <v>14</v>
      </c>
      <c r="W20" s="15">
        <v>19.1</v>
      </c>
      <c r="X20" s="15">
        <v>4.5</v>
      </c>
      <c r="Y20" s="15">
        <v>9</v>
      </c>
      <c r="Z20" s="15">
        <v>12.7</v>
      </c>
      <c r="AA20" s="15">
        <v>5.6</v>
      </c>
      <c r="AB20" s="15">
        <v>14</v>
      </c>
      <c r="AC20" s="15">
        <v>5.8</v>
      </c>
      <c r="AD20" s="15">
        <v>7.6</v>
      </c>
      <c r="AE20" s="15">
        <v>7.2</v>
      </c>
      <c r="AF20" s="15">
        <v>19.1</v>
      </c>
      <c r="AG20" s="15">
        <v>12.5</v>
      </c>
      <c r="AH20" s="15">
        <v>9.4</v>
      </c>
      <c r="AI20" s="15">
        <v>8.5</v>
      </c>
      <c r="AJ20" s="15">
        <v>10.7</v>
      </c>
      <c r="AK20" s="15">
        <v>15.7</v>
      </c>
      <c r="AL20" s="15">
        <v>10.2</v>
      </c>
      <c r="AM20" s="15">
        <v>6.2</v>
      </c>
      <c r="AN20" s="15">
        <v>5.9</v>
      </c>
      <c r="AO20" s="15">
        <v>5.6</v>
      </c>
      <c r="AP20" s="15">
        <v>7.4</v>
      </c>
      <c r="AQ20" s="15">
        <v>13.2</v>
      </c>
      <c r="AR20" s="15">
        <v>12.9</v>
      </c>
      <c r="AS20" s="15">
        <v>11.9</v>
      </c>
      <c r="AT20" s="15">
        <v>21.7</v>
      </c>
      <c r="AU20" s="15">
        <v>11.7</v>
      </c>
      <c r="AV20" s="15">
        <v>12.9</v>
      </c>
      <c r="AW20" s="15">
        <v>15.7</v>
      </c>
      <c r="AX20" s="15">
        <v>11.1</v>
      </c>
      <c r="AY20" s="15">
        <v>20.8</v>
      </c>
      <c r="AZ20" s="15">
        <v>9.3</v>
      </c>
      <c r="BA20" s="15">
        <v>8.7</v>
      </c>
      <c r="BB20" s="15">
        <v>8.7</v>
      </c>
      <c r="BC20" s="15">
        <v>6</v>
      </c>
      <c r="BD20" s="15">
        <v>21.5</v>
      </c>
      <c r="BE20" s="15">
        <v>11.2</v>
      </c>
      <c r="BF20" s="15">
        <v>8.6</v>
      </c>
      <c r="BG20" s="15">
        <v>10.9</v>
      </c>
      <c r="BH20" s="15">
        <v>6.5</v>
      </c>
      <c r="BI20" s="15">
        <v>15.2</v>
      </c>
      <c r="BJ20" s="15">
        <v>9.1</v>
      </c>
      <c r="BK20" s="15">
        <v>11.2</v>
      </c>
      <c r="BL20" s="15">
        <v>14.4</v>
      </c>
      <c r="BM20" s="15">
        <v>7.1</v>
      </c>
      <c r="BN20" s="15">
        <v>16.1</v>
      </c>
      <c r="BO20" s="15">
        <v>7.4</v>
      </c>
      <c r="BP20" s="15">
        <v>13.6</v>
      </c>
      <c r="BQ20" s="15">
        <v>10</v>
      </c>
      <c r="BR20" s="15"/>
      <c r="BS20" s="15"/>
      <c r="BT20" s="15"/>
      <c r="BU20" s="15"/>
      <c r="BV20" s="15"/>
      <c r="BW20" s="15"/>
      <c r="BX20" s="94"/>
      <c r="BY20" s="10">
        <f t="shared" si="0"/>
        <v>10.199999999999996</v>
      </c>
      <c r="BZ20" s="10">
        <f t="shared" si="1"/>
        <v>11.179999999999996</v>
      </c>
      <c r="CA20" s="10">
        <f t="shared" si="2"/>
        <v>11.426666666666666</v>
      </c>
      <c r="CB20" s="10">
        <f t="shared" si="3"/>
        <v>11.543333333333333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>
        <v>9.5</v>
      </c>
      <c r="I21" s="15">
        <v>7.3</v>
      </c>
      <c r="J21" s="15">
        <v>14.9</v>
      </c>
      <c r="K21" s="15">
        <v>8</v>
      </c>
      <c r="L21" s="15">
        <v>5.3</v>
      </c>
      <c r="M21" s="15">
        <v>8.2</v>
      </c>
      <c r="N21" s="15">
        <v>11.9</v>
      </c>
      <c r="O21" s="15">
        <v>8.9</v>
      </c>
      <c r="P21" s="15">
        <v>7.1</v>
      </c>
      <c r="Q21" s="15">
        <v>9.2</v>
      </c>
      <c r="R21" s="15">
        <v>5.7</v>
      </c>
      <c r="S21" s="15">
        <v>13.3</v>
      </c>
      <c r="T21" s="15">
        <v>8</v>
      </c>
      <c r="U21" s="15">
        <v>8.4</v>
      </c>
      <c r="V21" s="15">
        <v>14.6</v>
      </c>
      <c r="W21" s="15">
        <v>9.2</v>
      </c>
      <c r="X21" s="15">
        <v>15.6</v>
      </c>
      <c r="Y21" s="15">
        <v>11.6</v>
      </c>
      <c r="Z21" s="15">
        <v>7.7</v>
      </c>
      <c r="AA21" s="15">
        <v>11.3</v>
      </c>
      <c r="AB21" s="15">
        <v>11.5</v>
      </c>
      <c r="AC21" s="15">
        <v>4.5</v>
      </c>
      <c r="AD21" s="15">
        <v>8.9</v>
      </c>
      <c r="AE21" s="15">
        <v>5.5</v>
      </c>
      <c r="AF21" s="15">
        <v>15.1</v>
      </c>
      <c r="AG21" s="15">
        <v>14.3</v>
      </c>
      <c r="AH21" s="15">
        <v>7.9</v>
      </c>
      <c r="AI21" s="15">
        <v>5</v>
      </c>
      <c r="AJ21" s="15">
        <v>12.7</v>
      </c>
      <c r="AK21" s="15">
        <v>13.9</v>
      </c>
      <c r="AL21" s="15">
        <v>12.4</v>
      </c>
      <c r="AM21" s="15">
        <v>7.5</v>
      </c>
      <c r="AN21" s="15">
        <v>11.2</v>
      </c>
      <c r="AO21" s="15">
        <v>17.1</v>
      </c>
      <c r="AP21" s="15">
        <v>10.4</v>
      </c>
      <c r="AQ21" s="15">
        <v>11.3</v>
      </c>
      <c r="AR21" s="15">
        <v>10.6</v>
      </c>
      <c r="AS21" s="15">
        <v>18.8</v>
      </c>
      <c r="AT21" s="15">
        <v>6.4</v>
      </c>
      <c r="AU21" s="15">
        <v>10.7</v>
      </c>
      <c r="AV21" s="15">
        <v>5.6</v>
      </c>
      <c r="AW21" s="15">
        <v>9.3</v>
      </c>
      <c r="AX21" s="15">
        <v>11.9</v>
      </c>
      <c r="AY21" s="15">
        <v>18.4</v>
      </c>
      <c r="AZ21" s="15">
        <v>5.3</v>
      </c>
      <c r="BA21" s="15">
        <v>12.5</v>
      </c>
      <c r="BB21" s="15">
        <v>15.1</v>
      </c>
      <c r="BC21" s="15">
        <v>9.4</v>
      </c>
      <c r="BD21" s="15">
        <v>13.1</v>
      </c>
      <c r="BE21" s="15">
        <v>13.1</v>
      </c>
      <c r="BF21" s="15">
        <v>4.3</v>
      </c>
      <c r="BG21" s="15">
        <v>10</v>
      </c>
      <c r="BH21" s="15">
        <v>13.3</v>
      </c>
      <c r="BI21" s="15">
        <v>9.3</v>
      </c>
      <c r="BJ21" s="15">
        <v>9.8</v>
      </c>
      <c r="BK21" s="15">
        <v>8.7</v>
      </c>
      <c r="BL21" s="15">
        <v>17.3</v>
      </c>
      <c r="BM21" s="15">
        <v>5.9</v>
      </c>
      <c r="BN21" s="15">
        <v>15.1</v>
      </c>
      <c r="BO21" s="15">
        <v>11.5</v>
      </c>
      <c r="BP21" s="15">
        <v>15.4</v>
      </c>
      <c r="BQ21" s="15">
        <v>13.8</v>
      </c>
      <c r="BR21" s="15"/>
      <c r="BS21" s="15"/>
      <c r="BT21" s="15"/>
      <c r="BU21" s="15"/>
      <c r="BV21" s="15"/>
      <c r="BW21" s="15"/>
      <c r="BX21" s="94"/>
      <c r="BY21" s="10">
        <f t="shared" si="0"/>
        <v>9.936666666666666</v>
      </c>
      <c r="BZ21" s="10">
        <f t="shared" si="1"/>
        <v>10.566666666666668</v>
      </c>
      <c r="CA21" s="10">
        <f t="shared" si="2"/>
        <v>10.923333333333337</v>
      </c>
      <c r="CB21" s="10">
        <f t="shared" si="3"/>
        <v>11.486666666666668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>
        <v>10.2</v>
      </c>
      <c r="I22" s="88">
        <v>13</v>
      </c>
      <c r="J22" s="88">
        <v>11.3</v>
      </c>
      <c r="K22" s="88">
        <v>10.8</v>
      </c>
      <c r="L22" s="88">
        <v>5.7</v>
      </c>
      <c r="M22" s="88">
        <v>7.6</v>
      </c>
      <c r="N22" s="88">
        <v>10.3</v>
      </c>
      <c r="O22" s="88">
        <v>9.5</v>
      </c>
      <c r="P22" s="88">
        <v>11.9</v>
      </c>
      <c r="Q22" s="88">
        <v>9.7</v>
      </c>
      <c r="R22" s="88">
        <v>11.5</v>
      </c>
      <c r="S22" s="88">
        <v>23.2</v>
      </c>
      <c r="T22" s="88">
        <v>7.4</v>
      </c>
      <c r="U22" s="88">
        <v>10.7</v>
      </c>
      <c r="V22" s="88">
        <v>14.1</v>
      </c>
      <c r="W22" s="88">
        <v>6.6</v>
      </c>
      <c r="X22" s="88">
        <v>10.8</v>
      </c>
      <c r="Y22" s="88">
        <v>8.9</v>
      </c>
      <c r="Z22" s="88">
        <v>7.5</v>
      </c>
      <c r="AA22" s="88">
        <v>15.5</v>
      </c>
      <c r="AB22" s="88">
        <v>9.2</v>
      </c>
      <c r="AC22" s="88">
        <v>6.4</v>
      </c>
      <c r="AD22" s="88">
        <v>8.6</v>
      </c>
      <c r="AE22" s="88">
        <v>9.2</v>
      </c>
      <c r="AF22" s="88">
        <v>6</v>
      </c>
      <c r="AG22" s="88">
        <v>17.5</v>
      </c>
      <c r="AH22" s="88">
        <v>6.6</v>
      </c>
      <c r="AI22" s="88">
        <v>6.6</v>
      </c>
      <c r="AJ22" s="88">
        <v>8.9</v>
      </c>
      <c r="AK22" s="88">
        <v>7.3</v>
      </c>
      <c r="AL22" s="88">
        <v>9.4</v>
      </c>
      <c r="AM22" s="88">
        <v>9.7</v>
      </c>
      <c r="AN22" s="88">
        <v>12.4</v>
      </c>
      <c r="AO22" s="88">
        <v>16.9</v>
      </c>
      <c r="AP22" s="88">
        <v>9.5</v>
      </c>
      <c r="AQ22" s="88">
        <v>7.4</v>
      </c>
      <c r="AR22" s="88">
        <v>14.1</v>
      </c>
      <c r="AS22" s="88">
        <v>7.1</v>
      </c>
      <c r="AT22" s="88">
        <v>5.9</v>
      </c>
      <c r="AU22" s="88">
        <v>7.1</v>
      </c>
      <c r="AV22" s="88">
        <v>8.8</v>
      </c>
      <c r="AW22" s="88">
        <v>16</v>
      </c>
      <c r="AX22" s="88">
        <v>6.1</v>
      </c>
      <c r="AY22" s="88">
        <v>8.2</v>
      </c>
      <c r="AZ22" s="88">
        <v>7.2</v>
      </c>
      <c r="BA22" s="88">
        <v>6.9</v>
      </c>
      <c r="BB22" s="88">
        <v>10.3</v>
      </c>
      <c r="BC22" s="88">
        <v>11.2</v>
      </c>
      <c r="BD22" s="88">
        <v>11.7</v>
      </c>
      <c r="BE22" s="88">
        <v>13.9</v>
      </c>
      <c r="BF22" s="88">
        <v>8.8</v>
      </c>
      <c r="BG22" s="88">
        <v>4.8</v>
      </c>
      <c r="BH22" s="88">
        <v>7.4</v>
      </c>
      <c r="BI22" s="88">
        <v>11.2</v>
      </c>
      <c r="BJ22" s="88">
        <v>10.6</v>
      </c>
      <c r="BK22" s="88">
        <v>7.4</v>
      </c>
      <c r="BL22" s="88">
        <v>5.5</v>
      </c>
      <c r="BM22" s="88">
        <v>9.7</v>
      </c>
      <c r="BN22" s="88">
        <v>10.9</v>
      </c>
      <c r="BO22" s="88">
        <v>9</v>
      </c>
      <c r="BP22" s="88">
        <v>17.4</v>
      </c>
      <c r="BQ22" s="88">
        <v>17</v>
      </c>
      <c r="BR22" s="88"/>
      <c r="BS22" s="88"/>
      <c r="BT22" s="88"/>
      <c r="BU22" s="88"/>
      <c r="BV22" s="88"/>
      <c r="BW22" s="88"/>
      <c r="BX22" s="94"/>
      <c r="BY22" s="89">
        <f t="shared" si="0"/>
        <v>9.946666666666665</v>
      </c>
      <c r="BZ22" s="89">
        <f t="shared" si="1"/>
        <v>9.736666666666668</v>
      </c>
      <c r="CA22" s="89">
        <f t="shared" si="2"/>
        <v>9.47</v>
      </c>
      <c r="CB22" s="10">
        <f t="shared" si="3"/>
        <v>10.013333333333332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>
        <v>15</v>
      </c>
      <c r="I23" s="15">
        <v>5.8</v>
      </c>
      <c r="J23" s="15">
        <v>0</v>
      </c>
      <c r="K23" s="15">
        <v>9.6</v>
      </c>
      <c r="L23" s="15">
        <v>7.8</v>
      </c>
      <c r="M23" s="15">
        <v>12.3</v>
      </c>
      <c r="N23" s="15">
        <v>16.9</v>
      </c>
      <c r="O23" s="15">
        <v>17.5</v>
      </c>
      <c r="P23" s="15">
        <v>16.6</v>
      </c>
      <c r="Q23" s="15">
        <v>7</v>
      </c>
      <c r="R23" s="15">
        <v>10.2</v>
      </c>
      <c r="S23" s="15">
        <v>19.9</v>
      </c>
      <c r="T23" s="15">
        <v>7.5</v>
      </c>
      <c r="U23" s="15">
        <v>21.8</v>
      </c>
      <c r="V23" s="15">
        <v>11.8</v>
      </c>
      <c r="W23" s="15">
        <v>11</v>
      </c>
      <c r="X23" s="15">
        <v>7.2</v>
      </c>
      <c r="Y23" s="15">
        <v>9</v>
      </c>
      <c r="Z23" s="15">
        <v>6.2</v>
      </c>
      <c r="AA23" s="15">
        <v>6.3</v>
      </c>
      <c r="AB23" s="15">
        <v>10.3</v>
      </c>
      <c r="AC23" s="15">
        <v>10.6</v>
      </c>
      <c r="AD23" s="15">
        <v>11.4</v>
      </c>
      <c r="AE23" s="15">
        <v>7.5</v>
      </c>
      <c r="AF23" s="15">
        <v>8.6</v>
      </c>
      <c r="AG23" s="15">
        <v>8.1</v>
      </c>
      <c r="AH23" s="15">
        <v>8.1</v>
      </c>
      <c r="AI23" s="15">
        <v>8.5</v>
      </c>
      <c r="AJ23" s="15">
        <v>8.4</v>
      </c>
      <c r="AK23" s="15">
        <v>6.6</v>
      </c>
      <c r="AL23" s="15">
        <v>5.3</v>
      </c>
      <c r="AM23" s="15">
        <v>10.6</v>
      </c>
      <c r="AN23" s="4">
        <v>6.2</v>
      </c>
      <c r="AO23" s="4">
        <v>12.8</v>
      </c>
      <c r="AP23" s="4">
        <v>14.9</v>
      </c>
      <c r="AQ23" s="4">
        <v>10.3</v>
      </c>
      <c r="AR23" s="4">
        <v>12.5</v>
      </c>
      <c r="AS23" s="4">
        <v>10.4</v>
      </c>
      <c r="AT23" s="4">
        <v>9</v>
      </c>
      <c r="AU23" s="4">
        <v>14.8</v>
      </c>
      <c r="AV23" s="4">
        <v>9.3</v>
      </c>
      <c r="AW23" s="4">
        <v>15.2</v>
      </c>
      <c r="AX23" s="4">
        <v>6.3</v>
      </c>
      <c r="AY23" s="4">
        <v>8.3</v>
      </c>
      <c r="AZ23" s="4">
        <v>11.1</v>
      </c>
      <c r="BA23" s="4">
        <v>10.1</v>
      </c>
      <c r="BB23" s="4">
        <v>6.2</v>
      </c>
      <c r="BC23" s="4">
        <v>8.2</v>
      </c>
      <c r="BD23" s="4">
        <v>15.3</v>
      </c>
      <c r="BE23" s="4">
        <v>13.6</v>
      </c>
      <c r="BF23" s="4">
        <v>12.3</v>
      </c>
      <c r="BG23" s="4">
        <v>8</v>
      </c>
      <c r="BH23" s="4">
        <v>7</v>
      </c>
      <c r="BI23" s="4">
        <v>13.8</v>
      </c>
      <c r="BJ23" s="4">
        <v>11.2</v>
      </c>
      <c r="BK23" s="4">
        <v>8.4</v>
      </c>
      <c r="BL23" s="4">
        <v>6.9</v>
      </c>
      <c r="BM23" s="4">
        <v>8.9</v>
      </c>
      <c r="BN23" s="4">
        <v>15.8</v>
      </c>
      <c r="BO23" s="4">
        <v>12.2</v>
      </c>
      <c r="BP23" s="4">
        <v>11.8</v>
      </c>
      <c r="BQ23" s="4">
        <v>17.4</v>
      </c>
      <c r="BR23" s="4"/>
      <c r="BS23" s="4"/>
      <c r="BT23" s="4"/>
      <c r="BU23" s="4"/>
      <c r="BV23" s="4"/>
      <c r="BW23" s="4"/>
      <c r="BY23" s="10">
        <f t="shared" si="0"/>
        <v>10.086666666666668</v>
      </c>
      <c r="BZ23" s="10">
        <f t="shared" si="1"/>
        <v>10.006666666666668</v>
      </c>
      <c r="CA23" s="10">
        <f t="shared" si="2"/>
        <v>9.930000000000001</v>
      </c>
      <c r="CB23" s="10">
        <f t="shared" si="3"/>
        <v>10.939999999999998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>
        <v>7.6</v>
      </c>
      <c r="I24" s="15">
        <v>5.7</v>
      </c>
      <c r="J24" s="15">
        <v>15.1</v>
      </c>
      <c r="K24" s="4">
        <v>5.3</v>
      </c>
      <c r="L24" s="4">
        <v>6.3</v>
      </c>
      <c r="M24" s="4">
        <v>17.6</v>
      </c>
      <c r="N24" s="4">
        <v>6.9</v>
      </c>
      <c r="O24" s="4">
        <v>15.7</v>
      </c>
      <c r="P24" s="4">
        <v>8.7</v>
      </c>
      <c r="Q24" s="4">
        <v>8</v>
      </c>
      <c r="R24" s="4">
        <v>11.3</v>
      </c>
      <c r="S24" s="4">
        <v>7.2</v>
      </c>
      <c r="T24" s="4">
        <v>12</v>
      </c>
      <c r="U24" s="4">
        <v>13.3</v>
      </c>
      <c r="V24" s="4">
        <v>12.1</v>
      </c>
      <c r="W24" s="4">
        <v>13.6</v>
      </c>
      <c r="X24" s="4">
        <v>8.4</v>
      </c>
      <c r="Y24" s="4">
        <v>7.9</v>
      </c>
      <c r="Z24" s="4">
        <v>12.7</v>
      </c>
      <c r="AA24" s="4">
        <v>5.1</v>
      </c>
      <c r="AB24" s="4">
        <v>11.2</v>
      </c>
      <c r="AC24" s="4">
        <v>14</v>
      </c>
      <c r="AD24" s="4">
        <v>11.6</v>
      </c>
      <c r="AE24" s="4">
        <v>9.4</v>
      </c>
      <c r="AF24" s="4">
        <v>16.3</v>
      </c>
      <c r="AG24" s="4">
        <v>10</v>
      </c>
      <c r="AH24" s="4">
        <v>6.4</v>
      </c>
      <c r="AI24" s="4">
        <v>7.2</v>
      </c>
      <c r="AJ24" s="4">
        <v>13.6</v>
      </c>
      <c r="AK24" s="4">
        <v>7.3</v>
      </c>
      <c r="AL24" s="4">
        <v>7</v>
      </c>
      <c r="AM24" s="4">
        <v>7.3</v>
      </c>
      <c r="AN24" s="4">
        <v>5.5</v>
      </c>
      <c r="AO24" s="4">
        <v>7.9</v>
      </c>
      <c r="AP24" s="4">
        <v>12.1</v>
      </c>
      <c r="AQ24" s="4">
        <v>13</v>
      </c>
      <c r="AR24" s="4">
        <v>13.8</v>
      </c>
      <c r="AS24" s="4">
        <v>8.3</v>
      </c>
      <c r="AT24" s="4">
        <v>10.7</v>
      </c>
      <c r="AU24" s="4">
        <v>16</v>
      </c>
      <c r="AV24" s="4">
        <v>10</v>
      </c>
      <c r="AW24" s="4">
        <v>10.4</v>
      </c>
      <c r="AX24" s="4">
        <v>7.8</v>
      </c>
      <c r="AY24" s="4">
        <v>9.2</v>
      </c>
      <c r="AZ24" s="4">
        <v>14.3</v>
      </c>
      <c r="BA24" s="4">
        <v>9.9</v>
      </c>
      <c r="BB24" s="4">
        <v>7.7</v>
      </c>
      <c r="BC24" s="4">
        <v>11.5</v>
      </c>
      <c r="BD24" s="4">
        <v>15.7</v>
      </c>
      <c r="BE24" s="4">
        <v>12.2</v>
      </c>
      <c r="BF24" s="4">
        <v>7.1</v>
      </c>
      <c r="BG24" s="4">
        <v>8</v>
      </c>
      <c r="BH24" s="4">
        <v>6.7</v>
      </c>
      <c r="BI24" s="4">
        <v>6.6</v>
      </c>
      <c r="BJ24" s="4">
        <v>11.8</v>
      </c>
      <c r="BK24" s="4">
        <v>6</v>
      </c>
      <c r="BL24" s="4">
        <v>7.7</v>
      </c>
      <c r="BM24" s="4">
        <v>4.9</v>
      </c>
      <c r="BN24" s="4">
        <v>8.3</v>
      </c>
      <c r="BO24" s="4">
        <v>8.1</v>
      </c>
      <c r="BP24" s="4">
        <v>15.4</v>
      </c>
      <c r="BQ24" s="4">
        <v>13.1</v>
      </c>
      <c r="BR24" s="4"/>
      <c r="BS24" s="4"/>
      <c r="BT24" s="4"/>
      <c r="BU24" s="4"/>
      <c r="BV24" s="4"/>
      <c r="BW24" s="4"/>
      <c r="BY24" s="10">
        <f t="shared" si="0"/>
        <v>10.283333333333333</v>
      </c>
      <c r="BZ24" s="10">
        <f t="shared" si="1"/>
        <v>10.469999999999999</v>
      </c>
      <c r="CA24" s="10">
        <f t="shared" si="2"/>
        <v>10.240000000000002</v>
      </c>
      <c r="CB24" s="10">
        <f t="shared" si="3"/>
        <v>9.99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>
        <v>8.3</v>
      </c>
      <c r="I25" s="15">
        <v>7.5</v>
      </c>
      <c r="J25" s="15">
        <v>14.4</v>
      </c>
      <c r="K25" s="4">
        <v>12.5</v>
      </c>
      <c r="L25" s="4">
        <v>15</v>
      </c>
      <c r="M25" s="4">
        <v>11.1</v>
      </c>
      <c r="N25" s="4">
        <v>3.3</v>
      </c>
      <c r="O25" s="4">
        <v>5.5</v>
      </c>
      <c r="P25" s="4">
        <v>7.1</v>
      </c>
      <c r="Q25" s="4">
        <v>5</v>
      </c>
      <c r="R25" s="4">
        <v>5.9</v>
      </c>
      <c r="S25" s="4">
        <v>11.1</v>
      </c>
      <c r="T25" s="4">
        <v>7.1</v>
      </c>
      <c r="U25" s="4">
        <v>5.4</v>
      </c>
      <c r="V25" s="4">
        <v>12.6</v>
      </c>
      <c r="W25" s="4">
        <v>6.1</v>
      </c>
      <c r="X25" s="4">
        <v>8.9</v>
      </c>
      <c r="Y25" s="4">
        <v>12.2</v>
      </c>
      <c r="Z25" s="4">
        <v>12.2</v>
      </c>
      <c r="AA25" s="4">
        <v>7.2</v>
      </c>
      <c r="AB25" s="4">
        <v>13.4</v>
      </c>
      <c r="AC25" s="4">
        <v>10.4</v>
      </c>
      <c r="AD25" s="4">
        <v>13.5</v>
      </c>
      <c r="AE25" s="4">
        <v>10.5</v>
      </c>
      <c r="AF25" s="4">
        <v>7.4</v>
      </c>
      <c r="AG25" s="4">
        <v>6.1</v>
      </c>
      <c r="AH25" s="4">
        <v>11.5</v>
      </c>
      <c r="AI25" s="4">
        <v>6.7</v>
      </c>
      <c r="AJ25" s="4">
        <v>14.7</v>
      </c>
      <c r="AK25" s="4">
        <v>4.6</v>
      </c>
      <c r="AL25" s="4">
        <v>7.3</v>
      </c>
      <c r="AM25" s="4">
        <v>11</v>
      </c>
      <c r="AN25" s="4">
        <v>8.1</v>
      </c>
      <c r="AO25" s="4">
        <v>11.3</v>
      </c>
      <c r="AP25" s="4">
        <v>8.6</v>
      </c>
      <c r="AQ25" s="4">
        <v>12.2</v>
      </c>
      <c r="AR25" s="4">
        <v>7.3</v>
      </c>
      <c r="AS25" s="4">
        <v>9.2</v>
      </c>
      <c r="AT25" s="4">
        <v>12.4</v>
      </c>
      <c r="AU25" s="4">
        <v>11.4</v>
      </c>
      <c r="AV25" s="4">
        <v>4.4</v>
      </c>
      <c r="AW25" s="4">
        <v>6.4</v>
      </c>
      <c r="AX25" s="4">
        <v>8</v>
      </c>
      <c r="AY25" s="4">
        <v>10.7</v>
      </c>
      <c r="AZ25" s="4">
        <v>6.6</v>
      </c>
      <c r="BA25" s="4">
        <v>6.4</v>
      </c>
      <c r="BB25" s="4">
        <v>4.1</v>
      </c>
      <c r="BC25" s="4">
        <v>10.8</v>
      </c>
      <c r="BD25" s="4">
        <v>8.6</v>
      </c>
      <c r="BE25" s="4">
        <v>9.6</v>
      </c>
      <c r="BF25" s="4">
        <v>4.9</v>
      </c>
      <c r="BG25" s="4">
        <v>12.8</v>
      </c>
      <c r="BH25" s="4">
        <v>8.1</v>
      </c>
      <c r="BI25" s="4">
        <v>8.3</v>
      </c>
      <c r="BJ25" s="4">
        <v>13.4</v>
      </c>
      <c r="BK25" s="4">
        <v>11.7</v>
      </c>
      <c r="BL25" s="4">
        <v>9.2</v>
      </c>
      <c r="BM25" s="4">
        <v>11</v>
      </c>
      <c r="BN25" s="4">
        <v>16.5</v>
      </c>
      <c r="BO25" s="4">
        <v>10.9</v>
      </c>
      <c r="BP25" s="4">
        <v>16.1</v>
      </c>
      <c r="BQ25" s="4">
        <v>12</v>
      </c>
      <c r="BR25" s="4"/>
      <c r="BS25" s="4"/>
      <c r="BT25" s="4"/>
      <c r="BU25" s="4"/>
      <c r="BV25" s="4"/>
      <c r="BW25" s="4"/>
      <c r="BY25" s="10">
        <f t="shared" si="0"/>
        <v>9.323333333333332</v>
      </c>
      <c r="BZ25" s="10">
        <f t="shared" si="1"/>
        <v>9.336666666666664</v>
      </c>
      <c r="CA25" s="10">
        <f t="shared" si="2"/>
        <v>8.903333333333332</v>
      </c>
      <c r="CB25" s="10">
        <f t="shared" si="3"/>
        <v>9.700000000000001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>
        <v>12.7</v>
      </c>
      <c r="I26" s="15">
        <v>10.5</v>
      </c>
      <c r="J26" s="15">
        <v>21.6</v>
      </c>
      <c r="K26" s="4">
        <v>10.3</v>
      </c>
      <c r="L26" s="4">
        <v>7.5</v>
      </c>
      <c r="M26" s="4">
        <v>12.8</v>
      </c>
      <c r="N26" s="4">
        <v>12.8</v>
      </c>
      <c r="O26" s="4">
        <v>5.3</v>
      </c>
      <c r="P26" s="4">
        <v>9.7</v>
      </c>
      <c r="Q26" s="4">
        <v>7.1</v>
      </c>
      <c r="R26" s="4">
        <v>14.7</v>
      </c>
      <c r="S26" s="4">
        <v>13.4</v>
      </c>
      <c r="T26" s="4">
        <v>8.2</v>
      </c>
      <c r="U26" s="4">
        <v>9.2</v>
      </c>
      <c r="V26" s="4">
        <v>7.8</v>
      </c>
      <c r="W26" s="4">
        <v>13.8</v>
      </c>
      <c r="X26" s="4">
        <v>14</v>
      </c>
      <c r="Y26" s="4">
        <v>12</v>
      </c>
      <c r="Z26" s="4">
        <v>10.9</v>
      </c>
      <c r="AA26" s="4">
        <v>10.2</v>
      </c>
      <c r="AB26" s="4">
        <v>8.2</v>
      </c>
      <c r="AC26" s="4">
        <v>13.8</v>
      </c>
      <c r="AD26" s="4">
        <v>11.3</v>
      </c>
      <c r="AE26" s="4">
        <v>13.1</v>
      </c>
      <c r="AF26" s="4">
        <v>11.1</v>
      </c>
      <c r="AG26" s="4">
        <v>14.3</v>
      </c>
      <c r="AH26" s="4">
        <v>11.4</v>
      </c>
      <c r="AI26" s="4">
        <v>7.2</v>
      </c>
      <c r="AJ26" s="4">
        <v>19.3</v>
      </c>
      <c r="AK26" s="4">
        <v>18.5</v>
      </c>
      <c r="AL26" s="4">
        <v>7.3</v>
      </c>
      <c r="AM26" s="4">
        <v>7.1</v>
      </c>
      <c r="AN26" s="4">
        <v>11</v>
      </c>
      <c r="AO26" s="4">
        <v>5.1</v>
      </c>
      <c r="AP26" s="4">
        <v>13.9</v>
      </c>
      <c r="AQ26" s="4">
        <v>9.7</v>
      </c>
      <c r="AR26" s="4">
        <v>11.7</v>
      </c>
      <c r="AS26" s="4">
        <v>7.5</v>
      </c>
      <c r="AT26" s="4">
        <v>7</v>
      </c>
      <c r="AU26" s="4">
        <v>5.8</v>
      </c>
      <c r="AV26" s="4">
        <v>5.9</v>
      </c>
      <c r="AW26" s="4">
        <v>6.4</v>
      </c>
      <c r="AX26" s="4">
        <v>6.8</v>
      </c>
      <c r="AY26" s="4">
        <v>12.3</v>
      </c>
      <c r="AZ26" s="4">
        <v>8.6</v>
      </c>
      <c r="BA26" s="4">
        <v>6</v>
      </c>
      <c r="BB26" s="4">
        <v>8.3</v>
      </c>
      <c r="BC26" s="4">
        <v>11.3</v>
      </c>
      <c r="BD26" s="4">
        <v>10.1</v>
      </c>
      <c r="BE26" s="4">
        <v>13.9</v>
      </c>
      <c r="BF26" s="4">
        <v>5.6</v>
      </c>
      <c r="BG26" s="4">
        <v>8.2</v>
      </c>
      <c r="BH26" s="4">
        <v>11.2</v>
      </c>
      <c r="BI26" s="4">
        <v>9</v>
      </c>
      <c r="BJ26" s="4">
        <v>6.9</v>
      </c>
      <c r="BK26" s="4">
        <v>6</v>
      </c>
      <c r="BL26" s="4">
        <v>9.7</v>
      </c>
      <c r="BM26" s="4">
        <v>10.8</v>
      </c>
      <c r="BN26" s="4">
        <v>11.1</v>
      </c>
      <c r="BO26" s="4">
        <v>4.9</v>
      </c>
      <c r="BP26" s="4">
        <v>8.8</v>
      </c>
      <c r="BQ26" s="4">
        <v>12.2</v>
      </c>
      <c r="BR26" s="4"/>
      <c r="BS26" s="4"/>
      <c r="BT26" s="4"/>
      <c r="BU26" s="4"/>
      <c r="BV26" s="4"/>
      <c r="BW26" s="4"/>
      <c r="BY26" s="10">
        <f t="shared" si="0"/>
        <v>11.463333333333335</v>
      </c>
      <c r="BZ26" s="10">
        <f t="shared" si="1"/>
        <v>10.42333333333333</v>
      </c>
      <c r="CA26" s="10">
        <f t="shared" si="2"/>
        <v>9.856666666666666</v>
      </c>
      <c r="CB26" s="10">
        <f t="shared" si="3"/>
        <v>8.856666666666666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>
        <v>13.5</v>
      </c>
      <c r="I27" s="15">
        <v>11.6</v>
      </c>
      <c r="J27" s="15">
        <v>14.2</v>
      </c>
      <c r="K27" s="4">
        <v>6.9</v>
      </c>
      <c r="L27" s="4">
        <v>18.7</v>
      </c>
      <c r="M27" s="4">
        <v>14.2</v>
      </c>
      <c r="N27" s="4">
        <v>18.2</v>
      </c>
      <c r="O27" s="4">
        <v>16.3</v>
      </c>
      <c r="P27" s="4">
        <v>11.5</v>
      </c>
      <c r="Q27" s="4">
        <v>7.7</v>
      </c>
      <c r="R27" s="4">
        <v>12.4</v>
      </c>
      <c r="S27" s="4">
        <v>6.8</v>
      </c>
      <c r="T27" s="4">
        <v>10.5</v>
      </c>
      <c r="U27" s="4">
        <v>11.2</v>
      </c>
      <c r="V27" s="4">
        <v>16.8</v>
      </c>
      <c r="W27" s="4">
        <v>11.5</v>
      </c>
      <c r="X27" s="4">
        <v>9.8</v>
      </c>
      <c r="Y27" s="4">
        <v>9.1</v>
      </c>
      <c r="Z27" s="4">
        <v>8.6</v>
      </c>
      <c r="AA27" s="4">
        <v>5.3</v>
      </c>
      <c r="AB27" s="4">
        <v>12.8</v>
      </c>
      <c r="AC27" s="4">
        <v>15</v>
      </c>
      <c r="AD27" s="4">
        <v>4.8</v>
      </c>
      <c r="AE27" s="4">
        <v>7.4</v>
      </c>
      <c r="AF27" s="4">
        <v>8</v>
      </c>
      <c r="AG27" s="4">
        <v>11.1</v>
      </c>
      <c r="AH27" s="4">
        <v>11.6</v>
      </c>
      <c r="AI27" s="4">
        <v>6.1</v>
      </c>
      <c r="AJ27" s="4">
        <v>8.2</v>
      </c>
      <c r="AK27" s="4">
        <v>14.4</v>
      </c>
      <c r="AL27" s="4">
        <v>5.1</v>
      </c>
      <c r="AM27" s="4">
        <v>7.7</v>
      </c>
      <c r="AN27" s="4">
        <v>17.6</v>
      </c>
      <c r="AO27" s="4">
        <v>8</v>
      </c>
      <c r="AP27" s="4">
        <v>8.5</v>
      </c>
      <c r="AQ27" s="4">
        <v>11.2</v>
      </c>
      <c r="AR27" s="4">
        <v>13.9</v>
      </c>
      <c r="AS27" s="4">
        <v>16.7</v>
      </c>
      <c r="AT27" s="4">
        <v>6.1</v>
      </c>
      <c r="AU27" s="4">
        <v>13.6</v>
      </c>
      <c r="AV27" s="4">
        <v>7.1</v>
      </c>
      <c r="AW27" s="4">
        <v>11.1</v>
      </c>
      <c r="AX27" s="4">
        <v>10</v>
      </c>
      <c r="AY27" s="4">
        <v>14.5</v>
      </c>
      <c r="AZ27" s="4">
        <v>11.7</v>
      </c>
      <c r="BA27" s="4">
        <v>14.8</v>
      </c>
      <c r="BB27" s="4">
        <v>6.3</v>
      </c>
      <c r="BC27" s="4">
        <v>6.5</v>
      </c>
      <c r="BD27" s="4">
        <v>7.2</v>
      </c>
      <c r="BE27" s="4">
        <v>15.9</v>
      </c>
      <c r="BF27" s="4">
        <v>7</v>
      </c>
      <c r="BG27" s="4">
        <v>10.4</v>
      </c>
      <c r="BH27" s="4">
        <v>12.9</v>
      </c>
      <c r="BI27" s="4">
        <v>7.3</v>
      </c>
      <c r="BJ27" s="4">
        <v>13</v>
      </c>
      <c r="BK27" s="4">
        <v>15.1</v>
      </c>
      <c r="BL27" s="4">
        <v>12.8</v>
      </c>
      <c r="BM27" s="4">
        <v>6.2</v>
      </c>
      <c r="BN27" s="4">
        <v>10.4</v>
      </c>
      <c r="BO27" s="4">
        <v>8.3</v>
      </c>
      <c r="BP27" s="4">
        <v>14.9</v>
      </c>
      <c r="BQ27" s="4">
        <v>10.4</v>
      </c>
      <c r="BR27" s="4"/>
      <c r="BS27" s="4"/>
      <c r="BT27" s="4"/>
      <c r="BU27" s="4"/>
      <c r="BV27" s="4"/>
      <c r="BW27" s="4"/>
      <c r="BY27" s="10">
        <f t="shared" si="0"/>
        <v>10.730000000000002</v>
      </c>
      <c r="BZ27" s="10">
        <f t="shared" si="1"/>
        <v>10.293333333333333</v>
      </c>
      <c r="CA27" s="10">
        <f t="shared" si="2"/>
        <v>10.083333333333332</v>
      </c>
      <c r="CB27" s="10">
        <f t="shared" si="3"/>
        <v>10.979999999999997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>
        <v>9.5</v>
      </c>
      <c r="I28" s="15">
        <v>9.9</v>
      </c>
      <c r="J28" s="15">
        <v>12.7</v>
      </c>
      <c r="K28" s="4">
        <v>7.3</v>
      </c>
      <c r="L28" s="4">
        <v>9.6</v>
      </c>
      <c r="M28" s="4">
        <v>14.2</v>
      </c>
      <c r="N28" s="4">
        <v>21.6</v>
      </c>
      <c r="O28" s="4">
        <v>19.1</v>
      </c>
      <c r="P28" s="4">
        <v>8.5</v>
      </c>
      <c r="Q28" s="4">
        <v>9.3</v>
      </c>
      <c r="R28" s="4">
        <v>8.3</v>
      </c>
      <c r="S28" s="4">
        <v>4.3</v>
      </c>
      <c r="T28" s="4">
        <v>10.7</v>
      </c>
      <c r="U28" s="4">
        <v>11</v>
      </c>
      <c r="V28" s="4">
        <v>8.9</v>
      </c>
      <c r="W28" s="4">
        <v>6.6</v>
      </c>
      <c r="X28" s="4">
        <v>8.2</v>
      </c>
      <c r="Y28" s="4">
        <v>9.8</v>
      </c>
      <c r="Z28" s="4">
        <v>8.9</v>
      </c>
      <c r="AA28" s="4">
        <v>3.4</v>
      </c>
      <c r="AB28" s="4">
        <v>5.6</v>
      </c>
      <c r="AC28" s="4">
        <v>14.6</v>
      </c>
      <c r="AD28" s="4">
        <v>10</v>
      </c>
      <c r="AE28" s="4">
        <v>10.5</v>
      </c>
      <c r="AF28" s="4">
        <v>12.1</v>
      </c>
      <c r="AG28" s="4">
        <v>8.8</v>
      </c>
      <c r="AH28" s="4">
        <v>10.9</v>
      </c>
      <c r="AI28" s="4">
        <v>18.4</v>
      </c>
      <c r="AJ28" s="4">
        <v>5.2</v>
      </c>
      <c r="AK28" s="4">
        <v>13.1</v>
      </c>
      <c r="AL28" s="4">
        <v>4.9</v>
      </c>
      <c r="AM28" s="4">
        <v>9.9</v>
      </c>
      <c r="AN28" s="4">
        <v>8.9</v>
      </c>
      <c r="AO28" s="4">
        <v>18.5</v>
      </c>
      <c r="AP28" s="4">
        <v>7.9</v>
      </c>
      <c r="AQ28" s="4">
        <v>8.5</v>
      </c>
      <c r="AR28" s="4">
        <v>8.2</v>
      </c>
      <c r="AS28" s="4">
        <v>9.2</v>
      </c>
      <c r="AT28" s="4">
        <v>19.6</v>
      </c>
      <c r="AU28" s="4">
        <v>12.1</v>
      </c>
      <c r="AV28" s="4">
        <v>15.3</v>
      </c>
      <c r="AW28" s="4">
        <v>8.7</v>
      </c>
      <c r="AX28" s="4">
        <v>11.1</v>
      </c>
      <c r="AY28" s="4">
        <v>15</v>
      </c>
      <c r="AZ28" s="4">
        <v>14.2</v>
      </c>
      <c r="BA28" s="4">
        <v>15.6</v>
      </c>
      <c r="BB28" s="4">
        <v>6.5</v>
      </c>
      <c r="BC28" s="4">
        <v>9.5</v>
      </c>
      <c r="BD28" s="4">
        <v>6.2</v>
      </c>
      <c r="BE28" s="4">
        <v>7.3</v>
      </c>
      <c r="BF28" s="4">
        <v>7.8</v>
      </c>
      <c r="BG28" s="4">
        <v>10.3</v>
      </c>
      <c r="BH28" s="4">
        <v>9.3</v>
      </c>
      <c r="BI28" s="4">
        <v>8</v>
      </c>
      <c r="BJ28" s="4">
        <v>12.9</v>
      </c>
      <c r="BK28" s="4">
        <v>23.1</v>
      </c>
      <c r="BL28" s="4">
        <v>15.6</v>
      </c>
      <c r="BM28" s="4">
        <v>6.3</v>
      </c>
      <c r="BN28" s="4">
        <v>13.8</v>
      </c>
      <c r="BO28" s="4">
        <v>5.6</v>
      </c>
      <c r="BP28" s="4">
        <v>11.3</v>
      </c>
      <c r="BQ28" s="4">
        <v>7.2</v>
      </c>
      <c r="BR28" s="4"/>
      <c r="BS28" s="4"/>
      <c r="BT28" s="4"/>
      <c r="BU28" s="4"/>
      <c r="BV28" s="4"/>
      <c r="BW28" s="4"/>
      <c r="BY28" s="10">
        <f t="shared" si="0"/>
        <v>10.213333333333333</v>
      </c>
      <c r="BZ28" s="10">
        <f t="shared" si="1"/>
        <v>10.280000000000001</v>
      </c>
      <c r="CA28" s="10">
        <f t="shared" si="2"/>
        <v>10.806666666666668</v>
      </c>
      <c r="CB28" s="10">
        <f t="shared" si="3"/>
        <v>11.11666666666667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>
        <v>10.1</v>
      </c>
      <c r="I29" s="15">
        <v>16</v>
      </c>
      <c r="J29" s="15">
        <v>9.9</v>
      </c>
      <c r="K29" s="4">
        <v>10.8</v>
      </c>
      <c r="L29" s="4">
        <v>5.5</v>
      </c>
      <c r="M29" s="4">
        <v>6.8</v>
      </c>
      <c r="N29" s="4">
        <v>14.6</v>
      </c>
      <c r="O29" s="4">
        <v>8.3</v>
      </c>
      <c r="P29" s="4">
        <v>7.3</v>
      </c>
      <c r="Q29" s="4">
        <v>17</v>
      </c>
      <c r="R29" s="4">
        <v>9.5</v>
      </c>
      <c r="S29" s="4">
        <v>6.3</v>
      </c>
      <c r="T29" s="4">
        <v>7.1</v>
      </c>
      <c r="U29" s="4">
        <v>12.5</v>
      </c>
      <c r="V29" s="4">
        <v>9.7</v>
      </c>
      <c r="W29" s="4">
        <v>7.1</v>
      </c>
      <c r="X29" s="4">
        <v>5.2</v>
      </c>
      <c r="Y29" s="4">
        <v>9</v>
      </c>
      <c r="Z29" s="4">
        <v>7.7</v>
      </c>
      <c r="AA29" s="4">
        <v>4</v>
      </c>
      <c r="AB29" s="4">
        <v>10.9</v>
      </c>
      <c r="AC29" s="4">
        <v>7.7</v>
      </c>
      <c r="AD29" s="4">
        <v>9.1</v>
      </c>
      <c r="AE29" s="4">
        <v>12.1</v>
      </c>
      <c r="AF29" s="4">
        <v>10.9</v>
      </c>
      <c r="AG29" s="4">
        <v>15</v>
      </c>
      <c r="AH29" s="4">
        <v>12</v>
      </c>
      <c r="AI29" s="4">
        <v>11.8</v>
      </c>
      <c r="AJ29" s="4">
        <v>11.4</v>
      </c>
      <c r="AK29" s="4">
        <v>10.4</v>
      </c>
      <c r="AL29" s="4">
        <v>4.8</v>
      </c>
      <c r="AM29" s="4">
        <v>9.1</v>
      </c>
      <c r="AN29" s="4">
        <v>11.5</v>
      </c>
      <c r="AO29" s="4">
        <v>12.2</v>
      </c>
      <c r="AP29" s="4">
        <v>3.9</v>
      </c>
      <c r="AQ29" s="4">
        <v>14.8</v>
      </c>
      <c r="AR29" s="4">
        <v>15.1</v>
      </c>
      <c r="AS29" s="4">
        <v>8.7</v>
      </c>
      <c r="AT29" s="4">
        <v>19.3</v>
      </c>
      <c r="AU29" s="4">
        <v>12.1</v>
      </c>
      <c r="AV29" s="4">
        <v>8.5</v>
      </c>
      <c r="AW29" s="4">
        <v>12.3</v>
      </c>
      <c r="AX29" s="4">
        <v>9.7</v>
      </c>
      <c r="AY29" s="4">
        <v>13.1</v>
      </c>
      <c r="AZ29" s="4">
        <v>8.3</v>
      </c>
      <c r="BA29" s="4">
        <v>17.4</v>
      </c>
      <c r="BB29" s="4">
        <v>11.9</v>
      </c>
      <c r="BC29" s="4">
        <v>13.4</v>
      </c>
      <c r="BD29" s="4">
        <v>8.3</v>
      </c>
      <c r="BE29" s="4">
        <v>6.3</v>
      </c>
      <c r="BF29" s="4">
        <v>4.9</v>
      </c>
      <c r="BG29" s="4">
        <v>9.7</v>
      </c>
      <c r="BH29" s="4">
        <v>7.8</v>
      </c>
      <c r="BI29" s="4">
        <v>13.4</v>
      </c>
      <c r="BJ29" s="4">
        <v>9.8</v>
      </c>
      <c r="BK29" s="4">
        <v>12.2</v>
      </c>
      <c r="BL29" s="4">
        <v>15.2</v>
      </c>
      <c r="BM29" s="4">
        <v>7.3</v>
      </c>
      <c r="BN29" s="4">
        <v>7.7</v>
      </c>
      <c r="BO29" s="4">
        <v>4.6</v>
      </c>
      <c r="BP29" s="4">
        <v>5.1</v>
      </c>
      <c r="BQ29" s="4">
        <v>9</v>
      </c>
      <c r="BR29" s="4"/>
      <c r="BS29" s="4"/>
      <c r="BT29" s="4"/>
      <c r="BU29" s="4"/>
      <c r="BV29" s="4"/>
      <c r="BW29" s="4"/>
      <c r="BY29" s="10">
        <f t="shared" si="0"/>
        <v>9.45</v>
      </c>
      <c r="BZ29" s="10">
        <f t="shared" si="1"/>
        <v>10.196666666666667</v>
      </c>
      <c r="CA29" s="10">
        <f t="shared" si="2"/>
        <v>10.933333333333332</v>
      </c>
      <c r="CB29" s="10">
        <f t="shared" si="3"/>
        <v>10.450000000000005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>
        <v>10.3</v>
      </c>
      <c r="I30" s="15">
        <v>12.6</v>
      </c>
      <c r="J30" s="15">
        <v>12.2</v>
      </c>
      <c r="K30" s="4">
        <v>9.6</v>
      </c>
      <c r="L30" s="4">
        <v>10.3</v>
      </c>
      <c r="M30" s="4">
        <v>8</v>
      </c>
      <c r="N30" s="4">
        <v>5.2</v>
      </c>
      <c r="O30" s="4">
        <v>5.3</v>
      </c>
      <c r="P30" s="4">
        <v>15.2</v>
      </c>
      <c r="Q30" s="4">
        <v>14.3</v>
      </c>
      <c r="R30" s="4">
        <v>13.7</v>
      </c>
      <c r="S30" s="4">
        <v>8.2</v>
      </c>
      <c r="T30" s="4">
        <v>6</v>
      </c>
      <c r="U30" s="4">
        <v>11.1</v>
      </c>
      <c r="V30" s="4">
        <v>17.6</v>
      </c>
      <c r="W30" s="4">
        <v>10.4</v>
      </c>
      <c r="X30" s="4">
        <v>9.1</v>
      </c>
      <c r="Y30" s="4">
        <v>9.4</v>
      </c>
      <c r="Z30" s="4">
        <v>9.9</v>
      </c>
      <c r="AA30" s="4">
        <v>9.7</v>
      </c>
      <c r="AB30" s="4">
        <v>9.4</v>
      </c>
      <c r="AC30" s="4">
        <v>6.7</v>
      </c>
      <c r="AD30" s="4">
        <v>11.8</v>
      </c>
      <c r="AE30" s="4">
        <v>7.6</v>
      </c>
      <c r="AF30" s="4">
        <v>8.6</v>
      </c>
      <c r="AG30" s="4">
        <v>6.7</v>
      </c>
      <c r="AH30" s="4">
        <v>14.4</v>
      </c>
      <c r="AI30" s="4">
        <v>3.6</v>
      </c>
      <c r="AJ30" s="4">
        <v>11.8</v>
      </c>
      <c r="AK30" s="4">
        <v>12.4</v>
      </c>
      <c r="AL30" s="4">
        <v>9.7</v>
      </c>
      <c r="AM30" s="4">
        <v>12.3</v>
      </c>
      <c r="AN30" s="4">
        <v>8.9</v>
      </c>
      <c r="AO30" s="4">
        <v>4.5</v>
      </c>
      <c r="AP30" s="4">
        <v>14.1</v>
      </c>
      <c r="AQ30" s="4">
        <v>6.4</v>
      </c>
      <c r="AR30" s="4">
        <v>11.6</v>
      </c>
      <c r="AS30" s="4">
        <v>11.4</v>
      </c>
      <c r="AT30" s="4">
        <v>9.3</v>
      </c>
      <c r="AU30" s="4">
        <v>17.9</v>
      </c>
      <c r="AV30" s="4">
        <v>13.6</v>
      </c>
      <c r="AW30" s="4">
        <v>16</v>
      </c>
      <c r="AX30" s="4">
        <v>12.4</v>
      </c>
      <c r="AY30" s="4">
        <v>13.5</v>
      </c>
      <c r="AZ30" s="4">
        <v>10.2</v>
      </c>
      <c r="BA30" s="4">
        <v>13</v>
      </c>
      <c r="BB30" s="4">
        <v>5.8</v>
      </c>
      <c r="BC30" s="4">
        <v>12.7</v>
      </c>
      <c r="BD30" s="4">
        <v>6.5</v>
      </c>
      <c r="BE30" s="4">
        <v>15.7</v>
      </c>
      <c r="BF30" s="4">
        <v>9.3</v>
      </c>
      <c r="BG30" s="4">
        <v>12.8</v>
      </c>
      <c r="BH30" s="4">
        <v>3.8</v>
      </c>
      <c r="BI30" s="4">
        <v>5</v>
      </c>
      <c r="BJ30" s="4">
        <v>14.3</v>
      </c>
      <c r="BK30" s="4">
        <v>9.6</v>
      </c>
      <c r="BL30" s="4">
        <v>7.4</v>
      </c>
      <c r="BM30" s="4">
        <v>11.7</v>
      </c>
      <c r="BN30" s="4">
        <v>7.4</v>
      </c>
      <c r="BO30" s="4">
        <v>10.4</v>
      </c>
      <c r="BP30" s="4">
        <v>10.4</v>
      </c>
      <c r="BQ30" s="4">
        <v>14.5</v>
      </c>
      <c r="BR30" s="4"/>
      <c r="BS30" s="4"/>
      <c r="BT30" s="4"/>
      <c r="BU30" s="4"/>
      <c r="BV30" s="4"/>
      <c r="BW30" s="4"/>
      <c r="BY30" s="10">
        <f t="shared" si="0"/>
        <v>10.006666666666664</v>
      </c>
      <c r="BZ30" s="10">
        <f t="shared" si="1"/>
        <v>10.396666666666668</v>
      </c>
      <c r="CA30" s="10">
        <f t="shared" si="2"/>
        <v>10.816666666666668</v>
      </c>
      <c r="CB30" s="10">
        <f t="shared" si="3"/>
        <v>10.669999999999996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>
        <v>9.8</v>
      </c>
      <c r="I31" s="15">
        <v>6.8</v>
      </c>
      <c r="J31" s="15">
        <v>19.9</v>
      </c>
      <c r="K31" s="4">
        <v>9.6</v>
      </c>
      <c r="L31" s="4">
        <v>7.8</v>
      </c>
      <c r="M31" s="4">
        <v>4.8</v>
      </c>
      <c r="N31" s="4">
        <v>8.6</v>
      </c>
      <c r="O31" s="4">
        <v>5.4</v>
      </c>
      <c r="P31" s="4">
        <v>13</v>
      </c>
      <c r="Q31" s="4">
        <v>9.5</v>
      </c>
      <c r="R31" s="4">
        <v>9.3</v>
      </c>
      <c r="S31" s="4">
        <v>22.8</v>
      </c>
      <c r="T31" s="4">
        <v>12</v>
      </c>
      <c r="U31" s="4">
        <v>10.2</v>
      </c>
      <c r="V31" s="4">
        <v>6.7</v>
      </c>
      <c r="W31" s="4">
        <v>16</v>
      </c>
      <c r="X31" s="4">
        <v>8.1</v>
      </c>
      <c r="Y31" s="4">
        <v>17</v>
      </c>
      <c r="Z31" s="4">
        <v>14.4</v>
      </c>
      <c r="AA31" s="4">
        <v>11.2</v>
      </c>
      <c r="AB31" s="4">
        <v>11.4</v>
      </c>
      <c r="AC31" s="4">
        <v>15.4</v>
      </c>
      <c r="AD31" s="4">
        <v>6.9</v>
      </c>
      <c r="AE31" s="4">
        <v>9.1</v>
      </c>
      <c r="AF31" s="4">
        <v>7.6</v>
      </c>
      <c r="AG31" s="4">
        <v>6.1</v>
      </c>
      <c r="AH31" s="4">
        <v>13.5</v>
      </c>
      <c r="AI31" s="4">
        <v>11.8</v>
      </c>
      <c r="AJ31" s="4">
        <v>8.5</v>
      </c>
      <c r="AK31" s="4">
        <v>14.2</v>
      </c>
      <c r="AL31" s="4">
        <v>10.8</v>
      </c>
      <c r="AM31" s="4">
        <v>19.8</v>
      </c>
      <c r="AN31" s="4">
        <v>12.4</v>
      </c>
      <c r="AO31" s="4">
        <v>5.1</v>
      </c>
      <c r="AP31" s="4">
        <v>6.7</v>
      </c>
      <c r="AQ31" s="4">
        <v>6.9</v>
      </c>
      <c r="AR31" s="4">
        <v>16.9</v>
      </c>
      <c r="AS31" s="4">
        <v>8.5</v>
      </c>
      <c r="AT31" s="4">
        <v>21.7</v>
      </c>
      <c r="AU31" s="4">
        <v>7.5</v>
      </c>
      <c r="AV31" s="4">
        <v>16</v>
      </c>
      <c r="AW31" s="4">
        <v>9.3</v>
      </c>
      <c r="AX31" s="4">
        <v>7</v>
      </c>
      <c r="AY31" s="4">
        <v>8.5</v>
      </c>
      <c r="AZ31" s="4">
        <v>11.8</v>
      </c>
      <c r="BA31" s="4">
        <v>7.3</v>
      </c>
      <c r="BB31" s="4">
        <v>14.1</v>
      </c>
      <c r="BC31" s="4">
        <v>8</v>
      </c>
      <c r="BD31" s="4">
        <v>11.5</v>
      </c>
      <c r="BE31" s="4">
        <v>11.6</v>
      </c>
      <c r="BF31" s="4">
        <v>10.9</v>
      </c>
      <c r="BG31" s="4">
        <v>10.5</v>
      </c>
      <c r="BH31" s="4">
        <v>3.5</v>
      </c>
      <c r="BI31" s="4">
        <v>8.8</v>
      </c>
      <c r="BJ31" s="4">
        <v>9.4</v>
      </c>
      <c r="BK31" s="4">
        <v>8.6</v>
      </c>
      <c r="BL31" s="4">
        <v>7.3</v>
      </c>
      <c r="BM31" s="4">
        <v>12.5</v>
      </c>
      <c r="BN31" s="4">
        <v>9.5</v>
      </c>
      <c r="BO31" s="4">
        <v>12.9</v>
      </c>
      <c r="BP31" s="4">
        <v>8.8</v>
      </c>
      <c r="BQ31" s="4">
        <v>9.7</v>
      </c>
      <c r="BR31" s="4"/>
      <c r="BS31" s="4"/>
      <c r="BT31" s="4"/>
      <c r="BU31" s="4"/>
      <c r="BV31" s="4"/>
      <c r="BW31" s="4"/>
      <c r="BY31" s="10">
        <f t="shared" si="0"/>
        <v>11.38</v>
      </c>
      <c r="BZ31" s="10">
        <f t="shared" si="1"/>
        <v>11.389999999999999</v>
      </c>
      <c r="CA31" s="10">
        <f t="shared" si="2"/>
        <v>10.683333333333335</v>
      </c>
      <c r="CB31" s="10">
        <f t="shared" si="3"/>
        <v>10.106666666666667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>
        <v>7.4</v>
      </c>
      <c r="I32" s="15">
        <v>10.1</v>
      </c>
      <c r="J32" s="15">
        <v>7.7</v>
      </c>
      <c r="K32" s="4">
        <v>12.2</v>
      </c>
      <c r="L32" s="4">
        <v>13.9</v>
      </c>
      <c r="M32" s="4">
        <v>4</v>
      </c>
      <c r="N32" s="4">
        <v>13.2</v>
      </c>
      <c r="O32" s="4">
        <v>9</v>
      </c>
      <c r="P32" s="4">
        <v>15.8</v>
      </c>
      <c r="Q32" s="4">
        <v>6.5</v>
      </c>
      <c r="R32" s="4">
        <v>7.5</v>
      </c>
      <c r="S32" s="4">
        <v>10.7</v>
      </c>
      <c r="T32" s="4">
        <v>13.9</v>
      </c>
      <c r="U32" s="4">
        <v>11</v>
      </c>
      <c r="V32" s="4">
        <v>9.4</v>
      </c>
      <c r="W32" s="4">
        <v>18.6</v>
      </c>
      <c r="X32" s="4">
        <v>17.8</v>
      </c>
      <c r="Y32" s="4">
        <v>10.6</v>
      </c>
      <c r="Z32" s="4">
        <v>12</v>
      </c>
      <c r="AA32" s="4">
        <v>9.8</v>
      </c>
      <c r="AB32" s="4">
        <v>8.3</v>
      </c>
      <c r="AC32" s="4">
        <v>11.3</v>
      </c>
      <c r="AD32" s="4">
        <v>5.5</v>
      </c>
      <c r="AE32" s="4">
        <v>17.2</v>
      </c>
      <c r="AF32" s="4">
        <v>12.1</v>
      </c>
      <c r="AG32" s="4">
        <v>7.6</v>
      </c>
      <c r="AH32" s="4">
        <v>8.3</v>
      </c>
      <c r="AI32" s="4">
        <v>5.8</v>
      </c>
      <c r="AJ32" s="4">
        <v>8.7</v>
      </c>
      <c r="AK32" s="4">
        <v>11.3</v>
      </c>
      <c r="AL32" s="4">
        <v>11.1</v>
      </c>
      <c r="AM32" s="4">
        <v>19.2</v>
      </c>
      <c r="AN32" s="4">
        <v>7.6</v>
      </c>
      <c r="AO32" s="4">
        <v>9</v>
      </c>
      <c r="AP32" s="4">
        <v>8.2</v>
      </c>
      <c r="AQ32" s="4">
        <v>10.1</v>
      </c>
      <c r="AR32" s="4">
        <v>13.8</v>
      </c>
      <c r="AS32" s="4">
        <v>8.8</v>
      </c>
      <c r="AT32" s="4">
        <v>14.8</v>
      </c>
      <c r="AU32" s="4">
        <v>11.4</v>
      </c>
      <c r="AV32" s="4">
        <v>8.7</v>
      </c>
      <c r="AW32" s="4">
        <v>17.9</v>
      </c>
      <c r="AX32" s="4">
        <v>20.7</v>
      </c>
      <c r="AY32" s="4">
        <v>10.2</v>
      </c>
      <c r="AZ32" s="4">
        <v>10.1</v>
      </c>
      <c r="BA32" s="4">
        <v>9.9</v>
      </c>
      <c r="BB32" s="4">
        <v>15</v>
      </c>
      <c r="BC32" s="4">
        <v>7.3</v>
      </c>
      <c r="BD32" s="4">
        <v>8.4</v>
      </c>
      <c r="BE32" s="4">
        <v>14</v>
      </c>
      <c r="BF32" s="4">
        <v>6.9</v>
      </c>
      <c r="BG32" s="4">
        <v>9.6</v>
      </c>
      <c r="BH32" s="4">
        <v>11.8</v>
      </c>
      <c r="BI32" s="4">
        <v>9.3</v>
      </c>
      <c r="BJ32" s="4">
        <v>9</v>
      </c>
      <c r="BK32" s="4">
        <v>10</v>
      </c>
      <c r="BL32" s="4">
        <v>7.8</v>
      </c>
      <c r="BM32" s="4">
        <v>8.5</v>
      </c>
      <c r="BN32" s="4">
        <v>9</v>
      </c>
      <c r="BO32" s="4">
        <v>7.7</v>
      </c>
      <c r="BP32" s="4">
        <v>10</v>
      </c>
      <c r="BQ32" s="4">
        <v>8.6</v>
      </c>
      <c r="BR32" s="4"/>
      <c r="BS32" s="4"/>
      <c r="BT32" s="4"/>
      <c r="BU32" s="4"/>
      <c r="BV32" s="4"/>
      <c r="BW32" s="4"/>
      <c r="BY32" s="10">
        <f t="shared" si="0"/>
        <v>11.000000000000004</v>
      </c>
      <c r="BZ32" s="10">
        <f t="shared" si="1"/>
        <v>11.326666666666664</v>
      </c>
      <c r="CA32" s="10">
        <f t="shared" si="2"/>
        <v>10.973333333333333</v>
      </c>
      <c r="CB32" s="10">
        <f t="shared" si="3"/>
        <v>10.47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>
        <f>AVERAGE(H3:H33)</f>
        <v>9.95</v>
      </c>
      <c r="I34" s="13">
        <f>AVERAGE(I3:I33)</f>
        <v>9.633333333333335</v>
      </c>
      <c r="J34" s="13">
        <f>AVERAGE(J3:J33)</f>
        <v>11.95333333333333</v>
      </c>
      <c r="K34" s="13">
        <f aca="true" t="shared" si="4" ref="K34:S34">AVERAGE(K3:K33)</f>
        <v>9.296666666666669</v>
      </c>
      <c r="L34" s="13">
        <f t="shared" si="4"/>
        <v>8.870000000000001</v>
      </c>
      <c r="M34" s="13">
        <f t="shared" si="4"/>
        <v>10.286666666666667</v>
      </c>
      <c r="N34" s="13">
        <f t="shared" si="4"/>
        <v>13.33666666666667</v>
      </c>
      <c r="O34" s="13">
        <f t="shared" si="4"/>
        <v>9.596666666666668</v>
      </c>
      <c r="P34" s="13">
        <f t="shared" si="4"/>
        <v>10.856666666666666</v>
      </c>
      <c r="Q34" s="13">
        <f t="shared" si="4"/>
        <v>9.489999999999998</v>
      </c>
      <c r="R34" s="13">
        <f t="shared" si="4"/>
        <v>9.696666666666665</v>
      </c>
      <c r="S34" s="13">
        <f t="shared" si="4"/>
        <v>10.716666666666667</v>
      </c>
      <c r="T34" s="13">
        <f aca="true" t="shared" si="5" ref="T34:AC34">AVERAGE(T3:T33)</f>
        <v>9.436666666666664</v>
      </c>
      <c r="U34" s="13">
        <f t="shared" si="5"/>
        <v>10.793333333333333</v>
      </c>
      <c r="V34" s="13">
        <f t="shared" si="5"/>
        <v>10.786666666666665</v>
      </c>
      <c r="W34" s="13">
        <f t="shared" si="5"/>
        <v>10.482758620689655</v>
      </c>
      <c r="X34" s="13">
        <f t="shared" si="5"/>
        <v>12.086666666666664</v>
      </c>
      <c r="Y34" s="13">
        <f t="shared" si="5"/>
        <v>11.513333333333332</v>
      </c>
      <c r="Z34" s="13">
        <f t="shared" si="5"/>
        <v>10.486666666666663</v>
      </c>
      <c r="AA34" s="13">
        <f t="shared" si="5"/>
        <v>8.32</v>
      </c>
      <c r="AB34" s="13">
        <f t="shared" si="5"/>
        <v>10.609999999999998</v>
      </c>
      <c r="AC34" s="13">
        <f t="shared" si="5"/>
        <v>9.643333333333334</v>
      </c>
      <c r="AD34" s="13">
        <f aca="true" t="shared" si="6" ref="AD34:AM34">AVERAGE(AD3:AD33)</f>
        <v>9.413333333333332</v>
      </c>
      <c r="AE34" s="13">
        <f t="shared" si="6"/>
        <v>9.206666666666667</v>
      </c>
      <c r="AF34" s="13">
        <f t="shared" si="6"/>
        <v>10.600000000000003</v>
      </c>
      <c r="AG34" s="13">
        <f t="shared" si="6"/>
        <v>9.066666666666668</v>
      </c>
      <c r="AH34" s="13">
        <f t="shared" si="6"/>
        <v>9.629999999999999</v>
      </c>
      <c r="AI34" s="13">
        <f t="shared" si="6"/>
        <v>8.073333333333332</v>
      </c>
      <c r="AJ34" s="13">
        <f t="shared" si="6"/>
        <v>11.029999999999998</v>
      </c>
      <c r="AK34" s="13">
        <f t="shared" si="6"/>
        <v>11.589999999999998</v>
      </c>
      <c r="AL34" s="13">
        <f t="shared" si="6"/>
        <v>8.713333333333335</v>
      </c>
      <c r="AM34" s="13">
        <f t="shared" si="6"/>
        <v>10.10333333333333</v>
      </c>
      <c r="AN34" s="13">
        <f aca="true" t="shared" si="7" ref="AN34:BI34">AVERAGE(AN3:AN33)</f>
        <v>9.016666666666667</v>
      </c>
      <c r="AO34" s="13">
        <f t="shared" si="7"/>
        <v>9.990000000000004</v>
      </c>
      <c r="AP34" s="13">
        <f t="shared" si="7"/>
        <v>9.1</v>
      </c>
      <c r="AQ34" s="13">
        <f t="shared" si="7"/>
        <v>10.496666666666668</v>
      </c>
      <c r="AR34" s="13">
        <f t="shared" si="7"/>
        <v>12.413333333333334</v>
      </c>
      <c r="AS34" s="13">
        <f t="shared" si="7"/>
        <v>11.299999999999999</v>
      </c>
      <c r="AT34" s="13">
        <f t="shared" si="7"/>
        <v>11.233333333333336</v>
      </c>
      <c r="AU34" s="13">
        <f t="shared" si="7"/>
        <v>11.479999999999999</v>
      </c>
      <c r="AV34" s="13">
        <f t="shared" si="7"/>
        <v>10.316666666666666</v>
      </c>
      <c r="AW34" s="13">
        <f t="shared" si="7"/>
        <v>11.140000000000002</v>
      </c>
      <c r="AX34" s="13">
        <f t="shared" si="7"/>
        <v>11.169999999999998</v>
      </c>
      <c r="AY34" s="13">
        <f t="shared" si="7"/>
        <v>11.993333333333334</v>
      </c>
      <c r="AZ34" s="13">
        <f t="shared" si="7"/>
        <v>9.776666666666666</v>
      </c>
      <c r="BA34" s="13">
        <f t="shared" si="7"/>
        <v>9.656666666666666</v>
      </c>
      <c r="BB34" s="13">
        <f t="shared" si="7"/>
        <v>9.043333333333333</v>
      </c>
      <c r="BC34" s="13">
        <f t="shared" si="7"/>
        <v>9.8</v>
      </c>
      <c r="BD34" s="13">
        <f t="shared" si="7"/>
        <v>9.07333333333333</v>
      </c>
      <c r="BE34" s="13">
        <f t="shared" si="7"/>
        <v>10.809999999999999</v>
      </c>
      <c r="BF34" s="13">
        <f t="shared" si="7"/>
        <v>8.82</v>
      </c>
      <c r="BG34" s="13">
        <f t="shared" si="7"/>
        <v>9.303333333333335</v>
      </c>
      <c r="BH34" s="13">
        <f t="shared" si="7"/>
        <v>8.176666666666668</v>
      </c>
      <c r="BI34" s="13">
        <f t="shared" si="7"/>
        <v>10.263333333333334</v>
      </c>
      <c r="BJ34" s="13">
        <f aca="true" t="shared" si="8" ref="BJ34:BP34">AVERAGE(BJ3:BJ33)</f>
        <v>10.53</v>
      </c>
      <c r="BK34" s="13">
        <f t="shared" si="8"/>
        <v>9.473333333333333</v>
      </c>
      <c r="BL34" s="13">
        <f t="shared" si="8"/>
        <v>9.396666666666667</v>
      </c>
      <c r="BM34" s="13">
        <f t="shared" si="8"/>
        <v>9.330000000000002</v>
      </c>
      <c r="BN34" s="13">
        <f t="shared" si="8"/>
        <v>10.933333333333334</v>
      </c>
      <c r="BO34" s="13">
        <f t="shared" si="8"/>
        <v>8.706666666666669</v>
      </c>
      <c r="BP34" s="13">
        <f t="shared" si="8"/>
        <v>10.306666666666668</v>
      </c>
      <c r="BQ34" s="13">
        <f>AVERAGE(BQ3:BQ33)</f>
        <v>10.906666666666666</v>
      </c>
      <c r="BR34" s="13"/>
      <c r="BS34" s="13"/>
      <c r="BT34" s="13"/>
      <c r="BU34" s="13"/>
      <c r="BV34" s="13"/>
      <c r="BW34" s="13"/>
      <c r="BY34" s="12">
        <f>AVERAGE(BY3:BY33)</f>
        <v>10.188616858237546</v>
      </c>
      <c r="BZ34" s="12">
        <f>AVERAGE(BZ3:BZ33)</f>
        <v>10.268505747126435</v>
      </c>
      <c r="CA34" s="12">
        <f>AVERAGE(CA3:CA33)</f>
        <v>10.112000000000002</v>
      </c>
      <c r="CB34" s="12">
        <f>AVERAGE(CB3:CB33)</f>
        <v>10.131888888888888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>
        <f>MAX(H3:H33)</f>
        <v>15</v>
      </c>
      <c r="I36" s="18">
        <f>MAX(I3:I33)</f>
        <v>16</v>
      </c>
      <c r="J36" s="18">
        <f>MAX(J3:J33)</f>
        <v>21.6</v>
      </c>
      <c r="K36" s="18">
        <f aca="true" t="shared" si="9" ref="K36:Z36">MAX(K3:K33)</f>
        <v>15.5</v>
      </c>
      <c r="L36" s="18">
        <f t="shared" si="9"/>
        <v>18.7</v>
      </c>
      <c r="M36" s="18">
        <f t="shared" si="9"/>
        <v>17.6</v>
      </c>
      <c r="N36" s="18">
        <f t="shared" si="9"/>
        <v>24.3</v>
      </c>
      <c r="O36" s="18">
        <f t="shared" si="9"/>
        <v>19.4</v>
      </c>
      <c r="P36" s="18">
        <f t="shared" si="9"/>
        <v>21.6</v>
      </c>
      <c r="Q36" s="18">
        <f t="shared" si="9"/>
        <v>17</v>
      </c>
      <c r="R36" s="18">
        <f t="shared" si="9"/>
        <v>15.4</v>
      </c>
      <c r="S36" s="18">
        <f t="shared" si="9"/>
        <v>23.2</v>
      </c>
      <c r="T36" s="18">
        <f t="shared" si="9"/>
        <v>16.9</v>
      </c>
      <c r="U36" s="18">
        <f t="shared" si="9"/>
        <v>21.8</v>
      </c>
      <c r="V36" s="18">
        <f t="shared" si="9"/>
        <v>17.6</v>
      </c>
      <c r="W36" s="18">
        <f t="shared" si="9"/>
        <v>19.1</v>
      </c>
      <c r="X36" s="18">
        <f t="shared" si="9"/>
        <v>24.2</v>
      </c>
      <c r="Y36" s="18">
        <f t="shared" si="9"/>
        <v>17.5</v>
      </c>
      <c r="Z36" s="18">
        <f t="shared" si="9"/>
        <v>14.4</v>
      </c>
      <c r="AA36" s="18">
        <f aca="true" t="shared" si="10" ref="AA36:AP36">MAX(AA3:AA33)</f>
        <v>15.5</v>
      </c>
      <c r="AB36" s="18">
        <f t="shared" si="10"/>
        <v>22.8</v>
      </c>
      <c r="AC36" s="18">
        <f t="shared" si="10"/>
        <v>16.6</v>
      </c>
      <c r="AD36" s="18">
        <f t="shared" si="10"/>
        <v>14.2</v>
      </c>
      <c r="AE36" s="18">
        <f t="shared" si="10"/>
        <v>17.2</v>
      </c>
      <c r="AF36" s="18">
        <f t="shared" si="10"/>
        <v>19.1</v>
      </c>
      <c r="AG36" s="18">
        <f t="shared" si="10"/>
        <v>17.5</v>
      </c>
      <c r="AH36" s="18">
        <f t="shared" si="10"/>
        <v>14.6</v>
      </c>
      <c r="AI36" s="18">
        <f t="shared" si="10"/>
        <v>18.4</v>
      </c>
      <c r="AJ36" s="18">
        <f t="shared" si="10"/>
        <v>19.3</v>
      </c>
      <c r="AK36" s="18">
        <f t="shared" si="10"/>
        <v>19.4</v>
      </c>
      <c r="AL36" s="18">
        <f t="shared" si="10"/>
        <v>13.7</v>
      </c>
      <c r="AM36" s="18">
        <f t="shared" si="10"/>
        <v>20.8</v>
      </c>
      <c r="AN36" s="18">
        <f t="shared" si="10"/>
        <v>17.6</v>
      </c>
      <c r="AO36" s="18">
        <f t="shared" si="10"/>
        <v>19.4</v>
      </c>
      <c r="AP36" s="18">
        <f t="shared" si="10"/>
        <v>17.8</v>
      </c>
      <c r="AQ36" s="18">
        <f aca="true" t="shared" si="11" ref="AQ36:AV36">MAX(AQ3:AQ33)</f>
        <v>17.4</v>
      </c>
      <c r="AR36" s="18">
        <f t="shared" si="11"/>
        <v>18.4</v>
      </c>
      <c r="AS36" s="18">
        <f t="shared" si="11"/>
        <v>25.8</v>
      </c>
      <c r="AT36" s="18">
        <f t="shared" si="11"/>
        <v>21.7</v>
      </c>
      <c r="AU36" s="18">
        <f t="shared" si="11"/>
        <v>21.7</v>
      </c>
      <c r="AV36" s="18">
        <f t="shared" si="11"/>
        <v>22.4</v>
      </c>
      <c r="AW36" s="18">
        <f aca="true" t="shared" si="12" ref="AW36:BB36">MAX(AW3:AW33)</f>
        <v>17.9</v>
      </c>
      <c r="AX36" s="18">
        <f t="shared" si="12"/>
        <v>20.7</v>
      </c>
      <c r="AY36" s="18">
        <f t="shared" si="12"/>
        <v>20.8</v>
      </c>
      <c r="AZ36" s="18">
        <f t="shared" si="12"/>
        <v>15.2</v>
      </c>
      <c r="BA36" s="18">
        <f t="shared" si="12"/>
        <v>19.7</v>
      </c>
      <c r="BB36" s="18">
        <f t="shared" si="12"/>
        <v>15.1</v>
      </c>
      <c r="BC36" s="18">
        <f aca="true" t="shared" si="13" ref="BC36:BH36">MAX(BC3:BC33)</f>
        <v>21.2</v>
      </c>
      <c r="BD36" s="18">
        <f t="shared" si="13"/>
        <v>21.5</v>
      </c>
      <c r="BE36" s="18">
        <f t="shared" si="13"/>
        <v>18.3</v>
      </c>
      <c r="BF36" s="18">
        <f t="shared" si="13"/>
        <v>16.5</v>
      </c>
      <c r="BG36" s="18">
        <f t="shared" si="13"/>
        <v>17.3</v>
      </c>
      <c r="BH36" s="18">
        <f t="shared" si="13"/>
        <v>13.3</v>
      </c>
      <c r="BI36" s="18">
        <f aca="true" t="shared" si="14" ref="BI36:BN36">MAX(BI3:BI33)</f>
        <v>15.2</v>
      </c>
      <c r="BJ36" s="18">
        <f t="shared" si="14"/>
        <v>15.1</v>
      </c>
      <c r="BK36" s="18">
        <f t="shared" si="14"/>
        <v>23.1</v>
      </c>
      <c r="BL36" s="18">
        <f t="shared" si="14"/>
        <v>17.3</v>
      </c>
      <c r="BM36" s="18">
        <f t="shared" si="14"/>
        <v>16.2</v>
      </c>
      <c r="BN36" s="18">
        <f t="shared" si="14"/>
        <v>17.6</v>
      </c>
      <c r="BO36" s="18">
        <f>MAX(BO3:BO33)</f>
        <v>13.6</v>
      </c>
      <c r="BP36" s="18">
        <f>MAX(BP3:BP33)</f>
        <v>17.4</v>
      </c>
      <c r="BQ36" s="18">
        <f>MAX(BQ3:BQ33)</f>
        <v>17.4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>
        <f>MIN(H3:H33)</f>
        <v>5.8</v>
      </c>
      <c r="I37" s="20">
        <f>MIN(I3:I33)</f>
        <v>5.7</v>
      </c>
      <c r="J37" s="20">
        <f>MIN(J3:J33)</f>
        <v>0</v>
      </c>
      <c r="K37" s="20">
        <f aca="true" t="shared" si="15" ref="K37:Z37">MIN(K3:K33)</f>
        <v>5.3</v>
      </c>
      <c r="L37" s="20">
        <f t="shared" si="15"/>
        <v>4.1</v>
      </c>
      <c r="M37" s="20">
        <f t="shared" si="15"/>
        <v>4</v>
      </c>
      <c r="N37" s="20">
        <f t="shared" si="15"/>
        <v>3.3</v>
      </c>
      <c r="O37" s="20">
        <f t="shared" si="15"/>
        <v>4.8</v>
      </c>
      <c r="P37" s="20">
        <f t="shared" si="15"/>
        <v>5</v>
      </c>
      <c r="Q37" s="20">
        <f t="shared" si="15"/>
        <v>4.6</v>
      </c>
      <c r="R37" s="20">
        <f t="shared" si="15"/>
        <v>4.9</v>
      </c>
      <c r="S37" s="20">
        <f t="shared" si="15"/>
        <v>4.1</v>
      </c>
      <c r="T37" s="20">
        <f t="shared" si="15"/>
        <v>5.2</v>
      </c>
      <c r="U37" s="20">
        <f t="shared" si="15"/>
        <v>5.4</v>
      </c>
      <c r="V37" s="20">
        <f t="shared" si="15"/>
        <v>4.9</v>
      </c>
      <c r="W37" s="20">
        <f t="shared" si="15"/>
        <v>4.6</v>
      </c>
      <c r="X37" s="20">
        <f t="shared" si="15"/>
        <v>4.5</v>
      </c>
      <c r="Y37" s="20">
        <f t="shared" si="15"/>
        <v>5.7</v>
      </c>
      <c r="Z37" s="20">
        <f t="shared" si="15"/>
        <v>6.2</v>
      </c>
      <c r="AA37" s="20">
        <f aca="true" t="shared" si="16" ref="AA37:AP37">MIN(AA3:AA33)</f>
        <v>2.5</v>
      </c>
      <c r="AB37" s="20">
        <f t="shared" si="16"/>
        <v>5.6</v>
      </c>
      <c r="AC37" s="20">
        <f t="shared" si="16"/>
        <v>4.1</v>
      </c>
      <c r="AD37" s="20">
        <f t="shared" si="16"/>
        <v>4.8</v>
      </c>
      <c r="AE37" s="20">
        <f t="shared" si="16"/>
        <v>4.5</v>
      </c>
      <c r="AF37" s="20">
        <f t="shared" si="16"/>
        <v>4.8</v>
      </c>
      <c r="AG37" s="20">
        <f t="shared" si="16"/>
        <v>5.2</v>
      </c>
      <c r="AH37" s="20">
        <f t="shared" si="16"/>
        <v>5</v>
      </c>
      <c r="AI37" s="20">
        <f t="shared" si="16"/>
        <v>3.6</v>
      </c>
      <c r="AJ37" s="20">
        <f t="shared" si="16"/>
        <v>5.2</v>
      </c>
      <c r="AK37" s="20">
        <f t="shared" si="16"/>
        <v>4.6</v>
      </c>
      <c r="AL37" s="20">
        <f t="shared" si="16"/>
        <v>4.2</v>
      </c>
      <c r="AM37" s="20">
        <f t="shared" si="16"/>
        <v>5.5</v>
      </c>
      <c r="AN37" s="20">
        <f t="shared" si="16"/>
        <v>5.5</v>
      </c>
      <c r="AO37" s="20">
        <f t="shared" si="16"/>
        <v>4.1</v>
      </c>
      <c r="AP37" s="20">
        <f t="shared" si="16"/>
        <v>3.9</v>
      </c>
      <c r="AQ37" s="20">
        <f aca="true" t="shared" si="17" ref="AQ37:AV37">MIN(AQ3:AQ33)</f>
        <v>3.9</v>
      </c>
      <c r="AR37" s="20">
        <f t="shared" si="17"/>
        <v>5.6</v>
      </c>
      <c r="AS37" s="20">
        <f t="shared" si="17"/>
        <v>5.2</v>
      </c>
      <c r="AT37" s="20">
        <f t="shared" si="17"/>
        <v>5.9</v>
      </c>
      <c r="AU37" s="20">
        <f t="shared" si="17"/>
        <v>4.7</v>
      </c>
      <c r="AV37" s="20">
        <f t="shared" si="17"/>
        <v>4.4</v>
      </c>
      <c r="AW37" s="20">
        <f aca="true" t="shared" si="18" ref="AW37:BB37">MIN(AW3:AW33)</f>
        <v>5.8</v>
      </c>
      <c r="AX37" s="20">
        <f t="shared" si="18"/>
        <v>6.1</v>
      </c>
      <c r="AY37" s="20">
        <f t="shared" si="18"/>
        <v>4.7</v>
      </c>
      <c r="AZ37" s="20">
        <f t="shared" si="18"/>
        <v>4.6</v>
      </c>
      <c r="BA37" s="20">
        <f t="shared" si="18"/>
        <v>3.9</v>
      </c>
      <c r="BB37" s="20">
        <f t="shared" si="18"/>
        <v>4.1</v>
      </c>
      <c r="BC37" s="20">
        <f aca="true" t="shared" si="19" ref="BC37:BH37">MIN(BC3:BC33)</f>
        <v>4.8</v>
      </c>
      <c r="BD37" s="20">
        <f t="shared" si="19"/>
        <v>4.5</v>
      </c>
      <c r="BE37" s="20">
        <f t="shared" si="19"/>
        <v>3.7</v>
      </c>
      <c r="BF37" s="20">
        <f t="shared" si="19"/>
        <v>4.1</v>
      </c>
      <c r="BG37" s="20">
        <f t="shared" si="19"/>
        <v>4.7</v>
      </c>
      <c r="BH37" s="20">
        <f t="shared" si="19"/>
        <v>3.5</v>
      </c>
      <c r="BI37" s="20">
        <f aca="true" t="shared" si="20" ref="BI37:BN37">MIN(BI3:BI33)</f>
        <v>4.6</v>
      </c>
      <c r="BJ37" s="20">
        <f t="shared" si="20"/>
        <v>5.8</v>
      </c>
      <c r="BK37" s="20">
        <f t="shared" si="20"/>
        <v>3</v>
      </c>
      <c r="BL37" s="20">
        <f t="shared" si="20"/>
        <v>5.4</v>
      </c>
      <c r="BM37" s="20">
        <f t="shared" si="20"/>
        <v>4.9</v>
      </c>
      <c r="BN37" s="20">
        <f t="shared" si="20"/>
        <v>3.9</v>
      </c>
      <c r="BO37" s="20">
        <f>MIN(BO3:BO33)</f>
        <v>4.6</v>
      </c>
      <c r="BP37" s="20">
        <f>MIN(BP3:BP33)</f>
        <v>5.1</v>
      </c>
      <c r="BQ37" s="20">
        <f>MIN(BQ3:BQ33)</f>
        <v>5.1</v>
      </c>
      <c r="BR37" s="20"/>
      <c r="BS37" s="20"/>
      <c r="BT37" s="20"/>
      <c r="BU37" s="20"/>
      <c r="BV37" s="20"/>
      <c r="BW37" s="20"/>
      <c r="BY37" s="52">
        <f>STDEV(J3:AM33)</f>
        <v>3.7775838277951856</v>
      </c>
      <c r="BZ37" s="52">
        <f>STDEV(T3:AW33)</f>
        <v>3.716301883337402</v>
      </c>
      <c r="CA37" s="52">
        <f>STDEV(AD3:BG33)</f>
        <v>3.712593245908615</v>
      </c>
      <c r="CB37" s="52">
        <f>STDEV(AN3:BQ33)</f>
        <v>3.6313146126904865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1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3</v>
      </c>
      <c r="O42" s="76">
        <f t="shared" si="21"/>
        <v>0</v>
      </c>
      <c r="P42" s="76">
        <f t="shared" si="21"/>
        <v>1</v>
      </c>
      <c r="Q42" s="76">
        <f t="shared" si="21"/>
        <v>0</v>
      </c>
      <c r="R42" s="76">
        <f t="shared" si="21"/>
        <v>0</v>
      </c>
      <c r="S42" s="76">
        <f t="shared" si="21"/>
        <v>2</v>
      </c>
      <c r="T42" s="76">
        <f t="shared" si="21"/>
        <v>0</v>
      </c>
      <c r="U42" s="76">
        <f t="shared" si="21"/>
        <v>1</v>
      </c>
      <c r="V42" s="76">
        <f t="shared" si="21"/>
        <v>0</v>
      </c>
      <c r="W42" s="76">
        <f t="shared" si="21"/>
        <v>0</v>
      </c>
      <c r="X42" s="76">
        <f t="shared" si="21"/>
        <v>3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1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1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1</v>
      </c>
      <c r="AT42" s="76">
        <f t="shared" si="21"/>
        <v>2</v>
      </c>
      <c r="AU42" s="76">
        <f t="shared" si="21"/>
        <v>1</v>
      </c>
      <c r="AV42" s="76">
        <f t="shared" si="21"/>
        <v>1</v>
      </c>
      <c r="AW42" s="76">
        <f t="shared" si="21"/>
        <v>0</v>
      </c>
      <c r="AX42" s="76">
        <f t="shared" si="21"/>
        <v>1</v>
      </c>
      <c r="AY42" s="76">
        <f t="shared" si="21"/>
        <v>2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1</v>
      </c>
      <c r="BD42" s="76">
        <f t="shared" si="21"/>
        <v>1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1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6">
        <f>AVERAGE(J42:AM42)</f>
        <v>0.43333333333333335</v>
      </c>
      <c r="BZ42" s="96">
        <f>AVERAGE(T42:AW42)</f>
        <v>0.36666666666666664</v>
      </c>
      <c r="CA42" s="96">
        <f>AVERAGE(AD42:BG42)</f>
        <v>0.36666666666666664</v>
      </c>
      <c r="CB42" s="96">
        <f>AVERAGE(AN42:BQ42)</f>
        <v>0.36666666666666664</v>
      </c>
    </row>
    <row r="44" ht="10.5">
      <c r="A44" t="s">
        <v>27</v>
      </c>
    </row>
    <row r="45" spans="1:2" ht="10.5">
      <c r="A45">
        <v>1</v>
      </c>
      <c r="B45">
        <f>LARGE(B3:BW33,1)</f>
        <v>25.8</v>
      </c>
    </row>
    <row r="46" spans="1:2" ht="10.5">
      <c r="A46">
        <v>2</v>
      </c>
      <c r="B46">
        <f>LARGE(B3:BW33,2)</f>
        <v>24.3</v>
      </c>
    </row>
    <row r="47" spans="1:2" ht="10.5">
      <c r="A47">
        <v>3</v>
      </c>
      <c r="B47">
        <f>LARGE(B3:BW33,3)</f>
        <v>24.2</v>
      </c>
    </row>
    <row r="48" spans="1:2" ht="10.5">
      <c r="A48">
        <v>4</v>
      </c>
      <c r="B48">
        <f>LARGE(B3:BW33,4)</f>
        <v>23.6</v>
      </c>
    </row>
    <row r="49" spans="1:2" ht="10.5">
      <c r="A49">
        <v>5</v>
      </c>
      <c r="B49">
        <f>LARGE(B3:BW33,5)</f>
        <v>23.2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1" width="14.50390625" style="0" customWidth="1"/>
  </cols>
  <sheetData>
    <row r="1" spans="2:5" ht="10.5">
      <c r="B1" t="s">
        <v>25</v>
      </c>
      <c r="D1">
        <v>12</v>
      </c>
      <c r="E1" t="s">
        <v>0</v>
      </c>
    </row>
    <row r="2" spans="1:81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52</v>
      </c>
      <c r="CB2" s="9" t="s">
        <v>56</v>
      </c>
      <c r="CC2" s="98"/>
    </row>
    <row r="3" spans="1:81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>
        <v>6.9</v>
      </c>
      <c r="I3" s="15">
        <v>22.5</v>
      </c>
      <c r="J3" s="15">
        <v>8.9</v>
      </c>
      <c r="K3" s="4">
        <v>7.8</v>
      </c>
      <c r="L3" s="4">
        <v>8</v>
      </c>
      <c r="M3" s="4">
        <v>11.5</v>
      </c>
      <c r="N3" s="4">
        <v>13.6</v>
      </c>
      <c r="O3" s="4">
        <v>19.7</v>
      </c>
      <c r="P3" s="4">
        <v>14.6</v>
      </c>
      <c r="Q3" s="4">
        <v>9</v>
      </c>
      <c r="R3" s="4">
        <v>12.6</v>
      </c>
      <c r="S3" s="4">
        <v>9.8</v>
      </c>
      <c r="T3" s="4">
        <v>10</v>
      </c>
      <c r="U3" s="4">
        <v>18.3</v>
      </c>
      <c r="V3" s="4">
        <v>10.7</v>
      </c>
      <c r="W3" s="4">
        <v>13.8</v>
      </c>
      <c r="X3" s="4">
        <v>13.1</v>
      </c>
      <c r="Y3" s="4">
        <v>12.8</v>
      </c>
      <c r="Z3" s="4">
        <v>10.4</v>
      </c>
      <c r="AA3" s="4">
        <v>5.6</v>
      </c>
      <c r="AB3" s="4">
        <v>6.6</v>
      </c>
      <c r="AC3" s="4">
        <v>11.5</v>
      </c>
      <c r="AD3" s="4">
        <v>11.6</v>
      </c>
      <c r="AE3" s="4">
        <v>4.6</v>
      </c>
      <c r="AF3" s="4">
        <v>15.1</v>
      </c>
      <c r="AG3" s="4">
        <v>7.5</v>
      </c>
      <c r="AH3" s="4">
        <v>9.1</v>
      </c>
      <c r="AI3" s="4">
        <v>9</v>
      </c>
      <c r="AJ3" s="4">
        <v>10.3</v>
      </c>
      <c r="AK3" s="4">
        <v>7.4</v>
      </c>
      <c r="AL3" s="4">
        <v>9.9</v>
      </c>
      <c r="AM3" s="4">
        <v>13.4</v>
      </c>
      <c r="AN3" s="4">
        <v>11.2</v>
      </c>
      <c r="AO3" s="4">
        <v>7.1</v>
      </c>
      <c r="AP3" s="4">
        <v>13.9</v>
      </c>
      <c r="AQ3" s="4">
        <v>7.5</v>
      </c>
      <c r="AR3" s="4">
        <v>14.7</v>
      </c>
      <c r="AS3" s="4">
        <v>18.3</v>
      </c>
      <c r="AT3" s="4">
        <v>6.1</v>
      </c>
      <c r="AU3" s="4">
        <v>9.5</v>
      </c>
      <c r="AV3" s="4">
        <v>8.7</v>
      </c>
      <c r="AW3" s="4">
        <v>8.5</v>
      </c>
      <c r="AX3" s="4">
        <v>11.4</v>
      </c>
      <c r="AY3" s="4">
        <v>8.7</v>
      </c>
      <c r="AZ3" s="4">
        <v>17.1</v>
      </c>
      <c r="BA3" s="4">
        <v>7</v>
      </c>
      <c r="BB3" s="4">
        <v>16.7</v>
      </c>
      <c r="BC3" s="4">
        <v>7.8</v>
      </c>
      <c r="BD3" s="4">
        <v>6.5</v>
      </c>
      <c r="BE3" s="4">
        <v>9.6</v>
      </c>
      <c r="BF3" s="4">
        <v>7.4</v>
      </c>
      <c r="BG3" s="4">
        <v>9.6</v>
      </c>
      <c r="BH3" s="4">
        <v>9.9</v>
      </c>
      <c r="BI3" s="4">
        <v>13.7</v>
      </c>
      <c r="BJ3" s="4">
        <v>7.6</v>
      </c>
      <c r="BK3" s="4">
        <v>9</v>
      </c>
      <c r="BL3" s="4">
        <v>6.5</v>
      </c>
      <c r="BM3" s="4">
        <v>6.7</v>
      </c>
      <c r="BN3" s="4">
        <v>8.6</v>
      </c>
      <c r="BO3" s="4">
        <v>12.9</v>
      </c>
      <c r="BP3" s="4">
        <v>8.1</v>
      </c>
      <c r="BQ3" s="4">
        <v>6</v>
      </c>
      <c r="BR3" s="4"/>
      <c r="BS3" s="4"/>
      <c r="BT3" s="4"/>
      <c r="BU3" s="4"/>
      <c r="BV3" s="4"/>
      <c r="BW3" s="4"/>
      <c r="BY3" s="10">
        <f>AVERAGE(J3:AM3)</f>
        <v>10.873333333333331</v>
      </c>
      <c r="BZ3" s="10">
        <f>AVERAGE(T3:AW3)</f>
        <v>10.54</v>
      </c>
      <c r="CA3" s="10">
        <f>AVERAGE(AD3:BG3)</f>
        <v>10.173333333333336</v>
      </c>
      <c r="CB3" s="10">
        <f>AVERAGE(AN3:BQ3)</f>
        <v>9.876666666666667</v>
      </c>
      <c r="CC3" s="99"/>
    </row>
    <row r="4" spans="1:81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>
        <v>6</v>
      </c>
      <c r="I4" s="15">
        <v>7.3</v>
      </c>
      <c r="J4" s="15">
        <v>6.9</v>
      </c>
      <c r="K4" s="4">
        <v>8.4</v>
      </c>
      <c r="L4" s="4">
        <v>5</v>
      </c>
      <c r="M4" s="4">
        <v>14.6</v>
      </c>
      <c r="N4" s="4">
        <v>7.2</v>
      </c>
      <c r="O4" s="4">
        <v>11.3</v>
      </c>
      <c r="P4" s="4">
        <v>13.3</v>
      </c>
      <c r="Q4" s="4">
        <v>9.3</v>
      </c>
      <c r="R4" s="4">
        <v>12.6</v>
      </c>
      <c r="S4" s="4">
        <v>13.1</v>
      </c>
      <c r="T4" s="4">
        <v>10.6</v>
      </c>
      <c r="U4" s="4">
        <v>25.9</v>
      </c>
      <c r="V4" s="4">
        <v>6.6</v>
      </c>
      <c r="W4" s="4">
        <v>13.5</v>
      </c>
      <c r="X4" s="4">
        <v>7.1</v>
      </c>
      <c r="Y4" s="4">
        <v>4.8</v>
      </c>
      <c r="Z4" s="4">
        <v>16.6</v>
      </c>
      <c r="AA4" s="4">
        <v>13.4</v>
      </c>
      <c r="AB4" s="4">
        <v>10.2</v>
      </c>
      <c r="AC4" s="4">
        <v>5.9</v>
      </c>
      <c r="AD4" s="4">
        <v>21.8</v>
      </c>
      <c r="AE4" s="4">
        <v>7.8</v>
      </c>
      <c r="AF4" s="4">
        <v>8.9</v>
      </c>
      <c r="AG4" s="4">
        <v>15.9</v>
      </c>
      <c r="AH4" s="4">
        <v>11.2</v>
      </c>
      <c r="AI4" s="4">
        <v>13.4</v>
      </c>
      <c r="AJ4" s="4">
        <v>13.6</v>
      </c>
      <c r="AK4" s="4">
        <v>7.9</v>
      </c>
      <c r="AL4" s="4">
        <v>7.1</v>
      </c>
      <c r="AM4" s="4">
        <v>11.3</v>
      </c>
      <c r="AN4" s="4">
        <v>8.2</v>
      </c>
      <c r="AO4" s="4">
        <v>11.9</v>
      </c>
      <c r="AP4" s="4">
        <v>9.3</v>
      </c>
      <c r="AQ4" s="4">
        <v>7.3</v>
      </c>
      <c r="AR4" s="4">
        <v>15.8</v>
      </c>
      <c r="AS4" s="4">
        <v>17.6</v>
      </c>
      <c r="AT4" s="4">
        <v>15</v>
      </c>
      <c r="AU4" s="4">
        <v>13.6</v>
      </c>
      <c r="AV4" s="4">
        <v>13.3</v>
      </c>
      <c r="AW4" s="4">
        <v>8.3</v>
      </c>
      <c r="AX4" s="4">
        <v>13.6</v>
      </c>
      <c r="AY4" s="4">
        <v>9.3</v>
      </c>
      <c r="AZ4" s="4">
        <v>17</v>
      </c>
      <c r="BA4" s="4">
        <v>8.2</v>
      </c>
      <c r="BB4" s="4">
        <v>10.1</v>
      </c>
      <c r="BC4" s="4">
        <v>17.1</v>
      </c>
      <c r="BD4" s="4">
        <v>10.1</v>
      </c>
      <c r="BE4" s="4">
        <v>7.7</v>
      </c>
      <c r="BF4" s="4">
        <v>5.3</v>
      </c>
      <c r="BG4" s="4">
        <v>7.4</v>
      </c>
      <c r="BH4" s="4">
        <v>12.7</v>
      </c>
      <c r="BI4" s="4">
        <v>9.6</v>
      </c>
      <c r="BJ4" s="4">
        <v>7.7</v>
      </c>
      <c r="BK4" s="4">
        <v>13.7</v>
      </c>
      <c r="BL4" s="4">
        <v>4.9</v>
      </c>
      <c r="BM4" s="4">
        <v>11.6</v>
      </c>
      <c r="BN4" s="4">
        <v>8.3</v>
      </c>
      <c r="BO4" s="4">
        <v>6.3</v>
      </c>
      <c r="BP4" s="4">
        <v>14</v>
      </c>
      <c r="BQ4" s="4">
        <v>7.7</v>
      </c>
      <c r="BR4" s="4"/>
      <c r="BS4" s="4"/>
      <c r="BT4" s="4"/>
      <c r="BU4" s="4"/>
      <c r="BV4" s="4"/>
      <c r="BW4" s="4"/>
      <c r="BY4" s="10">
        <f aca="true" t="shared" si="0" ref="BY4:BY33">AVERAGE(J4:AM4)</f>
        <v>11.173333333333334</v>
      </c>
      <c r="BZ4" s="10">
        <f aca="true" t="shared" si="1" ref="BZ4:BZ33">AVERAGE(T4:AW4)</f>
        <v>11.793333333333338</v>
      </c>
      <c r="CA4" s="10">
        <f aca="true" t="shared" si="2" ref="CA4:CA33">AVERAGE(AD4:BG4)</f>
        <v>11.500000000000002</v>
      </c>
      <c r="CB4" s="10">
        <f aca="true" t="shared" si="3" ref="CB4:CB33">AVERAGE(AN4:BQ4)</f>
        <v>10.753333333333332</v>
      </c>
      <c r="CC4" s="99"/>
    </row>
    <row r="5" spans="1:81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>
        <v>11.1</v>
      </c>
      <c r="I5" s="15">
        <v>5.7</v>
      </c>
      <c r="J5" s="15">
        <v>8.1</v>
      </c>
      <c r="K5" s="4">
        <v>18.8</v>
      </c>
      <c r="L5" s="4">
        <v>13.5</v>
      </c>
      <c r="M5" s="4">
        <v>13.7</v>
      </c>
      <c r="N5" s="4">
        <v>8</v>
      </c>
      <c r="O5" s="4">
        <v>6.7</v>
      </c>
      <c r="P5" s="4">
        <v>9.5</v>
      </c>
      <c r="Q5" s="4">
        <v>11.8</v>
      </c>
      <c r="R5" s="4">
        <v>15.1</v>
      </c>
      <c r="S5" s="4">
        <v>14.9</v>
      </c>
      <c r="T5" s="4">
        <v>15.7</v>
      </c>
      <c r="U5" s="4">
        <v>5.8</v>
      </c>
      <c r="V5" s="4">
        <v>10.3</v>
      </c>
      <c r="W5" s="4">
        <v>10</v>
      </c>
      <c r="X5" s="4">
        <v>8.8</v>
      </c>
      <c r="Y5" s="4">
        <v>6</v>
      </c>
      <c r="Z5" s="4">
        <v>8</v>
      </c>
      <c r="AA5" s="4">
        <v>8.6</v>
      </c>
      <c r="AB5" s="4">
        <v>11.2</v>
      </c>
      <c r="AC5" s="4">
        <v>7</v>
      </c>
      <c r="AD5" s="4">
        <v>11.1</v>
      </c>
      <c r="AE5" s="4">
        <v>11.9</v>
      </c>
      <c r="AF5" s="4">
        <v>16.5</v>
      </c>
      <c r="AG5" s="4">
        <v>9.3</v>
      </c>
      <c r="AH5" s="4">
        <v>11.1</v>
      </c>
      <c r="AI5" s="4">
        <v>6.5</v>
      </c>
      <c r="AJ5" s="4">
        <v>9.4</v>
      </c>
      <c r="AK5" s="4">
        <v>5.9</v>
      </c>
      <c r="AL5" s="4">
        <v>6.4</v>
      </c>
      <c r="AM5" s="4">
        <v>8.2</v>
      </c>
      <c r="AN5" s="4">
        <v>5.9</v>
      </c>
      <c r="AO5" s="4">
        <v>6.6</v>
      </c>
      <c r="AP5" s="4">
        <v>11.5</v>
      </c>
      <c r="AQ5" s="4">
        <v>14.2</v>
      </c>
      <c r="AR5" s="4">
        <v>13.2</v>
      </c>
      <c r="AS5" s="4">
        <v>9.7</v>
      </c>
      <c r="AT5" s="4">
        <v>15.9</v>
      </c>
      <c r="AU5" s="4">
        <v>9</v>
      </c>
      <c r="AV5" s="4">
        <v>23.6</v>
      </c>
      <c r="AW5" s="4">
        <v>11.1</v>
      </c>
      <c r="AX5" s="4">
        <v>10</v>
      </c>
      <c r="AY5" s="4">
        <v>5.8</v>
      </c>
      <c r="AZ5" s="4">
        <v>7.1</v>
      </c>
      <c r="BA5" s="4">
        <v>11</v>
      </c>
      <c r="BB5" s="4">
        <v>15.4</v>
      </c>
      <c r="BC5" s="4">
        <v>16.2</v>
      </c>
      <c r="BD5" s="4">
        <v>10.1</v>
      </c>
      <c r="BE5" s="4">
        <v>6.6</v>
      </c>
      <c r="BF5" s="4">
        <v>12.6</v>
      </c>
      <c r="BG5" s="4">
        <v>14.1</v>
      </c>
      <c r="BH5" s="4">
        <v>12.9</v>
      </c>
      <c r="BI5" s="4">
        <v>10.5</v>
      </c>
      <c r="BJ5" s="4">
        <v>5.1</v>
      </c>
      <c r="BK5" s="4">
        <v>15</v>
      </c>
      <c r="BL5" s="4">
        <v>12.8</v>
      </c>
      <c r="BM5" s="4">
        <v>4.6</v>
      </c>
      <c r="BN5" s="4">
        <v>7</v>
      </c>
      <c r="BO5" s="4">
        <v>3.7</v>
      </c>
      <c r="BP5" s="4">
        <v>11.5</v>
      </c>
      <c r="BQ5" s="4">
        <v>8.6</v>
      </c>
      <c r="BR5" s="4"/>
      <c r="BS5" s="4"/>
      <c r="BT5" s="4"/>
      <c r="BU5" s="4"/>
      <c r="BV5" s="4"/>
      <c r="BW5" s="4"/>
      <c r="BY5" s="10">
        <f t="shared" si="0"/>
        <v>10.259999999999998</v>
      </c>
      <c r="BZ5" s="10">
        <f t="shared" si="1"/>
        <v>10.28</v>
      </c>
      <c r="CA5" s="10">
        <f t="shared" si="2"/>
        <v>10.863333333333337</v>
      </c>
      <c r="CB5" s="10">
        <f t="shared" si="3"/>
        <v>10.710000000000003</v>
      </c>
      <c r="CC5" s="99"/>
    </row>
    <row r="6" spans="1:81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>
        <v>14.2</v>
      </c>
      <c r="I6" s="15">
        <v>13.8</v>
      </c>
      <c r="J6" s="15">
        <v>13</v>
      </c>
      <c r="K6" s="4">
        <v>8.8</v>
      </c>
      <c r="L6" s="4">
        <v>10.8</v>
      </c>
      <c r="M6" s="4">
        <v>11</v>
      </c>
      <c r="N6" s="4">
        <v>15.7</v>
      </c>
      <c r="O6" s="4">
        <v>6.2</v>
      </c>
      <c r="P6" s="4">
        <v>11.6</v>
      </c>
      <c r="Q6" s="4">
        <v>6.5</v>
      </c>
      <c r="R6" s="4">
        <v>14.1</v>
      </c>
      <c r="S6" s="4">
        <v>11.1</v>
      </c>
      <c r="T6" s="4">
        <v>10.9</v>
      </c>
      <c r="U6" s="4">
        <v>5.2</v>
      </c>
      <c r="V6" s="4">
        <v>12.7</v>
      </c>
      <c r="W6" s="4">
        <v>14.3</v>
      </c>
      <c r="X6" s="4">
        <v>6.2</v>
      </c>
      <c r="Y6" s="4">
        <v>9</v>
      </c>
      <c r="Z6" s="4">
        <v>7.9</v>
      </c>
      <c r="AA6" s="4">
        <v>9.5</v>
      </c>
      <c r="AB6" s="4">
        <v>8.2</v>
      </c>
      <c r="AC6" s="4">
        <v>11.5</v>
      </c>
      <c r="AD6" s="4">
        <v>10.8</v>
      </c>
      <c r="AE6" s="4">
        <v>6.8</v>
      </c>
      <c r="AF6" s="4">
        <v>13.5</v>
      </c>
      <c r="AG6" s="4">
        <v>7.5</v>
      </c>
      <c r="AH6" s="4">
        <v>9.7</v>
      </c>
      <c r="AI6" s="4">
        <v>12.3</v>
      </c>
      <c r="AJ6" s="4">
        <v>9.6</v>
      </c>
      <c r="AK6" s="4">
        <v>5.5</v>
      </c>
      <c r="AL6" s="4">
        <v>10.9</v>
      </c>
      <c r="AM6" s="4">
        <v>8.2</v>
      </c>
      <c r="AN6" s="4">
        <v>5.9</v>
      </c>
      <c r="AO6" s="4">
        <v>9.9</v>
      </c>
      <c r="AP6" s="4">
        <v>9.8</v>
      </c>
      <c r="AQ6" s="4">
        <v>9.7</v>
      </c>
      <c r="AR6" s="4">
        <v>7.3</v>
      </c>
      <c r="AS6" s="4">
        <v>10</v>
      </c>
      <c r="AT6" s="4">
        <v>6.3</v>
      </c>
      <c r="AU6" s="4">
        <v>10.7</v>
      </c>
      <c r="AV6" s="4">
        <v>11.4</v>
      </c>
      <c r="AW6" s="4">
        <v>10.5</v>
      </c>
      <c r="AX6" s="4">
        <v>9.3</v>
      </c>
      <c r="AY6" s="4">
        <v>9.2</v>
      </c>
      <c r="AZ6" s="4">
        <v>13.6</v>
      </c>
      <c r="BA6" s="4">
        <v>10.5</v>
      </c>
      <c r="BB6" s="4">
        <v>9.6</v>
      </c>
      <c r="BC6" s="4">
        <v>9.4</v>
      </c>
      <c r="BD6" s="4">
        <v>9.4</v>
      </c>
      <c r="BE6" s="4">
        <v>5.4</v>
      </c>
      <c r="BF6" s="4">
        <v>10.9</v>
      </c>
      <c r="BG6" s="4">
        <v>10.6</v>
      </c>
      <c r="BH6" s="4">
        <v>14.5</v>
      </c>
      <c r="BI6" s="4">
        <v>9.8</v>
      </c>
      <c r="BJ6" s="4">
        <v>8.3</v>
      </c>
      <c r="BK6" s="4">
        <v>10.6</v>
      </c>
      <c r="BL6" s="4">
        <v>15.8</v>
      </c>
      <c r="BM6" s="4">
        <v>6.3</v>
      </c>
      <c r="BN6" s="4">
        <v>7.9</v>
      </c>
      <c r="BO6" s="4">
        <v>10.2</v>
      </c>
      <c r="BP6" s="4">
        <v>13.3</v>
      </c>
      <c r="BQ6" s="4">
        <v>11.3</v>
      </c>
      <c r="BR6" s="4"/>
      <c r="BS6" s="4"/>
      <c r="BT6" s="4"/>
      <c r="BU6" s="4"/>
      <c r="BV6" s="4"/>
      <c r="BW6" s="4"/>
      <c r="BY6" s="10">
        <f t="shared" si="0"/>
        <v>9.966666666666667</v>
      </c>
      <c r="BZ6" s="10">
        <f t="shared" si="1"/>
        <v>9.389999999999999</v>
      </c>
      <c r="CA6" s="10">
        <f t="shared" si="2"/>
        <v>9.473333333333333</v>
      </c>
      <c r="CB6" s="10">
        <f t="shared" si="3"/>
        <v>9.913333333333334</v>
      </c>
      <c r="CC6" s="99"/>
    </row>
    <row r="7" spans="1:81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>
        <v>11.2</v>
      </c>
      <c r="I7" s="15">
        <v>16.9</v>
      </c>
      <c r="J7" s="15">
        <v>7.2</v>
      </c>
      <c r="K7" s="4">
        <v>14.5</v>
      </c>
      <c r="L7" s="4">
        <v>7.2</v>
      </c>
      <c r="M7" s="4">
        <v>5.3</v>
      </c>
      <c r="N7" s="4">
        <v>9.9</v>
      </c>
      <c r="O7" s="4">
        <v>10.5</v>
      </c>
      <c r="P7" s="4">
        <v>6.3</v>
      </c>
      <c r="Q7" s="4">
        <v>15.4</v>
      </c>
      <c r="R7" s="4">
        <v>7.7</v>
      </c>
      <c r="S7" s="4">
        <v>9.9</v>
      </c>
      <c r="T7" s="4">
        <v>10.4</v>
      </c>
      <c r="U7" s="4">
        <v>7</v>
      </c>
      <c r="V7" s="4">
        <v>9.3</v>
      </c>
      <c r="W7" s="4">
        <v>9.9</v>
      </c>
      <c r="X7" s="4">
        <v>15.6</v>
      </c>
      <c r="Y7" s="4">
        <v>8.2</v>
      </c>
      <c r="Z7" s="4">
        <v>4.5</v>
      </c>
      <c r="AA7" s="4">
        <v>12.5</v>
      </c>
      <c r="AB7" s="4">
        <v>10.6</v>
      </c>
      <c r="AC7" s="4">
        <v>8.1</v>
      </c>
      <c r="AD7" s="4">
        <v>11.5</v>
      </c>
      <c r="AE7" s="4">
        <v>17.1</v>
      </c>
      <c r="AF7" s="4">
        <v>10.4</v>
      </c>
      <c r="AG7" s="4">
        <v>11.6</v>
      </c>
      <c r="AH7" s="4">
        <v>7.2</v>
      </c>
      <c r="AI7" s="4">
        <v>14.3</v>
      </c>
      <c r="AJ7" s="4">
        <v>8.9</v>
      </c>
      <c r="AK7" s="4">
        <v>16</v>
      </c>
      <c r="AL7" s="4">
        <v>11.5</v>
      </c>
      <c r="AM7" s="4">
        <v>8.4</v>
      </c>
      <c r="AN7" s="4">
        <v>5.1</v>
      </c>
      <c r="AO7" s="4">
        <v>8.3</v>
      </c>
      <c r="AP7" s="4">
        <v>8.2</v>
      </c>
      <c r="AQ7" s="4">
        <v>19.2</v>
      </c>
      <c r="AR7" s="4">
        <v>14</v>
      </c>
      <c r="AS7" s="4">
        <v>19.1</v>
      </c>
      <c r="AT7" s="4">
        <v>7.3</v>
      </c>
      <c r="AU7" s="4">
        <v>7.1</v>
      </c>
      <c r="AV7" s="4">
        <v>10.9</v>
      </c>
      <c r="AW7" s="4">
        <v>13.6</v>
      </c>
      <c r="AX7" s="4">
        <v>8.2</v>
      </c>
      <c r="AY7" s="4">
        <v>12.8</v>
      </c>
      <c r="AZ7" s="4">
        <v>10.4</v>
      </c>
      <c r="BA7" s="4">
        <v>23.4</v>
      </c>
      <c r="BB7" s="4">
        <v>15.1</v>
      </c>
      <c r="BC7" s="4">
        <v>8.2</v>
      </c>
      <c r="BD7" s="4">
        <v>13.2</v>
      </c>
      <c r="BE7" s="4">
        <v>18</v>
      </c>
      <c r="BF7" s="4">
        <v>10</v>
      </c>
      <c r="BG7" s="4">
        <v>6.9</v>
      </c>
      <c r="BH7" s="4">
        <v>12.5</v>
      </c>
      <c r="BI7" s="4">
        <v>10.4</v>
      </c>
      <c r="BJ7" s="4">
        <v>6</v>
      </c>
      <c r="BK7" s="4">
        <v>9.2</v>
      </c>
      <c r="BL7" s="4">
        <v>9</v>
      </c>
      <c r="BM7" s="4">
        <v>7.7</v>
      </c>
      <c r="BN7" s="4">
        <v>8.8</v>
      </c>
      <c r="BO7" s="4">
        <v>10.2</v>
      </c>
      <c r="BP7" s="4">
        <v>13.8</v>
      </c>
      <c r="BQ7" s="4">
        <v>5.8</v>
      </c>
      <c r="BR7" s="4"/>
      <c r="BS7" s="4"/>
      <c r="BT7" s="4"/>
      <c r="BU7" s="4"/>
      <c r="BV7" s="4"/>
      <c r="BW7" s="4"/>
      <c r="BY7" s="10">
        <f t="shared" si="0"/>
        <v>10.229999999999997</v>
      </c>
      <c r="BZ7" s="10">
        <f t="shared" si="1"/>
        <v>10.860000000000001</v>
      </c>
      <c r="CA7" s="10">
        <f t="shared" si="2"/>
        <v>11.863333333333332</v>
      </c>
      <c r="CB7" s="10">
        <f t="shared" si="3"/>
        <v>11.08</v>
      </c>
      <c r="CC7" s="99"/>
    </row>
    <row r="8" spans="1:81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>
        <v>10</v>
      </c>
      <c r="I8" s="15">
        <v>18.7</v>
      </c>
      <c r="J8" s="15">
        <v>6.3</v>
      </c>
      <c r="K8" s="4">
        <v>18.8</v>
      </c>
      <c r="L8" s="4">
        <v>10.4</v>
      </c>
      <c r="M8" s="4">
        <v>16.1</v>
      </c>
      <c r="N8" s="4">
        <v>17.1</v>
      </c>
      <c r="O8" s="4">
        <v>13.6</v>
      </c>
      <c r="P8" s="4">
        <v>8</v>
      </c>
      <c r="Q8" s="4">
        <v>17.8</v>
      </c>
      <c r="R8" s="4">
        <v>7.1</v>
      </c>
      <c r="S8" s="4">
        <v>8</v>
      </c>
      <c r="T8" s="4">
        <v>14.8</v>
      </c>
      <c r="U8" s="4">
        <v>11.2</v>
      </c>
      <c r="V8" s="4">
        <v>13.8</v>
      </c>
      <c r="W8" s="4">
        <v>15.5</v>
      </c>
      <c r="X8" s="4">
        <v>12.7</v>
      </c>
      <c r="Y8" s="4">
        <v>14</v>
      </c>
      <c r="Z8" s="4">
        <v>10.9</v>
      </c>
      <c r="AA8" s="4">
        <v>7.8</v>
      </c>
      <c r="AB8" s="4">
        <v>9.8</v>
      </c>
      <c r="AC8" s="4">
        <v>6.4</v>
      </c>
      <c r="AD8" s="4">
        <v>6.2</v>
      </c>
      <c r="AE8" s="4">
        <v>15.5</v>
      </c>
      <c r="AF8" s="4">
        <v>14.4</v>
      </c>
      <c r="AG8" s="4">
        <v>12.8</v>
      </c>
      <c r="AH8" s="4">
        <v>15.3</v>
      </c>
      <c r="AI8" s="4">
        <v>6.9</v>
      </c>
      <c r="AJ8" s="4">
        <v>14.2</v>
      </c>
      <c r="AK8" s="4">
        <v>8</v>
      </c>
      <c r="AL8" s="4">
        <v>6.8</v>
      </c>
      <c r="AM8" s="4">
        <v>7</v>
      </c>
      <c r="AN8" s="4">
        <v>6.1</v>
      </c>
      <c r="AO8" s="4">
        <v>5.1</v>
      </c>
      <c r="AP8" s="4">
        <v>9.1</v>
      </c>
      <c r="AQ8" s="4">
        <v>14.5</v>
      </c>
      <c r="AR8" s="4">
        <v>14.3</v>
      </c>
      <c r="AS8" s="4">
        <v>11.1</v>
      </c>
      <c r="AT8" s="4">
        <v>4.9</v>
      </c>
      <c r="AU8" s="4">
        <v>9.9</v>
      </c>
      <c r="AV8" s="4">
        <v>18.4</v>
      </c>
      <c r="AW8" s="4">
        <v>18.3</v>
      </c>
      <c r="AX8" s="4">
        <v>9.5</v>
      </c>
      <c r="AY8" s="4">
        <v>8.7</v>
      </c>
      <c r="AZ8" s="4">
        <v>16.4</v>
      </c>
      <c r="BA8" s="4">
        <v>18.3</v>
      </c>
      <c r="BB8" s="4">
        <v>14.6</v>
      </c>
      <c r="BC8" s="4">
        <v>8.8</v>
      </c>
      <c r="BD8" s="4">
        <v>7.5</v>
      </c>
      <c r="BE8" s="4">
        <v>18</v>
      </c>
      <c r="BF8" s="4">
        <v>11</v>
      </c>
      <c r="BG8" s="4">
        <v>8.4</v>
      </c>
      <c r="BH8" s="4">
        <v>5.3</v>
      </c>
      <c r="BI8" s="4">
        <v>13.1</v>
      </c>
      <c r="BJ8" s="4">
        <v>9.7</v>
      </c>
      <c r="BK8" s="4">
        <v>7.5</v>
      </c>
      <c r="BL8" s="4">
        <v>10.8</v>
      </c>
      <c r="BM8" s="4">
        <v>16.7</v>
      </c>
      <c r="BN8" s="4">
        <v>8.1</v>
      </c>
      <c r="BO8" s="4">
        <v>12.4</v>
      </c>
      <c r="BP8" s="4">
        <v>9.5</v>
      </c>
      <c r="BQ8" s="4">
        <v>8.3</v>
      </c>
      <c r="BR8" s="4"/>
      <c r="BS8" s="4"/>
      <c r="BT8" s="4"/>
      <c r="BU8" s="4"/>
      <c r="BV8" s="4"/>
      <c r="BW8" s="4"/>
      <c r="BY8" s="10">
        <f t="shared" si="0"/>
        <v>11.573333333333332</v>
      </c>
      <c r="BZ8" s="10">
        <f t="shared" si="1"/>
        <v>11.190000000000001</v>
      </c>
      <c r="CA8" s="10">
        <f t="shared" si="2"/>
        <v>11.333333333333334</v>
      </c>
      <c r="CB8" s="10">
        <f t="shared" si="3"/>
        <v>11.143333333333336</v>
      </c>
      <c r="CC8" s="99"/>
    </row>
    <row r="9" spans="1:81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>
        <v>9.8</v>
      </c>
      <c r="I9" s="15">
        <v>12.5</v>
      </c>
      <c r="J9" s="15">
        <v>17.9</v>
      </c>
      <c r="K9" s="4">
        <v>7.5</v>
      </c>
      <c r="L9" s="4">
        <v>7.2</v>
      </c>
      <c r="M9" s="4">
        <v>13.7</v>
      </c>
      <c r="N9" s="4">
        <v>8.5</v>
      </c>
      <c r="O9" s="4">
        <v>6.2</v>
      </c>
      <c r="P9" s="4">
        <v>7.5</v>
      </c>
      <c r="Q9" s="4">
        <v>6.1</v>
      </c>
      <c r="R9" s="4">
        <v>18.5</v>
      </c>
      <c r="S9" s="4">
        <v>9.7</v>
      </c>
      <c r="T9" s="4">
        <v>12.6</v>
      </c>
      <c r="U9" s="4">
        <v>10</v>
      </c>
      <c r="V9" s="4">
        <v>13.6</v>
      </c>
      <c r="W9" s="4">
        <v>14.4</v>
      </c>
      <c r="X9" s="4">
        <v>9.3</v>
      </c>
      <c r="Y9" s="4">
        <v>6</v>
      </c>
      <c r="Z9" s="4">
        <v>7.8</v>
      </c>
      <c r="AA9" s="4">
        <v>6.3</v>
      </c>
      <c r="AB9" s="4">
        <v>4.8</v>
      </c>
      <c r="AC9" s="4">
        <v>10.2</v>
      </c>
      <c r="AD9" s="4">
        <v>6.3</v>
      </c>
      <c r="AE9" s="4">
        <v>8.3</v>
      </c>
      <c r="AF9" s="4">
        <v>7.1</v>
      </c>
      <c r="AG9" s="4">
        <v>10.6</v>
      </c>
      <c r="AH9" s="4">
        <v>11.4</v>
      </c>
      <c r="AI9" s="4">
        <v>16.1</v>
      </c>
      <c r="AJ9" s="4">
        <v>11.1</v>
      </c>
      <c r="AK9" s="4">
        <v>6.2</v>
      </c>
      <c r="AL9" s="4">
        <v>8.6</v>
      </c>
      <c r="AM9" s="4">
        <v>6.8</v>
      </c>
      <c r="AN9" s="4">
        <v>11.5</v>
      </c>
      <c r="AO9" s="4">
        <v>12.5</v>
      </c>
      <c r="AP9" s="4">
        <v>8.8</v>
      </c>
      <c r="AQ9" s="4">
        <v>18</v>
      </c>
      <c r="AR9" s="4">
        <v>13.9</v>
      </c>
      <c r="AS9" s="4">
        <v>6.6</v>
      </c>
      <c r="AT9" s="4">
        <v>5.8</v>
      </c>
      <c r="AU9" s="4">
        <v>10.5</v>
      </c>
      <c r="AV9" s="4">
        <v>20</v>
      </c>
      <c r="AW9" s="4">
        <v>11.6</v>
      </c>
      <c r="AX9" s="4">
        <v>12.6</v>
      </c>
      <c r="AY9" s="4">
        <v>10.2</v>
      </c>
      <c r="AZ9" s="4">
        <v>14.4</v>
      </c>
      <c r="BA9" s="4">
        <v>12.4</v>
      </c>
      <c r="BB9" s="4">
        <v>7.9</v>
      </c>
      <c r="BC9" s="4">
        <v>9.4</v>
      </c>
      <c r="BD9" s="4">
        <v>9.2</v>
      </c>
      <c r="BE9" s="4">
        <v>12.6</v>
      </c>
      <c r="BF9" s="4">
        <v>11</v>
      </c>
      <c r="BG9" s="4">
        <v>10</v>
      </c>
      <c r="BH9" s="4">
        <v>5.7</v>
      </c>
      <c r="BI9" s="4">
        <v>9.7</v>
      </c>
      <c r="BJ9" s="4">
        <v>9.3</v>
      </c>
      <c r="BK9" s="4">
        <v>9.4</v>
      </c>
      <c r="BL9" s="4">
        <v>8.5</v>
      </c>
      <c r="BM9" s="4">
        <v>9.3</v>
      </c>
      <c r="BN9" s="4">
        <v>7.7</v>
      </c>
      <c r="BO9" s="4">
        <v>15.4</v>
      </c>
      <c r="BP9" s="4">
        <v>6.3</v>
      </c>
      <c r="BQ9" s="4">
        <v>7.7</v>
      </c>
      <c r="BR9" s="4"/>
      <c r="BS9" s="4"/>
      <c r="BT9" s="4"/>
      <c r="BU9" s="4"/>
      <c r="BV9" s="4"/>
      <c r="BW9" s="4"/>
      <c r="BY9" s="10">
        <f t="shared" si="0"/>
        <v>9.676666666666671</v>
      </c>
      <c r="BZ9" s="10">
        <f t="shared" si="1"/>
        <v>10.223333333333334</v>
      </c>
      <c r="CA9" s="10">
        <f t="shared" si="2"/>
        <v>10.713333333333333</v>
      </c>
      <c r="CB9" s="10">
        <f t="shared" si="3"/>
        <v>10.596666666666664</v>
      </c>
      <c r="CC9" s="99"/>
    </row>
    <row r="10" spans="1:81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>
        <v>12.1</v>
      </c>
      <c r="I10" s="15">
        <v>18.7</v>
      </c>
      <c r="J10" s="15">
        <v>10</v>
      </c>
      <c r="K10" s="4">
        <v>6.4</v>
      </c>
      <c r="L10" s="4">
        <v>13.7</v>
      </c>
      <c r="M10" s="4">
        <v>9.4</v>
      </c>
      <c r="N10" s="4">
        <v>16.6</v>
      </c>
      <c r="O10" s="4">
        <v>6.3</v>
      </c>
      <c r="P10" s="4">
        <v>13.2</v>
      </c>
      <c r="Q10" s="4">
        <v>10.4</v>
      </c>
      <c r="R10" s="4">
        <v>14.3</v>
      </c>
      <c r="S10" s="4">
        <v>13.6</v>
      </c>
      <c r="T10" s="4">
        <v>11.2</v>
      </c>
      <c r="U10" s="4">
        <v>11.9</v>
      </c>
      <c r="V10" s="4">
        <v>10</v>
      </c>
      <c r="W10" s="4">
        <v>9.2</v>
      </c>
      <c r="X10" s="4">
        <v>11.7</v>
      </c>
      <c r="Y10" s="4">
        <v>7.3</v>
      </c>
      <c r="Z10" s="4">
        <v>5.8</v>
      </c>
      <c r="AA10" s="4">
        <v>8.5</v>
      </c>
      <c r="AB10" s="4">
        <v>9.2</v>
      </c>
      <c r="AC10" s="4">
        <v>10.6</v>
      </c>
      <c r="AD10" s="4">
        <v>10.4</v>
      </c>
      <c r="AE10" s="4">
        <v>11.2</v>
      </c>
      <c r="AF10" s="4">
        <v>9.7</v>
      </c>
      <c r="AG10" s="4">
        <v>7.7</v>
      </c>
      <c r="AH10" s="4">
        <v>6.5</v>
      </c>
      <c r="AI10" s="4">
        <v>6.7</v>
      </c>
      <c r="AJ10" s="4">
        <v>4.2</v>
      </c>
      <c r="AK10" s="4">
        <v>8.2</v>
      </c>
      <c r="AL10" s="4">
        <v>12.7</v>
      </c>
      <c r="AM10" s="4">
        <v>8.8</v>
      </c>
      <c r="AN10" s="4">
        <v>11.4</v>
      </c>
      <c r="AO10" s="4">
        <v>19.6</v>
      </c>
      <c r="AP10" s="4">
        <v>9.2</v>
      </c>
      <c r="AQ10" s="4">
        <v>10.9</v>
      </c>
      <c r="AR10" s="4">
        <v>13.5</v>
      </c>
      <c r="AS10" s="4">
        <v>13.6</v>
      </c>
      <c r="AT10" s="4">
        <v>10</v>
      </c>
      <c r="AU10" s="4">
        <v>11.6</v>
      </c>
      <c r="AV10" s="4">
        <v>8.7</v>
      </c>
      <c r="AW10" s="4">
        <v>13.1</v>
      </c>
      <c r="AX10" s="4">
        <v>7.1</v>
      </c>
      <c r="AY10" s="4">
        <v>10.7</v>
      </c>
      <c r="AZ10" s="4">
        <v>9</v>
      </c>
      <c r="BA10" s="4">
        <v>4.6</v>
      </c>
      <c r="BB10" s="4">
        <v>6.1</v>
      </c>
      <c r="BC10" s="4">
        <v>8</v>
      </c>
      <c r="BD10" s="4">
        <v>10.9</v>
      </c>
      <c r="BE10" s="4">
        <v>7.3</v>
      </c>
      <c r="BF10" s="4">
        <v>5.3</v>
      </c>
      <c r="BG10" s="4">
        <v>10.1</v>
      </c>
      <c r="BH10" s="4">
        <v>11.3</v>
      </c>
      <c r="BI10" s="4">
        <v>13.2</v>
      </c>
      <c r="BJ10" s="4">
        <v>13.2</v>
      </c>
      <c r="BK10" s="4">
        <v>6</v>
      </c>
      <c r="BL10" s="4">
        <v>9.9</v>
      </c>
      <c r="BM10" s="4">
        <v>11.6</v>
      </c>
      <c r="BN10" s="4">
        <v>13.8</v>
      </c>
      <c r="BO10" s="4">
        <v>9.5</v>
      </c>
      <c r="BP10" s="4">
        <v>11.5</v>
      </c>
      <c r="BQ10" s="4">
        <v>11.1</v>
      </c>
      <c r="BR10" s="4"/>
      <c r="BS10" s="4"/>
      <c r="BT10" s="4"/>
      <c r="BU10" s="4"/>
      <c r="BV10" s="4"/>
      <c r="BW10" s="4"/>
      <c r="BY10" s="10">
        <f t="shared" si="0"/>
        <v>9.846666666666664</v>
      </c>
      <c r="BZ10" s="10">
        <f t="shared" si="1"/>
        <v>10.103333333333333</v>
      </c>
      <c r="CA10" s="10">
        <f t="shared" si="2"/>
        <v>9.56</v>
      </c>
      <c r="CB10" s="10">
        <f t="shared" si="3"/>
        <v>10.393333333333334</v>
      </c>
      <c r="CC10" s="99"/>
    </row>
    <row r="11" spans="1:81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>
        <v>10.7</v>
      </c>
      <c r="I11" s="15">
        <v>8.8</v>
      </c>
      <c r="J11" s="15">
        <v>15.7</v>
      </c>
      <c r="K11" s="4">
        <v>8.3</v>
      </c>
      <c r="L11" s="4">
        <v>21.7</v>
      </c>
      <c r="M11" s="4">
        <v>17.1</v>
      </c>
      <c r="N11" s="4">
        <v>11.5</v>
      </c>
      <c r="O11" s="4">
        <v>14</v>
      </c>
      <c r="P11" s="4">
        <v>14</v>
      </c>
      <c r="Q11" s="4">
        <v>12.5</v>
      </c>
      <c r="R11" s="4">
        <v>11.8</v>
      </c>
      <c r="S11" s="4">
        <v>11.3</v>
      </c>
      <c r="T11" s="4">
        <v>7.5</v>
      </c>
      <c r="U11" s="4">
        <v>7.8</v>
      </c>
      <c r="V11" s="4">
        <v>13.2</v>
      </c>
      <c r="W11" s="4">
        <v>10.1</v>
      </c>
      <c r="X11" s="4">
        <v>12.9</v>
      </c>
      <c r="Y11" s="4">
        <v>15.4</v>
      </c>
      <c r="Z11" s="4">
        <v>16.9</v>
      </c>
      <c r="AA11" s="4">
        <v>3.9</v>
      </c>
      <c r="AB11" s="4">
        <v>13</v>
      </c>
      <c r="AC11" s="4">
        <v>9.2</v>
      </c>
      <c r="AD11" s="4">
        <v>9.4</v>
      </c>
      <c r="AE11" s="4">
        <v>5.5</v>
      </c>
      <c r="AF11" s="4">
        <v>6.5</v>
      </c>
      <c r="AG11" s="4">
        <v>5.3</v>
      </c>
      <c r="AH11" s="4">
        <v>12.8</v>
      </c>
      <c r="AI11" s="4">
        <v>8.5</v>
      </c>
      <c r="AJ11" s="4">
        <v>8.8</v>
      </c>
      <c r="AK11" s="4">
        <v>14.2</v>
      </c>
      <c r="AL11" s="4">
        <v>15.1</v>
      </c>
      <c r="AM11" s="4">
        <v>6.6</v>
      </c>
      <c r="AN11" s="4">
        <v>12.8</v>
      </c>
      <c r="AO11" s="4">
        <v>9.2</v>
      </c>
      <c r="AP11" s="4">
        <v>6.4</v>
      </c>
      <c r="AQ11" s="4">
        <v>17.2</v>
      </c>
      <c r="AR11" s="4">
        <v>19.7</v>
      </c>
      <c r="AS11" s="4">
        <v>8.7</v>
      </c>
      <c r="AT11" s="4">
        <v>7.3</v>
      </c>
      <c r="AU11" s="4">
        <v>8.2</v>
      </c>
      <c r="AV11" s="4">
        <v>14.7</v>
      </c>
      <c r="AW11" s="4">
        <v>8.3</v>
      </c>
      <c r="AX11" s="4">
        <v>15.3</v>
      </c>
      <c r="AY11" s="4">
        <v>11.6</v>
      </c>
      <c r="AZ11" s="4">
        <v>12.8</v>
      </c>
      <c r="BA11" s="4">
        <v>12.1</v>
      </c>
      <c r="BB11" s="4">
        <v>10.2</v>
      </c>
      <c r="BC11" s="4">
        <v>9.2</v>
      </c>
      <c r="BD11" s="4">
        <v>14.1</v>
      </c>
      <c r="BE11" s="4">
        <v>12.9</v>
      </c>
      <c r="BF11" s="4">
        <v>7.4</v>
      </c>
      <c r="BG11" s="4">
        <v>7.8</v>
      </c>
      <c r="BH11" s="4">
        <v>11.5</v>
      </c>
      <c r="BI11" s="4">
        <v>17.4</v>
      </c>
      <c r="BJ11" s="4">
        <v>4.9</v>
      </c>
      <c r="BK11" s="4">
        <v>11.3</v>
      </c>
      <c r="BL11" s="4">
        <v>6.9</v>
      </c>
      <c r="BM11" s="4">
        <v>11.9</v>
      </c>
      <c r="BN11" s="4">
        <v>9.3</v>
      </c>
      <c r="BO11" s="4">
        <v>13.8</v>
      </c>
      <c r="BP11" s="4">
        <v>9</v>
      </c>
      <c r="BQ11" s="4">
        <v>5.4</v>
      </c>
      <c r="BR11" s="4"/>
      <c r="BS11" s="4"/>
      <c r="BT11" s="4"/>
      <c r="BU11" s="4"/>
      <c r="BV11" s="4"/>
      <c r="BW11" s="4"/>
      <c r="BY11" s="10">
        <f t="shared" si="0"/>
        <v>11.350000000000001</v>
      </c>
      <c r="BZ11" s="10">
        <f t="shared" si="1"/>
        <v>10.503333333333334</v>
      </c>
      <c r="CA11" s="10">
        <f t="shared" si="2"/>
        <v>10.62</v>
      </c>
      <c r="CB11" s="10">
        <f t="shared" si="3"/>
        <v>10.909999999999998</v>
      </c>
      <c r="CC11" s="99"/>
    </row>
    <row r="12" spans="1:81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>
        <v>10.1</v>
      </c>
      <c r="I12" s="15">
        <v>13.5</v>
      </c>
      <c r="J12" s="15">
        <v>5.3</v>
      </c>
      <c r="K12" s="4">
        <v>8.1</v>
      </c>
      <c r="L12" s="4">
        <v>5.4</v>
      </c>
      <c r="M12" s="4">
        <v>17.6</v>
      </c>
      <c r="N12" s="4">
        <v>9.6</v>
      </c>
      <c r="O12" s="4">
        <v>5</v>
      </c>
      <c r="P12" s="4">
        <v>12.1</v>
      </c>
      <c r="Q12" s="4">
        <v>16.3</v>
      </c>
      <c r="R12" s="4">
        <v>9.7</v>
      </c>
      <c r="S12" s="4">
        <v>6.7</v>
      </c>
      <c r="T12" s="4">
        <v>11.6</v>
      </c>
      <c r="U12" s="4">
        <v>10</v>
      </c>
      <c r="V12" s="4">
        <v>12.3</v>
      </c>
      <c r="W12" s="4">
        <v>9.6</v>
      </c>
      <c r="X12" s="4">
        <v>6.6</v>
      </c>
      <c r="Y12" s="4">
        <v>15.5</v>
      </c>
      <c r="Z12" s="4">
        <v>11.2</v>
      </c>
      <c r="AA12" s="4">
        <v>11.6</v>
      </c>
      <c r="AB12" s="4">
        <v>11.9</v>
      </c>
      <c r="AC12" s="4">
        <v>10.1</v>
      </c>
      <c r="AD12" s="4">
        <v>10.9</v>
      </c>
      <c r="AE12" s="4">
        <v>3.9</v>
      </c>
      <c r="AF12" s="4">
        <v>5.6</v>
      </c>
      <c r="AG12" s="4">
        <v>6.6</v>
      </c>
      <c r="AH12" s="4">
        <v>9.5</v>
      </c>
      <c r="AI12" s="4">
        <v>11.4</v>
      </c>
      <c r="AJ12" s="4">
        <v>8.1</v>
      </c>
      <c r="AK12" s="4">
        <v>8.5</v>
      </c>
      <c r="AL12" s="4">
        <v>12.3</v>
      </c>
      <c r="AM12" s="4">
        <v>5.1</v>
      </c>
      <c r="AN12" s="4">
        <v>11.2</v>
      </c>
      <c r="AO12" s="4">
        <v>13.1</v>
      </c>
      <c r="AP12" s="4">
        <v>7.9</v>
      </c>
      <c r="AQ12" s="4">
        <v>15.9</v>
      </c>
      <c r="AR12" s="4">
        <v>10.4</v>
      </c>
      <c r="AS12" s="4">
        <v>6.1</v>
      </c>
      <c r="AT12" s="4">
        <v>17.2</v>
      </c>
      <c r="AU12" s="4">
        <v>8.3</v>
      </c>
      <c r="AV12" s="4">
        <v>12.6</v>
      </c>
      <c r="AW12" s="4">
        <v>15.2</v>
      </c>
      <c r="AX12" s="4">
        <v>14.8</v>
      </c>
      <c r="AY12" s="4">
        <v>9.9</v>
      </c>
      <c r="AZ12" s="4">
        <v>6.4</v>
      </c>
      <c r="BA12" s="4">
        <v>7.7</v>
      </c>
      <c r="BB12" s="4">
        <v>10.1</v>
      </c>
      <c r="BC12" s="4">
        <v>9.9</v>
      </c>
      <c r="BD12" s="4">
        <v>10.8</v>
      </c>
      <c r="BE12" s="4">
        <v>7.8</v>
      </c>
      <c r="BF12" s="4">
        <v>11.8</v>
      </c>
      <c r="BG12" s="4">
        <v>12.2</v>
      </c>
      <c r="BH12" s="4">
        <v>7.9</v>
      </c>
      <c r="BI12" s="4">
        <v>13.4</v>
      </c>
      <c r="BJ12" s="4">
        <v>20</v>
      </c>
      <c r="BK12" s="4">
        <v>6.6</v>
      </c>
      <c r="BL12" s="4">
        <v>11</v>
      </c>
      <c r="BM12" s="4">
        <v>14</v>
      </c>
      <c r="BN12" s="4">
        <v>8.8</v>
      </c>
      <c r="BO12" s="4">
        <v>7.9</v>
      </c>
      <c r="BP12" s="4">
        <v>4.4</v>
      </c>
      <c r="BQ12" s="4">
        <v>9</v>
      </c>
      <c r="BR12" s="4"/>
      <c r="BS12" s="4"/>
      <c r="BT12" s="4"/>
      <c r="BU12" s="4"/>
      <c r="BV12" s="4"/>
      <c r="BW12" s="4"/>
      <c r="BY12" s="10">
        <f t="shared" si="0"/>
        <v>9.603333333333333</v>
      </c>
      <c r="BZ12" s="10">
        <f t="shared" si="1"/>
        <v>10.340000000000002</v>
      </c>
      <c r="CA12" s="10">
        <f t="shared" si="2"/>
        <v>10.04</v>
      </c>
      <c r="CB12" s="10">
        <f t="shared" si="3"/>
        <v>10.743333333333334</v>
      </c>
      <c r="CC12" s="99"/>
    </row>
    <row r="13" spans="1:81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>
        <v>10.9</v>
      </c>
      <c r="I13" s="7">
        <v>9.1</v>
      </c>
      <c r="J13" s="7">
        <v>8.3</v>
      </c>
      <c r="K13" s="7">
        <v>15.4</v>
      </c>
      <c r="L13" s="7">
        <v>11.3</v>
      </c>
      <c r="M13" s="7">
        <v>18.1</v>
      </c>
      <c r="N13" s="7">
        <v>4.8</v>
      </c>
      <c r="O13" s="7">
        <v>7.5</v>
      </c>
      <c r="P13" s="7">
        <v>12.4</v>
      </c>
      <c r="Q13" s="7">
        <v>8.8</v>
      </c>
      <c r="R13" s="7">
        <v>11.6</v>
      </c>
      <c r="S13" s="7">
        <v>6.7</v>
      </c>
      <c r="T13" s="7">
        <v>12.7</v>
      </c>
      <c r="U13" s="7">
        <v>10.7</v>
      </c>
      <c r="V13" s="7">
        <v>6.8</v>
      </c>
      <c r="W13" s="7">
        <v>12.9</v>
      </c>
      <c r="X13" s="7">
        <v>13.2</v>
      </c>
      <c r="Y13" s="7">
        <v>11</v>
      </c>
      <c r="Z13" s="7">
        <v>11</v>
      </c>
      <c r="AA13" s="7">
        <v>9</v>
      </c>
      <c r="AB13" s="7">
        <v>18.5</v>
      </c>
      <c r="AC13" s="7">
        <v>4.8</v>
      </c>
      <c r="AD13" s="7">
        <v>5.4</v>
      </c>
      <c r="AE13" s="7">
        <v>15.8</v>
      </c>
      <c r="AF13" s="7">
        <v>14.5</v>
      </c>
      <c r="AG13" s="7">
        <v>12</v>
      </c>
      <c r="AH13" s="7">
        <v>7.5</v>
      </c>
      <c r="AI13" s="7">
        <v>10.5</v>
      </c>
      <c r="AJ13" s="7">
        <v>9.4</v>
      </c>
      <c r="AK13" s="7">
        <v>10.3</v>
      </c>
      <c r="AL13" s="7">
        <v>10.6</v>
      </c>
      <c r="AM13" s="7">
        <v>13.5</v>
      </c>
      <c r="AN13" s="7">
        <v>13.9</v>
      </c>
      <c r="AO13" s="7">
        <v>16.7</v>
      </c>
      <c r="AP13" s="7">
        <v>18.4</v>
      </c>
      <c r="AQ13" s="7">
        <v>10.5</v>
      </c>
      <c r="AR13" s="7">
        <v>13.5</v>
      </c>
      <c r="AS13" s="7">
        <v>5.4</v>
      </c>
      <c r="AT13" s="7">
        <v>12.4</v>
      </c>
      <c r="AU13" s="7">
        <v>9.5</v>
      </c>
      <c r="AV13" s="7">
        <v>14.1</v>
      </c>
      <c r="AW13" s="7">
        <v>16.5</v>
      </c>
      <c r="AX13" s="7">
        <v>10.7</v>
      </c>
      <c r="AY13" s="7">
        <v>10.9</v>
      </c>
      <c r="AZ13" s="7">
        <v>12.2</v>
      </c>
      <c r="BA13" s="7">
        <v>12.3</v>
      </c>
      <c r="BB13" s="7">
        <v>14.5</v>
      </c>
      <c r="BC13" s="7">
        <v>10.3</v>
      </c>
      <c r="BD13" s="7">
        <v>7.1</v>
      </c>
      <c r="BE13" s="7">
        <v>14.8</v>
      </c>
      <c r="BF13" s="7">
        <v>12.5</v>
      </c>
      <c r="BG13" s="7">
        <v>12.7</v>
      </c>
      <c r="BH13" s="7">
        <v>12.2</v>
      </c>
      <c r="BI13" s="7">
        <v>9.8</v>
      </c>
      <c r="BJ13" s="7">
        <v>8.1</v>
      </c>
      <c r="BK13" s="7">
        <v>14.9</v>
      </c>
      <c r="BL13" s="7">
        <v>17.4</v>
      </c>
      <c r="BM13" s="7">
        <v>10.4</v>
      </c>
      <c r="BN13" s="7">
        <v>12.7</v>
      </c>
      <c r="BO13" s="7">
        <v>8.3</v>
      </c>
      <c r="BP13" s="7">
        <v>7.4</v>
      </c>
      <c r="BQ13" s="7">
        <v>4.4</v>
      </c>
      <c r="BR13" s="7"/>
      <c r="BS13" s="7"/>
      <c r="BT13" s="7"/>
      <c r="BU13" s="7"/>
      <c r="BV13" s="7"/>
      <c r="BW13" s="7"/>
      <c r="BX13" s="94"/>
      <c r="BY13" s="11">
        <f t="shared" si="0"/>
        <v>10.833333333333336</v>
      </c>
      <c r="BZ13" s="11">
        <f t="shared" si="1"/>
        <v>11.7</v>
      </c>
      <c r="CA13" s="11">
        <f t="shared" si="2"/>
        <v>11.946666666666667</v>
      </c>
      <c r="CB13" s="10">
        <f t="shared" si="3"/>
        <v>11.816666666666665</v>
      </c>
      <c r="CC13" s="99"/>
    </row>
    <row r="14" spans="1:81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>
        <v>7.4</v>
      </c>
      <c r="I14" s="15">
        <v>15.6</v>
      </c>
      <c r="J14" s="15">
        <v>4.8</v>
      </c>
      <c r="K14" s="15">
        <v>10</v>
      </c>
      <c r="L14" s="15">
        <v>7.7</v>
      </c>
      <c r="M14" s="15">
        <v>13.3</v>
      </c>
      <c r="N14" s="15">
        <v>19.5</v>
      </c>
      <c r="O14" s="15">
        <v>4.9</v>
      </c>
      <c r="P14" s="15">
        <v>11.2</v>
      </c>
      <c r="Q14" s="15">
        <v>13.3</v>
      </c>
      <c r="R14" s="15">
        <v>13.7</v>
      </c>
      <c r="S14" s="15">
        <v>9.1</v>
      </c>
      <c r="T14" s="15">
        <v>12.1</v>
      </c>
      <c r="U14" s="15">
        <v>20</v>
      </c>
      <c r="V14" s="15">
        <v>7</v>
      </c>
      <c r="W14" s="15">
        <v>10.1</v>
      </c>
      <c r="X14" s="15">
        <v>11.5</v>
      </c>
      <c r="Y14" s="15">
        <v>10</v>
      </c>
      <c r="Z14" s="15">
        <v>7.5</v>
      </c>
      <c r="AA14" s="15">
        <v>6.8</v>
      </c>
      <c r="AB14" s="15">
        <v>9.4</v>
      </c>
      <c r="AC14" s="15">
        <v>9</v>
      </c>
      <c r="AD14" s="15">
        <v>8.9</v>
      </c>
      <c r="AE14" s="15">
        <v>14.3</v>
      </c>
      <c r="AF14" s="15">
        <v>16.5</v>
      </c>
      <c r="AG14" s="15">
        <v>13.8</v>
      </c>
      <c r="AH14" s="15">
        <v>9.4</v>
      </c>
      <c r="AI14" s="15">
        <v>5.1</v>
      </c>
      <c r="AJ14" s="15">
        <v>12.5</v>
      </c>
      <c r="AK14" s="15">
        <v>6.3</v>
      </c>
      <c r="AL14" s="15">
        <v>16.6</v>
      </c>
      <c r="AM14" s="15">
        <v>22.1</v>
      </c>
      <c r="AN14" s="15">
        <v>15.6</v>
      </c>
      <c r="AO14" s="15">
        <v>10.5</v>
      </c>
      <c r="AP14" s="15">
        <v>7.8</v>
      </c>
      <c r="AQ14" s="15">
        <v>9.2</v>
      </c>
      <c r="AR14" s="15">
        <v>14.8</v>
      </c>
      <c r="AS14" s="15">
        <v>7.6</v>
      </c>
      <c r="AT14" s="15">
        <v>12.4</v>
      </c>
      <c r="AU14" s="15">
        <v>9</v>
      </c>
      <c r="AV14" s="15">
        <v>13.6</v>
      </c>
      <c r="AW14" s="15">
        <v>13.5</v>
      </c>
      <c r="AX14" s="15">
        <v>7.1</v>
      </c>
      <c r="AY14" s="15">
        <v>5.1</v>
      </c>
      <c r="AZ14" s="15">
        <v>13.2</v>
      </c>
      <c r="BA14" s="15">
        <v>8.1</v>
      </c>
      <c r="BB14" s="15">
        <v>11.1</v>
      </c>
      <c r="BC14" s="15">
        <v>6.4</v>
      </c>
      <c r="BD14" s="15">
        <v>11.1</v>
      </c>
      <c r="BE14" s="15">
        <v>7.4</v>
      </c>
      <c r="BF14" s="15">
        <v>10.7</v>
      </c>
      <c r="BG14" s="15">
        <v>11.5</v>
      </c>
      <c r="BH14" s="15">
        <v>8.9</v>
      </c>
      <c r="BI14" s="15">
        <v>9.9</v>
      </c>
      <c r="BJ14" s="15">
        <v>11.6</v>
      </c>
      <c r="BK14" s="15">
        <v>6.2</v>
      </c>
      <c r="BL14" s="15">
        <v>10.9</v>
      </c>
      <c r="BM14" s="15">
        <v>5.7</v>
      </c>
      <c r="BN14" s="15">
        <v>14.5</v>
      </c>
      <c r="BO14" s="15">
        <v>15.1</v>
      </c>
      <c r="BP14" s="15">
        <v>19.7</v>
      </c>
      <c r="BQ14" s="15">
        <v>12.7</v>
      </c>
      <c r="BR14" s="15"/>
      <c r="BS14" s="15"/>
      <c r="BT14" s="15"/>
      <c r="BU14" s="15"/>
      <c r="BV14" s="15"/>
      <c r="BW14" s="15"/>
      <c r="BX14" s="94"/>
      <c r="BY14" s="10">
        <f t="shared" si="0"/>
        <v>11.213333333333335</v>
      </c>
      <c r="BZ14" s="10">
        <f t="shared" si="1"/>
        <v>11.430000000000001</v>
      </c>
      <c r="CA14" s="10">
        <f t="shared" si="2"/>
        <v>11.04</v>
      </c>
      <c r="CB14" s="10">
        <f t="shared" si="3"/>
        <v>10.696666666666665</v>
      </c>
      <c r="CC14" s="99"/>
    </row>
    <row r="15" spans="1:81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>
        <v>5.5</v>
      </c>
      <c r="I15" s="15">
        <v>15.2</v>
      </c>
      <c r="J15" s="15">
        <v>12.7</v>
      </c>
      <c r="K15" s="15">
        <v>9.6</v>
      </c>
      <c r="L15" s="15">
        <v>9.7</v>
      </c>
      <c r="M15" s="15">
        <v>8.6</v>
      </c>
      <c r="N15" s="15">
        <v>15</v>
      </c>
      <c r="O15" s="15">
        <v>16.4</v>
      </c>
      <c r="P15" s="15">
        <v>7.2</v>
      </c>
      <c r="Q15" s="15">
        <v>15.5</v>
      </c>
      <c r="R15" s="15">
        <v>9.9</v>
      </c>
      <c r="S15" s="15">
        <v>19.2</v>
      </c>
      <c r="T15" s="15">
        <v>13</v>
      </c>
      <c r="U15" s="15">
        <v>13.8</v>
      </c>
      <c r="V15" s="15">
        <v>15</v>
      </c>
      <c r="W15" s="15">
        <v>8.8</v>
      </c>
      <c r="X15" s="15">
        <v>9</v>
      </c>
      <c r="Y15" s="15">
        <v>5.7</v>
      </c>
      <c r="Z15" s="15">
        <v>6.8</v>
      </c>
      <c r="AA15" s="15">
        <v>7.8</v>
      </c>
      <c r="AB15" s="15">
        <v>8.5</v>
      </c>
      <c r="AC15" s="15">
        <v>14.1</v>
      </c>
      <c r="AD15" s="15">
        <v>16.3</v>
      </c>
      <c r="AE15" s="15">
        <v>13.9</v>
      </c>
      <c r="AF15" s="15">
        <v>11</v>
      </c>
      <c r="AG15" s="15">
        <v>12.7</v>
      </c>
      <c r="AH15" s="15">
        <v>12.1</v>
      </c>
      <c r="AI15" s="15">
        <v>6.7</v>
      </c>
      <c r="AJ15" s="15">
        <v>14.3</v>
      </c>
      <c r="AK15" s="15">
        <v>12.5</v>
      </c>
      <c r="AL15" s="15">
        <v>12.3</v>
      </c>
      <c r="AM15" s="15">
        <v>14.6</v>
      </c>
      <c r="AN15" s="15">
        <v>10.5</v>
      </c>
      <c r="AO15" s="15">
        <v>10.7</v>
      </c>
      <c r="AP15" s="15">
        <v>7.9</v>
      </c>
      <c r="AQ15" s="15">
        <v>12.9</v>
      </c>
      <c r="AR15" s="15">
        <v>15.8</v>
      </c>
      <c r="AS15" s="15">
        <v>11.6</v>
      </c>
      <c r="AT15" s="15">
        <v>14.5</v>
      </c>
      <c r="AU15" s="15">
        <v>8.8</v>
      </c>
      <c r="AV15" s="15">
        <v>14.5</v>
      </c>
      <c r="AW15" s="15">
        <v>8</v>
      </c>
      <c r="AX15" s="15">
        <v>18.1</v>
      </c>
      <c r="AY15" s="15">
        <v>10.7</v>
      </c>
      <c r="AZ15" s="15">
        <v>8.4</v>
      </c>
      <c r="BA15" s="15">
        <v>12.4</v>
      </c>
      <c r="BB15" s="15">
        <v>13.9</v>
      </c>
      <c r="BC15" s="15">
        <v>8.7</v>
      </c>
      <c r="BD15" s="15">
        <v>10.4</v>
      </c>
      <c r="BE15" s="15">
        <v>6.4</v>
      </c>
      <c r="BF15" s="15">
        <v>10.3</v>
      </c>
      <c r="BG15" s="15">
        <v>11.2</v>
      </c>
      <c r="BH15" s="15">
        <v>7.8</v>
      </c>
      <c r="BI15" s="15">
        <v>7.2</v>
      </c>
      <c r="BJ15" s="15">
        <v>13.9</v>
      </c>
      <c r="BK15" s="15">
        <v>10.7</v>
      </c>
      <c r="BL15" s="15">
        <v>7.5</v>
      </c>
      <c r="BM15" s="15">
        <v>11</v>
      </c>
      <c r="BN15" s="15">
        <v>11.3</v>
      </c>
      <c r="BO15" s="15">
        <v>9.5</v>
      </c>
      <c r="BP15" s="15">
        <v>15.4</v>
      </c>
      <c r="BQ15" s="15">
        <v>17.4</v>
      </c>
      <c r="BR15" s="15"/>
      <c r="BS15" s="15"/>
      <c r="BT15" s="15"/>
      <c r="BU15" s="15"/>
      <c r="BV15" s="15"/>
      <c r="BW15" s="15"/>
      <c r="BX15" s="94"/>
      <c r="BY15" s="10">
        <f t="shared" si="0"/>
        <v>11.75666666666667</v>
      </c>
      <c r="BZ15" s="10">
        <f t="shared" si="1"/>
        <v>11.469999999999999</v>
      </c>
      <c r="CA15" s="10">
        <f t="shared" si="2"/>
        <v>11.736666666666661</v>
      </c>
      <c r="CB15" s="10">
        <f t="shared" si="3"/>
        <v>11.246666666666666</v>
      </c>
      <c r="CC15" s="99"/>
    </row>
    <row r="16" spans="1:81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>
        <v>12.7</v>
      </c>
      <c r="I16" s="15">
        <v>9.9</v>
      </c>
      <c r="J16" s="15">
        <v>10.5</v>
      </c>
      <c r="K16" s="15">
        <v>13.8</v>
      </c>
      <c r="L16" s="15">
        <v>9</v>
      </c>
      <c r="M16" s="15">
        <v>7.7</v>
      </c>
      <c r="N16" s="15">
        <v>14.9</v>
      </c>
      <c r="O16" s="15">
        <v>31.7</v>
      </c>
      <c r="P16" s="15">
        <v>6.8</v>
      </c>
      <c r="Q16" s="15">
        <v>7.8</v>
      </c>
      <c r="R16" s="15">
        <v>11.4</v>
      </c>
      <c r="S16" s="15">
        <v>15.9</v>
      </c>
      <c r="T16" s="15">
        <v>12.8</v>
      </c>
      <c r="U16" s="15">
        <v>9.9</v>
      </c>
      <c r="V16" s="15">
        <v>9.1</v>
      </c>
      <c r="W16" s="15">
        <v>14.7</v>
      </c>
      <c r="X16" s="15">
        <v>5.4</v>
      </c>
      <c r="Y16" s="15">
        <v>8.9</v>
      </c>
      <c r="Z16" s="15">
        <v>11</v>
      </c>
      <c r="AA16" s="15">
        <v>5.8</v>
      </c>
      <c r="AB16" s="15">
        <v>5.7</v>
      </c>
      <c r="AC16" s="15">
        <v>15.9</v>
      </c>
      <c r="AD16" s="15">
        <v>10.2</v>
      </c>
      <c r="AE16" s="15">
        <v>4</v>
      </c>
      <c r="AF16" s="15">
        <v>16.1</v>
      </c>
      <c r="AG16" s="15">
        <v>16.2</v>
      </c>
      <c r="AH16" s="15">
        <v>12.1</v>
      </c>
      <c r="AI16" s="15">
        <v>8.4</v>
      </c>
      <c r="AJ16" s="15">
        <v>6.3</v>
      </c>
      <c r="AK16" s="15">
        <v>11.7</v>
      </c>
      <c r="AL16" s="15">
        <v>9.1</v>
      </c>
      <c r="AM16" s="15">
        <v>12.3</v>
      </c>
      <c r="AN16" s="15">
        <v>7.8</v>
      </c>
      <c r="AO16" s="15">
        <v>8.1</v>
      </c>
      <c r="AP16" s="15">
        <v>11.6</v>
      </c>
      <c r="AQ16" s="15">
        <v>12.9</v>
      </c>
      <c r="AR16" s="15">
        <v>8.9</v>
      </c>
      <c r="AS16" s="15">
        <v>9.7</v>
      </c>
      <c r="AT16" s="15">
        <v>8.5</v>
      </c>
      <c r="AU16" s="15">
        <v>8.2</v>
      </c>
      <c r="AV16" s="15">
        <v>11.2</v>
      </c>
      <c r="AW16" s="15">
        <v>7.3</v>
      </c>
      <c r="AX16" s="15">
        <v>15.3</v>
      </c>
      <c r="AY16" s="15">
        <v>8.8</v>
      </c>
      <c r="AZ16" s="15">
        <v>8.1</v>
      </c>
      <c r="BA16" s="15">
        <v>6.7</v>
      </c>
      <c r="BB16" s="15">
        <v>11.9</v>
      </c>
      <c r="BC16" s="15">
        <v>7.3</v>
      </c>
      <c r="BD16" s="15">
        <v>13.5</v>
      </c>
      <c r="BE16" s="15">
        <v>12.9</v>
      </c>
      <c r="BF16" s="15">
        <v>10.2</v>
      </c>
      <c r="BG16" s="15">
        <v>7.1</v>
      </c>
      <c r="BH16" s="15">
        <v>5.9</v>
      </c>
      <c r="BI16" s="15">
        <v>10.3</v>
      </c>
      <c r="BJ16" s="15">
        <v>11.8</v>
      </c>
      <c r="BK16" s="15">
        <v>9.6</v>
      </c>
      <c r="BL16" s="15">
        <v>10.6</v>
      </c>
      <c r="BM16" s="15">
        <v>16.4</v>
      </c>
      <c r="BN16" s="15">
        <v>14.9</v>
      </c>
      <c r="BO16" s="15">
        <v>16.5</v>
      </c>
      <c r="BP16" s="15">
        <v>15.8</v>
      </c>
      <c r="BQ16" s="15">
        <v>14.7</v>
      </c>
      <c r="BR16" s="15"/>
      <c r="BS16" s="15"/>
      <c r="BT16" s="15"/>
      <c r="BU16" s="15"/>
      <c r="BV16" s="15"/>
      <c r="BW16" s="15"/>
      <c r="BX16" s="94"/>
      <c r="BY16" s="10">
        <f t="shared" si="0"/>
        <v>11.17</v>
      </c>
      <c r="BZ16" s="10">
        <f t="shared" si="1"/>
        <v>9.993333333333334</v>
      </c>
      <c r="CA16" s="10">
        <f t="shared" si="2"/>
        <v>10.08</v>
      </c>
      <c r="CB16" s="10">
        <f t="shared" si="3"/>
        <v>10.75</v>
      </c>
      <c r="CC16" s="99"/>
    </row>
    <row r="17" spans="1:81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>
        <v>14.1</v>
      </c>
      <c r="I17" s="15">
        <v>6.5</v>
      </c>
      <c r="J17" s="15">
        <v>8.4</v>
      </c>
      <c r="K17" s="15">
        <v>15.2</v>
      </c>
      <c r="L17" s="15">
        <v>18.9</v>
      </c>
      <c r="M17" s="15">
        <v>8.7</v>
      </c>
      <c r="N17" s="15">
        <v>13.3</v>
      </c>
      <c r="O17" s="15">
        <v>12.3</v>
      </c>
      <c r="P17" s="15">
        <v>19.2</v>
      </c>
      <c r="Q17" s="15">
        <v>9.7</v>
      </c>
      <c r="R17" s="15">
        <v>13.1</v>
      </c>
      <c r="S17" s="15">
        <v>12.2</v>
      </c>
      <c r="T17" s="15">
        <v>12</v>
      </c>
      <c r="U17" s="15">
        <v>7.7</v>
      </c>
      <c r="V17" s="15">
        <v>8.7</v>
      </c>
      <c r="W17" s="15">
        <v>12</v>
      </c>
      <c r="X17" s="15">
        <v>9.8</v>
      </c>
      <c r="Y17" s="15">
        <v>10.4</v>
      </c>
      <c r="Z17" s="15">
        <v>7.8</v>
      </c>
      <c r="AA17" s="15">
        <v>5.2</v>
      </c>
      <c r="AB17" s="15">
        <v>9.4</v>
      </c>
      <c r="AC17" s="15">
        <v>11.9</v>
      </c>
      <c r="AD17" s="15">
        <v>15.5</v>
      </c>
      <c r="AE17" s="15">
        <v>3.7</v>
      </c>
      <c r="AF17" s="15">
        <v>9</v>
      </c>
      <c r="AG17" s="15">
        <v>16.5</v>
      </c>
      <c r="AH17" s="15">
        <v>10</v>
      </c>
      <c r="AI17" s="15">
        <v>25.8</v>
      </c>
      <c r="AJ17" s="15">
        <v>9.7</v>
      </c>
      <c r="AK17" s="15">
        <v>14.3</v>
      </c>
      <c r="AL17" s="15">
        <v>12.9</v>
      </c>
      <c r="AM17" s="15">
        <v>14</v>
      </c>
      <c r="AN17" s="15">
        <v>7.3</v>
      </c>
      <c r="AO17" s="15">
        <v>12.7</v>
      </c>
      <c r="AP17" s="15">
        <v>13.6</v>
      </c>
      <c r="AQ17" s="15">
        <v>11.3</v>
      </c>
      <c r="AR17" s="15">
        <v>15.6</v>
      </c>
      <c r="AS17" s="15">
        <v>11.4</v>
      </c>
      <c r="AT17" s="15">
        <v>11.6</v>
      </c>
      <c r="AU17" s="15">
        <v>7.6</v>
      </c>
      <c r="AV17" s="15">
        <v>10.9</v>
      </c>
      <c r="AW17" s="15">
        <v>14.1</v>
      </c>
      <c r="AX17" s="15">
        <v>11.9</v>
      </c>
      <c r="AY17" s="15">
        <v>7.6</v>
      </c>
      <c r="AZ17" s="15">
        <v>4.5</v>
      </c>
      <c r="BA17" s="15">
        <v>6.5</v>
      </c>
      <c r="BB17" s="15">
        <v>12.7</v>
      </c>
      <c r="BC17" s="15">
        <v>9.4</v>
      </c>
      <c r="BD17" s="15">
        <v>12.8</v>
      </c>
      <c r="BE17" s="15">
        <v>6.9</v>
      </c>
      <c r="BF17" s="15">
        <v>11.8</v>
      </c>
      <c r="BG17" s="15">
        <v>10.4</v>
      </c>
      <c r="BH17" s="15">
        <v>9.7</v>
      </c>
      <c r="BI17" s="15">
        <v>8.8</v>
      </c>
      <c r="BJ17" s="15">
        <v>10.5</v>
      </c>
      <c r="BK17" s="15">
        <v>11.9</v>
      </c>
      <c r="BL17" s="15">
        <v>6.4</v>
      </c>
      <c r="BM17" s="15">
        <v>11.3</v>
      </c>
      <c r="BN17" s="15">
        <v>5.8</v>
      </c>
      <c r="BO17" s="15">
        <v>9.5</v>
      </c>
      <c r="BP17" s="15">
        <v>9.3</v>
      </c>
      <c r="BQ17" s="15">
        <v>12.2</v>
      </c>
      <c r="BR17" s="15"/>
      <c r="BS17" s="15"/>
      <c r="BT17" s="15"/>
      <c r="BU17" s="15"/>
      <c r="BV17" s="15"/>
      <c r="BW17" s="15"/>
      <c r="BX17" s="94"/>
      <c r="BY17" s="10">
        <f t="shared" si="0"/>
        <v>11.91</v>
      </c>
      <c r="BZ17" s="10">
        <f t="shared" si="1"/>
        <v>11.413333333333336</v>
      </c>
      <c r="CA17" s="10">
        <f t="shared" si="2"/>
        <v>11.399999999999999</v>
      </c>
      <c r="CB17" s="10">
        <f t="shared" si="3"/>
        <v>10.200000000000001</v>
      </c>
      <c r="CC17" s="99"/>
    </row>
    <row r="18" spans="1:81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>
        <v>10.6</v>
      </c>
      <c r="I18" s="15">
        <v>9.5</v>
      </c>
      <c r="J18" s="15">
        <v>7.9</v>
      </c>
      <c r="K18" s="15">
        <v>7.9</v>
      </c>
      <c r="L18" s="15">
        <v>7.9</v>
      </c>
      <c r="M18" s="15">
        <v>16.2</v>
      </c>
      <c r="N18" s="15">
        <v>14.5</v>
      </c>
      <c r="O18" s="15">
        <v>9.1</v>
      </c>
      <c r="P18" s="15">
        <v>12.8</v>
      </c>
      <c r="Q18" s="15">
        <v>12.1</v>
      </c>
      <c r="R18" s="15">
        <v>13.5</v>
      </c>
      <c r="S18" s="15">
        <v>8.6</v>
      </c>
      <c r="T18" s="15">
        <v>8.6</v>
      </c>
      <c r="U18" s="15">
        <v>9.3</v>
      </c>
      <c r="V18" s="15">
        <v>12</v>
      </c>
      <c r="W18" s="15">
        <v>10.1</v>
      </c>
      <c r="X18" s="15">
        <v>13.8</v>
      </c>
      <c r="Y18" s="15">
        <v>12.8</v>
      </c>
      <c r="Z18" s="15">
        <v>12</v>
      </c>
      <c r="AA18" s="15">
        <v>4.6</v>
      </c>
      <c r="AB18" s="15">
        <v>11</v>
      </c>
      <c r="AC18" s="15">
        <v>8.7</v>
      </c>
      <c r="AD18" s="15">
        <v>10.8</v>
      </c>
      <c r="AE18" s="15">
        <v>3.8</v>
      </c>
      <c r="AF18" s="15">
        <v>11.7</v>
      </c>
      <c r="AG18" s="15">
        <v>10.8</v>
      </c>
      <c r="AH18" s="15">
        <v>6</v>
      </c>
      <c r="AI18" s="15">
        <v>10.5</v>
      </c>
      <c r="AJ18" s="15">
        <v>11.2</v>
      </c>
      <c r="AK18" s="15">
        <v>13.9</v>
      </c>
      <c r="AL18" s="15">
        <v>5.6</v>
      </c>
      <c r="AM18" s="15">
        <v>11</v>
      </c>
      <c r="AN18" s="15">
        <v>7.1</v>
      </c>
      <c r="AO18" s="15">
        <v>4.9</v>
      </c>
      <c r="AP18" s="15">
        <v>8.7</v>
      </c>
      <c r="AQ18" s="15">
        <v>16.1</v>
      </c>
      <c r="AR18" s="15">
        <v>12.9</v>
      </c>
      <c r="AS18" s="15">
        <v>7.3</v>
      </c>
      <c r="AT18" s="15">
        <v>8.2</v>
      </c>
      <c r="AU18" s="15">
        <v>6.1</v>
      </c>
      <c r="AV18" s="15">
        <v>11.4</v>
      </c>
      <c r="AW18" s="15">
        <v>14.5</v>
      </c>
      <c r="AX18" s="15">
        <v>11.9</v>
      </c>
      <c r="AY18" s="15">
        <v>10.9</v>
      </c>
      <c r="AZ18" s="15">
        <v>25</v>
      </c>
      <c r="BA18" s="15">
        <v>20.8</v>
      </c>
      <c r="BB18" s="15">
        <v>13.5</v>
      </c>
      <c r="BC18" s="15">
        <v>7.4</v>
      </c>
      <c r="BD18" s="15">
        <v>14.3</v>
      </c>
      <c r="BE18" s="15">
        <v>6.9</v>
      </c>
      <c r="BF18" s="15">
        <v>8.4</v>
      </c>
      <c r="BG18" s="15">
        <v>6.2</v>
      </c>
      <c r="BH18" s="15">
        <v>10.1</v>
      </c>
      <c r="BI18" s="15">
        <v>11</v>
      </c>
      <c r="BJ18" s="15">
        <v>14.2</v>
      </c>
      <c r="BK18" s="15">
        <v>11.9</v>
      </c>
      <c r="BL18" s="15">
        <v>8.5</v>
      </c>
      <c r="BM18" s="15">
        <v>12.3</v>
      </c>
      <c r="BN18" s="15">
        <v>8.6</v>
      </c>
      <c r="BO18" s="15">
        <v>12.9</v>
      </c>
      <c r="BP18" s="15">
        <v>7.2</v>
      </c>
      <c r="BQ18" s="15">
        <v>12</v>
      </c>
      <c r="BR18" s="15"/>
      <c r="BS18" s="15"/>
      <c r="BT18" s="15"/>
      <c r="BU18" s="15"/>
      <c r="BV18" s="15"/>
      <c r="BW18" s="15"/>
      <c r="BX18" s="94"/>
      <c r="BY18" s="10">
        <f t="shared" si="0"/>
        <v>10.29</v>
      </c>
      <c r="BZ18" s="10">
        <f t="shared" si="1"/>
        <v>9.846666666666666</v>
      </c>
      <c r="CA18" s="10">
        <f t="shared" si="2"/>
        <v>10.593333333333332</v>
      </c>
      <c r="CB18" s="10">
        <f t="shared" si="3"/>
        <v>11.04</v>
      </c>
      <c r="CC18" s="99"/>
    </row>
    <row r="19" spans="1:81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>
        <v>10.2</v>
      </c>
      <c r="I19" s="15">
        <v>12.5</v>
      </c>
      <c r="J19" s="15">
        <v>12</v>
      </c>
      <c r="K19" s="15">
        <v>10.6</v>
      </c>
      <c r="L19" s="15">
        <v>8.8</v>
      </c>
      <c r="M19" s="15">
        <v>17.1</v>
      </c>
      <c r="N19" s="15">
        <v>26.5</v>
      </c>
      <c r="O19" s="15">
        <v>5.9</v>
      </c>
      <c r="P19" s="15">
        <v>11.6</v>
      </c>
      <c r="Q19" s="15">
        <v>8.6</v>
      </c>
      <c r="R19" s="15">
        <v>12.6</v>
      </c>
      <c r="S19" s="15">
        <v>11.9</v>
      </c>
      <c r="T19" s="15">
        <v>10.8</v>
      </c>
      <c r="U19" s="15">
        <v>4.6</v>
      </c>
      <c r="V19" s="15">
        <v>12.2</v>
      </c>
      <c r="W19" s="15">
        <v>9.7</v>
      </c>
      <c r="X19" s="15">
        <v>15.5</v>
      </c>
      <c r="Y19" s="15">
        <v>18</v>
      </c>
      <c r="Z19" s="15">
        <v>15.3</v>
      </c>
      <c r="AA19" s="15">
        <v>3.6</v>
      </c>
      <c r="AB19" s="15">
        <v>9.7</v>
      </c>
      <c r="AC19" s="15">
        <v>8.4</v>
      </c>
      <c r="AD19" s="15">
        <v>9.3</v>
      </c>
      <c r="AE19" s="15">
        <v>6.1</v>
      </c>
      <c r="AF19" s="15">
        <v>11.5</v>
      </c>
      <c r="AG19" s="15">
        <v>22</v>
      </c>
      <c r="AH19" s="15">
        <v>14.8</v>
      </c>
      <c r="AI19" s="15">
        <v>10.4</v>
      </c>
      <c r="AJ19" s="15">
        <v>18.7</v>
      </c>
      <c r="AK19" s="15">
        <v>16.1</v>
      </c>
      <c r="AL19" s="15">
        <v>5.4</v>
      </c>
      <c r="AM19" s="15">
        <v>9.8</v>
      </c>
      <c r="AN19" s="15">
        <v>8.4</v>
      </c>
      <c r="AO19" s="15">
        <v>7.5</v>
      </c>
      <c r="AP19" s="15">
        <v>19.3</v>
      </c>
      <c r="AQ19" s="15">
        <v>10.4</v>
      </c>
      <c r="AR19" s="15">
        <v>13</v>
      </c>
      <c r="AS19" s="15">
        <v>15.3</v>
      </c>
      <c r="AT19" s="15">
        <v>7</v>
      </c>
      <c r="AU19" s="15">
        <v>14.7</v>
      </c>
      <c r="AV19" s="15">
        <v>10.9</v>
      </c>
      <c r="AW19" s="15">
        <v>6.3</v>
      </c>
      <c r="AX19" s="15">
        <v>12.4</v>
      </c>
      <c r="AY19" s="15">
        <v>24.3</v>
      </c>
      <c r="AZ19" s="15">
        <v>5.2</v>
      </c>
      <c r="BA19" s="15">
        <v>19.8</v>
      </c>
      <c r="BB19" s="15">
        <v>15.5</v>
      </c>
      <c r="BC19" s="15">
        <v>13.6</v>
      </c>
      <c r="BD19" s="15">
        <v>12.3</v>
      </c>
      <c r="BE19" s="15">
        <v>5.3</v>
      </c>
      <c r="BF19" s="15">
        <v>9.6</v>
      </c>
      <c r="BG19" s="15">
        <v>7.7</v>
      </c>
      <c r="BH19" s="15">
        <v>9.5</v>
      </c>
      <c r="BI19" s="15">
        <v>8.7</v>
      </c>
      <c r="BJ19" s="15">
        <v>10.3</v>
      </c>
      <c r="BK19" s="15">
        <v>13.4</v>
      </c>
      <c r="BL19" s="15">
        <v>8.7</v>
      </c>
      <c r="BM19" s="15">
        <v>8.7</v>
      </c>
      <c r="BN19" s="15">
        <v>16.7</v>
      </c>
      <c r="BO19" s="15">
        <v>13.6</v>
      </c>
      <c r="BP19" s="15">
        <v>10.4</v>
      </c>
      <c r="BQ19" s="15">
        <v>10.9</v>
      </c>
      <c r="BR19" s="15"/>
      <c r="BS19" s="15"/>
      <c r="BT19" s="15"/>
      <c r="BU19" s="15"/>
      <c r="BV19" s="15"/>
      <c r="BW19" s="15"/>
      <c r="BX19" s="94"/>
      <c r="BY19" s="10">
        <f t="shared" si="0"/>
        <v>11.916666666666664</v>
      </c>
      <c r="BZ19" s="10">
        <f t="shared" si="1"/>
        <v>11.49</v>
      </c>
      <c r="CA19" s="10">
        <f t="shared" si="2"/>
        <v>12.08666666666667</v>
      </c>
      <c r="CB19" s="10">
        <f t="shared" si="3"/>
        <v>11.646666666666667</v>
      </c>
      <c r="CC19" s="99"/>
    </row>
    <row r="20" spans="1:81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>
        <v>16.8</v>
      </c>
      <c r="I20" s="15">
        <v>14.4</v>
      </c>
      <c r="J20" s="15">
        <v>13.5</v>
      </c>
      <c r="K20" s="15">
        <v>7.4</v>
      </c>
      <c r="L20" s="15">
        <v>17.1</v>
      </c>
      <c r="M20" s="15">
        <v>17.1</v>
      </c>
      <c r="N20" s="15">
        <v>10.6</v>
      </c>
      <c r="O20" s="15">
        <v>7.2</v>
      </c>
      <c r="P20" s="15">
        <v>12.2</v>
      </c>
      <c r="Q20" s="15">
        <v>10.7</v>
      </c>
      <c r="R20" s="15">
        <v>14.1</v>
      </c>
      <c r="S20" s="15">
        <v>20.1</v>
      </c>
      <c r="T20" s="15">
        <v>6.3</v>
      </c>
      <c r="U20" s="15">
        <v>14</v>
      </c>
      <c r="V20" s="15">
        <v>9.2</v>
      </c>
      <c r="W20" s="15">
        <v>8.3</v>
      </c>
      <c r="X20" s="15">
        <v>9.4</v>
      </c>
      <c r="Y20" s="15">
        <v>12.5</v>
      </c>
      <c r="Z20" s="15">
        <v>5.7</v>
      </c>
      <c r="AA20" s="15">
        <v>9.9</v>
      </c>
      <c r="AB20" s="15">
        <v>5.4</v>
      </c>
      <c r="AC20" s="15">
        <v>4.5</v>
      </c>
      <c r="AD20" s="15">
        <v>10.5</v>
      </c>
      <c r="AE20" s="15">
        <v>10.2</v>
      </c>
      <c r="AF20" s="15">
        <v>13.4</v>
      </c>
      <c r="AG20" s="15">
        <v>9</v>
      </c>
      <c r="AH20" s="15">
        <v>15</v>
      </c>
      <c r="AI20" s="15">
        <v>4.2</v>
      </c>
      <c r="AJ20" s="15">
        <v>5.3</v>
      </c>
      <c r="AK20" s="15">
        <v>9.6</v>
      </c>
      <c r="AL20" s="15">
        <v>13.3</v>
      </c>
      <c r="AM20" s="15">
        <v>11.7</v>
      </c>
      <c r="AN20" s="15">
        <v>9.4</v>
      </c>
      <c r="AO20" s="15">
        <v>14.3</v>
      </c>
      <c r="AP20" s="15">
        <v>9.9</v>
      </c>
      <c r="AQ20" s="15">
        <v>11.7</v>
      </c>
      <c r="AR20" s="15">
        <v>10.8</v>
      </c>
      <c r="AS20" s="15">
        <v>14.1</v>
      </c>
      <c r="AT20" s="15">
        <v>9.2</v>
      </c>
      <c r="AU20" s="15">
        <v>5.8</v>
      </c>
      <c r="AV20" s="15">
        <v>7.6</v>
      </c>
      <c r="AW20" s="15">
        <v>8.2</v>
      </c>
      <c r="AX20" s="15">
        <v>12.8</v>
      </c>
      <c r="AY20" s="15">
        <v>9.2</v>
      </c>
      <c r="AZ20" s="15">
        <v>18.2</v>
      </c>
      <c r="BA20" s="15">
        <v>5</v>
      </c>
      <c r="BB20" s="15">
        <v>22.1</v>
      </c>
      <c r="BC20" s="15">
        <v>11.1</v>
      </c>
      <c r="BD20" s="15">
        <v>6.6</v>
      </c>
      <c r="BE20" s="15">
        <v>13.1</v>
      </c>
      <c r="BF20" s="15">
        <v>13.5</v>
      </c>
      <c r="BG20" s="15">
        <v>10.8</v>
      </c>
      <c r="BH20" s="15">
        <v>10.6</v>
      </c>
      <c r="BI20" s="15">
        <v>9.4</v>
      </c>
      <c r="BJ20" s="15">
        <v>8.2</v>
      </c>
      <c r="BK20" s="15">
        <v>19.2</v>
      </c>
      <c r="BL20" s="15">
        <v>7.9</v>
      </c>
      <c r="BM20" s="15">
        <v>10.8</v>
      </c>
      <c r="BN20" s="15">
        <v>10</v>
      </c>
      <c r="BO20" s="15">
        <v>17.4</v>
      </c>
      <c r="BP20" s="15">
        <v>12</v>
      </c>
      <c r="BQ20" s="15">
        <v>10.4</v>
      </c>
      <c r="BR20" s="15"/>
      <c r="BS20" s="15"/>
      <c r="BT20" s="15"/>
      <c r="BU20" s="15"/>
      <c r="BV20" s="15"/>
      <c r="BW20" s="15"/>
      <c r="BX20" s="94"/>
      <c r="BY20" s="10">
        <f t="shared" si="0"/>
        <v>10.580000000000002</v>
      </c>
      <c r="BZ20" s="10">
        <f t="shared" si="1"/>
        <v>9.613333333333335</v>
      </c>
      <c r="CA20" s="10">
        <f t="shared" si="2"/>
        <v>10.853333333333335</v>
      </c>
      <c r="CB20" s="10">
        <f t="shared" si="3"/>
        <v>11.309999999999997</v>
      </c>
      <c r="CC20" s="99"/>
    </row>
    <row r="21" spans="1:81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>
        <v>9.5</v>
      </c>
      <c r="I21" s="15">
        <v>12</v>
      </c>
      <c r="J21" s="15">
        <v>6.2</v>
      </c>
      <c r="K21" s="15">
        <v>11.6</v>
      </c>
      <c r="L21" s="15">
        <v>12.3</v>
      </c>
      <c r="M21" s="15">
        <v>10.6</v>
      </c>
      <c r="N21" s="15">
        <v>8.3</v>
      </c>
      <c r="O21" s="15">
        <v>6</v>
      </c>
      <c r="P21" s="15">
        <v>12</v>
      </c>
      <c r="Q21" s="15">
        <v>17</v>
      </c>
      <c r="R21" s="15">
        <v>11.1</v>
      </c>
      <c r="S21" s="15">
        <v>6.2</v>
      </c>
      <c r="T21" s="15">
        <v>9.4</v>
      </c>
      <c r="U21" s="15">
        <v>10.2</v>
      </c>
      <c r="V21" s="15">
        <v>10.2</v>
      </c>
      <c r="W21" s="15">
        <v>16.2</v>
      </c>
      <c r="X21" s="15">
        <v>7.5</v>
      </c>
      <c r="Y21" s="15">
        <v>12.1</v>
      </c>
      <c r="Z21" s="15">
        <v>13.2</v>
      </c>
      <c r="AA21" s="15">
        <v>10.6</v>
      </c>
      <c r="AB21" s="15">
        <v>7.5</v>
      </c>
      <c r="AC21" s="15">
        <v>12.5</v>
      </c>
      <c r="AD21" s="15">
        <v>8</v>
      </c>
      <c r="AE21" s="15">
        <v>7.5</v>
      </c>
      <c r="AF21" s="15">
        <v>8.1</v>
      </c>
      <c r="AG21" s="15">
        <v>12.7</v>
      </c>
      <c r="AH21" s="15">
        <v>13</v>
      </c>
      <c r="AI21" s="15">
        <v>15.1</v>
      </c>
      <c r="AJ21" s="15">
        <v>7.1</v>
      </c>
      <c r="AK21" s="15">
        <v>6.2</v>
      </c>
      <c r="AL21" s="15">
        <v>13.4</v>
      </c>
      <c r="AM21" s="15">
        <v>14.6</v>
      </c>
      <c r="AN21" s="15">
        <v>8.5</v>
      </c>
      <c r="AO21" s="15">
        <v>9.5</v>
      </c>
      <c r="AP21" s="15">
        <v>7.5</v>
      </c>
      <c r="AQ21" s="15">
        <v>15.1</v>
      </c>
      <c r="AR21" s="15">
        <v>11.5</v>
      </c>
      <c r="AS21" s="15">
        <v>11.1</v>
      </c>
      <c r="AT21" s="15">
        <v>7.6</v>
      </c>
      <c r="AU21" s="15">
        <v>7.5</v>
      </c>
      <c r="AV21" s="15">
        <v>9.2</v>
      </c>
      <c r="AW21" s="15">
        <v>20.1</v>
      </c>
      <c r="AX21" s="15">
        <v>9.7</v>
      </c>
      <c r="AY21" s="15">
        <v>7.8</v>
      </c>
      <c r="AZ21" s="15">
        <v>12.3</v>
      </c>
      <c r="BA21" s="15">
        <v>9.6</v>
      </c>
      <c r="BB21" s="15">
        <v>23</v>
      </c>
      <c r="BC21" s="15">
        <v>4.7</v>
      </c>
      <c r="BD21" s="15">
        <v>7.3</v>
      </c>
      <c r="BE21" s="15">
        <v>14.3</v>
      </c>
      <c r="BF21" s="15">
        <v>9.5</v>
      </c>
      <c r="BG21" s="15">
        <v>7.5</v>
      </c>
      <c r="BH21" s="15">
        <v>5.2</v>
      </c>
      <c r="BI21" s="15">
        <v>14.3</v>
      </c>
      <c r="BJ21" s="15">
        <v>12.5</v>
      </c>
      <c r="BK21" s="15">
        <v>10</v>
      </c>
      <c r="BL21" s="15">
        <v>14.1</v>
      </c>
      <c r="BM21" s="15">
        <v>6</v>
      </c>
      <c r="BN21" s="15">
        <v>15.6</v>
      </c>
      <c r="BO21" s="15">
        <v>12.7</v>
      </c>
      <c r="BP21" s="15">
        <v>8.8</v>
      </c>
      <c r="BQ21" s="15">
        <v>14.9</v>
      </c>
      <c r="BR21" s="15"/>
      <c r="BS21" s="15"/>
      <c r="BT21" s="15"/>
      <c r="BU21" s="15"/>
      <c r="BV21" s="15"/>
      <c r="BW21" s="15"/>
      <c r="BX21" s="94"/>
      <c r="BY21" s="10">
        <f t="shared" si="0"/>
        <v>10.546666666666665</v>
      </c>
      <c r="BZ21" s="10">
        <f t="shared" si="1"/>
        <v>10.756666666666666</v>
      </c>
      <c r="CA21" s="10">
        <f t="shared" si="2"/>
        <v>10.633333333333331</v>
      </c>
      <c r="CB21" s="10">
        <f t="shared" si="3"/>
        <v>10.913333333333334</v>
      </c>
      <c r="CC21" s="99"/>
    </row>
    <row r="22" spans="1:81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>
        <v>15</v>
      </c>
      <c r="I22" s="88">
        <v>5</v>
      </c>
      <c r="J22" s="88">
        <v>12</v>
      </c>
      <c r="K22" s="88">
        <v>11.8</v>
      </c>
      <c r="L22" s="88">
        <v>7.3</v>
      </c>
      <c r="M22" s="88">
        <v>4.8</v>
      </c>
      <c r="N22" s="88">
        <v>5.3</v>
      </c>
      <c r="O22" s="88">
        <v>14.4</v>
      </c>
      <c r="P22" s="88">
        <v>8.3</v>
      </c>
      <c r="Q22" s="88">
        <v>16.4</v>
      </c>
      <c r="R22" s="88">
        <v>9.2</v>
      </c>
      <c r="S22" s="88">
        <v>4.8</v>
      </c>
      <c r="T22" s="88">
        <v>9.9</v>
      </c>
      <c r="U22" s="88">
        <v>10.6</v>
      </c>
      <c r="V22" s="88">
        <v>7.6</v>
      </c>
      <c r="W22" s="88">
        <v>6.3</v>
      </c>
      <c r="X22" s="88">
        <v>6.2</v>
      </c>
      <c r="Y22" s="88">
        <v>13</v>
      </c>
      <c r="Z22" s="88">
        <v>10.9</v>
      </c>
      <c r="AA22" s="88">
        <v>8.5</v>
      </c>
      <c r="AB22" s="88">
        <v>11.4</v>
      </c>
      <c r="AC22" s="88">
        <v>9.2</v>
      </c>
      <c r="AD22" s="88">
        <v>17.4</v>
      </c>
      <c r="AE22" s="88">
        <v>8.6</v>
      </c>
      <c r="AF22" s="88">
        <v>17.2</v>
      </c>
      <c r="AG22" s="88">
        <v>8.6</v>
      </c>
      <c r="AH22" s="88">
        <v>11.6</v>
      </c>
      <c r="AI22" s="88">
        <v>15.7</v>
      </c>
      <c r="AJ22" s="88">
        <v>5.9</v>
      </c>
      <c r="AK22" s="88">
        <v>10</v>
      </c>
      <c r="AL22" s="88">
        <v>10.2</v>
      </c>
      <c r="AM22" s="88">
        <v>5.1</v>
      </c>
      <c r="AN22" s="88">
        <v>10</v>
      </c>
      <c r="AO22" s="88">
        <v>9</v>
      </c>
      <c r="AP22" s="88">
        <v>11.3</v>
      </c>
      <c r="AQ22" s="88">
        <v>11</v>
      </c>
      <c r="AR22" s="88">
        <v>10.7</v>
      </c>
      <c r="AS22" s="88">
        <v>14</v>
      </c>
      <c r="AT22" s="88">
        <v>9.5</v>
      </c>
      <c r="AU22" s="88">
        <v>17.1</v>
      </c>
      <c r="AV22" s="88">
        <v>13.8</v>
      </c>
      <c r="AW22" s="88">
        <v>6.8</v>
      </c>
      <c r="AX22" s="88">
        <v>11.4</v>
      </c>
      <c r="AY22" s="88">
        <v>6.8</v>
      </c>
      <c r="AZ22" s="88">
        <v>19.2</v>
      </c>
      <c r="BA22" s="88">
        <v>12</v>
      </c>
      <c r="BB22" s="88">
        <v>12.2</v>
      </c>
      <c r="BC22" s="88">
        <v>8.1</v>
      </c>
      <c r="BD22" s="88">
        <v>7.8</v>
      </c>
      <c r="BE22" s="88">
        <v>7.8</v>
      </c>
      <c r="BF22" s="88">
        <v>11.3</v>
      </c>
      <c r="BG22" s="88">
        <v>12.2</v>
      </c>
      <c r="BH22" s="88">
        <v>9.9</v>
      </c>
      <c r="BI22" s="88">
        <v>9.3</v>
      </c>
      <c r="BJ22" s="88">
        <v>19.2</v>
      </c>
      <c r="BK22" s="88">
        <v>10.3</v>
      </c>
      <c r="BL22" s="88">
        <v>10.1</v>
      </c>
      <c r="BM22" s="88">
        <v>5</v>
      </c>
      <c r="BN22" s="88">
        <v>9.5</v>
      </c>
      <c r="BO22" s="88">
        <v>11.5</v>
      </c>
      <c r="BP22" s="88">
        <v>10.2</v>
      </c>
      <c r="BQ22" s="88">
        <v>12.4</v>
      </c>
      <c r="BR22" s="88"/>
      <c r="BS22" s="88"/>
      <c r="BT22" s="88"/>
      <c r="BU22" s="88"/>
      <c r="BV22" s="88"/>
      <c r="BW22" s="88"/>
      <c r="BX22" s="94"/>
      <c r="BY22" s="89">
        <f t="shared" si="0"/>
        <v>9.939999999999998</v>
      </c>
      <c r="BZ22" s="89">
        <f t="shared" si="1"/>
        <v>10.57</v>
      </c>
      <c r="CA22" s="89">
        <f t="shared" si="2"/>
        <v>11.07666666666667</v>
      </c>
      <c r="CB22" s="10">
        <f t="shared" si="3"/>
        <v>10.98</v>
      </c>
      <c r="CC22" s="99"/>
    </row>
    <row r="23" spans="1:81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>
        <v>11.3</v>
      </c>
      <c r="I23" s="15">
        <v>8.7</v>
      </c>
      <c r="J23" s="15">
        <v>12.8</v>
      </c>
      <c r="K23" s="15">
        <v>8.7</v>
      </c>
      <c r="L23" s="15">
        <v>12.7</v>
      </c>
      <c r="M23" s="15">
        <v>5.5</v>
      </c>
      <c r="N23" s="15">
        <v>15.5</v>
      </c>
      <c r="O23" s="15">
        <v>7.2</v>
      </c>
      <c r="P23" s="15">
        <v>6.4</v>
      </c>
      <c r="Q23" s="15">
        <v>11.5</v>
      </c>
      <c r="R23" s="15">
        <v>6.2</v>
      </c>
      <c r="S23" s="15">
        <v>7.8</v>
      </c>
      <c r="T23" s="15">
        <v>8.2</v>
      </c>
      <c r="U23" s="15">
        <v>10.6</v>
      </c>
      <c r="V23" s="15">
        <v>12.1</v>
      </c>
      <c r="W23" s="15">
        <v>13</v>
      </c>
      <c r="X23" s="15">
        <v>11.9</v>
      </c>
      <c r="Y23" s="15">
        <v>12.2</v>
      </c>
      <c r="Z23" s="15">
        <v>14.8</v>
      </c>
      <c r="AA23" s="15">
        <v>6.2</v>
      </c>
      <c r="AB23" s="15">
        <v>4.5</v>
      </c>
      <c r="AC23" s="15">
        <v>7.6</v>
      </c>
      <c r="AD23" s="15">
        <v>8.7</v>
      </c>
      <c r="AE23" s="15">
        <v>10.6</v>
      </c>
      <c r="AF23" s="15">
        <v>7.2</v>
      </c>
      <c r="AG23" s="15">
        <v>10.1</v>
      </c>
      <c r="AH23" s="15">
        <v>9.1</v>
      </c>
      <c r="AI23" s="15">
        <v>7.8</v>
      </c>
      <c r="AJ23" s="15">
        <v>7</v>
      </c>
      <c r="AK23" s="15">
        <v>13.6</v>
      </c>
      <c r="AL23" s="15">
        <v>12.4</v>
      </c>
      <c r="AM23" s="15">
        <v>5.9</v>
      </c>
      <c r="AN23" s="4">
        <v>4.6</v>
      </c>
      <c r="AO23" s="4">
        <v>13.1</v>
      </c>
      <c r="AP23" s="4">
        <v>13.4</v>
      </c>
      <c r="AQ23" s="4">
        <v>12.4</v>
      </c>
      <c r="AR23" s="4">
        <v>15.7</v>
      </c>
      <c r="AS23" s="4">
        <v>7.5</v>
      </c>
      <c r="AT23" s="4">
        <v>18.6</v>
      </c>
      <c r="AU23" s="4">
        <v>12.1</v>
      </c>
      <c r="AV23" s="4">
        <v>22.2</v>
      </c>
      <c r="AW23" s="4">
        <v>16.4</v>
      </c>
      <c r="AX23" s="4">
        <v>7.6</v>
      </c>
      <c r="AY23" s="4">
        <v>9.5</v>
      </c>
      <c r="AZ23" s="4">
        <v>17.1</v>
      </c>
      <c r="BA23" s="4">
        <v>21.7</v>
      </c>
      <c r="BB23" s="4">
        <v>7.3</v>
      </c>
      <c r="BC23" s="4">
        <v>10.5</v>
      </c>
      <c r="BD23" s="4">
        <v>10</v>
      </c>
      <c r="BE23" s="4">
        <v>12.4</v>
      </c>
      <c r="BF23" s="4">
        <v>12</v>
      </c>
      <c r="BG23" s="4">
        <v>11.3</v>
      </c>
      <c r="BH23" s="4">
        <v>6</v>
      </c>
      <c r="BI23" s="4">
        <v>4.6</v>
      </c>
      <c r="BJ23" s="4">
        <v>10.7</v>
      </c>
      <c r="BK23" s="4">
        <v>9.3</v>
      </c>
      <c r="BL23" s="4">
        <v>4</v>
      </c>
      <c r="BM23" s="4">
        <v>7.1</v>
      </c>
      <c r="BN23" s="4">
        <v>12.9</v>
      </c>
      <c r="BO23" s="4">
        <v>8.6</v>
      </c>
      <c r="BP23" s="4">
        <v>7.9</v>
      </c>
      <c r="BQ23" s="4">
        <v>7.4</v>
      </c>
      <c r="BR23" s="4"/>
      <c r="BS23" s="4"/>
      <c r="BT23" s="4"/>
      <c r="BU23" s="4"/>
      <c r="BV23" s="4"/>
      <c r="BW23" s="4"/>
      <c r="BY23" s="10">
        <f t="shared" si="0"/>
        <v>9.59333333333333</v>
      </c>
      <c r="BZ23" s="10">
        <f t="shared" si="1"/>
        <v>10.983333333333333</v>
      </c>
      <c r="CA23" s="10">
        <f t="shared" si="2"/>
        <v>11.593333333333332</v>
      </c>
      <c r="CB23" s="10">
        <f t="shared" si="3"/>
        <v>11.129999999999999</v>
      </c>
      <c r="CC23" s="99"/>
    </row>
    <row r="24" spans="1:81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>
        <v>7.3</v>
      </c>
      <c r="I24" s="15">
        <v>5.6</v>
      </c>
      <c r="J24" s="15">
        <v>13.1</v>
      </c>
      <c r="K24" s="4">
        <v>7.8</v>
      </c>
      <c r="L24" s="4">
        <v>8.1</v>
      </c>
      <c r="M24" s="4">
        <v>5.6</v>
      </c>
      <c r="N24" s="4">
        <v>8.1</v>
      </c>
      <c r="O24" s="4">
        <v>8.7</v>
      </c>
      <c r="P24" s="4">
        <v>13.7</v>
      </c>
      <c r="Q24" s="4">
        <v>13.4</v>
      </c>
      <c r="R24" s="4">
        <v>9.6</v>
      </c>
      <c r="S24" s="4">
        <v>6.3</v>
      </c>
      <c r="T24" s="4">
        <v>13</v>
      </c>
      <c r="U24" s="4">
        <v>10.7</v>
      </c>
      <c r="V24" s="4">
        <v>14.3</v>
      </c>
      <c r="W24" s="4">
        <v>9</v>
      </c>
      <c r="X24" s="4">
        <v>13.1</v>
      </c>
      <c r="Y24" s="4">
        <v>7.9</v>
      </c>
      <c r="Z24" s="4">
        <v>11.2</v>
      </c>
      <c r="AA24" s="4">
        <v>4</v>
      </c>
      <c r="AB24" s="4">
        <v>10.6</v>
      </c>
      <c r="AC24" s="4">
        <v>6.4</v>
      </c>
      <c r="AD24" s="4">
        <v>6.9</v>
      </c>
      <c r="AE24" s="4">
        <v>8.8</v>
      </c>
      <c r="AF24" s="4">
        <v>15</v>
      </c>
      <c r="AG24" s="4">
        <v>13.3</v>
      </c>
      <c r="AH24" s="4">
        <v>3.5</v>
      </c>
      <c r="AI24" s="4">
        <v>19.9</v>
      </c>
      <c r="AJ24" s="4">
        <v>7.9</v>
      </c>
      <c r="AK24" s="4">
        <v>16.3</v>
      </c>
      <c r="AL24" s="4">
        <v>7.2</v>
      </c>
      <c r="AM24" s="4">
        <v>8.3</v>
      </c>
      <c r="AN24" s="4">
        <v>13.8</v>
      </c>
      <c r="AO24" s="4">
        <v>6.1</v>
      </c>
      <c r="AP24" s="4">
        <v>14.5</v>
      </c>
      <c r="AQ24" s="4">
        <v>10.3</v>
      </c>
      <c r="AR24" s="4">
        <v>11.4</v>
      </c>
      <c r="AS24" s="4">
        <v>9.9</v>
      </c>
      <c r="AT24" s="4">
        <v>10.5</v>
      </c>
      <c r="AU24" s="4">
        <v>12.3</v>
      </c>
      <c r="AV24" s="4">
        <v>11.1</v>
      </c>
      <c r="AW24" s="4">
        <v>7.1</v>
      </c>
      <c r="AX24" s="4">
        <v>19.5</v>
      </c>
      <c r="AY24" s="4">
        <v>12.4</v>
      </c>
      <c r="AZ24" s="4">
        <v>11.8</v>
      </c>
      <c r="BA24" s="4">
        <v>11.3</v>
      </c>
      <c r="BB24" s="4">
        <v>22.8</v>
      </c>
      <c r="BC24" s="4">
        <v>9.2</v>
      </c>
      <c r="BD24" s="4">
        <v>6.3</v>
      </c>
      <c r="BE24" s="4">
        <v>16.1</v>
      </c>
      <c r="BF24" s="4">
        <v>9.6</v>
      </c>
      <c r="BG24" s="4">
        <v>18.5</v>
      </c>
      <c r="BH24" s="4">
        <v>12.7</v>
      </c>
      <c r="BI24" s="4">
        <v>9.2</v>
      </c>
      <c r="BJ24" s="4">
        <v>11.2</v>
      </c>
      <c r="BK24" s="4">
        <v>12.1</v>
      </c>
      <c r="BL24" s="4">
        <v>10.1</v>
      </c>
      <c r="BM24" s="4">
        <v>13.8</v>
      </c>
      <c r="BN24" s="4">
        <v>8.3</v>
      </c>
      <c r="BO24" s="4">
        <v>7.7</v>
      </c>
      <c r="BP24" s="4">
        <v>10.2</v>
      </c>
      <c r="BQ24" s="4">
        <v>8.6</v>
      </c>
      <c r="BR24" s="4"/>
      <c r="BS24" s="4"/>
      <c r="BT24" s="4"/>
      <c r="BU24" s="4"/>
      <c r="BV24" s="4"/>
      <c r="BW24" s="4"/>
      <c r="BY24" s="10">
        <f t="shared" si="0"/>
        <v>10.056666666666667</v>
      </c>
      <c r="BZ24" s="10">
        <f t="shared" si="1"/>
        <v>10.476666666666668</v>
      </c>
      <c r="CA24" s="10">
        <f t="shared" si="2"/>
        <v>11.720000000000002</v>
      </c>
      <c r="CB24" s="10">
        <f t="shared" si="3"/>
        <v>11.613333333333335</v>
      </c>
      <c r="CC24" s="99"/>
    </row>
    <row r="25" spans="1:81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>
        <v>15.2</v>
      </c>
      <c r="I25" s="15">
        <v>8.8</v>
      </c>
      <c r="J25" s="15">
        <v>11.3</v>
      </c>
      <c r="K25" s="4">
        <v>17.2</v>
      </c>
      <c r="L25" s="4">
        <v>7.7</v>
      </c>
      <c r="M25" s="4">
        <v>7.7</v>
      </c>
      <c r="N25" s="4">
        <v>14.7</v>
      </c>
      <c r="O25" s="4">
        <v>5.7</v>
      </c>
      <c r="P25" s="4">
        <v>12.5</v>
      </c>
      <c r="Q25" s="4">
        <v>10.4</v>
      </c>
      <c r="R25" s="4">
        <v>15.4</v>
      </c>
      <c r="S25" s="4">
        <v>10.9</v>
      </c>
      <c r="T25" s="4">
        <v>11.1</v>
      </c>
      <c r="U25" s="4">
        <v>10.4</v>
      </c>
      <c r="V25" s="4">
        <v>14.7</v>
      </c>
      <c r="W25" s="4">
        <v>10.1</v>
      </c>
      <c r="X25" s="4">
        <v>12.2</v>
      </c>
      <c r="Y25" s="4">
        <v>20.5</v>
      </c>
      <c r="Z25" s="4">
        <v>9.4</v>
      </c>
      <c r="AA25" s="4">
        <v>9.4</v>
      </c>
      <c r="AB25" s="4">
        <v>6.9</v>
      </c>
      <c r="AC25" s="4">
        <v>16.2</v>
      </c>
      <c r="AD25" s="4">
        <v>8.5</v>
      </c>
      <c r="AE25" s="4">
        <v>10.1</v>
      </c>
      <c r="AF25" s="4">
        <v>24.6</v>
      </c>
      <c r="AG25" s="4">
        <v>7.9</v>
      </c>
      <c r="AH25" s="4">
        <v>9</v>
      </c>
      <c r="AI25" s="4">
        <v>7.6</v>
      </c>
      <c r="AJ25" s="4">
        <v>10.3</v>
      </c>
      <c r="AK25" s="4">
        <v>6.8</v>
      </c>
      <c r="AL25" s="4">
        <v>10.6</v>
      </c>
      <c r="AM25" s="4">
        <v>12.8</v>
      </c>
      <c r="AN25" s="4">
        <v>9.9</v>
      </c>
      <c r="AO25" s="4">
        <v>14.1</v>
      </c>
      <c r="AP25" s="4">
        <v>24</v>
      </c>
      <c r="AQ25" s="4">
        <v>11.3</v>
      </c>
      <c r="AR25" s="4">
        <v>9.5</v>
      </c>
      <c r="AS25" s="4">
        <v>23.7</v>
      </c>
      <c r="AT25" s="4">
        <v>10.4</v>
      </c>
      <c r="AU25" s="4">
        <v>8.3</v>
      </c>
      <c r="AV25" s="4">
        <v>9.5</v>
      </c>
      <c r="AW25" s="4">
        <v>13.5</v>
      </c>
      <c r="AX25" s="4">
        <v>9.9</v>
      </c>
      <c r="AY25" s="4">
        <v>8</v>
      </c>
      <c r="AZ25" s="4">
        <v>8</v>
      </c>
      <c r="BA25" s="4">
        <v>14.1</v>
      </c>
      <c r="BB25" s="4">
        <v>12.8</v>
      </c>
      <c r="BC25" s="4">
        <v>9.4</v>
      </c>
      <c r="BD25" s="4">
        <v>11.6</v>
      </c>
      <c r="BE25" s="4">
        <v>7.3</v>
      </c>
      <c r="BF25" s="4">
        <v>7.6</v>
      </c>
      <c r="BG25" s="4">
        <v>14.4</v>
      </c>
      <c r="BH25" s="4">
        <v>14.7</v>
      </c>
      <c r="BI25" s="4">
        <v>15.8</v>
      </c>
      <c r="BJ25" s="4">
        <v>10.1</v>
      </c>
      <c r="BK25" s="4">
        <v>10.2</v>
      </c>
      <c r="BL25" s="4">
        <v>7</v>
      </c>
      <c r="BM25" s="4">
        <v>18.5</v>
      </c>
      <c r="BN25" s="4">
        <v>11.1</v>
      </c>
      <c r="BO25" s="4">
        <v>7.2</v>
      </c>
      <c r="BP25" s="4">
        <v>10.9</v>
      </c>
      <c r="BQ25" s="4">
        <v>8.3</v>
      </c>
      <c r="BR25" s="4"/>
      <c r="BS25" s="4"/>
      <c r="BT25" s="4"/>
      <c r="BU25" s="4"/>
      <c r="BV25" s="4"/>
      <c r="BW25" s="4"/>
      <c r="BY25" s="10">
        <f t="shared" si="0"/>
        <v>11.420000000000003</v>
      </c>
      <c r="BZ25" s="10">
        <f t="shared" si="1"/>
        <v>12.110000000000001</v>
      </c>
      <c r="CA25" s="10">
        <f t="shared" si="2"/>
        <v>11.51666666666667</v>
      </c>
      <c r="CB25" s="10">
        <f t="shared" si="3"/>
        <v>11.703333333333335</v>
      </c>
      <c r="CC25" s="99"/>
    </row>
    <row r="26" spans="1:81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>
        <v>20</v>
      </c>
      <c r="I26" s="15">
        <v>8.9</v>
      </c>
      <c r="J26" s="15">
        <v>7.7</v>
      </c>
      <c r="K26" s="4">
        <v>14</v>
      </c>
      <c r="L26" s="4">
        <v>13</v>
      </c>
      <c r="M26" s="4">
        <v>4.8</v>
      </c>
      <c r="N26" s="4">
        <v>18.3</v>
      </c>
      <c r="O26" s="4">
        <v>6.3</v>
      </c>
      <c r="P26" s="4">
        <v>12.5</v>
      </c>
      <c r="Q26" s="4">
        <v>13.4</v>
      </c>
      <c r="R26" s="4">
        <v>6.6</v>
      </c>
      <c r="S26" s="4">
        <v>10.2</v>
      </c>
      <c r="T26" s="4">
        <v>8</v>
      </c>
      <c r="U26" s="4">
        <v>28.8</v>
      </c>
      <c r="V26" s="4">
        <v>14.2</v>
      </c>
      <c r="W26" s="4">
        <v>16.2</v>
      </c>
      <c r="X26" s="4">
        <v>11.8</v>
      </c>
      <c r="Y26" s="4">
        <v>8.1</v>
      </c>
      <c r="Z26" s="4">
        <v>10.4</v>
      </c>
      <c r="AA26" s="4">
        <v>17.6</v>
      </c>
      <c r="AB26" s="4">
        <v>9.4</v>
      </c>
      <c r="AC26" s="4">
        <v>23.4</v>
      </c>
      <c r="AD26" s="4">
        <v>13.6</v>
      </c>
      <c r="AE26" s="4">
        <v>10.9</v>
      </c>
      <c r="AF26" s="4">
        <v>6.5</v>
      </c>
      <c r="AG26" s="4">
        <v>12.2</v>
      </c>
      <c r="AH26" s="4">
        <v>14.5</v>
      </c>
      <c r="AI26" s="4">
        <v>7</v>
      </c>
      <c r="AJ26" s="4">
        <v>4.3</v>
      </c>
      <c r="AK26" s="4">
        <v>8.9</v>
      </c>
      <c r="AL26" s="4">
        <v>8</v>
      </c>
      <c r="AM26" s="4">
        <v>11.7</v>
      </c>
      <c r="AN26" s="4">
        <v>9.2</v>
      </c>
      <c r="AO26" s="4">
        <v>16.8</v>
      </c>
      <c r="AP26" s="4">
        <v>8.2</v>
      </c>
      <c r="AQ26" s="4">
        <v>6.5</v>
      </c>
      <c r="AR26" s="4">
        <v>10.6</v>
      </c>
      <c r="AS26" s="4">
        <v>10</v>
      </c>
      <c r="AT26" s="4">
        <v>12.6</v>
      </c>
      <c r="AU26" s="4">
        <v>15.3</v>
      </c>
      <c r="AV26" s="4">
        <v>7.3</v>
      </c>
      <c r="AW26" s="4">
        <v>12.9</v>
      </c>
      <c r="AX26" s="4">
        <v>10</v>
      </c>
      <c r="AY26" s="4">
        <v>5.8</v>
      </c>
      <c r="AZ26" s="4">
        <v>6.9</v>
      </c>
      <c r="BA26" s="4">
        <v>9.7</v>
      </c>
      <c r="BB26" s="4">
        <v>20.9</v>
      </c>
      <c r="BC26" s="4">
        <v>10.7</v>
      </c>
      <c r="BD26" s="4">
        <v>16.9</v>
      </c>
      <c r="BE26" s="4">
        <v>7.7</v>
      </c>
      <c r="BF26" s="4">
        <v>10.1</v>
      </c>
      <c r="BG26" s="4">
        <v>11.6</v>
      </c>
      <c r="BH26" s="4">
        <v>9.4</v>
      </c>
      <c r="BI26" s="4">
        <v>11.1</v>
      </c>
      <c r="BJ26" s="4">
        <v>10.5</v>
      </c>
      <c r="BK26" s="4">
        <v>10.5</v>
      </c>
      <c r="BL26" s="4">
        <v>10.4</v>
      </c>
      <c r="BM26" s="4">
        <v>15.5</v>
      </c>
      <c r="BN26" s="4">
        <v>14</v>
      </c>
      <c r="BO26" s="4">
        <v>20.4</v>
      </c>
      <c r="BP26" s="4">
        <v>15.1</v>
      </c>
      <c r="BQ26" s="4">
        <v>10</v>
      </c>
      <c r="BR26" s="4"/>
      <c r="BS26" s="4"/>
      <c r="BT26" s="4"/>
      <c r="BU26" s="4"/>
      <c r="BV26" s="4"/>
      <c r="BW26" s="4"/>
      <c r="BY26" s="10">
        <f t="shared" si="0"/>
        <v>11.743333333333332</v>
      </c>
      <c r="BZ26" s="10">
        <f t="shared" si="1"/>
        <v>11.830000000000002</v>
      </c>
      <c r="CA26" s="10">
        <f t="shared" si="2"/>
        <v>10.576666666666666</v>
      </c>
      <c r="CB26" s="10">
        <f t="shared" si="3"/>
        <v>11.553333333333331</v>
      </c>
      <c r="CC26" s="99"/>
    </row>
    <row r="27" spans="1:81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>
        <v>9.7</v>
      </c>
      <c r="I27" s="15">
        <v>15</v>
      </c>
      <c r="J27" s="15">
        <v>19.8</v>
      </c>
      <c r="K27" s="4">
        <v>15.2</v>
      </c>
      <c r="L27" s="4">
        <v>5.8</v>
      </c>
      <c r="M27" s="4">
        <v>8.4</v>
      </c>
      <c r="N27" s="4">
        <v>10.2</v>
      </c>
      <c r="O27" s="4">
        <v>8.6</v>
      </c>
      <c r="P27" s="4">
        <v>8.5</v>
      </c>
      <c r="Q27" s="4">
        <v>7.1</v>
      </c>
      <c r="R27" s="4">
        <v>10</v>
      </c>
      <c r="S27" s="4">
        <v>13.3</v>
      </c>
      <c r="T27" s="4">
        <v>4.5</v>
      </c>
      <c r="U27" s="4">
        <v>10.5</v>
      </c>
      <c r="V27" s="4">
        <v>10.1</v>
      </c>
      <c r="W27" s="4">
        <v>11</v>
      </c>
      <c r="X27" s="4">
        <v>11</v>
      </c>
      <c r="Y27" s="4">
        <v>17.5</v>
      </c>
      <c r="Z27" s="4">
        <v>13.9</v>
      </c>
      <c r="AA27" s="4">
        <v>5.5</v>
      </c>
      <c r="AB27" s="4">
        <v>11.6</v>
      </c>
      <c r="AC27" s="4">
        <v>20.9</v>
      </c>
      <c r="AD27" s="4">
        <v>5.5</v>
      </c>
      <c r="AE27" s="4">
        <v>10.5</v>
      </c>
      <c r="AF27" s="4">
        <v>13.2</v>
      </c>
      <c r="AG27" s="4">
        <v>12</v>
      </c>
      <c r="AH27" s="4">
        <v>9.5</v>
      </c>
      <c r="AI27" s="4">
        <v>5.1</v>
      </c>
      <c r="AJ27" s="4">
        <v>11.8</v>
      </c>
      <c r="AK27" s="4">
        <v>15.3</v>
      </c>
      <c r="AL27" s="4">
        <v>9.5</v>
      </c>
      <c r="AM27" s="4">
        <v>8.5</v>
      </c>
      <c r="AN27" s="4">
        <v>7.6</v>
      </c>
      <c r="AO27" s="4">
        <v>17</v>
      </c>
      <c r="AP27" s="4">
        <v>4.6</v>
      </c>
      <c r="AQ27" s="4">
        <v>14.9</v>
      </c>
      <c r="AR27" s="4">
        <v>14</v>
      </c>
      <c r="AS27" s="4">
        <v>10.2</v>
      </c>
      <c r="AT27" s="4">
        <v>10.9</v>
      </c>
      <c r="AU27" s="4">
        <v>10.2</v>
      </c>
      <c r="AV27" s="4">
        <v>18.4</v>
      </c>
      <c r="AW27" s="4">
        <v>33.8</v>
      </c>
      <c r="AX27" s="4">
        <v>12.1</v>
      </c>
      <c r="AY27" s="4">
        <v>11.4</v>
      </c>
      <c r="AZ27" s="4">
        <v>11.2</v>
      </c>
      <c r="BA27" s="4">
        <v>7.4</v>
      </c>
      <c r="BB27" s="4">
        <v>13</v>
      </c>
      <c r="BC27" s="4">
        <v>6.8</v>
      </c>
      <c r="BD27" s="4">
        <v>8.5</v>
      </c>
      <c r="BE27" s="4">
        <v>13.7</v>
      </c>
      <c r="BF27" s="4">
        <v>8.5</v>
      </c>
      <c r="BG27" s="4">
        <v>17.1</v>
      </c>
      <c r="BH27" s="4">
        <v>11.5</v>
      </c>
      <c r="BI27" s="4">
        <v>11.5</v>
      </c>
      <c r="BJ27" s="4">
        <v>13.8</v>
      </c>
      <c r="BK27" s="4">
        <v>11.2</v>
      </c>
      <c r="BL27" s="4">
        <v>14.9</v>
      </c>
      <c r="BM27" s="4">
        <v>7.8</v>
      </c>
      <c r="BN27" s="4">
        <v>18.8</v>
      </c>
      <c r="BO27" s="4">
        <v>8.8</v>
      </c>
      <c r="BP27" s="4">
        <v>6.3</v>
      </c>
      <c r="BQ27" s="4">
        <v>10.4</v>
      </c>
      <c r="BR27" s="4"/>
      <c r="BS27" s="4"/>
      <c r="BT27" s="4"/>
      <c r="BU27" s="4"/>
      <c r="BV27" s="4"/>
      <c r="BW27" s="4"/>
      <c r="BY27" s="10">
        <f t="shared" si="0"/>
        <v>10.81</v>
      </c>
      <c r="BZ27" s="10">
        <f t="shared" si="1"/>
        <v>11.966666666666665</v>
      </c>
      <c r="CA27" s="10">
        <f t="shared" si="2"/>
        <v>11.74</v>
      </c>
      <c r="CB27" s="10">
        <f t="shared" si="3"/>
        <v>12.21</v>
      </c>
      <c r="CC27" s="99"/>
    </row>
    <row r="28" spans="1:81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>
        <v>8.4</v>
      </c>
      <c r="I28" s="15">
        <v>24.6</v>
      </c>
      <c r="J28" s="15">
        <v>20.6</v>
      </c>
      <c r="K28" s="4">
        <v>20</v>
      </c>
      <c r="L28" s="4">
        <v>9.1</v>
      </c>
      <c r="M28" s="4">
        <v>9.1</v>
      </c>
      <c r="N28" s="4">
        <v>11.8</v>
      </c>
      <c r="O28" s="4">
        <v>6.8</v>
      </c>
      <c r="P28" s="4">
        <v>10.3</v>
      </c>
      <c r="Q28" s="4">
        <v>10.4</v>
      </c>
      <c r="R28" s="4">
        <v>20.3</v>
      </c>
      <c r="S28" s="4">
        <v>9.7</v>
      </c>
      <c r="T28" s="4">
        <v>9.2</v>
      </c>
      <c r="U28" s="4">
        <v>6.5</v>
      </c>
      <c r="V28" s="4">
        <v>7.3</v>
      </c>
      <c r="W28" s="4">
        <v>13.6</v>
      </c>
      <c r="X28" s="4">
        <v>13.3</v>
      </c>
      <c r="Y28" s="4">
        <v>16.2</v>
      </c>
      <c r="Z28" s="4">
        <v>22.6</v>
      </c>
      <c r="AA28" s="4">
        <v>5.5</v>
      </c>
      <c r="AB28" s="4">
        <v>12.4</v>
      </c>
      <c r="AC28" s="4">
        <v>9.6</v>
      </c>
      <c r="AD28" s="4">
        <v>8.3</v>
      </c>
      <c r="AE28" s="4">
        <v>6.1</v>
      </c>
      <c r="AF28" s="4">
        <v>23.3</v>
      </c>
      <c r="AG28" s="4">
        <v>10.5</v>
      </c>
      <c r="AH28" s="4">
        <v>13.7</v>
      </c>
      <c r="AI28" s="4">
        <v>9.4</v>
      </c>
      <c r="AJ28" s="4">
        <v>12.6</v>
      </c>
      <c r="AK28" s="4">
        <v>11.2</v>
      </c>
      <c r="AL28" s="4">
        <v>5</v>
      </c>
      <c r="AM28" s="4">
        <v>10.7</v>
      </c>
      <c r="AN28" s="4">
        <v>10.1</v>
      </c>
      <c r="AO28" s="4">
        <v>6.8</v>
      </c>
      <c r="AP28" s="4">
        <v>9.2</v>
      </c>
      <c r="AQ28" s="4">
        <v>7.6</v>
      </c>
      <c r="AR28" s="4">
        <v>18.5</v>
      </c>
      <c r="AS28" s="4">
        <v>17.6</v>
      </c>
      <c r="AT28" s="4">
        <v>5.8</v>
      </c>
      <c r="AU28" s="4">
        <v>13.8</v>
      </c>
      <c r="AV28" s="4">
        <v>16.5</v>
      </c>
      <c r="AW28" s="4">
        <v>15.9</v>
      </c>
      <c r="AX28" s="4">
        <v>16.7</v>
      </c>
      <c r="AY28" s="4">
        <v>15.5</v>
      </c>
      <c r="AZ28" s="4">
        <v>14.3</v>
      </c>
      <c r="BA28" s="4">
        <v>13.1</v>
      </c>
      <c r="BB28" s="4">
        <v>20.4</v>
      </c>
      <c r="BC28" s="4">
        <v>14.3</v>
      </c>
      <c r="BD28" s="4">
        <v>9.9</v>
      </c>
      <c r="BE28" s="4">
        <v>21.5</v>
      </c>
      <c r="BF28" s="4">
        <v>10.7</v>
      </c>
      <c r="BG28" s="4">
        <v>12.4</v>
      </c>
      <c r="BH28" s="4">
        <v>12</v>
      </c>
      <c r="BI28" s="4">
        <v>15.3</v>
      </c>
      <c r="BJ28" s="4">
        <v>10</v>
      </c>
      <c r="BK28" s="4">
        <v>11</v>
      </c>
      <c r="BL28" s="4">
        <v>7.5</v>
      </c>
      <c r="BM28" s="4">
        <v>8</v>
      </c>
      <c r="BN28" s="4">
        <v>15.4</v>
      </c>
      <c r="BO28" s="4">
        <v>6.5</v>
      </c>
      <c r="BP28" s="4">
        <v>12.2</v>
      </c>
      <c r="BQ28" s="4">
        <v>9.7</v>
      </c>
      <c r="BR28" s="4"/>
      <c r="BS28" s="4"/>
      <c r="BT28" s="4"/>
      <c r="BU28" s="4"/>
      <c r="BV28" s="4"/>
      <c r="BW28" s="4"/>
      <c r="BY28" s="10">
        <f t="shared" si="0"/>
        <v>11.836666666666666</v>
      </c>
      <c r="BZ28" s="10">
        <f t="shared" si="1"/>
        <v>11.626666666666667</v>
      </c>
      <c r="CA28" s="10">
        <f t="shared" si="2"/>
        <v>12.713333333333333</v>
      </c>
      <c r="CB28" s="10">
        <f t="shared" si="3"/>
        <v>12.606666666666666</v>
      </c>
      <c r="CC28" s="99"/>
    </row>
    <row r="29" spans="1:81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>
        <v>7.2</v>
      </c>
      <c r="I29" s="15">
        <v>10.4</v>
      </c>
      <c r="J29" s="15">
        <v>13.4</v>
      </c>
      <c r="K29" s="4">
        <v>7.8</v>
      </c>
      <c r="L29" s="4">
        <v>12.2</v>
      </c>
      <c r="M29" s="4">
        <v>9</v>
      </c>
      <c r="N29" s="4">
        <v>13.7</v>
      </c>
      <c r="O29" s="4">
        <v>19.2</v>
      </c>
      <c r="P29" s="4">
        <v>4.9</v>
      </c>
      <c r="Q29" s="4">
        <v>9.7</v>
      </c>
      <c r="R29" s="4">
        <v>20.7</v>
      </c>
      <c r="S29" s="4">
        <v>15.2</v>
      </c>
      <c r="T29" s="4">
        <v>14.7</v>
      </c>
      <c r="U29" s="4">
        <v>6.6</v>
      </c>
      <c r="V29" s="4">
        <v>6.8</v>
      </c>
      <c r="W29" s="4">
        <v>6.1</v>
      </c>
      <c r="X29" s="4">
        <v>13.3</v>
      </c>
      <c r="Y29" s="4">
        <v>13.3</v>
      </c>
      <c r="Z29" s="4">
        <v>15.2</v>
      </c>
      <c r="AA29" s="4">
        <v>4.6</v>
      </c>
      <c r="AB29" s="4">
        <v>11.1</v>
      </c>
      <c r="AC29" s="4">
        <v>11.2</v>
      </c>
      <c r="AD29" s="4">
        <v>6.3</v>
      </c>
      <c r="AE29" s="4">
        <v>5</v>
      </c>
      <c r="AF29" s="4">
        <v>9.4</v>
      </c>
      <c r="AG29" s="4">
        <v>10.5</v>
      </c>
      <c r="AH29" s="4">
        <v>14.2</v>
      </c>
      <c r="AI29" s="4">
        <v>10.6</v>
      </c>
      <c r="AJ29" s="4">
        <v>5.5</v>
      </c>
      <c r="AK29" s="4">
        <v>7.6</v>
      </c>
      <c r="AL29" s="4">
        <v>11.6</v>
      </c>
      <c r="AM29" s="4">
        <v>17.2</v>
      </c>
      <c r="AN29" s="4">
        <v>8.7</v>
      </c>
      <c r="AO29" s="4">
        <v>10.7</v>
      </c>
      <c r="AP29" s="4">
        <v>15.9</v>
      </c>
      <c r="AQ29" s="4">
        <v>10.2</v>
      </c>
      <c r="AR29" s="4">
        <v>15.5</v>
      </c>
      <c r="AS29" s="4">
        <v>9.5</v>
      </c>
      <c r="AT29" s="4">
        <v>5.9</v>
      </c>
      <c r="AU29" s="4">
        <v>5.6</v>
      </c>
      <c r="AV29" s="4">
        <v>9</v>
      </c>
      <c r="AW29" s="4">
        <v>12.1</v>
      </c>
      <c r="AX29" s="4">
        <v>9.9</v>
      </c>
      <c r="AY29" s="4">
        <v>17.1</v>
      </c>
      <c r="AZ29" s="4">
        <v>12.7</v>
      </c>
      <c r="BA29" s="4">
        <v>10.9</v>
      </c>
      <c r="BB29" s="4">
        <v>17.5</v>
      </c>
      <c r="BC29" s="4">
        <v>23.6</v>
      </c>
      <c r="BD29" s="4">
        <v>7.8</v>
      </c>
      <c r="BE29" s="4">
        <v>18.1</v>
      </c>
      <c r="BF29" s="4">
        <v>8.3</v>
      </c>
      <c r="BG29" s="4">
        <v>12.6</v>
      </c>
      <c r="BH29" s="4">
        <v>12.4</v>
      </c>
      <c r="BI29" s="4">
        <v>13</v>
      </c>
      <c r="BJ29" s="4">
        <v>10.2</v>
      </c>
      <c r="BK29" s="4">
        <v>7.3</v>
      </c>
      <c r="BL29" s="4">
        <v>11.7</v>
      </c>
      <c r="BM29" s="4">
        <v>16</v>
      </c>
      <c r="BN29" s="4">
        <v>12.9</v>
      </c>
      <c r="BO29" s="4">
        <v>13.3</v>
      </c>
      <c r="BP29" s="4">
        <v>22.4</v>
      </c>
      <c r="BQ29" s="4">
        <v>7.9</v>
      </c>
      <c r="BR29" s="4"/>
      <c r="BS29" s="4"/>
      <c r="BT29" s="4"/>
      <c r="BU29" s="4"/>
      <c r="BV29" s="4"/>
      <c r="BW29" s="4"/>
      <c r="BY29" s="10">
        <f t="shared" si="0"/>
        <v>10.886666666666667</v>
      </c>
      <c r="BZ29" s="10">
        <f t="shared" si="1"/>
        <v>10.129999999999999</v>
      </c>
      <c r="CA29" s="10">
        <f t="shared" si="2"/>
        <v>11.31666666666667</v>
      </c>
      <c r="CB29" s="10">
        <f t="shared" si="3"/>
        <v>12.289999999999997</v>
      </c>
      <c r="CC29" s="99"/>
    </row>
    <row r="30" spans="1:81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>
        <v>10.1</v>
      </c>
      <c r="I30" s="15">
        <v>12.6</v>
      </c>
      <c r="J30" s="15">
        <v>11.5</v>
      </c>
      <c r="K30" s="4">
        <v>7.4</v>
      </c>
      <c r="L30" s="4">
        <v>12.8</v>
      </c>
      <c r="M30" s="4">
        <v>13.3</v>
      </c>
      <c r="N30" s="4">
        <v>8.4</v>
      </c>
      <c r="O30" s="4">
        <v>16.9</v>
      </c>
      <c r="P30" s="4">
        <v>12.7</v>
      </c>
      <c r="Q30" s="4">
        <v>11.6</v>
      </c>
      <c r="R30" s="4">
        <v>9.5</v>
      </c>
      <c r="S30" s="4">
        <v>6.8</v>
      </c>
      <c r="T30" s="4">
        <v>15</v>
      </c>
      <c r="U30" s="4">
        <v>8.2</v>
      </c>
      <c r="V30" s="4">
        <v>13</v>
      </c>
      <c r="W30" s="4">
        <v>7.8</v>
      </c>
      <c r="X30" s="4">
        <v>10.7</v>
      </c>
      <c r="Y30" s="4">
        <v>21.1</v>
      </c>
      <c r="Z30" s="4">
        <v>10.9</v>
      </c>
      <c r="AA30" s="4">
        <v>8.4</v>
      </c>
      <c r="AB30" s="4">
        <v>7.7</v>
      </c>
      <c r="AC30" s="4">
        <v>14.1</v>
      </c>
      <c r="AD30" s="4">
        <v>8</v>
      </c>
      <c r="AE30" s="4">
        <v>10</v>
      </c>
      <c r="AF30" s="4">
        <v>8.5</v>
      </c>
      <c r="AG30" s="4">
        <v>9</v>
      </c>
      <c r="AH30" s="4">
        <v>8</v>
      </c>
      <c r="AI30" s="4">
        <v>12.5</v>
      </c>
      <c r="AJ30" s="4">
        <v>9.6</v>
      </c>
      <c r="AK30" s="4">
        <v>19</v>
      </c>
      <c r="AL30" s="4">
        <v>7</v>
      </c>
      <c r="AM30" s="4">
        <v>11.5</v>
      </c>
      <c r="AN30" s="4">
        <v>11.4</v>
      </c>
      <c r="AO30" s="4">
        <v>11.8</v>
      </c>
      <c r="AP30" s="4">
        <v>14</v>
      </c>
      <c r="AQ30" s="4">
        <v>8.7</v>
      </c>
      <c r="AR30" s="4">
        <v>8.1</v>
      </c>
      <c r="AS30" s="4">
        <v>15.9</v>
      </c>
      <c r="AT30" s="4">
        <v>19.8</v>
      </c>
      <c r="AU30" s="4">
        <v>6.3</v>
      </c>
      <c r="AV30" s="4">
        <v>10.9</v>
      </c>
      <c r="AW30" s="4">
        <v>9</v>
      </c>
      <c r="AX30" s="4">
        <v>15.5</v>
      </c>
      <c r="AY30" s="4">
        <v>11.1</v>
      </c>
      <c r="AZ30" s="4">
        <v>7.3</v>
      </c>
      <c r="BA30" s="4">
        <v>11</v>
      </c>
      <c r="BB30" s="4">
        <v>14.2</v>
      </c>
      <c r="BC30" s="4">
        <v>12.5</v>
      </c>
      <c r="BD30" s="4">
        <v>7</v>
      </c>
      <c r="BE30" s="4">
        <v>15</v>
      </c>
      <c r="BF30" s="4">
        <v>11.6</v>
      </c>
      <c r="BG30" s="4">
        <v>8.4</v>
      </c>
      <c r="BH30" s="4">
        <v>6.4</v>
      </c>
      <c r="BI30" s="4">
        <v>5.9</v>
      </c>
      <c r="BJ30" s="4">
        <v>11</v>
      </c>
      <c r="BK30" s="4">
        <v>4.9</v>
      </c>
      <c r="BL30" s="4">
        <v>7.5</v>
      </c>
      <c r="BM30" s="4">
        <v>15.1</v>
      </c>
      <c r="BN30" s="4">
        <v>14.7</v>
      </c>
      <c r="BO30" s="4">
        <v>17.4</v>
      </c>
      <c r="BP30" s="4">
        <v>12.7</v>
      </c>
      <c r="BQ30" s="4">
        <v>8.8</v>
      </c>
      <c r="BR30" s="4"/>
      <c r="BS30" s="4"/>
      <c r="BT30" s="4"/>
      <c r="BU30" s="4"/>
      <c r="BV30" s="4"/>
      <c r="BW30" s="4"/>
      <c r="BY30" s="10">
        <f t="shared" si="0"/>
        <v>11.03</v>
      </c>
      <c r="BZ30" s="10">
        <f t="shared" si="1"/>
        <v>11.196666666666667</v>
      </c>
      <c r="CA30" s="10">
        <f t="shared" si="2"/>
        <v>11.086666666666668</v>
      </c>
      <c r="CB30" s="10">
        <f t="shared" si="3"/>
        <v>11.129999999999999</v>
      </c>
      <c r="CC30" s="99"/>
    </row>
    <row r="31" spans="1:81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>
        <v>17.2</v>
      </c>
      <c r="I31" s="15">
        <v>14.5</v>
      </c>
      <c r="J31" s="15">
        <v>13.7</v>
      </c>
      <c r="K31" s="4">
        <v>6.7</v>
      </c>
      <c r="L31" s="4">
        <v>9.1</v>
      </c>
      <c r="M31" s="4">
        <v>9.5</v>
      </c>
      <c r="N31" s="4">
        <v>9.5</v>
      </c>
      <c r="O31" s="4">
        <v>11.2</v>
      </c>
      <c r="P31" s="4">
        <v>13.8</v>
      </c>
      <c r="Q31" s="4">
        <v>9.5</v>
      </c>
      <c r="R31" s="4">
        <v>12.3</v>
      </c>
      <c r="S31" s="4">
        <v>7</v>
      </c>
      <c r="T31" s="4">
        <v>8.4</v>
      </c>
      <c r="U31" s="4">
        <v>11.3</v>
      </c>
      <c r="V31" s="4">
        <v>13.3</v>
      </c>
      <c r="W31" s="4">
        <v>9.6</v>
      </c>
      <c r="X31" s="4">
        <v>8</v>
      </c>
      <c r="Y31" s="4">
        <v>14</v>
      </c>
      <c r="Z31" s="4">
        <v>14.4</v>
      </c>
      <c r="AA31" s="4">
        <v>9</v>
      </c>
      <c r="AB31" s="4">
        <v>5.9</v>
      </c>
      <c r="AC31" s="4">
        <v>18.4</v>
      </c>
      <c r="AD31" s="4">
        <v>15.5</v>
      </c>
      <c r="AE31" s="4">
        <v>3.7</v>
      </c>
      <c r="AF31" s="4">
        <v>8.6</v>
      </c>
      <c r="AG31" s="4">
        <v>10.7</v>
      </c>
      <c r="AH31" s="4">
        <v>11.1</v>
      </c>
      <c r="AI31" s="4">
        <v>9.5</v>
      </c>
      <c r="AJ31" s="4">
        <v>6.6</v>
      </c>
      <c r="AK31" s="4">
        <v>8</v>
      </c>
      <c r="AL31" s="4">
        <v>8.3</v>
      </c>
      <c r="AM31" s="4">
        <v>11.4</v>
      </c>
      <c r="AN31" s="4">
        <v>12.8</v>
      </c>
      <c r="AO31" s="4">
        <v>10.3</v>
      </c>
      <c r="AP31" s="4">
        <v>9.9</v>
      </c>
      <c r="AQ31" s="4">
        <v>11.7</v>
      </c>
      <c r="AR31" s="4">
        <v>12.5</v>
      </c>
      <c r="AS31" s="4">
        <v>8</v>
      </c>
      <c r="AT31" s="4">
        <v>6.1</v>
      </c>
      <c r="AU31" s="4">
        <v>9.5</v>
      </c>
      <c r="AV31" s="4">
        <v>7.1</v>
      </c>
      <c r="AW31" s="4">
        <v>9.2</v>
      </c>
      <c r="AX31" s="4">
        <v>14.7</v>
      </c>
      <c r="AY31" s="4">
        <v>21</v>
      </c>
      <c r="AZ31" s="4">
        <v>10.4</v>
      </c>
      <c r="BA31" s="4">
        <v>12.9</v>
      </c>
      <c r="BB31" s="4">
        <v>13</v>
      </c>
      <c r="BC31" s="4">
        <v>29.7</v>
      </c>
      <c r="BD31" s="4">
        <v>8.5</v>
      </c>
      <c r="BE31" s="4">
        <v>10.3</v>
      </c>
      <c r="BF31" s="4">
        <v>5.6</v>
      </c>
      <c r="BG31" s="4">
        <v>14.2</v>
      </c>
      <c r="BH31" s="4">
        <v>8.5</v>
      </c>
      <c r="BI31" s="4">
        <v>13.9</v>
      </c>
      <c r="BJ31" s="4">
        <v>8.1</v>
      </c>
      <c r="BK31" s="4">
        <v>12.9</v>
      </c>
      <c r="BL31" s="4">
        <v>11.8</v>
      </c>
      <c r="BM31" s="4">
        <v>13.9</v>
      </c>
      <c r="BN31" s="4">
        <v>11.3</v>
      </c>
      <c r="BO31" s="4">
        <v>12.4</v>
      </c>
      <c r="BP31" s="4">
        <v>14.2</v>
      </c>
      <c r="BQ31" s="4">
        <v>10.9</v>
      </c>
      <c r="BR31" s="4"/>
      <c r="BS31" s="4"/>
      <c r="BT31" s="4"/>
      <c r="BU31" s="4"/>
      <c r="BV31" s="4"/>
      <c r="BW31" s="4"/>
      <c r="BY31" s="10">
        <f t="shared" si="0"/>
        <v>10.266666666666667</v>
      </c>
      <c r="BZ31" s="10">
        <f t="shared" si="1"/>
        <v>10.093333333333334</v>
      </c>
      <c r="CA31" s="10">
        <f t="shared" si="2"/>
        <v>11.026666666666667</v>
      </c>
      <c r="CB31" s="10">
        <f t="shared" si="3"/>
        <v>11.843333333333332</v>
      </c>
      <c r="CC31" s="99"/>
    </row>
    <row r="32" spans="1:81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>
        <v>10.8</v>
      </c>
      <c r="I32" s="15">
        <v>14.5</v>
      </c>
      <c r="J32" s="15">
        <v>7.3</v>
      </c>
      <c r="K32" s="4">
        <v>22.4</v>
      </c>
      <c r="L32" s="4">
        <v>15.6</v>
      </c>
      <c r="M32" s="4">
        <v>11.5</v>
      </c>
      <c r="N32" s="4" t="s">
        <v>26</v>
      </c>
      <c r="O32" s="4">
        <v>9.6</v>
      </c>
      <c r="P32" s="4">
        <v>8.8</v>
      </c>
      <c r="Q32" s="4">
        <v>15.5</v>
      </c>
      <c r="R32" s="4">
        <v>8.6</v>
      </c>
      <c r="S32" s="4">
        <v>5</v>
      </c>
      <c r="T32" s="4">
        <v>11.2</v>
      </c>
      <c r="U32" s="4">
        <v>14.5</v>
      </c>
      <c r="V32" s="4">
        <v>13.2</v>
      </c>
      <c r="W32" s="4">
        <v>6.8</v>
      </c>
      <c r="X32" s="4">
        <v>15.4</v>
      </c>
      <c r="Y32" s="4">
        <v>11.1</v>
      </c>
      <c r="Z32" s="4">
        <v>13.9</v>
      </c>
      <c r="AA32" s="4">
        <v>12</v>
      </c>
      <c r="AB32" s="4">
        <v>7.2</v>
      </c>
      <c r="AC32" s="4">
        <v>9.4</v>
      </c>
      <c r="AD32" s="4">
        <v>18.4</v>
      </c>
      <c r="AE32" s="4">
        <v>13.6</v>
      </c>
      <c r="AF32" s="4">
        <v>9.2</v>
      </c>
      <c r="AG32" s="4">
        <v>7.5</v>
      </c>
      <c r="AH32" s="4">
        <v>15</v>
      </c>
      <c r="AI32" s="4">
        <v>11.1</v>
      </c>
      <c r="AJ32" s="4">
        <v>23.6</v>
      </c>
      <c r="AK32" s="4">
        <v>10.4</v>
      </c>
      <c r="AL32" s="4">
        <v>8</v>
      </c>
      <c r="AM32" s="4">
        <v>10.2</v>
      </c>
      <c r="AN32" s="4">
        <v>11.9</v>
      </c>
      <c r="AO32" s="4">
        <v>7.2</v>
      </c>
      <c r="AP32" s="4">
        <v>5.3</v>
      </c>
      <c r="AQ32" s="4">
        <v>9.5</v>
      </c>
      <c r="AR32" s="4">
        <v>13.6</v>
      </c>
      <c r="AS32" s="4">
        <v>9.9</v>
      </c>
      <c r="AT32" s="4">
        <v>16.9</v>
      </c>
      <c r="AU32" s="4">
        <v>15.7</v>
      </c>
      <c r="AV32" s="4">
        <v>7.3</v>
      </c>
      <c r="AW32" s="4">
        <v>5.1</v>
      </c>
      <c r="AX32" s="4">
        <v>15.9</v>
      </c>
      <c r="AY32" s="4">
        <v>9.5</v>
      </c>
      <c r="AZ32" s="4">
        <v>16.4</v>
      </c>
      <c r="BA32" s="4">
        <v>11.5</v>
      </c>
      <c r="BB32" s="4">
        <v>8.6</v>
      </c>
      <c r="BC32" s="4">
        <v>12.2</v>
      </c>
      <c r="BD32" s="4">
        <v>11.7</v>
      </c>
      <c r="BE32" s="4">
        <v>20.8</v>
      </c>
      <c r="BF32" s="4">
        <v>10.2</v>
      </c>
      <c r="BG32" s="4">
        <v>10.4</v>
      </c>
      <c r="BH32" s="4">
        <v>13.7</v>
      </c>
      <c r="BI32" s="4">
        <v>7.2</v>
      </c>
      <c r="BJ32" s="4">
        <v>9.7</v>
      </c>
      <c r="BK32" s="4">
        <v>8.9</v>
      </c>
      <c r="BL32" s="4">
        <v>8.6</v>
      </c>
      <c r="BM32" s="4">
        <v>13.6</v>
      </c>
      <c r="BN32" s="4">
        <v>10.2</v>
      </c>
      <c r="BO32" s="4">
        <v>12.4</v>
      </c>
      <c r="BP32" s="4">
        <v>11.8</v>
      </c>
      <c r="BQ32" s="4">
        <v>19</v>
      </c>
      <c r="BR32" s="4"/>
      <c r="BS32" s="4"/>
      <c r="BT32" s="4"/>
      <c r="BU32" s="4"/>
      <c r="BV32" s="4"/>
      <c r="BW32" s="4"/>
      <c r="BY32" s="10">
        <f t="shared" si="0"/>
        <v>11.931034482758621</v>
      </c>
      <c r="BZ32" s="10">
        <f t="shared" si="1"/>
        <v>11.469999999999999</v>
      </c>
      <c r="CA32" s="10">
        <f t="shared" si="2"/>
        <v>11.886666666666665</v>
      </c>
      <c r="CB32" s="10">
        <f t="shared" si="3"/>
        <v>11.49</v>
      </c>
      <c r="CC32" s="99"/>
    </row>
    <row r="33" spans="1:81" ht="11.25">
      <c r="A33" s="5">
        <v>31</v>
      </c>
      <c r="B33" s="24" t="s">
        <v>26</v>
      </c>
      <c r="C33" s="15" t="s">
        <v>26</v>
      </c>
      <c r="D33" s="15" t="s">
        <v>26</v>
      </c>
      <c r="E33" s="15" t="s">
        <v>26</v>
      </c>
      <c r="F33" s="15" t="s">
        <v>26</v>
      </c>
      <c r="G33" s="15" t="s">
        <v>26</v>
      </c>
      <c r="H33" s="15">
        <v>15.1</v>
      </c>
      <c r="I33" s="15">
        <v>18.6</v>
      </c>
      <c r="J33" s="15">
        <v>16.4</v>
      </c>
      <c r="K33" s="4">
        <v>12.5</v>
      </c>
      <c r="L33" s="4">
        <v>7.3</v>
      </c>
      <c r="M33" s="4">
        <v>9.3</v>
      </c>
      <c r="N33" s="4" t="s">
        <v>26</v>
      </c>
      <c r="O33" s="4">
        <v>7.3</v>
      </c>
      <c r="P33" s="4">
        <v>9.8</v>
      </c>
      <c r="Q33" s="4">
        <v>11.1</v>
      </c>
      <c r="R33" s="4">
        <v>7.3</v>
      </c>
      <c r="S33" s="4">
        <v>9.6</v>
      </c>
      <c r="T33" s="4">
        <v>6.7</v>
      </c>
      <c r="U33" s="4">
        <v>10.3</v>
      </c>
      <c r="V33" s="4">
        <v>10</v>
      </c>
      <c r="W33" s="4">
        <v>6.4</v>
      </c>
      <c r="X33" s="4">
        <v>15</v>
      </c>
      <c r="Y33" s="4">
        <v>15.6</v>
      </c>
      <c r="Z33" s="4">
        <v>11</v>
      </c>
      <c r="AA33" s="4">
        <v>6.7</v>
      </c>
      <c r="AB33" s="4">
        <v>17.1</v>
      </c>
      <c r="AC33" s="4">
        <v>8.9</v>
      </c>
      <c r="AD33" s="4">
        <v>8.9</v>
      </c>
      <c r="AE33" s="4">
        <v>11.1</v>
      </c>
      <c r="AF33" s="4">
        <v>13.4</v>
      </c>
      <c r="AG33" s="4">
        <v>7.1</v>
      </c>
      <c r="AH33" s="4">
        <v>13.6</v>
      </c>
      <c r="AI33" s="4">
        <v>14.2</v>
      </c>
      <c r="AJ33" s="4">
        <v>13.4</v>
      </c>
      <c r="AK33" s="4">
        <v>8.6</v>
      </c>
      <c r="AL33" s="4">
        <v>14.7</v>
      </c>
      <c r="AM33" s="4">
        <v>7.2</v>
      </c>
      <c r="AN33" s="4">
        <v>8.9</v>
      </c>
      <c r="AO33" s="4">
        <v>11.6</v>
      </c>
      <c r="AP33" s="4">
        <v>15.3</v>
      </c>
      <c r="AQ33" s="4">
        <v>13.5</v>
      </c>
      <c r="AR33" s="4">
        <v>11.8</v>
      </c>
      <c r="AS33" s="4">
        <v>8</v>
      </c>
      <c r="AT33" s="4">
        <v>13.5</v>
      </c>
      <c r="AU33" s="4">
        <v>13.8</v>
      </c>
      <c r="AV33" s="4">
        <v>11.2</v>
      </c>
      <c r="AW33" s="4">
        <v>5.6</v>
      </c>
      <c r="AX33" s="4">
        <v>12.1</v>
      </c>
      <c r="AY33" s="4">
        <v>9.2</v>
      </c>
      <c r="AZ33" s="4">
        <v>8</v>
      </c>
      <c r="BA33" s="4">
        <v>15.1</v>
      </c>
      <c r="BB33" s="4">
        <v>22.5</v>
      </c>
      <c r="BC33" s="4">
        <v>8</v>
      </c>
      <c r="BD33" s="4">
        <v>12.6</v>
      </c>
      <c r="BE33" s="4">
        <v>19.7</v>
      </c>
      <c r="BF33" s="4">
        <v>13.1</v>
      </c>
      <c r="BG33" s="4">
        <v>10.9</v>
      </c>
      <c r="BH33" s="4">
        <v>9.5</v>
      </c>
      <c r="BI33" s="4">
        <v>9.9</v>
      </c>
      <c r="BJ33" s="4">
        <v>10.8</v>
      </c>
      <c r="BK33" s="4">
        <v>8.3</v>
      </c>
      <c r="BL33" s="4">
        <v>6.8</v>
      </c>
      <c r="BM33" s="4">
        <v>7.8</v>
      </c>
      <c r="BN33" s="4">
        <v>4.9</v>
      </c>
      <c r="BO33" s="4">
        <v>11.3</v>
      </c>
      <c r="BP33" s="4">
        <v>26.8</v>
      </c>
      <c r="BQ33" s="4">
        <v>12.2</v>
      </c>
      <c r="BR33" s="4"/>
      <c r="BS33" s="4"/>
      <c r="BT33" s="4"/>
      <c r="BU33" s="4"/>
      <c r="BV33" s="4"/>
      <c r="BW33" s="4"/>
      <c r="BY33" s="10">
        <f t="shared" si="0"/>
        <v>10.706896551724135</v>
      </c>
      <c r="BZ33" s="10">
        <f t="shared" si="1"/>
        <v>11.103333333333333</v>
      </c>
      <c r="CA33" s="10">
        <f t="shared" si="2"/>
        <v>11.886666666666667</v>
      </c>
      <c r="CB33" s="10">
        <f t="shared" si="3"/>
        <v>11.756666666666666</v>
      </c>
      <c r="CC33" s="99"/>
    </row>
    <row r="34" spans="1:81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>
        <f>AVERAGE(H3:H33)</f>
        <v>11.196774193548388</v>
      </c>
      <c r="I34" s="13">
        <f>AVERAGE(I3:I33)</f>
        <v>12.59032258064516</v>
      </c>
      <c r="J34" s="13">
        <f>AVERAGE(J3:J33)</f>
        <v>11.070967741935483</v>
      </c>
      <c r="K34" s="13">
        <f aca="true" t="shared" si="4" ref="K34:S34">AVERAGE(K3:K33)</f>
        <v>11.6258064516129</v>
      </c>
      <c r="L34" s="13">
        <f t="shared" si="4"/>
        <v>10.525806451612905</v>
      </c>
      <c r="M34" s="13">
        <f t="shared" si="4"/>
        <v>11.158064516129032</v>
      </c>
      <c r="N34" s="13">
        <f t="shared" si="4"/>
        <v>12.43448275862069</v>
      </c>
      <c r="O34" s="13">
        <f t="shared" si="4"/>
        <v>10.399999999999999</v>
      </c>
      <c r="P34" s="13">
        <f t="shared" si="4"/>
        <v>10.893548387096773</v>
      </c>
      <c r="Q34" s="13">
        <f t="shared" si="4"/>
        <v>11.56774193548387</v>
      </c>
      <c r="R34" s="13">
        <f t="shared" si="4"/>
        <v>11.941935483870967</v>
      </c>
      <c r="S34" s="13">
        <f t="shared" si="4"/>
        <v>10.470967741935485</v>
      </c>
      <c r="T34" s="13">
        <f aca="true" t="shared" si="5" ref="T34:AC34">AVERAGE(T3:T33)</f>
        <v>10.738709677419354</v>
      </c>
      <c r="U34" s="13">
        <f t="shared" si="5"/>
        <v>11.364516129032259</v>
      </c>
      <c r="V34" s="13">
        <f t="shared" si="5"/>
        <v>10.945161290322579</v>
      </c>
      <c r="W34" s="13">
        <f t="shared" si="5"/>
        <v>10.935483870967744</v>
      </c>
      <c r="X34" s="13">
        <f t="shared" si="5"/>
        <v>11</v>
      </c>
      <c r="Y34" s="13">
        <f t="shared" si="5"/>
        <v>11.96451612903226</v>
      </c>
      <c r="Z34" s="13">
        <f t="shared" si="5"/>
        <v>11.254838709677417</v>
      </c>
      <c r="AA34" s="13">
        <f t="shared" si="5"/>
        <v>8.01290322580645</v>
      </c>
      <c r="AB34" s="13">
        <f t="shared" si="5"/>
        <v>9.561290322580644</v>
      </c>
      <c r="AC34" s="13">
        <f t="shared" si="5"/>
        <v>10.8258064516129</v>
      </c>
      <c r="AD34" s="13">
        <f aca="true" t="shared" si="6" ref="AD34:AM34">AVERAGE(AD3:AD33)</f>
        <v>10.674193548387098</v>
      </c>
      <c r="AE34" s="13">
        <f t="shared" si="6"/>
        <v>9.061290322580646</v>
      </c>
      <c r="AF34" s="13">
        <f t="shared" si="6"/>
        <v>12.116129032258064</v>
      </c>
      <c r="AG34" s="13">
        <f t="shared" si="6"/>
        <v>10.964516129032257</v>
      </c>
      <c r="AH34" s="13">
        <f t="shared" si="6"/>
        <v>10.85483870967742</v>
      </c>
      <c r="AI34" s="13">
        <f t="shared" si="6"/>
        <v>10.716129032258065</v>
      </c>
      <c r="AJ34" s="13">
        <f t="shared" si="6"/>
        <v>10.038709677419357</v>
      </c>
      <c r="AK34" s="13">
        <f t="shared" si="6"/>
        <v>10.464516129032258</v>
      </c>
      <c r="AL34" s="13">
        <f t="shared" si="6"/>
        <v>10.096774193548388</v>
      </c>
      <c r="AM34" s="13">
        <f t="shared" si="6"/>
        <v>10.577419354838709</v>
      </c>
      <c r="AN34" s="13">
        <f aca="true" t="shared" si="7" ref="AN34:BI34">AVERAGE(AN3:AN33)</f>
        <v>9.570967741935483</v>
      </c>
      <c r="AO34" s="13">
        <f t="shared" si="7"/>
        <v>10.73225806451613</v>
      </c>
      <c r="AP34" s="13">
        <f t="shared" si="7"/>
        <v>11.109677419354838</v>
      </c>
      <c r="AQ34" s="13">
        <f t="shared" si="7"/>
        <v>12.003225806451612</v>
      </c>
      <c r="AR34" s="13">
        <f t="shared" si="7"/>
        <v>13.080645161290326</v>
      </c>
      <c r="AS34" s="13">
        <f t="shared" si="7"/>
        <v>11.564516129032258</v>
      </c>
      <c r="AT34" s="13">
        <f t="shared" si="7"/>
        <v>10.570967741935481</v>
      </c>
      <c r="AU34" s="13">
        <f t="shared" si="7"/>
        <v>10.180645161290323</v>
      </c>
      <c r="AV34" s="13">
        <f t="shared" si="7"/>
        <v>12.580645161290322</v>
      </c>
      <c r="AW34" s="13">
        <f t="shared" si="7"/>
        <v>12.07741935483871</v>
      </c>
      <c r="AX34" s="13">
        <f t="shared" si="7"/>
        <v>12.161290322580646</v>
      </c>
      <c r="AY34" s="13">
        <f t="shared" si="7"/>
        <v>10.629032258064518</v>
      </c>
      <c r="AZ34" s="13">
        <f t="shared" si="7"/>
        <v>12.083870967741932</v>
      </c>
      <c r="BA34" s="13">
        <f t="shared" si="7"/>
        <v>11.841935483870966</v>
      </c>
      <c r="BB34" s="13">
        <f t="shared" si="7"/>
        <v>14.167741935483871</v>
      </c>
      <c r="BC34" s="13">
        <f t="shared" si="7"/>
        <v>10.899999999999999</v>
      </c>
      <c r="BD34" s="13">
        <f t="shared" si="7"/>
        <v>10.18709677419355</v>
      </c>
      <c r="BE34" s="13">
        <f t="shared" si="7"/>
        <v>11.751612903225809</v>
      </c>
      <c r="BF34" s="13">
        <f t="shared" si="7"/>
        <v>9.929032258064519</v>
      </c>
      <c r="BG34" s="13">
        <f t="shared" si="7"/>
        <v>10.845161290322578</v>
      </c>
      <c r="BH34" s="13">
        <f t="shared" si="7"/>
        <v>10.0258064516129</v>
      </c>
      <c r="BI34" s="13">
        <f t="shared" si="7"/>
        <v>10.86774193548387</v>
      </c>
      <c r="BJ34" s="13">
        <f aca="true" t="shared" si="8" ref="BJ34:BP34">AVERAGE(BJ3:BJ33)</f>
        <v>10.587096774193547</v>
      </c>
      <c r="BK34" s="13">
        <f t="shared" si="8"/>
        <v>10.419354838709676</v>
      </c>
      <c r="BL34" s="13">
        <f t="shared" si="8"/>
        <v>9.629032258064518</v>
      </c>
      <c r="BM34" s="13">
        <f t="shared" si="8"/>
        <v>10.809677419354841</v>
      </c>
      <c r="BN34" s="13">
        <f t="shared" si="8"/>
        <v>11.045161290322579</v>
      </c>
      <c r="BO34" s="13">
        <f t="shared" si="8"/>
        <v>11.461290322580641</v>
      </c>
      <c r="BP34" s="13">
        <f t="shared" si="8"/>
        <v>11.874193548387098</v>
      </c>
      <c r="BQ34" s="13">
        <f>AVERAGE(BQ3:BQ33)</f>
        <v>10.196774193548386</v>
      </c>
      <c r="BR34" s="13"/>
      <c r="BS34" s="13"/>
      <c r="BT34" s="13"/>
      <c r="BU34" s="13"/>
      <c r="BV34" s="13"/>
      <c r="BW34" s="13"/>
      <c r="BY34" s="12">
        <f>AVERAGE(BY3:BY33)</f>
        <v>10.806169818316643</v>
      </c>
      <c r="BZ34" s="12">
        <f>AVERAGE(BZ3:BZ33)</f>
        <v>10.85462365591398</v>
      </c>
      <c r="CA34" s="12">
        <f>AVERAGE(CA3:CA33)</f>
        <v>11.11774193548387</v>
      </c>
      <c r="CB34" s="12">
        <f>AVERAGE(CB3:CB33)</f>
        <v>11.16279569892473</v>
      </c>
      <c r="CC34" s="100"/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>
        <f>MAX(H3:H33)</f>
        <v>20</v>
      </c>
      <c r="I36" s="18">
        <f>MAX(I3:I33)</f>
        <v>24.6</v>
      </c>
      <c r="J36" s="18">
        <f>MAX(J3:J33)</f>
        <v>20.6</v>
      </c>
      <c r="K36" s="18">
        <f aca="true" t="shared" si="9" ref="K36:Z36">MAX(K3:K33)</f>
        <v>22.4</v>
      </c>
      <c r="L36" s="18">
        <f t="shared" si="9"/>
        <v>21.7</v>
      </c>
      <c r="M36" s="18">
        <f t="shared" si="9"/>
        <v>18.1</v>
      </c>
      <c r="N36" s="18">
        <f t="shared" si="9"/>
        <v>26.5</v>
      </c>
      <c r="O36" s="18">
        <f t="shared" si="9"/>
        <v>31.7</v>
      </c>
      <c r="P36" s="18">
        <f t="shared" si="9"/>
        <v>19.2</v>
      </c>
      <c r="Q36" s="18">
        <f t="shared" si="9"/>
        <v>17.8</v>
      </c>
      <c r="R36" s="18">
        <f t="shared" si="9"/>
        <v>20.7</v>
      </c>
      <c r="S36" s="18">
        <f t="shared" si="9"/>
        <v>20.1</v>
      </c>
      <c r="T36" s="18">
        <f t="shared" si="9"/>
        <v>15.7</v>
      </c>
      <c r="U36" s="18">
        <f t="shared" si="9"/>
        <v>28.8</v>
      </c>
      <c r="V36" s="18">
        <f t="shared" si="9"/>
        <v>15</v>
      </c>
      <c r="W36" s="18">
        <f t="shared" si="9"/>
        <v>16.2</v>
      </c>
      <c r="X36" s="18">
        <f t="shared" si="9"/>
        <v>15.6</v>
      </c>
      <c r="Y36" s="18">
        <f t="shared" si="9"/>
        <v>21.1</v>
      </c>
      <c r="Z36" s="18">
        <f t="shared" si="9"/>
        <v>22.6</v>
      </c>
      <c r="AA36" s="18">
        <f aca="true" t="shared" si="10" ref="AA36:AP36">MAX(AA3:AA33)</f>
        <v>17.6</v>
      </c>
      <c r="AB36" s="18">
        <f t="shared" si="10"/>
        <v>18.5</v>
      </c>
      <c r="AC36" s="18">
        <f t="shared" si="10"/>
        <v>23.4</v>
      </c>
      <c r="AD36" s="18">
        <f t="shared" si="10"/>
        <v>21.8</v>
      </c>
      <c r="AE36" s="18">
        <f t="shared" si="10"/>
        <v>17.1</v>
      </c>
      <c r="AF36" s="18">
        <f t="shared" si="10"/>
        <v>24.6</v>
      </c>
      <c r="AG36" s="18">
        <f t="shared" si="10"/>
        <v>22</v>
      </c>
      <c r="AH36" s="18">
        <f t="shared" si="10"/>
        <v>15.3</v>
      </c>
      <c r="AI36" s="18">
        <f t="shared" si="10"/>
        <v>25.8</v>
      </c>
      <c r="AJ36" s="18">
        <f t="shared" si="10"/>
        <v>23.6</v>
      </c>
      <c r="AK36" s="18">
        <f t="shared" si="10"/>
        <v>19</v>
      </c>
      <c r="AL36" s="18">
        <f t="shared" si="10"/>
        <v>16.6</v>
      </c>
      <c r="AM36" s="18">
        <f t="shared" si="10"/>
        <v>22.1</v>
      </c>
      <c r="AN36" s="18">
        <f t="shared" si="10"/>
        <v>15.6</v>
      </c>
      <c r="AO36" s="18">
        <f t="shared" si="10"/>
        <v>19.6</v>
      </c>
      <c r="AP36" s="18">
        <f t="shared" si="10"/>
        <v>24</v>
      </c>
      <c r="AQ36" s="18">
        <f aca="true" t="shared" si="11" ref="AQ36:AV36">MAX(AQ3:AQ33)</f>
        <v>19.2</v>
      </c>
      <c r="AR36" s="18">
        <f t="shared" si="11"/>
        <v>19.7</v>
      </c>
      <c r="AS36" s="18">
        <f t="shared" si="11"/>
        <v>23.7</v>
      </c>
      <c r="AT36" s="18">
        <f t="shared" si="11"/>
        <v>19.8</v>
      </c>
      <c r="AU36" s="18">
        <f t="shared" si="11"/>
        <v>17.1</v>
      </c>
      <c r="AV36" s="18">
        <f t="shared" si="11"/>
        <v>23.6</v>
      </c>
      <c r="AW36" s="18">
        <f aca="true" t="shared" si="12" ref="AW36:BB36">MAX(AW3:AW33)</f>
        <v>33.8</v>
      </c>
      <c r="AX36" s="18">
        <f t="shared" si="12"/>
        <v>19.5</v>
      </c>
      <c r="AY36" s="18">
        <f t="shared" si="12"/>
        <v>24.3</v>
      </c>
      <c r="AZ36" s="18">
        <f t="shared" si="12"/>
        <v>25</v>
      </c>
      <c r="BA36" s="18">
        <f t="shared" si="12"/>
        <v>23.4</v>
      </c>
      <c r="BB36" s="18">
        <f t="shared" si="12"/>
        <v>23</v>
      </c>
      <c r="BC36" s="18">
        <f aca="true" t="shared" si="13" ref="BC36:BH36">MAX(BC3:BC33)</f>
        <v>29.7</v>
      </c>
      <c r="BD36" s="18">
        <f t="shared" si="13"/>
        <v>16.9</v>
      </c>
      <c r="BE36" s="18">
        <f t="shared" si="13"/>
        <v>21.5</v>
      </c>
      <c r="BF36" s="18">
        <f t="shared" si="13"/>
        <v>13.5</v>
      </c>
      <c r="BG36" s="18">
        <f t="shared" si="13"/>
        <v>18.5</v>
      </c>
      <c r="BH36" s="18">
        <f t="shared" si="13"/>
        <v>14.7</v>
      </c>
      <c r="BI36" s="18">
        <f aca="true" t="shared" si="14" ref="BI36:BN36">MAX(BI3:BI33)</f>
        <v>17.4</v>
      </c>
      <c r="BJ36" s="18">
        <f t="shared" si="14"/>
        <v>20</v>
      </c>
      <c r="BK36" s="18">
        <f t="shared" si="14"/>
        <v>19.2</v>
      </c>
      <c r="BL36" s="18">
        <f t="shared" si="14"/>
        <v>17.4</v>
      </c>
      <c r="BM36" s="18">
        <f t="shared" si="14"/>
        <v>18.5</v>
      </c>
      <c r="BN36" s="18">
        <f t="shared" si="14"/>
        <v>18.8</v>
      </c>
      <c r="BO36" s="18">
        <f>MAX(BO3:BO33)</f>
        <v>20.4</v>
      </c>
      <c r="BP36" s="18">
        <f>MAX(BP3:BP33)</f>
        <v>26.8</v>
      </c>
      <c r="BQ36" s="18">
        <f>MAX(BQ3:BQ33)</f>
        <v>19</v>
      </c>
      <c r="BR36" s="18"/>
      <c r="BS36" s="18"/>
      <c r="BT36" s="18"/>
      <c r="BU36" s="18"/>
      <c r="BV36" s="18"/>
      <c r="BW36" s="18"/>
      <c r="BY36" s="8" t="s">
        <v>12</v>
      </c>
    </row>
    <row r="37" spans="1:81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>
        <f>MIN(H3:H33)</f>
        <v>5.5</v>
      </c>
      <c r="I37" s="20">
        <f>MIN(I3:I33)</f>
        <v>5</v>
      </c>
      <c r="J37" s="20">
        <f>MIN(J3:J33)</f>
        <v>4.8</v>
      </c>
      <c r="K37" s="20">
        <f aca="true" t="shared" si="15" ref="K37:Z37">MIN(K3:K33)</f>
        <v>6.4</v>
      </c>
      <c r="L37" s="20">
        <f t="shared" si="15"/>
        <v>5</v>
      </c>
      <c r="M37" s="20">
        <f t="shared" si="15"/>
        <v>4.8</v>
      </c>
      <c r="N37" s="20">
        <f t="shared" si="15"/>
        <v>4.8</v>
      </c>
      <c r="O37" s="20">
        <f t="shared" si="15"/>
        <v>4.9</v>
      </c>
      <c r="P37" s="20">
        <f t="shared" si="15"/>
        <v>4.9</v>
      </c>
      <c r="Q37" s="20">
        <f t="shared" si="15"/>
        <v>6.1</v>
      </c>
      <c r="R37" s="20">
        <f t="shared" si="15"/>
        <v>6.2</v>
      </c>
      <c r="S37" s="20">
        <f t="shared" si="15"/>
        <v>4.8</v>
      </c>
      <c r="T37" s="20">
        <f t="shared" si="15"/>
        <v>4.5</v>
      </c>
      <c r="U37" s="20">
        <f t="shared" si="15"/>
        <v>4.6</v>
      </c>
      <c r="V37" s="20">
        <f t="shared" si="15"/>
        <v>6.6</v>
      </c>
      <c r="W37" s="20">
        <f t="shared" si="15"/>
        <v>6.1</v>
      </c>
      <c r="X37" s="20">
        <f t="shared" si="15"/>
        <v>5.4</v>
      </c>
      <c r="Y37" s="20">
        <f t="shared" si="15"/>
        <v>4.8</v>
      </c>
      <c r="Z37" s="20">
        <f t="shared" si="15"/>
        <v>4.5</v>
      </c>
      <c r="AA37" s="20">
        <f aca="true" t="shared" si="16" ref="AA37:AP37">MIN(AA3:AA33)</f>
        <v>3.6</v>
      </c>
      <c r="AB37" s="20">
        <f t="shared" si="16"/>
        <v>4.5</v>
      </c>
      <c r="AC37" s="20">
        <f t="shared" si="16"/>
        <v>4.5</v>
      </c>
      <c r="AD37" s="20">
        <f t="shared" si="16"/>
        <v>5.4</v>
      </c>
      <c r="AE37" s="20">
        <f t="shared" si="16"/>
        <v>3.7</v>
      </c>
      <c r="AF37" s="20">
        <f t="shared" si="16"/>
        <v>5.6</v>
      </c>
      <c r="AG37" s="20">
        <f t="shared" si="16"/>
        <v>5.3</v>
      </c>
      <c r="AH37" s="20">
        <f t="shared" si="16"/>
        <v>3.5</v>
      </c>
      <c r="AI37" s="20">
        <f t="shared" si="16"/>
        <v>4.2</v>
      </c>
      <c r="AJ37" s="20">
        <f t="shared" si="16"/>
        <v>4.2</v>
      </c>
      <c r="AK37" s="20">
        <f t="shared" si="16"/>
        <v>5.5</v>
      </c>
      <c r="AL37" s="20">
        <f t="shared" si="16"/>
        <v>5</v>
      </c>
      <c r="AM37" s="20">
        <f t="shared" si="16"/>
        <v>5.1</v>
      </c>
      <c r="AN37" s="20">
        <f t="shared" si="16"/>
        <v>4.6</v>
      </c>
      <c r="AO37" s="20">
        <f t="shared" si="16"/>
        <v>4.9</v>
      </c>
      <c r="AP37" s="20">
        <f t="shared" si="16"/>
        <v>4.6</v>
      </c>
      <c r="AQ37" s="20">
        <f aca="true" t="shared" si="17" ref="AQ37:AV37">MIN(AQ3:AQ33)</f>
        <v>6.5</v>
      </c>
      <c r="AR37" s="20">
        <f t="shared" si="17"/>
        <v>7.3</v>
      </c>
      <c r="AS37" s="20">
        <f t="shared" si="17"/>
        <v>5.4</v>
      </c>
      <c r="AT37" s="20">
        <f t="shared" si="17"/>
        <v>4.9</v>
      </c>
      <c r="AU37" s="20">
        <f t="shared" si="17"/>
        <v>5.6</v>
      </c>
      <c r="AV37" s="20">
        <f t="shared" si="17"/>
        <v>7.1</v>
      </c>
      <c r="AW37" s="20">
        <f aca="true" t="shared" si="18" ref="AW37:BB37">MIN(AW3:AW33)</f>
        <v>5.1</v>
      </c>
      <c r="AX37" s="20">
        <f t="shared" si="18"/>
        <v>7.1</v>
      </c>
      <c r="AY37" s="20">
        <f t="shared" si="18"/>
        <v>5.1</v>
      </c>
      <c r="AZ37" s="20">
        <f t="shared" si="18"/>
        <v>4.5</v>
      </c>
      <c r="BA37" s="20">
        <f t="shared" si="18"/>
        <v>4.6</v>
      </c>
      <c r="BB37" s="20">
        <f t="shared" si="18"/>
        <v>6.1</v>
      </c>
      <c r="BC37" s="20">
        <f aca="true" t="shared" si="19" ref="BC37:BH37">MIN(BC3:BC33)</f>
        <v>4.7</v>
      </c>
      <c r="BD37" s="20">
        <f t="shared" si="19"/>
        <v>6.3</v>
      </c>
      <c r="BE37" s="20">
        <f t="shared" si="19"/>
        <v>5.3</v>
      </c>
      <c r="BF37" s="20">
        <f t="shared" si="19"/>
        <v>5.3</v>
      </c>
      <c r="BG37" s="20">
        <f t="shared" si="19"/>
        <v>6.2</v>
      </c>
      <c r="BH37" s="20">
        <f t="shared" si="19"/>
        <v>5.2</v>
      </c>
      <c r="BI37" s="20">
        <f aca="true" t="shared" si="20" ref="BI37:BN37">MIN(BI3:BI33)</f>
        <v>4.6</v>
      </c>
      <c r="BJ37" s="20">
        <f t="shared" si="20"/>
        <v>4.9</v>
      </c>
      <c r="BK37" s="20">
        <f t="shared" si="20"/>
        <v>4.9</v>
      </c>
      <c r="BL37" s="20">
        <f t="shared" si="20"/>
        <v>4</v>
      </c>
      <c r="BM37" s="20">
        <f t="shared" si="20"/>
        <v>4.6</v>
      </c>
      <c r="BN37" s="20">
        <f t="shared" si="20"/>
        <v>4.9</v>
      </c>
      <c r="BO37" s="20">
        <f>MIN(BO3:BO33)</f>
        <v>3.7</v>
      </c>
      <c r="BP37" s="20">
        <f>MIN(BP3:BP33)</f>
        <v>4.4</v>
      </c>
      <c r="BQ37" s="20">
        <f>MIN(BQ3:BQ33)</f>
        <v>4.4</v>
      </c>
      <c r="BR37" s="20"/>
      <c r="BS37" s="20"/>
      <c r="BT37" s="20"/>
      <c r="BU37" s="20"/>
      <c r="BV37" s="20"/>
      <c r="BW37" s="20"/>
      <c r="BY37" s="52">
        <f>STDEV(J3:AM33)</f>
        <v>3.9471189219961733</v>
      </c>
      <c r="BZ37" s="52">
        <f>STDEV(T3:AW33)</f>
        <v>3.90648010101593</v>
      </c>
      <c r="CA37" s="52">
        <f>STDEV(AD3:BG33)</f>
        <v>4.044166453234631</v>
      </c>
      <c r="CB37" s="52">
        <f>STDEV(AN3:BQ33)</f>
        <v>3.9129319325962197</v>
      </c>
      <c r="CC37" s="101"/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1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54</v>
      </c>
      <c r="CB41" s="9" t="str">
        <f>CB2</f>
        <v>91～19年平均</v>
      </c>
      <c r="CC41" s="98"/>
    </row>
    <row r="42" spans="1:81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2</v>
      </c>
      <c r="J42" s="76">
        <f t="shared" si="21"/>
        <v>1</v>
      </c>
      <c r="K42" s="76">
        <f t="shared" si="21"/>
        <v>2</v>
      </c>
      <c r="L42" s="76">
        <f t="shared" si="21"/>
        <v>1</v>
      </c>
      <c r="M42" s="76">
        <f t="shared" si="21"/>
        <v>0</v>
      </c>
      <c r="N42" s="76">
        <f t="shared" si="21"/>
        <v>1</v>
      </c>
      <c r="O42" s="76">
        <f t="shared" si="21"/>
        <v>1</v>
      </c>
      <c r="P42" s="76">
        <f t="shared" si="21"/>
        <v>0</v>
      </c>
      <c r="Q42" s="76">
        <f t="shared" si="21"/>
        <v>0</v>
      </c>
      <c r="R42" s="76">
        <f t="shared" si="21"/>
        <v>2</v>
      </c>
      <c r="S42" s="76">
        <f t="shared" si="21"/>
        <v>1</v>
      </c>
      <c r="T42" s="76">
        <f t="shared" si="21"/>
        <v>0</v>
      </c>
      <c r="U42" s="76">
        <f t="shared" si="21"/>
        <v>3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2</v>
      </c>
      <c r="Z42" s="76">
        <f t="shared" si="21"/>
        <v>1</v>
      </c>
      <c r="AA42" s="76">
        <f t="shared" si="21"/>
        <v>0</v>
      </c>
      <c r="AB42" s="76">
        <f t="shared" si="21"/>
        <v>0</v>
      </c>
      <c r="AC42" s="76">
        <f t="shared" si="21"/>
        <v>2</v>
      </c>
      <c r="AD42" s="76">
        <f t="shared" si="21"/>
        <v>1</v>
      </c>
      <c r="AE42" s="76">
        <f t="shared" si="21"/>
        <v>0</v>
      </c>
      <c r="AF42" s="76">
        <f t="shared" si="21"/>
        <v>2</v>
      </c>
      <c r="AG42" s="76">
        <f t="shared" si="21"/>
        <v>1</v>
      </c>
      <c r="AH42" s="76">
        <f t="shared" si="21"/>
        <v>0</v>
      </c>
      <c r="AI42" s="76">
        <f t="shared" si="21"/>
        <v>1</v>
      </c>
      <c r="AJ42" s="76">
        <f t="shared" si="21"/>
        <v>1</v>
      </c>
      <c r="AK42" s="76">
        <f t="shared" si="21"/>
        <v>0</v>
      </c>
      <c r="AL42" s="76">
        <f t="shared" si="21"/>
        <v>0</v>
      </c>
      <c r="AM42" s="76">
        <f t="shared" si="21"/>
        <v>1</v>
      </c>
      <c r="AN42" s="76">
        <f t="shared" si="21"/>
        <v>0</v>
      </c>
      <c r="AO42" s="76">
        <f t="shared" si="21"/>
        <v>0</v>
      </c>
      <c r="AP42" s="76">
        <f t="shared" si="21"/>
        <v>1</v>
      </c>
      <c r="AQ42" s="76">
        <f t="shared" si="21"/>
        <v>0</v>
      </c>
      <c r="AR42" s="76">
        <f t="shared" si="21"/>
        <v>0</v>
      </c>
      <c r="AS42" s="76">
        <f t="shared" si="21"/>
        <v>1</v>
      </c>
      <c r="AT42" s="76">
        <f t="shared" si="21"/>
        <v>0</v>
      </c>
      <c r="AU42" s="76">
        <f t="shared" si="21"/>
        <v>0</v>
      </c>
      <c r="AV42" s="76">
        <f t="shared" si="21"/>
        <v>3</v>
      </c>
      <c r="AW42" s="76">
        <f t="shared" si="21"/>
        <v>2</v>
      </c>
      <c r="AX42" s="76">
        <f t="shared" si="21"/>
        <v>0</v>
      </c>
      <c r="AY42" s="76">
        <f t="shared" si="21"/>
        <v>2</v>
      </c>
      <c r="AZ42" s="76">
        <f t="shared" si="21"/>
        <v>1</v>
      </c>
      <c r="BA42" s="76">
        <f t="shared" si="21"/>
        <v>3</v>
      </c>
      <c r="BB42" s="76">
        <f t="shared" si="21"/>
        <v>6</v>
      </c>
      <c r="BC42" s="76">
        <f t="shared" si="21"/>
        <v>2</v>
      </c>
      <c r="BD42" s="76">
        <f t="shared" si="21"/>
        <v>0</v>
      </c>
      <c r="BE42" s="76">
        <f t="shared" si="21"/>
        <v>2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1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1</v>
      </c>
      <c r="BP42" s="76">
        <f>COUNTIF(BP3:BP33,$B$40)</f>
        <v>2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6">
        <f>AVERAGE(J42:AM42)</f>
        <v>0.8</v>
      </c>
      <c r="BZ42" s="96">
        <f>AVERAGE(T42:AW42)</f>
        <v>0.7333333333333333</v>
      </c>
      <c r="CA42" s="96">
        <f>AVERAGE(AD42:BG42)</f>
        <v>1</v>
      </c>
      <c r="CB42" s="96">
        <f>AVERAGE(AN42:BQ42)</f>
        <v>0.9</v>
      </c>
      <c r="CC42" s="102"/>
    </row>
    <row r="44" ht="10.5">
      <c r="A44" t="s">
        <v>27</v>
      </c>
    </row>
    <row r="45" spans="1:2" ht="10.5">
      <c r="A45">
        <v>1</v>
      </c>
      <c r="B45">
        <f>LARGE(B3:BW33,1)</f>
        <v>33.8</v>
      </c>
    </row>
    <row r="46" spans="1:2" ht="10.5">
      <c r="A46">
        <v>2</v>
      </c>
      <c r="B46">
        <f>LARGE(B3:BW33,2)</f>
        <v>31.7</v>
      </c>
    </row>
    <row r="47" spans="1:2" ht="10.5">
      <c r="A47">
        <v>3</v>
      </c>
      <c r="B47">
        <f>LARGE(B3:BW33,3)</f>
        <v>29.7</v>
      </c>
    </row>
    <row r="48" spans="1:2" ht="10.5">
      <c r="A48">
        <v>4</v>
      </c>
      <c r="B48">
        <f>LARGE(B3:BW33,4)</f>
        <v>28.8</v>
      </c>
    </row>
    <row r="49" spans="1:2" ht="10.5">
      <c r="A49">
        <v>5</v>
      </c>
      <c r="B49">
        <f>LARGE(B3:BW33,5)</f>
        <v>26.8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80" width="8.75390625" style="0" customWidth="1"/>
  </cols>
  <sheetData>
    <row r="1" spans="2:80" ht="10.5">
      <c r="B1" t="s">
        <v>25</v>
      </c>
      <c r="BY1" s="8" t="s">
        <v>6</v>
      </c>
      <c r="BZ1" s="8" t="s">
        <v>9</v>
      </c>
      <c r="CA1" s="8" t="s">
        <v>50</v>
      </c>
      <c r="CB1" s="8" t="s">
        <v>57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51</v>
      </c>
      <c r="CB2" s="9" t="s">
        <v>51</v>
      </c>
    </row>
    <row r="3" spans="1:80" ht="11.25">
      <c r="A3" s="5">
        <v>1</v>
      </c>
      <c r="B3" s="4" t="s">
        <v>40</v>
      </c>
      <c r="C3" s="4" t="s">
        <v>26</v>
      </c>
      <c r="D3" s="4" t="s">
        <v>26</v>
      </c>
      <c r="E3" s="4" t="s">
        <v>26</v>
      </c>
      <c r="F3" s="4" t="s">
        <v>26</v>
      </c>
      <c r="G3" s="4" t="s">
        <v>26</v>
      </c>
      <c r="H3" s="4" t="s">
        <v>26</v>
      </c>
      <c r="I3" s="4">
        <f>'1月'!I34</f>
        <v>12.841935483870968</v>
      </c>
      <c r="J3" s="4">
        <f>'1月'!J34</f>
        <v>12.71612903225806</v>
      </c>
      <c r="K3" s="4">
        <f>'1月'!K34</f>
        <v>12.170967741935483</v>
      </c>
      <c r="L3" s="4">
        <f>'1月'!L34</f>
        <v>13.829032258064517</v>
      </c>
      <c r="M3" s="4">
        <f>'1月'!M34</f>
        <v>12.299999999999999</v>
      </c>
      <c r="N3" s="4">
        <f>'1月'!N34</f>
        <v>12.62258064516129</v>
      </c>
      <c r="O3" s="4">
        <f>'1月'!O34</f>
        <v>13.409677419354843</v>
      </c>
      <c r="P3" s="4">
        <f>'1月'!P34</f>
        <v>13.341935483870964</v>
      </c>
      <c r="Q3" s="4">
        <f>'1月'!Q34</f>
        <v>11.541935483870969</v>
      </c>
      <c r="R3" s="4">
        <f>'1月'!R34</f>
        <v>11.168387096774195</v>
      </c>
      <c r="S3" s="4">
        <f>'1月'!S34</f>
        <v>11.148387096774194</v>
      </c>
      <c r="T3" s="4">
        <f>'1月'!T34</f>
        <v>12.158064516129034</v>
      </c>
      <c r="U3" s="4">
        <f>'1月'!U34</f>
        <v>12.967741935483868</v>
      </c>
      <c r="V3" s="4">
        <f>'1月'!V34</f>
        <v>11.535483870967742</v>
      </c>
      <c r="W3" s="4">
        <f>'1月'!W34</f>
        <v>13.06774193548387</v>
      </c>
      <c r="X3" s="4">
        <f>'1月'!X34</f>
        <v>12.32258064516129</v>
      </c>
      <c r="Y3" s="4">
        <f>'1月'!Y34</f>
        <v>11.983870967741936</v>
      </c>
      <c r="Z3" s="4">
        <f>'1月'!Z34</f>
        <v>11.951612903225808</v>
      </c>
      <c r="AA3" s="4">
        <f>'1月'!AA34</f>
        <v>11.977419354838709</v>
      </c>
      <c r="AB3" s="4">
        <f>'1月'!AB34</f>
        <v>8.558064516129033</v>
      </c>
      <c r="AC3" s="4">
        <f>'1月'!AC34</f>
        <v>11.796774193548385</v>
      </c>
      <c r="AD3" s="4">
        <f>'1月'!AD34</f>
        <v>10.05806451612903</v>
      </c>
      <c r="AE3" s="4">
        <f>'1月'!AE34</f>
        <v>11.948387096774194</v>
      </c>
      <c r="AF3" s="4">
        <f>'1月'!AF34</f>
        <v>10.245161290322576</v>
      </c>
      <c r="AG3" s="4">
        <f>'1月'!AG34</f>
        <v>12.006451612903227</v>
      </c>
      <c r="AH3" s="4">
        <f>'1月'!AH34</f>
        <v>11.129032258064516</v>
      </c>
      <c r="AI3" s="4">
        <f>'1月'!AI34</f>
        <v>10.329032258064514</v>
      </c>
      <c r="AJ3" s="4">
        <f>'1月'!AJ34</f>
        <v>11.090322580645159</v>
      </c>
      <c r="AK3" s="4">
        <f>'1月'!AK34</f>
        <v>10.622580645161293</v>
      </c>
      <c r="AL3" s="4">
        <f>'1月'!AL34</f>
        <v>11.135483870967743</v>
      </c>
      <c r="AM3" s="4">
        <f>'1月'!AM34</f>
        <v>10.538709677419357</v>
      </c>
      <c r="AN3" s="4">
        <f>'1月'!AN34</f>
        <v>11.974193548387095</v>
      </c>
      <c r="AO3" s="4">
        <f>'1月'!AO34</f>
        <v>10.538709677419359</v>
      </c>
      <c r="AP3" s="4">
        <f>'1月'!AP34</f>
        <v>11.28709677419355</v>
      </c>
      <c r="AQ3" s="4">
        <f>'1月'!AQ34</f>
        <v>11.051612903225807</v>
      </c>
      <c r="AR3" s="4">
        <f>'1月'!AR34</f>
        <v>12.277419354838706</v>
      </c>
      <c r="AS3" s="4">
        <f>'1月'!AS34</f>
        <v>12.03548387096774</v>
      </c>
      <c r="AT3" s="4">
        <f>'1月'!AT34</f>
        <v>12.700000000000001</v>
      </c>
      <c r="AU3" s="4">
        <f>'1月'!AU34</f>
        <v>13.070967741935483</v>
      </c>
      <c r="AV3" s="4">
        <f>'1月'!AV34</f>
        <v>12.9258064516129</v>
      </c>
      <c r="AW3" s="4">
        <f>'1月'!AW34</f>
        <v>11.709677419354838</v>
      </c>
      <c r="AX3" s="4">
        <f>'1月'!AX34</f>
        <v>14.009677419354837</v>
      </c>
      <c r="AY3" s="4">
        <f>'1月'!AY34</f>
        <v>13.912903225806453</v>
      </c>
      <c r="AZ3" s="4">
        <f>'1月'!AZ34</f>
        <v>13.303225806451614</v>
      </c>
      <c r="BA3" s="4">
        <f>'1月'!BA34</f>
        <v>11.28064516129032</v>
      </c>
      <c r="BB3" s="4">
        <f>'1月'!BB34</f>
        <v>12.648387096774195</v>
      </c>
      <c r="BC3" s="4">
        <f>'1月'!BC34</f>
        <v>11.380645161290323</v>
      </c>
      <c r="BD3" s="4">
        <f>'1月'!BD34</f>
        <v>11.2</v>
      </c>
      <c r="BE3" s="4">
        <f>'1月'!BE34</f>
        <v>10.903225806451612</v>
      </c>
      <c r="BF3" s="4">
        <f>'1月'!BF34</f>
        <v>11.632258064516131</v>
      </c>
      <c r="BG3" s="4">
        <f>'1月'!BG34</f>
        <v>10.812903225806448</v>
      </c>
      <c r="BH3" s="4">
        <f>'1月'!BH34</f>
        <v>10.28064516129032</v>
      </c>
      <c r="BI3" s="4">
        <f>'1月'!BI34</f>
        <v>10.638709677419355</v>
      </c>
      <c r="BJ3" s="4">
        <f>'1月'!BJ34</f>
        <v>10.664516129032258</v>
      </c>
      <c r="BK3" s="4">
        <f>'1月'!BK34</f>
        <v>10.019354838709678</v>
      </c>
      <c r="BL3" s="4">
        <f>'1月'!BL34</f>
        <v>11.606451612903227</v>
      </c>
      <c r="BM3" s="4">
        <f>'1月'!BM34</f>
        <v>9.61290322580645</v>
      </c>
      <c r="BN3" s="4">
        <f>'1月'!BN34</f>
        <v>11.487096774193548</v>
      </c>
      <c r="BO3" s="4">
        <f>'1月'!BO34</f>
        <v>12.532258064516126</v>
      </c>
      <c r="BP3" s="4">
        <f>'1月'!BP34</f>
        <v>13.470967741935485</v>
      </c>
      <c r="BQ3" s="4">
        <f>'1月'!BQ34</f>
        <v>10.79032258064516</v>
      </c>
      <c r="BR3" s="4"/>
      <c r="BS3" s="4"/>
      <c r="BT3" s="4"/>
      <c r="BU3" s="4"/>
      <c r="BV3" s="4"/>
      <c r="BW3" s="4"/>
      <c r="BY3" s="27">
        <f>AVERAGE(J3:AM3)</f>
        <v>11.72238709677419</v>
      </c>
      <c r="BZ3" s="27">
        <f>AVERAGE(T3:AW3)</f>
        <v>11.566451612903224</v>
      </c>
      <c r="CA3" s="27">
        <f>AVERAGE(AD3:BG3)</f>
        <v>11.65860215053763</v>
      </c>
      <c r="CB3" s="27">
        <f>AVERAGE(AN3:BQ3)</f>
        <v>11.725268817204302</v>
      </c>
    </row>
    <row r="4" spans="1:80" ht="11.25">
      <c r="A4" s="5">
        <v>2</v>
      </c>
      <c r="B4" s="4" t="s">
        <v>26</v>
      </c>
      <c r="C4" s="4" t="s">
        <v>26</v>
      </c>
      <c r="D4" s="4" t="s">
        <v>26</v>
      </c>
      <c r="E4" s="4" t="s">
        <v>26</v>
      </c>
      <c r="F4" s="4" t="s">
        <v>26</v>
      </c>
      <c r="G4" s="4" t="s">
        <v>26</v>
      </c>
      <c r="H4" s="4" t="s">
        <v>26</v>
      </c>
      <c r="I4" s="4">
        <f>'2月'!I34</f>
        <v>12.386206896551725</v>
      </c>
      <c r="J4" s="4">
        <f>'2月'!J34</f>
        <v>13.539285714285715</v>
      </c>
      <c r="K4" s="4">
        <f>'2月'!K34</f>
        <v>11.92857142857143</v>
      </c>
      <c r="L4" s="4">
        <f>'2月'!L34</f>
        <v>11.499999999999998</v>
      </c>
      <c r="M4" s="4">
        <f>'2月'!M34</f>
        <v>12.6551724137931</v>
      </c>
      <c r="N4" s="4">
        <f>'2月'!N34</f>
        <v>12.535714285714288</v>
      </c>
      <c r="O4" s="4">
        <f>'2月'!O34</f>
        <v>13.219230769230766</v>
      </c>
      <c r="P4" s="4">
        <f>'2月'!P34</f>
        <v>10.596428571428572</v>
      </c>
      <c r="Q4" s="4">
        <f>'2月'!Q34</f>
        <v>12.748275862068967</v>
      </c>
      <c r="R4" s="4">
        <f>'2月'!R34</f>
        <v>12.242857142857144</v>
      </c>
      <c r="S4" s="4">
        <f>'2月'!S34</f>
        <v>12.864285714285714</v>
      </c>
      <c r="T4" s="4">
        <f>'2月'!T34</f>
        <v>11.389285714285714</v>
      </c>
      <c r="U4" s="4">
        <f>'2月'!U34</f>
        <v>14.103448275862073</v>
      </c>
      <c r="V4" s="4">
        <f>'2月'!V34</f>
        <v>12.010714285714284</v>
      </c>
      <c r="W4" s="4">
        <f>'2月'!W34</f>
        <v>13.035714285714281</v>
      </c>
      <c r="X4" s="4">
        <f>'2月'!X34</f>
        <v>12.417857142857141</v>
      </c>
      <c r="Y4" s="4">
        <f>'2月'!Y34</f>
        <v>12.489655172413793</v>
      </c>
      <c r="Z4" s="4">
        <f>'2月'!Z34</f>
        <v>11.946428571428573</v>
      </c>
      <c r="AA4" s="4">
        <f>'2月'!AA34</f>
        <v>10.389285714285714</v>
      </c>
      <c r="AB4" s="4">
        <f>'2月'!AB34</f>
        <v>10.10357142857143</v>
      </c>
      <c r="AC4" s="4">
        <f>'2月'!AC34</f>
        <v>11.141379310344828</v>
      </c>
      <c r="AD4" s="4">
        <f>'2月'!AD34</f>
        <v>11.489285714285712</v>
      </c>
      <c r="AE4" s="4">
        <f>'2月'!AE34</f>
        <v>11.514285714285716</v>
      </c>
      <c r="AF4" s="4">
        <f>'2月'!AF34</f>
        <v>11.603571428571428</v>
      </c>
      <c r="AG4" s="4">
        <f>'2月'!AG34</f>
        <v>12.76896551724138</v>
      </c>
      <c r="AH4" s="4">
        <f>'2月'!AH34</f>
        <v>13.782142857142855</v>
      </c>
      <c r="AI4" s="4">
        <f>'2月'!AI34</f>
        <v>11.089285714285714</v>
      </c>
      <c r="AJ4" s="4">
        <f>'2月'!AJ34</f>
        <v>11.321428571428571</v>
      </c>
      <c r="AK4" s="4">
        <f>'2月'!AK34</f>
        <v>11.186206896551726</v>
      </c>
      <c r="AL4" s="4">
        <f>'2月'!AL34</f>
        <v>11.378571428571428</v>
      </c>
      <c r="AM4" s="4">
        <f>'2月'!AM34</f>
        <v>9.728571428571431</v>
      </c>
      <c r="AN4" s="4">
        <f>'2月'!AN34</f>
        <v>12.73214285714286</v>
      </c>
      <c r="AO4" s="4">
        <f>'2月'!AO34</f>
        <v>11.748275862068969</v>
      </c>
      <c r="AP4" s="4">
        <f>'2月'!AP34</f>
        <v>11.739285714285714</v>
      </c>
      <c r="AQ4" s="4">
        <f>'2月'!AQ34</f>
        <v>13.014285714285716</v>
      </c>
      <c r="AR4" s="4">
        <f>'2月'!AR34</f>
        <v>11.64285714285714</v>
      </c>
      <c r="AS4" s="4">
        <f>'2月'!AS34</f>
        <v>12.410344827586206</v>
      </c>
      <c r="AT4" s="4">
        <f>'2月'!AT34</f>
        <v>14.760714285714295</v>
      </c>
      <c r="AU4" s="4">
        <f>'2月'!AU34</f>
        <v>13.13571428571429</v>
      </c>
      <c r="AV4" s="4">
        <f>'2月'!AV34</f>
        <v>13.407142857142853</v>
      </c>
      <c r="AW4" s="4">
        <f>'2月'!AW34</f>
        <v>12.489655172413789</v>
      </c>
      <c r="AX4" s="4">
        <f>'2月'!AX34</f>
        <v>12.178571428571429</v>
      </c>
      <c r="AY4" s="4">
        <f>'2月'!AY34</f>
        <v>11.739285714285712</v>
      </c>
      <c r="AZ4" s="4">
        <f>'2月'!AZ34</f>
        <v>10.617857142857144</v>
      </c>
      <c r="BA4" s="4">
        <f>'2月'!BA34</f>
        <v>12.6</v>
      </c>
      <c r="BB4" s="4">
        <f>'2月'!BB34</f>
        <v>12.446428571428571</v>
      </c>
      <c r="BC4" s="4">
        <f>'2月'!BC34</f>
        <v>11.37142857142857</v>
      </c>
      <c r="BD4" s="4">
        <f>'2月'!BD34</f>
        <v>11.914285714285715</v>
      </c>
      <c r="BE4" s="4">
        <f>'2月'!BE34</f>
        <v>13.713793103448278</v>
      </c>
      <c r="BF4" s="4">
        <f>'2月'!BF34</f>
        <v>12.332142857142857</v>
      </c>
      <c r="BG4" s="4">
        <f>'2月'!BG34</f>
        <v>10.571428571428571</v>
      </c>
      <c r="BH4" s="4">
        <f>'2月'!BH34</f>
        <v>10.292857142857144</v>
      </c>
      <c r="BI4" s="4">
        <f>'2月'!BI34</f>
        <v>11.113793103448277</v>
      </c>
      <c r="BJ4" s="4">
        <f>'2月'!BJ34</f>
        <v>11.485714285714286</v>
      </c>
      <c r="BK4" s="4">
        <f>'2月'!BK34</f>
        <v>12.003571428571428</v>
      </c>
      <c r="BL4" s="4">
        <f>'2月'!BL34</f>
        <v>11.210714285714287</v>
      </c>
      <c r="BM4" s="4">
        <f>'2月'!BM34</f>
        <v>9.95862068965517</v>
      </c>
      <c r="BN4" s="4">
        <f>'2月'!BN34</f>
        <v>12.010714285714284</v>
      </c>
      <c r="BO4" s="4">
        <f>'2月'!BO34</f>
        <v>11.47142857142857</v>
      </c>
      <c r="BP4" s="4">
        <f>'2月'!BP34</f>
        <v>11.742857142857146</v>
      </c>
      <c r="BQ4" s="4">
        <f>'2月'!BQ34</f>
        <v>11.737931034482758</v>
      </c>
      <c r="BR4" s="4"/>
      <c r="BS4" s="4"/>
      <c r="BT4" s="4"/>
      <c r="BU4" s="4"/>
      <c r="BV4" s="4"/>
      <c r="BW4" s="4"/>
      <c r="BY4" s="27">
        <f aca="true" t="shared" si="0" ref="BY4:BY14">AVERAGE(J4:AM4)</f>
        <v>11.957315902488315</v>
      </c>
      <c r="BZ4" s="27">
        <f aca="true" t="shared" si="1" ref="BZ4:BZ14">AVERAGE(T4:AW4)</f>
        <v>12.065669129720854</v>
      </c>
      <c r="CA4" s="27">
        <f aca="true" t="shared" si="2" ref="CA4:CA14">AVERAGE(AD4:BG4)</f>
        <v>12.080931855500818</v>
      </c>
      <c r="CB4" s="27">
        <f aca="true" t="shared" si="3" ref="CB4:CB14">AVERAGE(AN4:BQ4)</f>
        <v>11.986461412151069</v>
      </c>
    </row>
    <row r="5" spans="1:80" ht="11.25">
      <c r="A5" s="5">
        <v>3</v>
      </c>
      <c r="B5" s="4" t="s">
        <v>26</v>
      </c>
      <c r="C5" s="4" t="s">
        <v>26</v>
      </c>
      <c r="D5" s="4" t="s">
        <v>26</v>
      </c>
      <c r="E5" s="4" t="s">
        <v>26</v>
      </c>
      <c r="F5" s="4" t="s">
        <v>26</v>
      </c>
      <c r="G5" s="4" t="s">
        <v>26</v>
      </c>
      <c r="H5" s="4" t="s">
        <v>26</v>
      </c>
      <c r="I5" s="4">
        <f>'3月'!I34</f>
        <v>13.164516129032258</v>
      </c>
      <c r="J5" s="4">
        <f>'3月'!J34</f>
        <v>11.077419354838709</v>
      </c>
      <c r="K5" s="4">
        <f>'3月'!K34</f>
        <v>12.329032258064514</v>
      </c>
      <c r="L5" s="4">
        <f>'3月'!L34</f>
        <v>12.183870967741937</v>
      </c>
      <c r="M5" s="4">
        <f>'3月'!M34</f>
        <v>13.016129032258064</v>
      </c>
      <c r="N5" s="4">
        <f>'3月'!N34</f>
        <v>13.816129032258067</v>
      </c>
      <c r="O5" s="4">
        <f>'3月'!O34</f>
        <v>13.251612903225807</v>
      </c>
      <c r="P5" s="4">
        <f>'3月'!P34</f>
        <v>11.035483870967743</v>
      </c>
      <c r="Q5" s="4">
        <f>'3月'!Q34</f>
        <v>11.983870967741934</v>
      </c>
      <c r="R5" s="4">
        <f>'3月'!R34</f>
        <v>12.512903225806449</v>
      </c>
      <c r="S5" s="4">
        <f>'3月'!S34</f>
        <v>13.419354838709678</v>
      </c>
      <c r="T5" s="4">
        <f>'3月'!T34</f>
        <v>11.709677419354836</v>
      </c>
      <c r="U5" s="4">
        <f>'3月'!U34</f>
        <v>11.983870967741934</v>
      </c>
      <c r="V5" s="4">
        <f>'3月'!V34</f>
        <v>12.951612903225806</v>
      </c>
      <c r="W5" s="4">
        <f>'3月'!W34</f>
        <v>12.58064516129032</v>
      </c>
      <c r="X5" s="4">
        <f>'3月'!X34</f>
        <v>11.42258064516129</v>
      </c>
      <c r="Y5" s="4">
        <f>'3月'!Y34</f>
        <v>11.593548387096769</v>
      </c>
      <c r="Z5" s="4">
        <f>'3月'!Z34</f>
        <v>11.158064516129032</v>
      </c>
      <c r="AA5" s="4">
        <f>'3月'!AA34</f>
        <v>10.493548387096777</v>
      </c>
      <c r="AB5" s="4">
        <f>'3月'!AB34</f>
        <v>9.903225806451612</v>
      </c>
      <c r="AC5" s="4">
        <f>'3月'!AC34</f>
        <v>10.852580645161291</v>
      </c>
      <c r="AD5" s="4">
        <f>'3月'!AD34</f>
        <v>10.761290322580647</v>
      </c>
      <c r="AE5" s="4">
        <f>'3月'!AE34</f>
        <v>11.329032258064515</v>
      </c>
      <c r="AF5" s="4">
        <f>'3月'!AF34</f>
        <v>10.929032258064519</v>
      </c>
      <c r="AG5" s="4">
        <f>'3月'!AG34</f>
        <v>12.019354838709674</v>
      </c>
      <c r="AH5" s="4">
        <f>'3月'!AH34</f>
        <v>10.377419354838711</v>
      </c>
      <c r="AI5" s="4">
        <f>'3月'!AI34</f>
        <v>13.316129032258065</v>
      </c>
      <c r="AJ5" s="4">
        <f>'3月'!AJ34</f>
        <v>12.32258064516129</v>
      </c>
      <c r="AK5" s="4">
        <f>'3月'!AK34</f>
        <v>13.358064516129028</v>
      </c>
      <c r="AL5" s="4">
        <f>'3月'!AL34</f>
        <v>12.280645161290321</v>
      </c>
      <c r="AM5" s="4">
        <f>'3月'!AM34</f>
        <v>11.480645161290324</v>
      </c>
      <c r="AN5" s="4">
        <f>'3月'!AN34</f>
        <v>10.787096774193548</v>
      </c>
      <c r="AO5" s="4">
        <f>'3月'!AO34</f>
        <v>11.745161290322581</v>
      </c>
      <c r="AP5" s="4">
        <f>'3月'!AP34</f>
        <v>10.861290322580643</v>
      </c>
      <c r="AQ5" s="4">
        <f>'3月'!AQ34</f>
        <v>10.53548387096774</v>
      </c>
      <c r="AR5" s="4">
        <f>'3月'!AR34</f>
        <v>11.961290322580643</v>
      </c>
      <c r="AS5" s="4">
        <f>'3月'!AS34</f>
        <v>13.093548387096773</v>
      </c>
      <c r="AT5" s="4">
        <f>'3月'!AT34</f>
        <v>12.951612903225806</v>
      </c>
      <c r="AU5" s="4">
        <f>'3月'!AU34</f>
        <v>13.209677419354842</v>
      </c>
      <c r="AV5" s="4">
        <f>'3月'!AV34</f>
        <v>12.796774193548389</v>
      </c>
      <c r="AW5" s="4">
        <f>'3月'!AW34</f>
        <v>13.938709677419357</v>
      </c>
      <c r="AX5" s="4">
        <f>'3月'!AX34</f>
        <v>12.616129032258065</v>
      </c>
      <c r="AY5" s="4">
        <f>'3月'!AY34</f>
        <v>13.158064516129029</v>
      </c>
      <c r="AZ5" s="4">
        <f>'3月'!AZ34</f>
        <v>12.783870967741938</v>
      </c>
      <c r="BA5" s="4">
        <f>'3月'!BA34</f>
        <v>11.54516129032258</v>
      </c>
      <c r="BB5" s="4">
        <f>'3月'!BB34</f>
        <v>11.787096774193547</v>
      </c>
      <c r="BC5" s="4">
        <f>'3月'!BC34</f>
        <v>12.261290322580647</v>
      </c>
      <c r="BD5" s="4">
        <f>'3月'!BD34</f>
        <v>12.903225806451612</v>
      </c>
      <c r="BE5" s="4">
        <f>'3月'!BE34</f>
        <v>10.541935483870969</v>
      </c>
      <c r="BF5" s="4">
        <f>'3月'!BF34</f>
        <v>11.59354838709677</v>
      </c>
      <c r="BG5" s="4">
        <f>'3月'!BG34</f>
        <v>11.903225806451612</v>
      </c>
      <c r="BH5" s="4">
        <f>'3月'!BH34</f>
        <v>11.068965517241379</v>
      </c>
      <c r="BI5" s="4">
        <f>'3月'!BI34</f>
        <v>11.564516129032256</v>
      </c>
      <c r="BJ5" s="4">
        <f>'3月'!BJ34</f>
        <v>12.135483870967741</v>
      </c>
      <c r="BK5" s="4">
        <f>'3月'!BK34</f>
        <v>11.212903225806452</v>
      </c>
      <c r="BL5" s="4">
        <f>'3月'!BL34</f>
        <v>10.35483870967742</v>
      </c>
      <c r="BM5" s="4">
        <f>'3月'!BM34</f>
        <v>10.180645161290325</v>
      </c>
      <c r="BN5" s="4">
        <f>'3月'!BN34</f>
        <v>10.619354838709677</v>
      </c>
      <c r="BO5" s="4">
        <f>'3月'!BO34</f>
        <v>12.1258064516129</v>
      </c>
      <c r="BP5" s="4">
        <f>'3月'!BP34</f>
        <v>11.738709677419354</v>
      </c>
      <c r="BQ5" s="4">
        <f>'3月'!BQ34</f>
        <v>13.119354838709683</v>
      </c>
      <c r="BR5" s="4"/>
      <c r="BS5" s="4"/>
      <c r="BT5" s="4"/>
      <c r="BU5" s="4"/>
      <c r="BV5" s="4"/>
      <c r="BW5" s="4"/>
      <c r="BY5" s="27">
        <f t="shared" si="0"/>
        <v>11.914978494623654</v>
      </c>
      <c r="BZ5" s="27">
        <f t="shared" si="1"/>
        <v>11.823473118279567</v>
      </c>
      <c r="CA5" s="27">
        <f t="shared" si="2"/>
        <v>12.038279569892472</v>
      </c>
      <c r="CB5" s="27">
        <f t="shared" si="3"/>
        <v>11.903159065628476</v>
      </c>
    </row>
    <row r="6" spans="1:80" ht="11.25">
      <c r="A6" s="5">
        <v>4</v>
      </c>
      <c r="B6" s="4" t="s">
        <v>26</v>
      </c>
      <c r="C6" s="4" t="s">
        <v>26</v>
      </c>
      <c r="D6" s="4" t="s">
        <v>26</v>
      </c>
      <c r="E6" s="4" t="s">
        <v>26</v>
      </c>
      <c r="F6" s="4" t="s">
        <v>26</v>
      </c>
      <c r="G6" s="4" t="s">
        <v>26</v>
      </c>
      <c r="H6" s="4" t="s">
        <v>26</v>
      </c>
      <c r="I6" s="4">
        <f>'4月'!I34</f>
        <v>11.273333333333333</v>
      </c>
      <c r="J6" s="4">
        <f>'4月'!J34</f>
        <v>12.373333333333333</v>
      </c>
      <c r="K6" s="4">
        <f>'4月'!K34</f>
        <v>10.993333333333334</v>
      </c>
      <c r="L6" s="4">
        <f>'4月'!L34</f>
        <v>9.863333333333332</v>
      </c>
      <c r="M6" s="4">
        <f>'4月'!M34</f>
        <v>10.816666666666668</v>
      </c>
      <c r="N6" s="4">
        <f>'4月'!N34</f>
        <v>11.583333333333332</v>
      </c>
      <c r="O6" s="4">
        <f>'4月'!O34</f>
        <v>10.733333333333336</v>
      </c>
      <c r="P6" s="4">
        <f>'4月'!P34</f>
        <v>11.01666666666667</v>
      </c>
      <c r="Q6" s="4">
        <f>'4月'!Q34</f>
        <v>10.976666666666668</v>
      </c>
      <c r="R6" s="4">
        <f>'4月'!R34</f>
        <v>12.726666666666668</v>
      </c>
      <c r="S6" s="4">
        <f>'4月'!S34</f>
        <v>11.759999999999998</v>
      </c>
      <c r="T6" s="4">
        <f>'4月'!T34</f>
        <v>12.190000000000003</v>
      </c>
      <c r="U6" s="4">
        <f>'4月'!U34</f>
        <v>11.946666666666667</v>
      </c>
      <c r="V6" s="4">
        <f>'4月'!V34</f>
        <v>11.41</v>
      </c>
      <c r="W6" s="4">
        <f>'4月'!W34</f>
        <v>12.233333333333333</v>
      </c>
      <c r="X6" s="4">
        <f>'4月'!X34</f>
        <v>11.429999999999998</v>
      </c>
      <c r="Y6" s="4">
        <f>'4月'!Y34</f>
        <v>12.000000000000002</v>
      </c>
      <c r="Z6" s="4">
        <f>'4月'!Z34</f>
        <v>12.51</v>
      </c>
      <c r="AA6" s="4">
        <f>'4月'!AA34</f>
        <v>10.283333333333331</v>
      </c>
      <c r="AB6" s="4">
        <f>'4月'!AB34</f>
        <v>10.469999999999999</v>
      </c>
      <c r="AC6" s="4">
        <f>'4月'!AC34</f>
        <v>11.773333333333333</v>
      </c>
      <c r="AD6" s="4">
        <f>'4月'!AD34</f>
        <v>10.796666666666669</v>
      </c>
      <c r="AE6" s="4">
        <f>'4月'!AE34</f>
        <v>12.966666666666667</v>
      </c>
      <c r="AF6" s="4">
        <f>'4月'!AF34</f>
        <v>10.08</v>
      </c>
      <c r="AG6" s="4">
        <f>'4月'!AG34</f>
        <v>9.686666666666666</v>
      </c>
      <c r="AH6" s="4">
        <f>'4月'!AH34</f>
        <v>10.686666666666666</v>
      </c>
      <c r="AI6" s="4">
        <f>'4月'!AI34</f>
        <v>11.05</v>
      </c>
      <c r="AJ6" s="4">
        <f>'4月'!AJ34</f>
        <v>10.896666666666668</v>
      </c>
      <c r="AK6" s="4">
        <f>'4月'!AK34</f>
        <v>11.276666666666666</v>
      </c>
      <c r="AL6" s="4">
        <f>'4月'!AL34</f>
        <v>12.033333333333331</v>
      </c>
      <c r="AM6" s="4">
        <f>'4月'!AM34</f>
        <v>10.643333333333336</v>
      </c>
      <c r="AN6" s="4">
        <f>'4月'!AN34</f>
        <v>10.606666666666667</v>
      </c>
      <c r="AO6" s="4">
        <f>'4月'!AO34</f>
        <v>13.37</v>
      </c>
      <c r="AP6" s="4">
        <f>'4月'!AP34</f>
        <v>11.94666666666667</v>
      </c>
      <c r="AQ6" s="4">
        <f>'4月'!AQ34</f>
        <v>11.610000000000001</v>
      </c>
      <c r="AR6" s="4">
        <f>'4月'!AR34</f>
        <v>13.74</v>
      </c>
      <c r="AS6" s="4">
        <f>'4月'!AS34</f>
        <v>12.953333333333337</v>
      </c>
      <c r="AT6" s="4">
        <f>'4月'!AT34</f>
        <v>11.883333333333333</v>
      </c>
      <c r="AU6" s="4">
        <f>'4月'!AU34</f>
        <v>10.566666666666668</v>
      </c>
      <c r="AV6" s="4">
        <f>'4月'!AV34</f>
        <v>12.35</v>
      </c>
      <c r="AW6" s="4">
        <f>'4月'!AW34</f>
        <v>13.063333333333333</v>
      </c>
      <c r="AX6" s="4">
        <f>'4月'!AX34</f>
        <v>11.07333333333333</v>
      </c>
      <c r="AY6" s="4">
        <f>'4月'!AY34</f>
        <v>11.003333333333334</v>
      </c>
      <c r="AZ6" s="4">
        <f>'4月'!AZ34</f>
        <v>12.076666666666666</v>
      </c>
      <c r="BA6" s="4">
        <f>'4月'!BA34</f>
        <v>10.923333333333336</v>
      </c>
      <c r="BB6" s="4">
        <f>'4月'!BB34</f>
        <v>11.346666666666666</v>
      </c>
      <c r="BC6" s="4">
        <f>'4月'!BC34</f>
        <v>11.383333333333335</v>
      </c>
      <c r="BD6" s="4">
        <f>'4月'!BD34</f>
        <v>11.573333333333336</v>
      </c>
      <c r="BE6" s="4">
        <f>'4月'!BE34</f>
        <v>11.32333333333333</v>
      </c>
      <c r="BF6" s="4">
        <f>'4月'!BF34</f>
        <v>10.016666666666667</v>
      </c>
      <c r="BG6" s="4">
        <f>'4月'!BG34</f>
        <v>11.249999999999998</v>
      </c>
      <c r="BH6" s="4">
        <f>'4月'!BH34</f>
        <v>11.356666666666664</v>
      </c>
      <c r="BI6" s="4">
        <f>'4月'!BI34</f>
        <v>10.546666666666669</v>
      </c>
      <c r="BJ6" s="4">
        <f>'4月'!BJ34</f>
        <v>12.659999999999998</v>
      </c>
      <c r="BK6" s="4">
        <f>'4月'!BK34</f>
        <v>9.583333333333336</v>
      </c>
      <c r="BL6" s="4">
        <f>'4月'!BL34</f>
        <v>10.273333333333335</v>
      </c>
      <c r="BM6" s="4">
        <f>'4月'!BM34</f>
        <v>11.050000000000002</v>
      </c>
      <c r="BN6" s="4">
        <f>'4月'!BN34</f>
        <v>11.273333333333333</v>
      </c>
      <c r="BO6" s="4">
        <f>'4月'!BO34</f>
        <v>12.073333333333332</v>
      </c>
      <c r="BP6" s="4">
        <f>'4月'!BP34</f>
        <v>11.83666666666667</v>
      </c>
      <c r="BQ6" s="4">
        <f>'4月'!BQ34</f>
        <v>12.49333333333333</v>
      </c>
      <c r="BR6" s="4"/>
      <c r="BS6" s="4"/>
      <c r="BT6" s="4"/>
      <c r="BU6" s="4"/>
      <c r="BV6" s="4"/>
      <c r="BW6" s="4"/>
      <c r="BY6" s="27">
        <f t="shared" si="0"/>
        <v>11.306888888888887</v>
      </c>
      <c r="BZ6" s="27">
        <f t="shared" si="1"/>
        <v>11.615111111111112</v>
      </c>
      <c r="CA6" s="27">
        <f t="shared" si="2"/>
        <v>11.472555555555555</v>
      </c>
      <c r="CB6" s="27">
        <f t="shared" si="3"/>
        <v>11.573555555555552</v>
      </c>
    </row>
    <row r="7" spans="1:80" ht="11.25">
      <c r="A7" s="5">
        <v>5</v>
      </c>
      <c r="B7" s="4" t="s">
        <v>26</v>
      </c>
      <c r="C7" s="4" t="s">
        <v>26</v>
      </c>
      <c r="D7" s="4" t="s">
        <v>26</v>
      </c>
      <c r="E7" s="4" t="s">
        <v>26</v>
      </c>
      <c r="F7" s="4" t="s">
        <v>26</v>
      </c>
      <c r="G7" s="4" t="s">
        <v>26</v>
      </c>
      <c r="H7" s="4" t="s">
        <v>26</v>
      </c>
      <c r="I7" s="4">
        <f>'5月'!I34</f>
        <v>10.648387096774194</v>
      </c>
      <c r="J7" s="4">
        <f>'5月'!J34</f>
        <v>9.654838709677422</v>
      </c>
      <c r="K7" s="4">
        <f>'5月'!K34</f>
        <v>9.887096774193548</v>
      </c>
      <c r="L7" s="4">
        <f>'5月'!L34</f>
        <v>10.06451612903226</v>
      </c>
      <c r="M7" s="4">
        <f>'5月'!M34</f>
        <v>9.922580645161291</v>
      </c>
      <c r="N7" s="4">
        <f>'5月'!N34</f>
        <v>10.6</v>
      </c>
      <c r="O7" s="4">
        <f>'5月'!O34</f>
        <v>10.6</v>
      </c>
      <c r="P7" s="4">
        <f>'5月'!P34</f>
        <v>8.238709677419354</v>
      </c>
      <c r="Q7" s="4">
        <f>'5月'!Q34</f>
        <v>10.609677419354842</v>
      </c>
      <c r="R7" s="4">
        <f>'5月'!R34</f>
        <v>9.538709677419357</v>
      </c>
      <c r="S7" s="4">
        <f>'5月'!S34</f>
        <v>10.022580645161291</v>
      </c>
      <c r="T7" s="4">
        <f>'5月'!T34</f>
        <v>9.483870967741936</v>
      </c>
      <c r="U7" s="4">
        <f>'5月'!U34</f>
        <v>10.741935483870966</v>
      </c>
      <c r="V7" s="4">
        <f>'5月'!V34</f>
        <v>10.651612903225804</v>
      </c>
      <c r="W7" s="4">
        <f>'5月'!W34</f>
        <v>10.85483870967742</v>
      </c>
      <c r="X7" s="4">
        <f>'5月'!X34</f>
        <v>10.129032258064516</v>
      </c>
      <c r="Y7" s="4">
        <f>'5月'!Y34</f>
        <v>10.97741935483871</v>
      </c>
      <c r="Z7" s="4">
        <f>'5月'!Z34</f>
        <v>11.664516129032258</v>
      </c>
      <c r="AA7" s="4">
        <f>'5月'!AA34</f>
        <v>7.338709677419353</v>
      </c>
      <c r="AB7" s="4">
        <f>'5月'!AB34</f>
        <v>10.39032258064516</v>
      </c>
      <c r="AC7" s="4">
        <f>'5月'!AC34</f>
        <v>11.087096774193547</v>
      </c>
      <c r="AD7" s="4">
        <f>'5月'!AD34</f>
        <v>10.619354838709677</v>
      </c>
      <c r="AE7" s="4">
        <f>'5月'!AE34</f>
        <v>10.04516129032258</v>
      </c>
      <c r="AF7" s="4">
        <f>'5月'!AF34</f>
        <v>11.00967741935484</v>
      </c>
      <c r="AG7" s="4">
        <f>'5月'!AG34</f>
        <v>9.8483870967742</v>
      </c>
      <c r="AH7" s="4">
        <f>'5月'!AH34</f>
        <v>10.248387096774195</v>
      </c>
      <c r="AI7" s="4">
        <f>'5月'!AI34</f>
        <v>9.674193548387098</v>
      </c>
      <c r="AJ7" s="4">
        <f>'5月'!AJ34</f>
        <v>10.14516129032258</v>
      </c>
      <c r="AK7" s="4">
        <f>'5月'!AK34</f>
        <v>10.716129032258062</v>
      </c>
      <c r="AL7" s="4">
        <f>'5月'!AL34</f>
        <v>9.796774193548385</v>
      </c>
      <c r="AM7" s="4">
        <f>'5月'!AM34</f>
        <v>8.829032258064517</v>
      </c>
      <c r="AN7" s="4">
        <f>'5月'!AN34</f>
        <v>10.070967741935483</v>
      </c>
      <c r="AO7" s="4">
        <f>'5月'!AO34</f>
        <v>10.80322580645161</v>
      </c>
      <c r="AP7" s="4">
        <f>'5月'!AP34</f>
        <v>10.664516129032258</v>
      </c>
      <c r="AQ7" s="4">
        <f>'5月'!AQ34</f>
        <v>10.403225806451614</v>
      </c>
      <c r="AR7" s="4">
        <f>'5月'!AR34</f>
        <v>11.619354838709677</v>
      </c>
      <c r="AS7" s="4">
        <f>'5月'!AS34</f>
        <v>11.299999999999999</v>
      </c>
      <c r="AT7" s="4">
        <f>'5月'!AT34</f>
        <v>10.43225806451613</v>
      </c>
      <c r="AU7" s="4">
        <f>'5月'!AU34</f>
        <v>10.741935483870968</v>
      </c>
      <c r="AV7" s="4">
        <f>'5月'!AV34</f>
        <v>10.922580645161288</v>
      </c>
      <c r="AW7" s="4">
        <f>'5月'!AW34</f>
        <v>9.509677419354839</v>
      </c>
      <c r="AX7" s="4">
        <f>'5月'!AX34</f>
        <v>10.89032258064516</v>
      </c>
      <c r="AY7" s="4">
        <f>'5月'!AY34</f>
        <v>10.322580645161292</v>
      </c>
      <c r="AZ7" s="4">
        <f>'5月'!AZ34</f>
        <v>8.838709677419354</v>
      </c>
      <c r="BA7" s="4">
        <f>'5月'!BA34</f>
        <v>9.496774193548388</v>
      </c>
      <c r="BB7" s="4">
        <f>'5月'!BB34</f>
        <v>11.22258064516129</v>
      </c>
      <c r="BC7" s="4">
        <f>'5月'!BC34</f>
        <v>9.529032258064515</v>
      </c>
      <c r="BD7" s="4">
        <f>'5月'!BD34</f>
        <v>10.538709677419357</v>
      </c>
      <c r="BE7" s="4">
        <f>'5月'!BE34</f>
        <v>9.583870967741934</v>
      </c>
      <c r="BF7" s="4">
        <f>'5月'!BF34</f>
        <v>9.593548387096776</v>
      </c>
      <c r="BG7" s="4">
        <f>'5月'!BG34</f>
        <v>8.512903225806452</v>
      </c>
      <c r="BH7" s="4">
        <f>'5月'!BH34</f>
        <v>10.880645161290323</v>
      </c>
      <c r="BI7" s="4">
        <f>'5月'!BI34</f>
        <v>9.036666666666667</v>
      </c>
      <c r="BJ7" s="4">
        <f>'5月'!BJ34</f>
        <v>9.435483870967744</v>
      </c>
      <c r="BK7" s="4">
        <f>'5月'!BK34</f>
        <v>10.338709677419354</v>
      </c>
      <c r="BL7" s="4">
        <f>'5月'!BL34</f>
        <v>9.629032258064514</v>
      </c>
      <c r="BM7" s="4">
        <f>'5月'!BM34</f>
        <v>9.880645161290323</v>
      </c>
      <c r="BN7" s="4">
        <f>'5月'!BN34</f>
        <v>8.996774193548388</v>
      </c>
      <c r="BO7" s="4">
        <f>'5月'!BO34</f>
        <v>11.038709677419357</v>
      </c>
      <c r="BP7" s="4">
        <f>'5月'!BP34</f>
        <v>9.632258064516126</v>
      </c>
      <c r="BQ7" s="4">
        <f>'5月'!BQ34</f>
        <v>10.290322580645165</v>
      </c>
      <c r="BR7" s="4"/>
      <c r="BS7" s="4"/>
      <c r="BT7" s="4"/>
      <c r="BU7" s="4"/>
      <c r="BV7" s="4"/>
      <c r="BW7" s="4"/>
      <c r="BY7" s="27">
        <f t="shared" si="0"/>
        <v>10.11301075268817</v>
      </c>
      <c r="BZ7" s="27">
        <f t="shared" si="1"/>
        <v>10.35731182795699</v>
      </c>
      <c r="CA7" s="27">
        <f t="shared" si="2"/>
        <v>10.19763440860215</v>
      </c>
      <c r="CB7" s="27">
        <f t="shared" si="3"/>
        <v>10.138534050179212</v>
      </c>
    </row>
    <row r="8" spans="1:80" ht="11.25">
      <c r="A8" s="5">
        <v>6</v>
      </c>
      <c r="B8" s="4" t="s">
        <v>26</v>
      </c>
      <c r="C8" s="4" t="s">
        <v>26</v>
      </c>
      <c r="D8" s="4" t="s">
        <v>26</v>
      </c>
      <c r="E8" s="4" t="s">
        <v>26</v>
      </c>
      <c r="F8" s="4" t="s">
        <v>26</v>
      </c>
      <c r="G8" s="4" t="s">
        <v>26</v>
      </c>
      <c r="H8" s="4" t="s">
        <v>26</v>
      </c>
      <c r="I8" s="4">
        <f>'6月'!I34</f>
        <v>9.229999999999999</v>
      </c>
      <c r="J8" s="4">
        <f>'6月'!J34</f>
        <v>9.29</v>
      </c>
      <c r="K8" s="4">
        <f>'6月'!K34</f>
        <v>9.120000000000001</v>
      </c>
      <c r="L8" s="4">
        <f>'6月'!L34</f>
        <v>8.963333333333333</v>
      </c>
      <c r="M8" s="4">
        <f>'6月'!M34</f>
        <v>8.246666666666666</v>
      </c>
      <c r="N8" s="4">
        <f>'6月'!N34</f>
        <v>8.270000000000001</v>
      </c>
      <c r="O8" s="4">
        <f>'6月'!O34</f>
        <v>9.806666666666667</v>
      </c>
      <c r="P8" s="4">
        <f>'6月'!P34</f>
        <v>8.660000000000002</v>
      </c>
      <c r="Q8" s="4">
        <f>'6月'!Q34</f>
        <v>9.356666666666666</v>
      </c>
      <c r="R8" s="4">
        <f>'6月'!R34</f>
        <v>8.853333333333335</v>
      </c>
      <c r="S8" s="4">
        <f>'6月'!S34</f>
        <v>8.113333333333333</v>
      </c>
      <c r="T8" s="4">
        <f>'6月'!T34</f>
        <v>8.15</v>
      </c>
      <c r="U8" s="4">
        <f>'6月'!U34</f>
        <v>8.816666666666665</v>
      </c>
      <c r="V8" s="4">
        <f>'6月'!V34</f>
        <v>9.183333333333335</v>
      </c>
      <c r="W8" s="4">
        <f>'6月'!W34</f>
        <v>9.076666666666664</v>
      </c>
      <c r="X8" s="4">
        <f>'6月'!X34</f>
        <v>8.933333333333335</v>
      </c>
      <c r="Y8" s="4">
        <f>'6月'!Y34</f>
        <v>9.003333333333334</v>
      </c>
      <c r="Z8" s="4">
        <f>'6月'!Z34</f>
        <v>10.056666666666665</v>
      </c>
      <c r="AA8" s="4">
        <f>'6月'!AA34</f>
        <v>8.190000000000001</v>
      </c>
      <c r="AB8" s="4">
        <f>'6月'!AB34</f>
        <v>8.356666666666664</v>
      </c>
      <c r="AC8" s="4">
        <f>'6月'!AC34</f>
        <v>8.966666666666667</v>
      </c>
      <c r="AD8" s="4">
        <f>'6月'!AD34</f>
        <v>7.653333333333333</v>
      </c>
      <c r="AE8" s="4">
        <f>'6月'!AE34</f>
        <v>9.053333333333333</v>
      </c>
      <c r="AF8" s="4">
        <f>'6月'!AF34</f>
        <v>9.093333333333332</v>
      </c>
      <c r="AG8" s="4">
        <f>'6月'!AG34</f>
        <v>8.82</v>
      </c>
      <c r="AH8" s="4">
        <f>'6月'!AH34</f>
        <v>8.82333333333333</v>
      </c>
      <c r="AI8" s="4">
        <f>'6月'!AI34</f>
        <v>8.856666666666666</v>
      </c>
      <c r="AJ8" s="4">
        <f>'6月'!AJ34</f>
        <v>10.58666666666667</v>
      </c>
      <c r="AK8" s="4">
        <f>'6月'!AK34</f>
        <v>9.523333333333333</v>
      </c>
      <c r="AL8" s="4">
        <f>'6月'!AL34</f>
        <v>8.99333333333333</v>
      </c>
      <c r="AM8" s="4">
        <f>'6月'!AM34</f>
        <v>9.83666666666667</v>
      </c>
      <c r="AN8" s="4">
        <f>'6月'!AN34</f>
        <v>8.94</v>
      </c>
      <c r="AO8" s="4">
        <f>'6月'!AO34</f>
        <v>8.606666666666666</v>
      </c>
      <c r="AP8" s="4">
        <f>'6月'!AP34</f>
        <v>8.659999999999998</v>
      </c>
      <c r="AQ8" s="4">
        <f>'6月'!AQ34</f>
        <v>8.190000000000001</v>
      </c>
      <c r="AR8" s="4">
        <f>'6月'!AR34</f>
        <v>9.743333333333334</v>
      </c>
      <c r="AS8" s="4">
        <f>'6月'!AS34</f>
        <v>9.676666666666666</v>
      </c>
      <c r="AT8" s="4">
        <f>'6月'!AT34</f>
        <v>10.270000000000003</v>
      </c>
      <c r="AU8" s="4">
        <f>'6月'!AU34</f>
        <v>9.659999999999998</v>
      </c>
      <c r="AV8" s="4">
        <f>'6月'!AV34</f>
        <v>9.333333333333332</v>
      </c>
      <c r="AW8" s="4">
        <f>'6月'!AW34</f>
        <v>9.140000000000002</v>
      </c>
      <c r="AX8" s="4">
        <f>'6月'!AX34</f>
        <v>9.080000000000005</v>
      </c>
      <c r="AY8" s="4">
        <f>'6月'!AY34</f>
        <v>9.193333333333332</v>
      </c>
      <c r="AZ8" s="4">
        <f>'6月'!AZ34</f>
        <v>7.993333333333333</v>
      </c>
      <c r="BA8" s="4">
        <f>'6月'!BA34</f>
        <v>8.943333333333333</v>
      </c>
      <c r="BB8" s="4">
        <f>'6月'!BB34</f>
        <v>7.706666666666665</v>
      </c>
      <c r="BC8" s="4">
        <f>'6月'!BC34</f>
        <v>8.083333333333334</v>
      </c>
      <c r="BD8" s="4">
        <f>'6月'!BD34</f>
        <v>8.836666666666668</v>
      </c>
      <c r="BE8" s="4">
        <f>'6月'!BE34</f>
        <v>8.403333333333332</v>
      </c>
      <c r="BF8" s="4">
        <f>'6月'!BF34</f>
        <v>7.676666666666666</v>
      </c>
      <c r="BG8" s="4">
        <f>'6月'!BG34</f>
        <v>7.323333333333333</v>
      </c>
      <c r="BH8" s="4">
        <f>'6月'!BH34</f>
        <v>7.823333333333332</v>
      </c>
      <c r="BI8" s="4">
        <f>'6月'!BI34</f>
        <v>10.123333333333331</v>
      </c>
      <c r="BJ8" s="4">
        <f>'6月'!BJ34</f>
        <v>8.086666666666666</v>
      </c>
      <c r="BK8" s="4">
        <f>'6月'!BK34</f>
        <v>7.916666666666666</v>
      </c>
      <c r="BL8" s="4">
        <f>'6月'!BL34</f>
        <v>7.846666666666667</v>
      </c>
      <c r="BM8" s="4">
        <f>'6月'!BM34</f>
        <v>8.830000000000002</v>
      </c>
      <c r="BN8" s="4">
        <f>'6月'!BN34</f>
        <v>8.143333333333333</v>
      </c>
      <c r="BO8" s="4">
        <f>'6月'!BO34</f>
        <v>9.833333333333334</v>
      </c>
      <c r="BP8" s="4">
        <f>'6月'!BP34</f>
        <v>10.526666666666667</v>
      </c>
      <c r="BQ8" s="4">
        <f>'6月'!BQ34</f>
        <v>9.933333333333332</v>
      </c>
      <c r="BR8" s="4"/>
      <c r="BS8" s="4"/>
      <c r="BT8" s="4"/>
      <c r="BU8" s="4"/>
      <c r="BV8" s="4"/>
      <c r="BW8" s="4"/>
      <c r="BY8" s="27">
        <f t="shared" si="0"/>
        <v>8.95511111111111</v>
      </c>
      <c r="BZ8" s="27">
        <f t="shared" si="1"/>
        <v>9.07311111111111</v>
      </c>
      <c r="CA8" s="27">
        <f t="shared" si="2"/>
        <v>8.890000000000002</v>
      </c>
      <c r="CB8" s="27">
        <f t="shared" si="3"/>
        <v>8.817444444444446</v>
      </c>
    </row>
    <row r="9" spans="1:80" ht="11.25">
      <c r="A9" s="5">
        <v>7</v>
      </c>
      <c r="B9" s="4" t="s">
        <v>26</v>
      </c>
      <c r="C9" s="4" t="s">
        <v>26</v>
      </c>
      <c r="D9" s="4" t="s">
        <v>26</v>
      </c>
      <c r="E9" s="4" t="s">
        <v>26</v>
      </c>
      <c r="F9" s="4" t="s">
        <v>26</v>
      </c>
      <c r="G9" s="4" t="s">
        <v>26</v>
      </c>
      <c r="H9" s="4" t="s">
        <v>26</v>
      </c>
      <c r="I9" s="4">
        <f>'7月'!I34</f>
        <v>8.306451612903226</v>
      </c>
      <c r="J9" s="4">
        <f>'7月'!J34</f>
        <v>8.783870967741937</v>
      </c>
      <c r="K9" s="4">
        <f>'7月'!K34</f>
        <v>7.677419354838709</v>
      </c>
      <c r="L9" s="4">
        <f>'7月'!L34</f>
        <v>8.80645161290323</v>
      </c>
      <c r="M9" s="4">
        <f>'7月'!M34</f>
        <v>8.529032258064513</v>
      </c>
      <c r="N9" s="4">
        <f>'7月'!N34</f>
        <v>9.074193548387097</v>
      </c>
      <c r="O9" s="4">
        <f>'7月'!O34</f>
        <v>8.449354838709677</v>
      </c>
      <c r="P9" s="4">
        <f>'7月'!P34</f>
        <v>8.16451612903226</v>
      </c>
      <c r="Q9" s="4">
        <f>'7月'!Q34</f>
        <v>7.838709677419355</v>
      </c>
      <c r="R9" s="4">
        <f>'7月'!R34</f>
        <v>9.022580645161291</v>
      </c>
      <c r="S9" s="4">
        <f>'7月'!S34</f>
        <v>9.1741935483871</v>
      </c>
      <c r="T9" s="4">
        <f>'7月'!T34</f>
        <v>7.706451612903225</v>
      </c>
      <c r="U9" s="4">
        <f>'7月'!U34</f>
        <v>9.422580645161288</v>
      </c>
      <c r="V9" s="4">
        <f>'7月'!V34</f>
        <v>8.425806451612901</v>
      </c>
      <c r="W9" s="4">
        <f>'7月'!W34</f>
        <v>9.11290322580645</v>
      </c>
      <c r="X9" s="4">
        <f>'7月'!X34</f>
        <v>9.190322580645164</v>
      </c>
      <c r="Y9" s="4">
        <f>'7月'!Y34</f>
        <v>9.319354838709677</v>
      </c>
      <c r="Z9" s="4">
        <f>'7月'!Z34</f>
        <v>8.806451612903224</v>
      </c>
      <c r="AA9" s="4">
        <f>'7月'!AA34</f>
        <v>6.703225806451611</v>
      </c>
      <c r="AB9" s="4">
        <f>'7月'!AB34</f>
        <v>8.583870967741936</v>
      </c>
      <c r="AC9" s="4">
        <f>'7月'!AC34</f>
        <v>8.719354838709675</v>
      </c>
      <c r="AD9" s="4">
        <f>'7月'!AD34</f>
        <v>8.296774193548387</v>
      </c>
      <c r="AE9" s="4">
        <f>'7月'!AE34</f>
        <v>7.535483870967742</v>
      </c>
      <c r="AF9" s="4">
        <f>'7月'!AF34</f>
        <v>8.587096774193547</v>
      </c>
      <c r="AG9" s="4">
        <f>'7月'!AG34</f>
        <v>6.999999999999998</v>
      </c>
      <c r="AH9" s="4">
        <f>'7月'!AH34</f>
        <v>8.15483870967742</v>
      </c>
      <c r="AI9" s="4">
        <f>'7月'!AI34</f>
        <v>7.6483870967741945</v>
      </c>
      <c r="AJ9" s="4">
        <f>'7月'!AJ34</f>
        <v>8.58064516129032</v>
      </c>
      <c r="AK9" s="4">
        <f>'7月'!AK34</f>
        <v>9.56774193548387</v>
      </c>
      <c r="AL9" s="4">
        <f>'7月'!AL34</f>
        <v>8.009677419354839</v>
      </c>
      <c r="AM9" s="4">
        <f>'7月'!AM34</f>
        <v>8.493548387096775</v>
      </c>
      <c r="AN9" s="4">
        <f>'7月'!AN34</f>
        <v>8.91290322580645</v>
      </c>
      <c r="AO9" s="4">
        <f>'7月'!AO34</f>
        <v>7.667741935483869</v>
      </c>
      <c r="AP9" s="4">
        <f>'7月'!AP34</f>
        <v>9.361290322580645</v>
      </c>
      <c r="AQ9" s="4">
        <f>'7月'!AQ34</f>
        <v>7.793548387096774</v>
      </c>
      <c r="AR9" s="4">
        <f>'7月'!AR34</f>
        <v>8.738709677419356</v>
      </c>
      <c r="AS9" s="4">
        <f>'7月'!AS34</f>
        <v>10.30322580645161</v>
      </c>
      <c r="AT9" s="4">
        <f>'7月'!AT34</f>
        <v>8.077419354838712</v>
      </c>
      <c r="AU9" s="4">
        <f>'7月'!AU34</f>
        <v>8.638709677419353</v>
      </c>
      <c r="AV9" s="4">
        <f>'7月'!AV34</f>
        <v>11.254838709677422</v>
      </c>
      <c r="AW9" s="4">
        <f>'7月'!AW34</f>
        <v>10.200000000000001</v>
      </c>
      <c r="AX9" s="4">
        <f>'7月'!AX34</f>
        <v>9.812903225806451</v>
      </c>
      <c r="AY9" s="4">
        <f>'7月'!AY34</f>
        <v>9.70967741935484</v>
      </c>
      <c r="AZ9" s="4">
        <f>'7月'!AZ34</f>
        <v>8.88709677419355</v>
      </c>
      <c r="BA9" s="4">
        <f>'7月'!BA34</f>
        <v>8.993548387096777</v>
      </c>
      <c r="BB9" s="4">
        <f>'7月'!BB34</f>
        <v>8.241935483870968</v>
      </c>
      <c r="BC9" s="4">
        <f>'7月'!BC34</f>
        <v>7.438709677419354</v>
      </c>
      <c r="BD9" s="4">
        <f>'7月'!BD34</f>
        <v>8.422580645161291</v>
      </c>
      <c r="BE9" s="4">
        <f>'7月'!BE34</f>
        <v>7.232258064516129</v>
      </c>
      <c r="BF9" s="4">
        <f>'7月'!BF34</f>
        <v>9.148387096774192</v>
      </c>
      <c r="BG9" s="4">
        <f>'7月'!BG34</f>
        <v>7.590322580645163</v>
      </c>
      <c r="BH9" s="4">
        <f>'7月'!BH34</f>
        <v>9.035483870967743</v>
      </c>
      <c r="BI9" s="4">
        <f>'7月'!BI34</f>
        <v>8.758064516129028</v>
      </c>
      <c r="BJ9" s="4">
        <f>'7月'!BJ34</f>
        <v>7.667741935483872</v>
      </c>
      <c r="BK9" s="4">
        <f>'7月'!BK34</f>
        <v>8.241935483870968</v>
      </c>
      <c r="BL9" s="4">
        <f>'7月'!BL34</f>
        <v>7.632258064516129</v>
      </c>
      <c r="BM9" s="4">
        <f>'7月'!BM34</f>
        <v>8.341935483870966</v>
      </c>
      <c r="BN9" s="4">
        <f>'7月'!BN34</f>
        <v>7.88709677419355</v>
      </c>
      <c r="BO9" s="4">
        <f>'7月'!BO34</f>
        <v>9.277419354838708</v>
      </c>
      <c r="BP9" s="4">
        <f>'7月'!BP34</f>
        <v>9.132258064516126</v>
      </c>
      <c r="BQ9" s="4">
        <f>'7月'!BQ34</f>
        <v>9.641935483870965</v>
      </c>
      <c r="BR9" s="4"/>
      <c r="BS9" s="4"/>
      <c r="BT9" s="4"/>
      <c r="BU9" s="4"/>
      <c r="BV9" s="4"/>
      <c r="BW9" s="4"/>
      <c r="BY9" s="27">
        <f t="shared" si="0"/>
        <v>8.44616129032258</v>
      </c>
      <c r="BZ9" s="27">
        <f t="shared" si="1"/>
        <v>8.627096774193546</v>
      </c>
      <c r="CA9" s="27">
        <f t="shared" si="2"/>
        <v>8.610000000000001</v>
      </c>
      <c r="CB9" s="27">
        <f t="shared" si="3"/>
        <v>8.734731182795697</v>
      </c>
    </row>
    <row r="10" spans="1:80" ht="11.25">
      <c r="A10" s="5">
        <v>8</v>
      </c>
      <c r="B10" s="4" t="s">
        <v>26</v>
      </c>
      <c r="C10" s="4" t="s">
        <v>26</v>
      </c>
      <c r="D10" s="4" t="s">
        <v>26</v>
      </c>
      <c r="E10" s="4" t="s">
        <v>26</v>
      </c>
      <c r="F10" s="4" t="s">
        <v>26</v>
      </c>
      <c r="G10" s="4" t="s">
        <v>26</v>
      </c>
      <c r="H10" s="4" t="s">
        <v>26</v>
      </c>
      <c r="I10" s="4">
        <f>'8月'!I34</f>
        <v>10.346666666666666</v>
      </c>
      <c r="J10" s="4">
        <f>'8月'!J34</f>
        <v>7.996774193548387</v>
      </c>
      <c r="K10" s="4">
        <f>'8月'!K34</f>
        <v>10.10967741935484</v>
      </c>
      <c r="L10" s="4">
        <f>'8月'!L34</f>
        <v>7.370967741935483</v>
      </c>
      <c r="M10" s="4">
        <f>'8月'!M34</f>
        <v>8.583870967741936</v>
      </c>
      <c r="N10" s="4">
        <f>'8月'!N34</f>
        <v>8.122580645161289</v>
      </c>
      <c r="O10" s="4">
        <f>'8月'!O34</f>
        <v>8.612903225806452</v>
      </c>
      <c r="P10" s="4">
        <f>'8月'!P34</f>
        <v>8.422580645161291</v>
      </c>
      <c r="Q10" s="4">
        <f>'8月'!Q34</f>
        <v>7.91290322580645</v>
      </c>
      <c r="R10" s="4">
        <f>'8月'!R34</f>
        <v>8.270967741935483</v>
      </c>
      <c r="S10" s="4">
        <f>'8月'!S34</f>
        <v>9.383870967741936</v>
      </c>
      <c r="T10" s="4">
        <f>'8月'!T34</f>
        <v>9.206451612903225</v>
      </c>
      <c r="U10" s="4">
        <f>'8月'!U34</f>
        <v>9.667741935483871</v>
      </c>
      <c r="V10" s="4">
        <f>'8月'!V34</f>
        <v>8.670967741935483</v>
      </c>
      <c r="W10" s="4">
        <f>'8月'!W34</f>
        <v>9.358064516129032</v>
      </c>
      <c r="X10" s="4">
        <f>'8月'!X34</f>
        <v>9.387096774193548</v>
      </c>
      <c r="Y10" s="4">
        <f>'8月'!Y34</f>
        <v>9.616129032258065</v>
      </c>
      <c r="Z10" s="4">
        <f>'8月'!Z34</f>
        <v>10.606451612903227</v>
      </c>
      <c r="AA10" s="4">
        <f>'8月'!AA34</f>
        <v>8.051612903225804</v>
      </c>
      <c r="AB10" s="4">
        <f>'8月'!AB34</f>
        <v>9.474193548387095</v>
      </c>
      <c r="AC10" s="4">
        <f>'8月'!AC34</f>
        <v>8.906451612903224</v>
      </c>
      <c r="AD10" s="4">
        <f>'8月'!AD34</f>
        <v>9.941935483870967</v>
      </c>
      <c r="AE10" s="4">
        <f>'8月'!AE34</f>
        <v>8.348387096774193</v>
      </c>
      <c r="AF10" s="4">
        <f>'8月'!AF34</f>
        <v>9.36451612903226</v>
      </c>
      <c r="AG10" s="4">
        <f>'8月'!AG34</f>
        <v>8.858064516129032</v>
      </c>
      <c r="AH10" s="4">
        <f>'8月'!AH34</f>
        <v>9.741935483870968</v>
      </c>
      <c r="AI10" s="4">
        <f>'8月'!AI34</f>
        <v>8.616129032258065</v>
      </c>
      <c r="AJ10" s="4">
        <f>'8月'!AJ34</f>
        <v>8.958064516129031</v>
      </c>
      <c r="AK10" s="4">
        <f>'8月'!AK34</f>
        <v>8.145161290322582</v>
      </c>
      <c r="AL10" s="4">
        <f>'8月'!AL34</f>
        <v>9.129032258064514</v>
      </c>
      <c r="AM10" s="4">
        <f>'8月'!AM34</f>
        <v>10.254838709677417</v>
      </c>
      <c r="AN10" s="4">
        <f>'8月'!AN34</f>
        <v>9.570967741935483</v>
      </c>
      <c r="AO10" s="4">
        <f>'8月'!AO34</f>
        <v>9.25290322580645</v>
      </c>
      <c r="AP10" s="4">
        <f>'8月'!AP34</f>
        <v>9.483870967741938</v>
      </c>
      <c r="AQ10" s="4">
        <f>'8月'!AQ34</f>
        <v>9.145161290322578</v>
      </c>
      <c r="AR10" s="4">
        <f>'8月'!AR34</f>
        <v>9.712903225806452</v>
      </c>
      <c r="AS10" s="4">
        <f>'8月'!AS34</f>
        <v>10.40967741935484</v>
      </c>
      <c r="AT10" s="4">
        <f>'8月'!AT34</f>
        <v>9.251612903225807</v>
      </c>
      <c r="AU10" s="4">
        <f>'8月'!AU34</f>
        <v>8.306451612903224</v>
      </c>
      <c r="AV10" s="4">
        <f>'8月'!AV34</f>
        <v>8.867741935483872</v>
      </c>
      <c r="AW10" s="4">
        <f>'8月'!AW34</f>
        <v>7.993548387096774</v>
      </c>
      <c r="AX10" s="4">
        <f>'8月'!AX34</f>
        <v>9.187096774193547</v>
      </c>
      <c r="AY10" s="4">
        <f>'8月'!AY34</f>
        <v>9.467741935483868</v>
      </c>
      <c r="AZ10" s="4">
        <f>'8月'!AZ34</f>
        <v>8.448387096774193</v>
      </c>
      <c r="BA10" s="4">
        <f>'8月'!BA34</f>
        <v>10.167741935483871</v>
      </c>
      <c r="BB10" s="4">
        <f>'8月'!BB34</f>
        <v>8.438709677419356</v>
      </c>
      <c r="BC10" s="4">
        <f>'8月'!BC34</f>
        <v>7.5129032258064505</v>
      </c>
      <c r="BD10" s="4">
        <f>'8月'!BD34</f>
        <v>8.922580645161293</v>
      </c>
      <c r="BE10" s="4">
        <f>'8月'!BE34</f>
        <v>8.570967741935483</v>
      </c>
      <c r="BF10" s="4">
        <f>'8月'!BF34</f>
        <v>7.612903225806455</v>
      </c>
      <c r="BG10" s="4">
        <f>'8月'!BG34</f>
        <v>8.17741935483871</v>
      </c>
      <c r="BH10" s="4">
        <f>'8月'!BH34</f>
        <v>7.696774193548387</v>
      </c>
      <c r="BI10" s="4">
        <f>'8月'!BI34</f>
        <v>7.958064516129034</v>
      </c>
      <c r="BJ10" s="4">
        <f>'8月'!BJ34</f>
        <v>7.432258064516128</v>
      </c>
      <c r="BK10" s="4">
        <f>'8月'!BK34</f>
        <v>8.851612903225806</v>
      </c>
      <c r="BL10" s="4">
        <f>'8月'!BL34</f>
        <v>9.21935483870968</v>
      </c>
      <c r="BM10" s="4">
        <f>'8月'!BM34</f>
        <v>10.619354838709675</v>
      </c>
      <c r="BN10" s="4">
        <f>'8月'!BN34</f>
        <v>8.641935483870967</v>
      </c>
      <c r="BO10" s="4">
        <f>'8月'!BO34</f>
        <v>11.093548387096778</v>
      </c>
      <c r="BP10" s="4">
        <f>'8月'!BP34</f>
        <v>8.151612903225807</v>
      </c>
      <c r="BQ10" s="4">
        <f>'8月'!BQ34</f>
        <v>8.683870967741935</v>
      </c>
      <c r="BR10" s="4"/>
      <c r="BS10" s="4"/>
      <c r="BT10" s="4"/>
      <c r="BU10" s="4"/>
      <c r="BV10" s="4"/>
      <c r="BW10" s="4"/>
      <c r="BY10" s="27">
        <f t="shared" si="0"/>
        <v>8.96967741935484</v>
      </c>
      <c r="BZ10" s="27">
        <f t="shared" si="1"/>
        <v>9.209935483870968</v>
      </c>
      <c r="CA10" s="27">
        <f t="shared" si="2"/>
        <v>8.995311827956987</v>
      </c>
      <c r="CB10" s="27">
        <f t="shared" si="3"/>
        <v>8.894989247311829</v>
      </c>
    </row>
    <row r="11" spans="1:80" ht="11.25">
      <c r="A11" s="5">
        <v>9</v>
      </c>
      <c r="B11" s="4" t="s">
        <v>26</v>
      </c>
      <c r="C11" s="4" t="s">
        <v>26</v>
      </c>
      <c r="D11" s="4" t="s">
        <v>26</v>
      </c>
      <c r="E11" s="4" t="s">
        <v>26</v>
      </c>
      <c r="F11" s="4" t="s">
        <v>26</v>
      </c>
      <c r="G11" s="4" t="s">
        <v>26</v>
      </c>
      <c r="H11" s="4">
        <f>'9月'!H34</f>
        <v>8.666666666666664</v>
      </c>
      <c r="I11" s="4">
        <f>'9月'!I34</f>
        <v>8.456666666666669</v>
      </c>
      <c r="J11" s="4">
        <f>'9月'!J34</f>
        <v>9.29</v>
      </c>
      <c r="K11" s="4">
        <f>'9月'!K34</f>
        <v>8.199999999999998</v>
      </c>
      <c r="L11" s="4">
        <f>'9月'!L34</f>
        <v>8.45</v>
      </c>
      <c r="M11" s="4">
        <f>'9月'!M34</f>
        <v>9.24</v>
      </c>
      <c r="N11" s="4">
        <f>'9月'!N34</f>
        <v>9.873333333333333</v>
      </c>
      <c r="O11" s="4">
        <f>'9月'!O34</f>
        <v>9.743333333333334</v>
      </c>
      <c r="P11" s="4">
        <f>'9月'!P34</f>
        <v>11.129999999999997</v>
      </c>
      <c r="Q11" s="4">
        <f>'9月'!Q34</f>
        <v>9.162068965517241</v>
      </c>
      <c r="R11" s="4">
        <f>'9月'!R34</f>
        <v>9.473333333333333</v>
      </c>
      <c r="S11" s="4">
        <f>'9月'!S34</f>
        <v>9.076666666666664</v>
      </c>
      <c r="T11" s="4">
        <f>'9月'!T34</f>
        <v>11.217857142857142</v>
      </c>
      <c r="U11" s="4">
        <f>'9月'!U34</f>
        <v>9.723333333333333</v>
      </c>
      <c r="V11" s="4">
        <f>'9月'!V34</f>
        <v>8.996666666666666</v>
      </c>
      <c r="W11" s="4">
        <f>'9月'!W34</f>
        <v>9.576666666666666</v>
      </c>
      <c r="X11" s="4">
        <f>'9月'!X34</f>
        <v>9.173333333333336</v>
      </c>
      <c r="Y11" s="4">
        <f>'9月'!Y34</f>
        <v>10.843333333333332</v>
      </c>
      <c r="Z11" s="4">
        <f>'9月'!Z34</f>
        <v>10.9</v>
      </c>
      <c r="AA11" s="4">
        <f>'9月'!AA34</f>
        <v>7.390000000000002</v>
      </c>
      <c r="AB11" s="4">
        <f>'9月'!AB34</f>
        <v>9.466666666666667</v>
      </c>
      <c r="AC11" s="4">
        <f>'9月'!AC34</f>
        <v>9.59</v>
      </c>
      <c r="AD11" s="4">
        <f>'9月'!AD34</f>
        <v>9.046666666666665</v>
      </c>
      <c r="AE11" s="4">
        <f>'9月'!AE34</f>
        <v>9.756666666666664</v>
      </c>
      <c r="AF11" s="4">
        <f>'9月'!AF34</f>
        <v>9.006666666666668</v>
      </c>
      <c r="AG11" s="4">
        <f>'9月'!AG34</f>
        <v>8.363333333333333</v>
      </c>
      <c r="AH11" s="4">
        <f>'9月'!AH34</f>
        <v>10.256666666666668</v>
      </c>
      <c r="AI11" s="4">
        <f>'9月'!AI34</f>
        <v>8.306666666666667</v>
      </c>
      <c r="AJ11" s="4">
        <f>'9月'!AJ34</f>
        <v>10.333333333333334</v>
      </c>
      <c r="AK11" s="4">
        <f>'9月'!AK34</f>
        <v>10.763333333333334</v>
      </c>
      <c r="AL11" s="4">
        <f>'9月'!AL34</f>
        <v>9.333333333333336</v>
      </c>
      <c r="AM11" s="4">
        <f>'9月'!AM34</f>
        <v>9.783333333333333</v>
      </c>
      <c r="AN11" s="4">
        <f>'9月'!AN34</f>
        <v>10.09</v>
      </c>
      <c r="AO11" s="4">
        <f>'9月'!AO34</f>
        <v>10.313333333333334</v>
      </c>
      <c r="AP11" s="4">
        <f>'9月'!AP34</f>
        <v>8.813333333333333</v>
      </c>
      <c r="AQ11" s="4">
        <f>'9月'!AQ34</f>
        <v>10.056666666666667</v>
      </c>
      <c r="AR11" s="4">
        <f>'9月'!AR34</f>
        <v>10.089999999999998</v>
      </c>
      <c r="AS11" s="4">
        <f>'9月'!AS34</f>
        <v>10.653333333333334</v>
      </c>
      <c r="AT11" s="4">
        <f>'9月'!AT34</f>
        <v>10.540000000000001</v>
      </c>
      <c r="AU11" s="4">
        <f>'9月'!AU34</f>
        <v>10.836666666666668</v>
      </c>
      <c r="AV11" s="4">
        <f>'9月'!AV34</f>
        <v>10.29</v>
      </c>
      <c r="AW11" s="4">
        <f>'9月'!AW34</f>
        <v>10.126666666666667</v>
      </c>
      <c r="AX11" s="4">
        <f>'9月'!AX34</f>
        <v>9.606666666666666</v>
      </c>
      <c r="AY11" s="4">
        <f>'9月'!AY34</f>
        <v>8.586666666666668</v>
      </c>
      <c r="AZ11" s="4">
        <f>'9月'!AZ34</f>
        <v>10.040000000000001</v>
      </c>
      <c r="BA11" s="4">
        <f>'9月'!BA34</f>
        <v>9.656666666666666</v>
      </c>
      <c r="BB11" s="4">
        <f>'9月'!BB34</f>
        <v>10.023333333333333</v>
      </c>
      <c r="BC11" s="4">
        <f>'9月'!BC34</f>
        <v>9.833333333333336</v>
      </c>
      <c r="BD11" s="4">
        <f>'9月'!BD34</f>
        <v>10.023333333333333</v>
      </c>
      <c r="BE11" s="4">
        <f>'9月'!BE34</f>
        <v>8.669999999999996</v>
      </c>
      <c r="BF11" s="4">
        <f>'9月'!BF34</f>
        <v>8.59</v>
      </c>
      <c r="BG11" s="4">
        <f>'9月'!BG34</f>
        <v>9.779999999999998</v>
      </c>
      <c r="BH11" s="4">
        <f>'9月'!BH34</f>
        <v>8.963333333333335</v>
      </c>
      <c r="BI11" s="4">
        <f>'9月'!BI34</f>
        <v>9.419999999999998</v>
      </c>
      <c r="BJ11" s="4">
        <f>'9月'!BJ34</f>
        <v>8.819999999999997</v>
      </c>
      <c r="BK11" s="4">
        <f>'9月'!BK34</f>
        <v>8.496666666666666</v>
      </c>
      <c r="BL11" s="4">
        <f>'9月'!BL34</f>
        <v>8.536666666666665</v>
      </c>
      <c r="BM11" s="4">
        <f>'9月'!BM34</f>
        <v>8.566666666666666</v>
      </c>
      <c r="BN11" s="4">
        <f>'9月'!BN34</f>
        <v>8.893333333333333</v>
      </c>
      <c r="BO11" s="4">
        <f>'9月'!BO34</f>
        <v>9.506666666666668</v>
      </c>
      <c r="BP11" s="4">
        <f>'9月'!BP34</f>
        <v>9.586666666666668</v>
      </c>
      <c r="BQ11" s="4">
        <f>'9月'!BQ34</f>
        <v>10.999999999999998</v>
      </c>
      <c r="BR11" s="4"/>
      <c r="BS11" s="4"/>
      <c r="BT11" s="4"/>
      <c r="BU11" s="4"/>
      <c r="BV11" s="4"/>
      <c r="BW11" s="4"/>
      <c r="BY11" s="27">
        <f t="shared" si="0"/>
        <v>9.515553092501369</v>
      </c>
      <c r="BZ11" s="27">
        <f t="shared" si="1"/>
        <v>9.787928571428573</v>
      </c>
      <c r="CA11" s="27">
        <f t="shared" si="2"/>
        <v>9.718999999999998</v>
      </c>
      <c r="CB11" s="27">
        <f t="shared" si="3"/>
        <v>9.613666666666665</v>
      </c>
    </row>
    <row r="12" spans="1:80" ht="11.25">
      <c r="A12" s="5">
        <v>10</v>
      </c>
      <c r="B12" s="4" t="s">
        <v>26</v>
      </c>
      <c r="C12" s="4" t="s">
        <v>26</v>
      </c>
      <c r="D12" s="4" t="s">
        <v>26</v>
      </c>
      <c r="E12" s="4" t="s">
        <v>26</v>
      </c>
      <c r="F12" s="4" t="s">
        <v>26</v>
      </c>
      <c r="G12" s="4" t="s">
        <v>26</v>
      </c>
      <c r="H12" s="4">
        <f>'10月'!H34</f>
        <v>9.922580645161291</v>
      </c>
      <c r="I12" s="4">
        <f>'10月'!I34</f>
        <v>10.44516129032258</v>
      </c>
      <c r="J12" s="4">
        <f>'10月'!J34</f>
        <v>9.806451612903228</v>
      </c>
      <c r="K12" s="4">
        <f>'10月'!K34</f>
        <v>8.383870967741936</v>
      </c>
      <c r="L12" s="4">
        <f>'10月'!L34</f>
        <v>10.11290322580645</v>
      </c>
      <c r="M12" s="4">
        <f>'10月'!M34</f>
        <v>9.641935483870968</v>
      </c>
      <c r="N12" s="4">
        <f>'10月'!N34</f>
        <v>9.61290322580645</v>
      </c>
      <c r="O12" s="4">
        <f>'10月'!O34</f>
        <v>7.909677419354839</v>
      </c>
      <c r="P12" s="4">
        <f>'10月'!P34</f>
        <v>10.583870967741934</v>
      </c>
      <c r="Q12" s="4">
        <f>'10月'!Q34</f>
        <v>10.270967741935483</v>
      </c>
      <c r="R12" s="4">
        <f>'10月'!R34</f>
        <v>11.370967741935486</v>
      </c>
      <c r="S12" s="4">
        <f>'10月'!S34</f>
        <v>9.39032258064516</v>
      </c>
      <c r="T12" s="4">
        <f>'10月'!T34</f>
        <v>9.358064516129032</v>
      </c>
      <c r="U12" s="4">
        <f>'10月'!U34</f>
        <v>9.448387096774193</v>
      </c>
      <c r="V12" s="4">
        <f>'10月'!V34</f>
        <v>8.629032258064516</v>
      </c>
      <c r="W12" s="4">
        <f>'10月'!W34</f>
        <v>10.16774193548387</v>
      </c>
      <c r="X12" s="4">
        <f>'10月'!X34</f>
        <v>10.59032258064516</v>
      </c>
      <c r="Y12" s="4">
        <f>'10月'!Y34</f>
        <v>11.335483870967742</v>
      </c>
      <c r="Z12" s="4">
        <f>'10月'!Z34</f>
        <v>9.538709677419355</v>
      </c>
      <c r="AA12" s="4">
        <f>'10月'!AA34</f>
        <v>7.990322580645159</v>
      </c>
      <c r="AB12" s="4">
        <f>'10月'!AB34</f>
        <v>10.122580645161289</v>
      </c>
      <c r="AC12" s="4">
        <f>'10月'!AC34</f>
        <v>9.719354838709679</v>
      </c>
      <c r="AD12" s="4">
        <f>'10月'!AD34</f>
        <v>10.1</v>
      </c>
      <c r="AE12" s="4">
        <f>'10月'!AE34</f>
        <v>9.764516129032259</v>
      </c>
      <c r="AF12" s="4">
        <f>'10月'!AF34</f>
        <v>8.964516129032257</v>
      </c>
      <c r="AG12" s="4">
        <f>'10月'!AG34</f>
        <v>9.948387096774194</v>
      </c>
      <c r="AH12" s="4">
        <f>'10月'!AH34</f>
        <v>9.525806451612905</v>
      </c>
      <c r="AI12" s="4">
        <f>'10月'!AI34</f>
        <v>9.880645161290323</v>
      </c>
      <c r="AJ12" s="4">
        <f>'10月'!AJ34</f>
        <v>9.519354838709676</v>
      </c>
      <c r="AK12" s="4">
        <f>'10月'!AK34</f>
        <v>9.264516129032257</v>
      </c>
      <c r="AL12" s="4">
        <f>'10月'!AL34</f>
        <v>10.106451612903228</v>
      </c>
      <c r="AM12" s="4">
        <f>'10月'!AM34</f>
        <v>9.593548387096776</v>
      </c>
      <c r="AN12" s="4">
        <f>'10月'!AN34</f>
        <v>10.532258064516126</v>
      </c>
      <c r="AO12" s="4">
        <f>'10月'!AO34</f>
        <v>10.412903225806451</v>
      </c>
      <c r="AP12" s="4">
        <f>'10月'!AP34</f>
        <v>9.28709677419355</v>
      </c>
      <c r="AQ12" s="4">
        <f>'10月'!AQ34</f>
        <v>9.525806451612903</v>
      </c>
      <c r="AR12" s="4">
        <f>'10月'!AR34</f>
        <v>10.106451612903227</v>
      </c>
      <c r="AS12" s="4">
        <f>'10月'!AS34</f>
        <v>10.425806451612903</v>
      </c>
      <c r="AT12" s="4">
        <f>'10月'!AT34</f>
        <v>10.422580645161291</v>
      </c>
      <c r="AU12" s="4">
        <f>'10月'!AU34</f>
        <v>10.051612903225807</v>
      </c>
      <c r="AV12" s="4">
        <f>'10月'!AV34</f>
        <v>10.13225806451613</v>
      </c>
      <c r="AW12" s="4">
        <f>'10月'!AW34</f>
        <v>9.216129032258063</v>
      </c>
      <c r="AX12" s="4">
        <f>'10月'!AX34</f>
        <v>10.580645161290324</v>
      </c>
      <c r="AY12" s="4">
        <f>'10月'!AY34</f>
        <v>10.735483870967743</v>
      </c>
      <c r="AZ12" s="4">
        <f>'10月'!AZ34</f>
        <v>8.67741935483871</v>
      </c>
      <c r="BA12" s="4">
        <f>'10月'!BA34</f>
        <v>10.216129032258065</v>
      </c>
      <c r="BB12" s="4">
        <f>'10月'!BB34</f>
        <v>9.051612903225806</v>
      </c>
      <c r="BC12" s="4">
        <f>'10月'!BC34</f>
        <v>11.625806451612902</v>
      </c>
      <c r="BD12" s="4">
        <f>'10月'!BD34</f>
        <v>9.125806451612902</v>
      </c>
      <c r="BE12" s="4">
        <f>'10月'!BE34</f>
        <v>8.603225806451615</v>
      </c>
      <c r="BF12" s="4">
        <f>'10月'!BF34</f>
        <v>9.238709677419354</v>
      </c>
      <c r="BG12" s="4">
        <f>'10月'!BG34</f>
        <v>8.796774193548389</v>
      </c>
      <c r="BH12" s="4">
        <f>'10月'!BH34</f>
        <v>9.058064516129035</v>
      </c>
      <c r="BI12" s="4">
        <f>'10月'!BI34</f>
        <v>10.274193548387096</v>
      </c>
      <c r="BJ12" s="4">
        <f>'10月'!BJ34</f>
        <v>10.874193548387096</v>
      </c>
      <c r="BK12" s="4">
        <f>'10月'!BK34</f>
        <v>9.445161290322579</v>
      </c>
      <c r="BL12" s="4">
        <f>'10月'!BL34</f>
        <v>10.064516129032256</v>
      </c>
      <c r="BM12" s="4">
        <f>'10月'!BM34</f>
        <v>8.693548387096774</v>
      </c>
      <c r="BN12" s="4">
        <f>'10月'!BN34</f>
        <v>10.6741935483871</v>
      </c>
      <c r="BO12" s="4">
        <f>'10月'!BO34</f>
        <v>10.270967741935484</v>
      </c>
      <c r="BP12" s="4">
        <f>'10月'!BP34</f>
        <v>11.480645161290324</v>
      </c>
      <c r="BQ12" s="4">
        <f>'10月'!BQ34</f>
        <v>9.24193548387097</v>
      </c>
      <c r="BR12" s="4"/>
      <c r="BS12" s="4"/>
      <c r="BT12" s="4"/>
      <c r="BU12" s="4"/>
      <c r="BV12" s="4"/>
      <c r="BW12" s="4"/>
      <c r="BY12" s="27">
        <f t="shared" si="0"/>
        <v>9.688387096774195</v>
      </c>
      <c r="BZ12" s="27">
        <f t="shared" si="1"/>
        <v>9.789354838709675</v>
      </c>
      <c r="CA12" s="27">
        <f t="shared" si="2"/>
        <v>9.781075268817208</v>
      </c>
      <c r="CB12" s="27">
        <f t="shared" si="3"/>
        <v>9.8947311827957</v>
      </c>
    </row>
    <row r="13" spans="1:80" s="16" customFormat="1" ht="11.25">
      <c r="A13" s="14">
        <v>11</v>
      </c>
      <c r="B13" s="15" t="s">
        <v>26</v>
      </c>
      <c r="C13" s="15" t="s">
        <v>26</v>
      </c>
      <c r="D13" s="15" t="s">
        <v>26</v>
      </c>
      <c r="E13" s="15" t="s">
        <v>26</v>
      </c>
      <c r="F13" s="15" t="s">
        <v>26</v>
      </c>
      <c r="G13" s="15" t="s">
        <v>26</v>
      </c>
      <c r="H13" s="15">
        <f>'11月'!H34</f>
        <v>9.95</v>
      </c>
      <c r="I13" s="15">
        <f>'11月'!I34</f>
        <v>9.633333333333335</v>
      </c>
      <c r="J13" s="15">
        <f>'11月'!J34</f>
        <v>11.95333333333333</v>
      </c>
      <c r="K13" s="15">
        <f>'11月'!K34</f>
        <v>9.296666666666669</v>
      </c>
      <c r="L13" s="15">
        <f>'11月'!L34</f>
        <v>8.870000000000001</v>
      </c>
      <c r="M13" s="15">
        <f>'11月'!M34</f>
        <v>10.286666666666667</v>
      </c>
      <c r="N13" s="15">
        <f>'11月'!N34</f>
        <v>13.33666666666667</v>
      </c>
      <c r="O13" s="15">
        <f>'11月'!O34</f>
        <v>9.596666666666668</v>
      </c>
      <c r="P13" s="15">
        <f>'11月'!P34</f>
        <v>10.856666666666666</v>
      </c>
      <c r="Q13" s="15">
        <f>'11月'!Q34</f>
        <v>9.489999999999998</v>
      </c>
      <c r="R13" s="15">
        <f>'11月'!R34</f>
        <v>9.696666666666665</v>
      </c>
      <c r="S13" s="15">
        <f>'11月'!S34</f>
        <v>10.716666666666667</v>
      </c>
      <c r="T13" s="15">
        <f>'11月'!T34</f>
        <v>9.436666666666664</v>
      </c>
      <c r="U13" s="15">
        <f>'11月'!U34</f>
        <v>10.793333333333333</v>
      </c>
      <c r="V13" s="15">
        <f>'11月'!V34</f>
        <v>10.786666666666665</v>
      </c>
      <c r="W13" s="15">
        <f>'11月'!W34</f>
        <v>10.482758620689655</v>
      </c>
      <c r="X13" s="15">
        <f>'11月'!X34</f>
        <v>12.086666666666664</v>
      </c>
      <c r="Y13" s="15">
        <f>'11月'!Y34</f>
        <v>11.513333333333332</v>
      </c>
      <c r="Z13" s="15">
        <f>'11月'!Z34</f>
        <v>10.486666666666663</v>
      </c>
      <c r="AA13" s="15">
        <f>'11月'!AA34</f>
        <v>8.32</v>
      </c>
      <c r="AB13" s="15">
        <f>'11月'!AB34</f>
        <v>10.609999999999998</v>
      </c>
      <c r="AC13" s="15">
        <f>'11月'!AC34</f>
        <v>9.643333333333334</v>
      </c>
      <c r="AD13" s="15">
        <f>'11月'!AD34</f>
        <v>9.413333333333332</v>
      </c>
      <c r="AE13" s="15">
        <f>'11月'!AE34</f>
        <v>9.206666666666667</v>
      </c>
      <c r="AF13" s="15">
        <f>'11月'!AF34</f>
        <v>10.600000000000003</v>
      </c>
      <c r="AG13" s="15">
        <f>'11月'!AG34</f>
        <v>9.066666666666668</v>
      </c>
      <c r="AH13" s="15">
        <f>'11月'!AH34</f>
        <v>9.629999999999999</v>
      </c>
      <c r="AI13" s="15">
        <f>'11月'!AI34</f>
        <v>8.073333333333332</v>
      </c>
      <c r="AJ13" s="15">
        <f>'11月'!AJ34</f>
        <v>11.029999999999998</v>
      </c>
      <c r="AK13" s="15">
        <f>'11月'!AK34</f>
        <v>11.589999999999998</v>
      </c>
      <c r="AL13" s="15">
        <f>'11月'!AL34</f>
        <v>8.713333333333335</v>
      </c>
      <c r="AM13" s="15">
        <f>'11月'!AM34</f>
        <v>10.10333333333333</v>
      </c>
      <c r="AN13" s="15">
        <f>'11月'!AN34</f>
        <v>9.016666666666667</v>
      </c>
      <c r="AO13" s="15">
        <f>'11月'!AO34</f>
        <v>9.990000000000004</v>
      </c>
      <c r="AP13" s="15">
        <f>'11月'!AP34</f>
        <v>9.1</v>
      </c>
      <c r="AQ13" s="15">
        <f>'11月'!AQ34</f>
        <v>10.496666666666668</v>
      </c>
      <c r="AR13" s="15">
        <f>'11月'!AR34</f>
        <v>12.413333333333334</v>
      </c>
      <c r="AS13" s="15">
        <f>'11月'!AS34</f>
        <v>11.299999999999999</v>
      </c>
      <c r="AT13" s="15">
        <f>'11月'!AT34</f>
        <v>11.233333333333336</v>
      </c>
      <c r="AU13" s="15">
        <f>'11月'!AU34</f>
        <v>11.479999999999999</v>
      </c>
      <c r="AV13" s="15">
        <f>'11月'!AV34</f>
        <v>10.316666666666666</v>
      </c>
      <c r="AW13" s="15">
        <f>'11月'!AW34</f>
        <v>11.140000000000002</v>
      </c>
      <c r="AX13" s="15">
        <f>'11月'!AX34</f>
        <v>11.169999999999998</v>
      </c>
      <c r="AY13" s="15">
        <f>'11月'!AY34</f>
        <v>11.993333333333334</v>
      </c>
      <c r="AZ13" s="15">
        <f>'11月'!AZ34</f>
        <v>9.776666666666666</v>
      </c>
      <c r="BA13" s="15">
        <f>'11月'!BA34</f>
        <v>9.656666666666666</v>
      </c>
      <c r="BB13" s="15">
        <f>'11月'!BB34</f>
        <v>9.043333333333333</v>
      </c>
      <c r="BC13" s="15">
        <f>'11月'!BC34</f>
        <v>9.8</v>
      </c>
      <c r="BD13" s="15">
        <f>'11月'!BD34</f>
        <v>9.07333333333333</v>
      </c>
      <c r="BE13" s="15">
        <f>'11月'!BE34</f>
        <v>10.809999999999999</v>
      </c>
      <c r="BF13" s="15">
        <f>'11月'!BF34</f>
        <v>8.82</v>
      </c>
      <c r="BG13" s="15">
        <f>'11月'!BG34</f>
        <v>9.303333333333335</v>
      </c>
      <c r="BH13" s="15">
        <f>'11月'!BH34</f>
        <v>8.176666666666668</v>
      </c>
      <c r="BI13" s="15">
        <f>'11月'!BI34</f>
        <v>10.263333333333334</v>
      </c>
      <c r="BJ13" s="15">
        <f>'11月'!BJ34</f>
        <v>10.53</v>
      </c>
      <c r="BK13" s="15">
        <f>'11月'!BK34</f>
        <v>9.473333333333333</v>
      </c>
      <c r="BL13" s="15">
        <f>'11月'!BL34</f>
        <v>9.396666666666667</v>
      </c>
      <c r="BM13" s="15">
        <f>'11月'!BM34</f>
        <v>9.330000000000002</v>
      </c>
      <c r="BN13" s="15">
        <f>'11月'!BN34</f>
        <v>10.933333333333334</v>
      </c>
      <c r="BO13" s="15">
        <f>'11月'!BO34</f>
        <v>8.706666666666669</v>
      </c>
      <c r="BP13" s="15">
        <f>'11月'!BP34</f>
        <v>10.306666666666668</v>
      </c>
      <c r="BQ13" s="15">
        <f>'11月'!BQ34</f>
        <v>10.906666666666666</v>
      </c>
      <c r="BR13" s="15"/>
      <c r="BS13" s="15"/>
      <c r="BT13" s="15"/>
      <c r="BU13" s="15"/>
      <c r="BV13" s="15"/>
      <c r="BW13" s="15"/>
      <c r="BY13" s="27">
        <f t="shared" si="0"/>
        <v>10.18953639846743</v>
      </c>
      <c r="BZ13" s="27">
        <f t="shared" si="1"/>
        <v>10.269091954022988</v>
      </c>
      <c r="CA13" s="27">
        <f t="shared" si="2"/>
        <v>10.112</v>
      </c>
      <c r="CB13" s="27">
        <f t="shared" si="3"/>
        <v>10.13188888888889</v>
      </c>
    </row>
    <row r="14" spans="1:80" ht="11.25">
      <c r="A14" s="5">
        <v>12</v>
      </c>
      <c r="B14" s="4" t="s">
        <v>26</v>
      </c>
      <c r="C14" s="4" t="s">
        <v>26</v>
      </c>
      <c r="D14" s="4" t="s">
        <v>26</v>
      </c>
      <c r="E14" s="4" t="s">
        <v>26</v>
      </c>
      <c r="F14" s="4" t="s">
        <v>26</v>
      </c>
      <c r="G14" s="4" t="s">
        <v>26</v>
      </c>
      <c r="H14" s="4">
        <f>'12月'!H34</f>
        <v>11.196774193548388</v>
      </c>
      <c r="I14" s="4">
        <f>'12月'!I34</f>
        <v>12.59032258064516</v>
      </c>
      <c r="J14" s="4">
        <f>'12月'!J34</f>
        <v>11.070967741935483</v>
      </c>
      <c r="K14" s="4">
        <f>'12月'!K34</f>
        <v>11.6258064516129</v>
      </c>
      <c r="L14" s="4">
        <f>'12月'!L34</f>
        <v>10.525806451612905</v>
      </c>
      <c r="M14" s="4">
        <f>'12月'!M34</f>
        <v>11.158064516129032</v>
      </c>
      <c r="N14" s="4">
        <f>'12月'!N34</f>
        <v>12.43448275862069</v>
      </c>
      <c r="O14" s="4">
        <f>'12月'!O34</f>
        <v>10.399999999999999</v>
      </c>
      <c r="P14" s="4">
        <f>'12月'!P34</f>
        <v>10.893548387096773</v>
      </c>
      <c r="Q14" s="4">
        <f>'12月'!Q34</f>
        <v>11.56774193548387</v>
      </c>
      <c r="R14" s="4">
        <f>'12月'!R34</f>
        <v>11.941935483870967</v>
      </c>
      <c r="S14" s="4">
        <f>'12月'!S34</f>
        <v>10.470967741935485</v>
      </c>
      <c r="T14" s="4">
        <f>'12月'!T34</f>
        <v>10.738709677419354</v>
      </c>
      <c r="U14" s="4">
        <f>'12月'!U34</f>
        <v>11.364516129032259</v>
      </c>
      <c r="V14" s="4">
        <f>'12月'!V34</f>
        <v>10.945161290322579</v>
      </c>
      <c r="W14" s="4">
        <f>'12月'!W34</f>
        <v>10.935483870967744</v>
      </c>
      <c r="X14" s="4">
        <f>'12月'!X34</f>
        <v>11</v>
      </c>
      <c r="Y14" s="4">
        <f>'12月'!Y34</f>
        <v>11.96451612903226</v>
      </c>
      <c r="Z14" s="4">
        <f>'12月'!Z34</f>
        <v>11.254838709677417</v>
      </c>
      <c r="AA14" s="4">
        <f>'12月'!AA34</f>
        <v>8.01290322580645</v>
      </c>
      <c r="AB14" s="4">
        <f>'12月'!AB34</f>
        <v>9.561290322580644</v>
      </c>
      <c r="AC14" s="4">
        <f>'12月'!AC34</f>
        <v>10.8258064516129</v>
      </c>
      <c r="AD14" s="4">
        <f>'12月'!AD34</f>
        <v>10.674193548387098</v>
      </c>
      <c r="AE14" s="4">
        <f>'12月'!AE34</f>
        <v>9.061290322580646</v>
      </c>
      <c r="AF14" s="4">
        <f>'12月'!AF34</f>
        <v>12.116129032258064</v>
      </c>
      <c r="AG14" s="4">
        <f>'12月'!AG34</f>
        <v>10.964516129032257</v>
      </c>
      <c r="AH14" s="4">
        <f>'12月'!AH34</f>
        <v>10.85483870967742</v>
      </c>
      <c r="AI14" s="4">
        <f>'12月'!AI34</f>
        <v>10.716129032258065</v>
      </c>
      <c r="AJ14" s="4">
        <f>'12月'!AJ34</f>
        <v>10.038709677419357</v>
      </c>
      <c r="AK14" s="4">
        <f>'12月'!AK34</f>
        <v>10.464516129032258</v>
      </c>
      <c r="AL14" s="4">
        <f>'12月'!AL34</f>
        <v>10.096774193548388</v>
      </c>
      <c r="AM14" s="4">
        <f>'12月'!AM34</f>
        <v>10.577419354838709</v>
      </c>
      <c r="AN14" s="4">
        <f>'12月'!AN34</f>
        <v>9.570967741935483</v>
      </c>
      <c r="AO14" s="4">
        <f>'12月'!AO34</f>
        <v>10.73225806451613</v>
      </c>
      <c r="AP14" s="4">
        <f>'12月'!AP34</f>
        <v>11.109677419354838</v>
      </c>
      <c r="AQ14" s="4">
        <f>'12月'!AQ34</f>
        <v>12.003225806451612</v>
      </c>
      <c r="AR14" s="4">
        <f>'12月'!AR34</f>
        <v>13.080645161290326</v>
      </c>
      <c r="AS14" s="4">
        <f>'12月'!AS34</f>
        <v>11.564516129032258</v>
      </c>
      <c r="AT14" s="4">
        <f>'12月'!AT34</f>
        <v>10.570967741935481</v>
      </c>
      <c r="AU14" s="4">
        <f>'12月'!AU34</f>
        <v>10.180645161290323</v>
      </c>
      <c r="AV14" s="4">
        <f>'12月'!AV34</f>
        <v>12.580645161290322</v>
      </c>
      <c r="AW14" s="4">
        <f>'12月'!AW34</f>
        <v>12.07741935483871</v>
      </c>
      <c r="AX14" s="4">
        <f>'12月'!AX34</f>
        <v>12.161290322580646</v>
      </c>
      <c r="AY14" s="4">
        <f>'12月'!AY34</f>
        <v>10.629032258064518</v>
      </c>
      <c r="AZ14" s="4">
        <f>'12月'!AZ34</f>
        <v>12.083870967741932</v>
      </c>
      <c r="BA14" s="4">
        <f>'12月'!BA34</f>
        <v>11.841935483870966</v>
      </c>
      <c r="BB14" s="4">
        <f>'12月'!BB34</f>
        <v>14.167741935483871</v>
      </c>
      <c r="BC14" s="4">
        <f>'12月'!BC34</f>
        <v>10.899999999999999</v>
      </c>
      <c r="BD14" s="4">
        <f>'12月'!BD34</f>
        <v>10.18709677419355</v>
      </c>
      <c r="BE14" s="4">
        <f>'12月'!BE34</f>
        <v>11.751612903225809</v>
      </c>
      <c r="BF14" s="4">
        <f>'12月'!BF34</f>
        <v>9.929032258064519</v>
      </c>
      <c r="BG14" s="4">
        <f>'12月'!BG34</f>
        <v>10.845161290322578</v>
      </c>
      <c r="BH14" s="4">
        <f>'12月'!BH34</f>
        <v>10.0258064516129</v>
      </c>
      <c r="BI14" s="4">
        <f>'12月'!BI34</f>
        <v>10.86774193548387</v>
      </c>
      <c r="BJ14" s="4">
        <f>'12月'!BJ34</f>
        <v>10.587096774193547</v>
      </c>
      <c r="BK14" s="4">
        <f>'12月'!BK34</f>
        <v>10.419354838709676</v>
      </c>
      <c r="BL14" s="4">
        <f>'12月'!BL34</f>
        <v>9.629032258064518</v>
      </c>
      <c r="BM14" s="4">
        <f>'12月'!BM34</f>
        <v>10.809677419354841</v>
      </c>
      <c r="BN14" s="4">
        <f>'12月'!BN34</f>
        <v>11.045161290322579</v>
      </c>
      <c r="BO14" s="4">
        <f>'12月'!BO34</f>
        <v>11.461290322580641</v>
      </c>
      <c r="BP14" s="4">
        <f>'12月'!BP34</f>
        <v>11.874193548387098</v>
      </c>
      <c r="BQ14" s="4">
        <f>'12月'!BQ34</f>
        <v>10.196774193548386</v>
      </c>
      <c r="BR14" s="4"/>
      <c r="BS14" s="4"/>
      <c r="BT14" s="4"/>
      <c r="BU14" s="4"/>
      <c r="BV14" s="4"/>
      <c r="BW14" s="4"/>
      <c r="BY14" s="27">
        <f t="shared" si="0"/>
        <v>10.808568780126064</v>
      </c>
      <c r="BZ14" s="27">
        <f t="shared" si="1"/>
        <v>10.854623655913976</v>
      </c>
      <c r="CA14" s="27">
        <f t="shared" si="2"/>
        <v>11.11774193548387</v>
      </c>
      <c r="CB14" s="27">
        <f t="shared" si="3"/>
        <v>11.16279569892473</v>
      </c>
    </row>
    <row r="15" spans="1:80" ht="11.25">
      <c r="A15" s="56" t="s">
        <v>8</v>
      </c>
      <c r="B15" s="57" t="s">
        <v>26</v>
      </c>
      <c r="C15" s="57" t="s">
        <v>26</v>
      </c>
      <c r="D15" s="57" t="s">
        <v>26</v>
      </c>
      <c r="E15" s="57" t="s">
        <v>26</v>
      </c>
      <c r="F15" s="57" t="s">
        <v>26</v>
      </c>
      <c r="G15" s="57" t="s">
        <v>26</v>
      </c>
      <c r="H15" s="57">
        <f>AVERAGE(H3:H14)</f>
        <v>9.934005376344086</v>
      </c>
      <c r="I15" s="57">
        <f>AVERAGE(I3:I14)</f>
        <v>10.776915090841676</v>
      </c>
      <c r="J15" s="57">
        <f>AVERAGE(J3:J14)</f>
        <v>10.629366999487969</v>
      </c>
      <c r="K15" s="57">
        <f aca="true" t="shared" si="4" ref="K15:S15">AVERAGE(K3:K14)</f>
        <v>10.143536866359447</v>
      </c>
      <c r="L15" s="57">
        <f t="shared" si="4"/>
        <v>10.045017921146956</v>
      </c>
      <c r="M15" s="57">
        <f t="shared" si="4"/>
        <v>10.366398776418242</v>
      </c>
      <c r="N15" s="57">
        <f t="shared" si="4"/>
        <v>10.990159789536877</v>
      </c>
      <c r="O15" s="57">
        <f t="shared" si="4"/>
        <v>10.477704714640199</v>
      </c>
      <c r="P15" s="57">
        <f t="shared" si="4"/>
        <v>10.245033922171018</v>
      </c>
      <c r="Q15" s="57">
        <f t="shared" si="4"/>
        <v>10.288290384377703</v>
      </c>
      <c r="R15" s="57">
        <f t="shared" si="4"/>
        <v>10.568275729646698</v>
      </c>
      <c r="S15" s="57">
        <f t="shared" si="4"/>
        <v>10.461719150025603</v>
      </c>
      <c r="T15" s="57">
        <f aca="true" t="shared" si="5" ref="T15:AC15">AVERAGE(T3:T14)</f>
        <v>10.228758320532513</v>
      </c>
      <c r="U15" s="57">
        <f t="shared" si="5"/>
        <v>10.91501853911754</v>
      </c>
      <c r="V15" s="57">
        <f t="shared" si="5"/>
        <v>10.349754864311313</v>
      </c>
      <c r="W15" s="57">
        <f t="shared" si="5"/>
        <v>10.873546577325776</v>
      </c>
      <c r="X15" s="57">
        <f t="shared" si="5"/>
        <v>10.67359383000512</v>
      </c>
      <c r="Y15" s="57">
        <f t="shared" si="5"/>
        <v>11.053331479421578</v>
      </c>
      <c r="Z15" s="57">
        <f t="shared" si="5"/>
        <v>10.906700588837687</v>
      </c>
      <c r="AA15" s="57">
        <f t="shared" si="5"/>
        <v>8.76169674859191</v>
      </c>
      <c r="AB15" s="57">
        <f t="shared" si="5"/>
        <v>9.633371095750128</v>
      </c>
      <c r="AC15" s="57">
        <f t="shared" si="5"/>
        <v>10.251844333209739</v>
      </c>
      <c r="AD15" s="57">
        <f aca="true" t="shared" si="6" ref="AD15:AM15">AVERAGE(AD3:AD14)</f>
        <v>9.904241551459291</v>
      </c>
      <c r="AE15" s="57">
        <f t="shared" si="6"/>
        <v>10.044156426011265</v>
      </c>
      <c r="AF15" s="57">
        <f t="shared" si="6"/>
        <v>10.133308371735792</v>
      </c>
      <c r="AG15" s="57">
        <f t="shared" si="6"/>
        <v>9.945899456185886</v>
      </c>
      <c r="AH15" s="57">
        <f t="shared" si="6"/>
        <v>10.267588965693806</v>
      </c>
      <c r="AI15" s="57">
        <f t="shared" si="6"/>
        <v>9.796383128520228</v>
      </c>
      <c r="AJ15" s="57">
        <f t="shared" si="6"/>
        <v>10.401911162314388</v>
      </c>
      <c r="AK15" s="57">
        <f t="shared" si="6"/>
        <v>10.539854158942033</v>
      </c>
      <c r="AL15" s="57">
        <f t="shared" si="6"/>
        <v>10.083895289298516</v>
      </c>
      <c r="AM15" s="57">
        <f t="shared" si="6"/>
        <v>9.98858166922683</v>
      </c>
      <c r="AN15" s="57">
        <f aca="true" t="shared" si="7" ref="AN15:AZ15">AVERAGE(AN3:AN14)</f>
        <v>10.233735919098821</v>
      </c>
      <c r="AO15" s="57">
        <f t="shared" si="7"/>
        <v>10.43176492398962</v>
      </c>
      <c r="AP15" s="57">
        <f t="shared" si="7"/>
        <v>10.192843701996926</v>
      </c>
      <c r="AQ15" s="57">
        <f t="shared" si="7"/>
        <v>10.318806963645674</v>
      </c>
      <c r="AR15" s="57">
        <f t="shared" si="7"/>
        <v>11.26052483358935</v>
      </c>
      <c r="AS15" s="57">
        <f t="shared" si="7"/>
        <v>11.343828018786304</v>
      </c>
      <c r="AT15" s="57">
        <f t="shared" si="7"/>
        <v>11.091152713773683</v>
      </c>
      <c r="AU15" s="57">
        <f t="shared" si="7"/>
        <v>10.82325396825397</v>
      </c>
      <c r="AV15" s="57">
        <f t="shared" si="7"/>
        <v>11.264815668202765</v>
      </c>
      <c r="AW15" s="57">
        <f t="shared" si="7"/>
        <v>10.883734705228031</v>
      </c>
      <c r="AX15" s="57">
        <f t="shared" si="7"/>
        <v>11.030552995391707</v>
      </c>
      <c r="AY15" s="57">
        <f t="shared" si="7"/>
        <v>10.870953020993346</v>
      </c>
      <c r="AZ15" s="57">
        <f t="shared" si="7"/>
        <v>10.293925371223759</v>
      </c>
      <c r="BA15" s="57">
        <f aca="true" t="shared" si="8" ref="BA15:BF15">AVERAGE(BA3:BA14)</f>
        <v>10.443494623655914</v>
      </c>
      <c r="BB15" s="57">
        <f t="shared" si="8"/>
        <v>10.510374423963134</v>
      </c>
      <c r="BC15" s="57">
        <f t="shared" si="8"/>
        <v>10.09331797235023</v>
      </c>
      <c r="BD15" s="57">
        <f t="shared" si="8"/>
        <v>10.226746031746032</v>
      </c>
      <c r="BE15" s="57">
        <f t="shared" si="8"/>
        <v>10.00896304535904</v>
      </c>
      <c r="BF15" s="57">
        <f t="shared" si="8"/>
        <v>9.681988607270865</v>
      </c>
      <c r="BG15" s="57">
        <f aca="true" t="shared" si="9" ref="BG15:BL15">AVERAGE(BG3:BG14)</f>
        <v>9.572233742959549</v>
      </c>
      <c r="BH15" s="57">
        <f t="shared" si="9"/>
        <v>9.554936834578102</v>
      </c>
      <c r="BI15" s="57">
        <f t="shared" si="9"/>
        <v>10.047090285502408</v>
      </c>
      <c r="BJ15" s="57">
        <f t="shared" si="9"/>
        <v>10.031596262160777</v>
      </c>
      <c r="BK15" s="57">
        <f t="shared" si="9"/>
        <v>9.666883640552994</v>
      </c>
      <c r="BL15" s="57">
        <f t="shared" si="9"/>
        <v>9.616627624167945</v>
      </c>
      <c r="BM15" s="57">
        <f>AVERAGE(BM3:BM14)</f>
        <v>9.656166419478433</v>
      </c>
      <c r="BN15" s="57">
        <f>AVERAGE(BN3:BN14)</f>
        <v>10.050471710189452</v>
      </c>
      <c r="BO15" s="57">
        <f>AVERAGE(BO3:BO14)</f>
        <v>10.782619047619049</v>
      </c>
      <c r="BP15" s="57">
        <f>AVERAGE(BP3:BP14)</f>
        <v>10.790014080901178</v>
      </c>
      <c r="BQ15" s="57">
        <f>AVERAGE(BQ3:BQ14)</f>
        <v>10.669648374737363</v>
      </c>
      <c r="BR15" s="57"/>
      <c r="BS15" s="57"/>
      <c r="BT15" s="57"/>
      <c r="BU15" s="57"/>
      <c r="BV15" s="57"/>
      <c r="BW15" s="57"/>
      <c r="BY15" s="58">
        <f>AVERAGE(BY3:BY14)</f>
        <v>10.298964693676732</v>
      </c>
      <c r="BZ15" s="58">
        <f>AVERAGE(BZ3:BZ14)</f>
        <v>10.419929932435215</v>
      </c>
      <c r="CA15" s="58">
        <f>AVERAGE(CA3:CA14)</f>
        <v>10.389427714362222</v>
      </c>
      <c r="CB15" s="58">
        <f>AVERAGE(CB3:CB14)</f>
        <v>10.381435517712212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45</v>
      </c>
      <c r="BY1" s="81" t="s">
        <v>46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14</v>
      </c>
      <c r="CA2" s="60" t="s">
        <v>0</v>
      </c>
      <c r="CC2" s="54" t="s">
        <v>15</v>
      </c>
    </row>
    <row r="3" spans="1:81" ht="11.25">
      <c r="A3" s="5">
        <v>1</v>
      </c>
      <c r="B3" s="4" t="s">
        <v>40</v>
      </c>
      <c r="C3" s="4" t="s">
        <v>26</v>
      </c>
      <c r="D3" s="4" t="s">
        <v>26</v>
      </c>
      <c r="E3" s="4" t="s">
        <v>26</v>
      </c>
      <c r="F3" s="4" t="s">
        <v>26</v>
      </c>
      <c r="G3" s="4" t="s">
        <v>26</v>
      </c>
      <c r="H3" s="4" t="s">
        <v>26</v>
      </c>
      <c r="I3" s="4">
        <f>'1月'!I36</f>
        <v>26.4</v>
      </c>
      <c r="J3" s="4">
        <f>'1月'!J36</f>
        <v>23.9</v>
      </c>
      <c r="K3" s="4">
        <f>'1月'!K36</f>
        <v>23.5</v>
      </c>
      <c r="L3" s="4">
        <f>'1月'!L36</f>
        <v>23.4</v>
      </c>
      <c r="M3" s="4">
        <f>'1月'!M36</f>
        <v>33.1</v>
      </c>
      <c r="N3" s="4">
        <f>'1月'!N36</f>
        <v>26.4</v>
      </c>
      <c r="O3" s="4">
        <f>'1月'!O36</f>
        <v>24.6</v>
      </c>
      <c r="P3" s="4">
        <f>'1月'!P36</f>
        <v>21.2</v>
      </c>
      <c r="Q3" s="4">
        <f>'1月'!Q36</f>
        <v>19.4</v>
      </c>
      <c r="R3" s="4">
        <f>'1月'!R36</f>
        <v>17.4</v>
      </c>
      <c r="S3" s="4">
        <f>'1月'!S36</f>
        <v>25.1</v>
      </c>
      <c r="T3" s="4">
        <f>'1月'!T36</f>
        <v>24.4</v>
      </c>
      <c r="U3" s="4">
        <f>'1月'!U36</f>
        <v>25.2</v>
      </c>
      <c r="V3" s="4">
        <f>'1月'!V36</f>
        <v>20.5</v>
      </c>
      <c r="W3" s="4">
        <f>'1月'!W36</f>
        <v>25.5</v>
      </c>
      <c r="X3" s="4">
        <f>'1月'!X36</f>
        <v>20.6</v>
      </c>
      <c r="Y3" s="4">
        <f>'1月'!Y36</f>
        <v>17.5</v>
      </c>
      <c r="Z3" s="4">
        <f>'1月'!Z36</f>
        <v>18.3</v>
      </c>
      <c r="AA3" s="4">
        <f>'1月'!AA36</f>
        <v>23.8</v>
      </c>
      <c r="AB3" s="4">
        <f>'1月'!AB36</f>
        <v>14.2</v>
      </c>
      <c r="AC3" s="4">
        <f>'1月'!AC36</f>
        <v>22.4</v>
      </c>
      <c r="AD3" s="4">
        <f>'1月'!AD36</f>
        <v>19.1</v>
      </c>
      <c r="AE3" s="4">
        <f>'1月'!AE36</f>
        <v>26.7</v>
      </c>
      <c r="AF3" s="4">
        <f>'1月'!AF36</f>
        <v>15.5</v>
      </c>
      <c r="AG3" s="4">
        <f>'1月'!AG36</f>
        <v>22.4</v>
      </c>
      <c r="AH3" s="4">
        <f>'1月'!AH36</f>
        <v>17.5</v>
      </c>
      <c r="AI3" s="4">
        <f>'1月'!AI36</f>
        <v>18.6</v>
      </c>
      <c r="AJ3" s="4">
        <f>'1月'!AJ36</f>
        <v>20</v>
      </c>
      <c r="AK3" s="4">
        <f>'1月'!AK36</f>
        <v>16.1</v>
      </c>
      <c r="AL3" s="4">
        <f>'1月'!AL36</f>
        <v>19.4</v>
      </c>
      <c r="AM3" s="4">
        <f>'1月'!AM36</f>
        <v>15</v>
      </c>
      <c r="AN3" s="4">
        <f>'1月'!AN36</f>
        <v>21.1</v>
      </c>
      <c r="AO3" s="4">
        <f>'1月'!AO36</f>
        <v>21</v>
      </c>
      <c r="AP3" s="4">
        <f>'1月'!AP36</f>
        <v>20.3</v>
      </c>
      <c r="AQ3" s="4">
        <f>'1月'!AQ36</f>
        <v>18.4</v>
      </c>
      <c r="AR3" s="4">
        <f>'1月'!AR36</f>
        <v>21.9</v>
      </c>
      <c r="AS3" s="4">
        <f>'1月'!AS36</f>
        <v>17.1</v>
      </c>
      <c r="AT3" s="4">
        <f>'1月'!AT36</f>
        <v>20.3</v>
      </c>
      <c r="AU3" s="4">
        <f>'1月'!AU36</f>
        <v>24.8</v>
      </c>
      <c r="AV3" s="4">
        <f>'1月'!AV36</f>
        <v>20.3</v>
      </c>
      <c r="AW3" s="4">
        <f>'1月'!AW36</f>
        <v>23.9</v>
      </c>
      <c r="AX3" s="4">
        <f>'1月'!AX36</f>
        <v>23.1</v>
      </c>
      <c r="AY3" s="4">
        <f>'1月'!AY36</f>
        <v>26.8</v>
      </c>
      <c r="AZ3" s="4">
        <f>'1月'!AZ36</f>
        <v>25.3</v>
      </c>
      <c r="BA3" s="4">
        <f>'1月'!BA36</f>
        <v>20.9</v>
      </c>
      <c r="BB3" s="4">
        <f>'1月'!BB36</f>
        <v>22</v>
      </c>
      <c r="BC3" s="4">
        <f>'1月'!BC36</f>
        <v>20.5</v>
      </c>
      <c r="BD3" s="4">
        <f>'1月'!BD36</f>
        <v>33.1</v>
      </c>
      <c r="BE3" s="4">
        <f>'1月'!BE36</f>
        <v>25.4</v>
      </c>
      <c r="BF3" s="4">
        <f>'1月'!BF36</f>
        <v>23.4</v>
      </c>
      <c r="BG3" s="4">
        <f>'1月'!BG36</f>
        <v>20</v>
      </c>
      <c r="BH3" s="4">
        <f>'1月'!BH36</f>
        <v>16.4</v>
      </c>
      <c r="BI3" s="4">
        <f>'1月'!BI36</f>
        <v>17.5</v>
      </c>
      <c r="BJ3" s="4">
        <f>'1月'!BJ36</f>
        <v>20.1</v>
      </c>
      <c r="BK3" s="4">
        <f>'1月'!BK36</f>
        <v>16.4</v>
      </c>
      <c r="BL3" s="4">
        <f>'1月'!BL36</f>
        <v>19.3</v>
      </c>
      <c r="BM3" s="4">
        <f>'1月'!BM36</f>
        <v>21.7</v>
      </c>
      <c r="BN3" s="4">
        <f>'1月'!BN36</f>
        <v>17.6</v>
      </c>
      <c r="BO3" s="4">
        <f>'1月'!BO36</f>
        <v>22.9</v>
      </c>
      <c r="BP3" s="4">
        <f>'1月'!BP36</f>
        <v>24</v>
      </c>
      <c r="BQ3" s="4">
        <f>'1月'!BQ36</f>
        <v>19.9</v>
      </c>
      <c r="BR3" s="4"/>
      <c r="BS3" s="4"/>
      <c r="BT3" s="4"/>
      <c r="BU3" s="4"/>
      <c r="BV3" s="4"/>
      <c r="BW3" s="4"/>
      <c r="BY3" s="70">
        <f aca="true" t="shared" si="0" ref="BY3:BY14">MAX(B3:BW3)</f>
        <v>33.1</v>
      </c>
      <c r="BZ3" s="62">
        <f aca="true" t="shared" si="1" ref="BZ3:BZ15">INDEX($B$2:$BW$2,,CC3)</f>
        <v>1964</v>
      </c>
      <c r="CA3" s="63">
        <v>1</v>
      </c>
      <c r="CC3" s="54">
        <f aca="true" t="shared" si="2" ref="CC3:CC15">MATCH(BY3,B3:BW3,0)</f>
        <v>12</v>
      </c>
    </row>
    <row r="4" spans="1:81" ht="11.25">
      <c r="A4" s="5">
        <v>2</v>
      </c>
      <c r="B4" s="4" t="s">
        <v>26</v>
      </c>
      <c r="C4" s="4" t="s">
        <v>26</v>
      </c>
      <c r="D4" s="4" t="s">
        <v>26</v>
      </c>
      <c r="E4" s="4" t="s">
        <v>26</v>
      </c>
      <c r="F4" s="4" t="s">
        <v>26</v>
      </c>
      <c r="G4" s="4" t="s">
        <v>26</v>
      </c>
      <c r="H4" s="4" t="s">
        <v>26</v>
      </c>
      <c r="I4" s="4">
        <f>'2月'!I36</f>
        <v>27.7</v>
      </c>
      <c r="J4" s="4">
        <f>'2月'!J36</f>
        <v>21.9</v>
      </c>
      <c r="K4" s="4">
        <f>'2月'!K36</f>
        <v>22.7</v>
      </c>
      <c r="L4" s="4">
        <f>'2月'!L36</f>
        <v>24.7</v>
      </c>
      <c r="M4" s="4">
        <f>'2月'!M36</f>
        <v>25.9</v>
      </c>
      <c r="N4" s="4">
        <f>'2月'!N36</f>
        <v>20.5</v>
      </c>
      <c r="O4" s="4">
        <f>'2月'!O36</f>
        <v>24.6</v>
      </c>
      <c r="P4" s="4">
        <f>'2月'!P36</f>
        <v>21.3</v>
      </c>
      <c r="Q4" s="4">
        <f>'2月'!Q36</f>
        <v>29.8</v>
      </c>
      <c r="R4" s="4">
        <f>'2月'!R36</f>
        <v>23.7</v>
      </c>
      <c r="S4" s="4">
        <f>'2月'!S36</f>
        <v>25.7</v>
      </c>
      <c r="T4" s="4">
        <f>'2月'!T36</f>
        <v>17.9</v>
      </c>
      <c r="U4" s="4">
        <f>'2月'!U36</f>
        <v>23</v>
      </c>
      <c r="V4" s="4">
        <f>'2月'!V36</f>
        <v>22.7</v>
      </c>
      <c r="W4" s="4">
        <f>'2月'!W36</f>
        <v>22.1</v>
      </c>
      <c r="X4" s="4">
        <f>'2月'!X36</f>
        <v>24.5</v>
      </c>
      <c r="Y4" s="4">
        <f>'2月'!Y36</f>
        <v>21.5</v>
      </c>
      <c r="Z4" s="4">
        <f>'2月'!Z36</f>
        <v>18.7</v>
      </c>
      <c r="AA4" s="4">
        <f>'2月'!AA36</f>
        <v>19</v>
      </c>
      <c r="AB4" s="4">
        <f>'2月'!AB36</f>
        <v>17.6</v>
      </c>
      <c r="AC4" s="4">
        <f>'2月'!AC36</f>
        <v>17.5</v>
      </c>
      <c r="AD4" s="4">
        <f>'2月'!AD36</f>
        <v>21.9</v>
      </c>
      <c r="AE4" s="4">
        <f>'2月'!AE36</f>
        <v>18.5</v>
      </c>
      <c r="AF4" s="4">
        <f>'2月'!AF36</f>
        <v>19.6</v>
      </c>
      <c r="AG4" s="4">
        <f>'2月'!AG36</f>
        <v>18.7</v>
      </c>
      <c r="AH4" s="4">
        <f>'2月'!AH36</f>
        <v>26.5</v>
      </c>
      <c r="AI4" s="4">
        <f>'2月'!AI36</f>
        <v>23</v>
      </c>
      <c r="AJ4" s="4">
        <f>'2月'!AJ36</f>
        <v>19.5</v>
      </c>
      <c r="AK4" s="4">
        <f>'2月'!AK36</f>
        <v>17.4</v>
      </c>
      <c r="AL4" s="4">
        <f>'2月'!AL36</f>
        <v>15.6</v>
      </c>
      <c r="AM4" s="4">
        <f>'2月'!AM36</f>
        <v>17.9</v>
      </c>
      <c r="AN4" s="4">
        <f>'2月'!AN36</f>
        <v>23.8</v>
      </c>
      <c r="AO4" s="4">
        <f>'2月'!AO36</f>
        <v>23.4</v>
      </c>
      <c r="AP4" s="4">
        <f>'2月'!AP36</f>
        <v>20.5</v>
      </c>
      <c r="AQ4" s="4">
        <f>'2月'!AQ36</f>
        <v>27</v>
      </c>
      <c r="AR4" s="4">
        <f>'2月'!AR36</f>
        <v>17.1</v>
      </c>
      <c r="AS4" s="4">
        <f>'2月'!AS36</f>
        <v>26</v>
      </c>
      <c r="AT4" s="4">
        <f>'2月'!AT36</f>
        <v>31.8</v>
      </c>
      <c r="AU4" s="4">
        <f>'2月'!AU36</f>
        <v>21.2</v>
      </c>
      <c r="AV4" s="4">
        <f>'2月'!AV36</f>
        <v>32.5</v>
      </c>
      <c r="AW4" s="4">
        <f>'2月'!AW36</f>
        <v>25.3</v>
      </c>
      <c r="AX4" s="4">
        <f>'2月'!AX36</f>
        <v>23.4</v>
      </c>
      <c r="AY4" s="4">
        <f>'2月'!AY36</f>
        <v>23</v>
      </c>
      <c r="AZ4" s="4">
        <f>'2月'!AZ36</f>
        <v>19.6</v>
      </c>
      <c r="BA4" s="4">
        <f>'2月'!BA36</f>
        <v>25.8</v>
      </c>
      <c r="BB4" s="4">
        <f>'2月'!BB36</f>
        <v>20.2</v>
      </c>
      <c r="BC4" s="4">
        <f>'2月'!BC36</f>
        <v>19.2</v>
      </c>
      <c r="BD4" s="4">
        <f>'2月'!BD36</f>
        <v>22.5</v>
      </c>
      <c r="BE4" s="4">
        <f>'2月'!BE36</f>
        <v>31.9</v>
      </c>
      <c r="BF4" s="4">
        <f>'2月'!BF36</f>
        <v>21.2</v>
      </c>
      <c r="BG4" s="4">
        <f>'2月'!BG36</f>
        <v>21.2</v>
      </c>
      <c r="BH4" s="4">
        <f>'2月'!BH36</f>
        <v>16.1</v>
      </c>
      <c r="BI4" s="4">
        <f>'2月'!BI36</f>
        <v>19.2</v>
      </c>
      <c r="BJ4" s="4">
        <f>'2月'!BJ36</f>
        <v>19.5</v>
      </c>
      <c r="BK4" s="4">
        <f>'2月'!BK36</f>
        <v>24.7</v>
      </c>
      <c r="BL4" s="4">
        <f>'2月'!BL36</f>
        <v>21.2</v>
      </c>
      <c r="BM4" s="4">
        <f>'2月'!BM36</f>
        <v>18.7</v>
      </c>
      <c r="BN4" s="4">
        <f>'2月'!BN36</f>
        <v>18.8</v>
      </c>
      <c r="BO4" s="4">
        <f>'2月'!BO36</f>
        <v>18.1</v>
      </c>
      <c r="BP4" s="4">
        <f>'2月'!BP36</f>
        <v>19.2</v>
      </c>
      <c r="BQ4" s="4">
        <f>'2月'!BQ36</f>
        <v>20.4</v>
      </c>
      <c r="BR4" s="4"/>
      <c r="BS4" s="4"/>
      <c r="BT4" s="4"/>
      <c r="BU4" s="4"/>
      <c r="BV4" s="4"/>
      <c r="BW4" s="4"/>
      <c r="BY4" s="70">
        <f t="shared" si="0"/>
        <v>32.5</v>
      </c>
      <c r="BZ4" s="62">
        <f t="shared" si="1"/>
        <v>1999</v>
      </c>
      <c r="CA4" s="63">
        <v>2</v>
      </c>
      <c r="CC4" s="54">
        <f t="shared" si="2"/>
        <v>47</v>
      </c>
    </row>
    <row r="5" spans="1:81" ht="11.25">
      <c r="A5" s="5">
        <v>3</v>
      </c>
      <c r="B5" s="4" t="s">
        <v>26</v>
      </c>
      <c r="C5" s="4" t="s">
        <v>26</v>
      </c>
      <c r="D5" s="4" t="s">
        <v>26</v>
      </c>
      <c r="E5" s="4" t="s">
        <v>26</v>
      </c>
      <c r="F5" s="4" t="s">
        <v>26</v>
      </c>
      <c r="G5" s="4" t="s">
        <v>26</v>
      </c>
      <c r="H5" s="4" t="s">
        <v>26</v>
      </c>
      <c r="I5" s="4">
        <f>'3月'!I36</f>
        <v>22.8</v>
      </c>
      <c r="J5" s="4">
        <f>'3月'!J36</f>
        <v>23.2</v>
      </c>
      <c r="K5" s="4">
        <f>'3月'!K36</f>
        <v>19.8</v>
      </c>
      <c r="L5" s="4">
        <f>'3月'!L36</f>
        <v>38.5</v>
      </c>
      <c r="M5" s="4">
        <f>'3月'!M36</f>
        <v>28.2</v>
      </c>
      <c r="N5" s="4">
        <f>'3月'!N36</f>
        <v>24.2</v>
      </c>
      <c r="O5" s="4">
        <f>'3月'!O36</f>
        <v>28.7</v>
      </c>
      <c r="P5" s="4">
        <f>'3月'!P36</f>
        <v>23.2</v>
      </c>
      <c r="Q5" s="4">
        <f>'3月'!Q36</f>
        <v>23.5</v>
      </c>
      <c r="R5" s="4">
        <f>'3月'!R36</f>
        <v>33</v>
      </c>
      <c r="S5" s="4">
        <f>'3月'!S36</f>
        <v>25.7</v>
      </c>
      <c r="T5" s="4">
        <f>'3月'!T36</f>
        <v>23.5</v>
      </c>
      <c r="U5" s="4">
        <f>'3月'!U36</f>
        <v>27</v>
      </c>
      <c r="V5" s="4">
        <f>'3月'!V36</f>
        <v>20.6</v>
      </c>
      <c r="W5" s="4">
        <f>'3月'!W36</f>
        <v>23.2</v>
      </c>
      <c r="X5" s="4">
        <f>'3月'!X36</f>
        <v>18.1</v>
      </c>
      <c r="Y5" s="4">
        <f>'3月'!Y36</f>
        <v>15.5</v>
      </c>
      <c r="Z5" s="4">
        <f>'3月'!Z36</f>
        <v>18.2</v>
      </c>
      <c r="AA5" s="4">
        <f>'3月'!AA36</f>
        <v>23.2</v>
      </c>
      <c r="AB5" s="4">
        <f>'3月'!AB36</f>
        <v>16.5</v>
      </c>
      <c r="AC5" s="4">
        <f>'3月'!AC36</f>
        <v>22.4</v>
      </c>
      <c r="AD5" s="4">
        <f>'3月'!AD36</f>
        <v>21.5</v>
      </c>
      <c r="AE5" s="4">
        <f>'3月'!AE36</f>
        <v>17.8</v>
      </c>
      <c r="AF5" s="4">
        <f>'3月'!AF36</f>
        <v>22</v>
      </c>
      <c r="AG5" s="4">
        <f>'3月'!AG36</f>
        <v>21.7</v>
      </c>
      <c r="AH5" s="4">
        <f>'3月'!AH36</f>
        <v>18.6</v>
      </c>
      <c r="AI5" s="4">
        <f>'3月'!AI36</f>
        <v>30.2</v>
      </c>
      <c r="AJ5" s="4">
        <f>'3月'!AJ36</f>
        <v>20.8</v>
      </c>
      <c r="AK5" s="4">
        <f>'3月'!AK36</f>
        <v>22.8</v>
      </c>
      <c r="AL5" s="4">
        <f>'3月'!AL36</f>
        <v>21.7</v>
      </c>
      <c r="AM5" s="4">
        <f>'3月'!AM36</f>
        <v>20.4</v>
      </c>
      <c r="AN5" s="4">
        <f>'3月'!AN36</f>
        <v>16.6</v>
      </c>
      <c r="AO5" s="4">
        <f>'3月'!AO36</f>
        <v>23.7</v>
      </c>
      <c r="AP5" s="4">
        <f>'3月'!AP36</f>
        <v>22.1</v>
      </c>
      <c r="AQ5" s="4">
        <f>'3月'!AQ36</f>
        <v>16.6</v>
      </c>
      <c r="AR5" s="4">
        <f>'3月'!AR36</f>
        <v>20.9</v>
      </c>
      <c r="AS5" s="4">
        <f>'3月'!AS36</f>
        <v>22.8</v>
      </c>
      <c r="AT5" s="4">
        <f>'3月'!AT36</f>
        <v>21.9</v>
      </c>
      <c r="AU5" s="4">
        <f>'3月'!AU36</f>
        <v>27</v>
      </c>
      <c r="AV5" s="4">
        <f>'3月'!AV36</f>
        <v>25.1</v>
      </c>
      <c r="AW5" s="4">
        <f>'3月'!AW36</f>
        <v>21.3</v>
      </c>
      <c r="AX5" s="4">
        <f>'3月'!AX36</f>
        <v>23.6</v>
      </c>
      <c r="AY5" s="4">
        <f>'3月'!AY36</f>
        <v>25.4</v>
      </c>
      <c r="AZ5" s="4">
        <f>'3月'!AZ36</f>
        <v>29.9</v>
      </c>
      <c r="BA5" s="4">
        <f>'3月'!BA36</f>
        <v>19.7</v>
      </c>
      <c r="BB5" s="4">
        <f>'3月'!BB36</f>
        <v>22.9</v>
      </c>
      <c r="BC5" s="4">
        <f>'3月'!BC36</f>
        <v>29.7</v>
      </c>
      <c r="BD5" s="4">
        <f>'3月'!BD36</f>
        <v>23.4</v>
      </c>
      <c r="BE5" s="4">
        <f>'3月'!BE36</f>
        <v>21.3</v>
      </c>
      <c r="BF5" s="4">
        <f>'3月'!BF36</f>
        <v>18.6</v>
      </c>
      <c r="BG5" s="4">
        <f>'3月'!BG36</f>
        <v>19.7</v>
      </c>
      <c r="BH5" s="4">
        <f>'3月'!BH36</f>
        <v>21.2</v>
      </c>
      <c r="BI5" s="4">
        <f>'3月'!BI36</f>
        <v>25.9</v>
      </c>
      <c r="BJ5" s="4">
        <f>'3月'!BJ36</f>
        <v>24.8</v>
      </c>
      <c r="BK5" s="4">
        <f>'3月'!BK36</f>
        <v>18.1</v>
      </c>
      <c r="BL5" s="4">
        <f>'3月'!BL36</f>
        <v>19.2</v>
      </c>
      <c r="BM5" s="4">
        <f>'3月'!BM36</f>
        <v>16.2</v>
      </c>
      <c r="BN5" s="4">
        <f>'3月'!BN36</f>
        <v>17.3</v>
      </c>
      <c r="BO5" s="4">
        <f>'3月'!BO36</f>
        <v>19.7</v>
      </c>
      <c r="BP5" s="4">
        <f>'3月'!BP36</f>
        <v>17.6</v>
      </c>
      <c r="BQ5" s="4">
        <f>'3月'!BQ36</f>
        <v>24.5</v>
      </c>
      <c r="BR5" s="4"/>
      <c r="BS5" s="4"/>
      <c r="BT5" s="4"/>
      <c r="BU5" s="4"/>
      <c r="BV5" s="4"/>
      <c r="BW5" s="4"/>
      <c r="BY5" s="70">
        <f t="shared" si="0"/>
        <v>38.5</v>
      </c>
      <c r="BZ5" s="62">
        <f t="shared" si="1"/>
        <v>1963</v>
      </c>
      <c r="CA5" s="63">
        <v>3</v>
      </c>
      <c r="CC5" s="54">
        <f t="shared" si="2"/>
        <v>11</v>
      </c>
    </row>
    <row r="6" spans="1:81" ht="11.25">
      <c r="A6" s="5">
        <v>4</v>
      </c>
      <c r="B6" s="4" t="s">
        <v>26</v>
      </c>
      <c r="C6" s="4" t="s">
        <v>26</v>
      </c>
      <c r="D6" s="4" t="s">
        <v>26</v>
      </c>
      <c r="E6" s="4" t="s">
        <v>26</v>
      </c>
      <c r="F6" s="4" t="s">
        <v>26</v>
      </c>
      <c r="G6" s="4" t="s">
        <v>26</v>
      </c>
      <c r="H6" s="4" t="s">
        <v>26</v>
      </c>
      <c r="I6" s="4">
        <f>'4月'!I36</f>
        <v>28</v>
      </c>
      <c r="J6" s="4">
        <f>'4月'!J36</f>
        <v>23</v>
      </c>
      <c r="K6" s="4">
        <f>'4月'!K36</f>
        <v>19.3</v>
      </c>
      <c r="L6" s="4">
        <f>'4月'!L36</f>
        <v>25.2</v>
      </c>
      <c r="M6" s="4">
        <f>'4月'!M36</f>
        <v>19.3</v>
      </c>
      <c r="N6" s="4">
        <f>'4月'!N36</f>
        <v>20.9</v>
      </c>
      <c r="O6" s="4">
        <f>'4月'!O36</f>
        <v>21.2</v>
      </c>
      <c r="P6" s="4">
        <f>'4月'!P36</f>
        <v>24.8</v>
      </c>
      <c r="Q6" s="4">
        <f>'4月'!Q36</f>
        <v>21.4</v>
      </c>
      <c r="R6" s="4">
        <f>'4月'!R36</f>
        <v>26.6</v>
      </c>
      <c r="S6" s="4">
        <f>'4月'!S36</f>
        <v>19.6</v>
      </c>
      <c r="T6" s="4">
        <f>'4月'!T36</f>
        <v>25.9</v>
      </c>
      <c r="U6" s="4">
        <f>'4月'!U36</f>
        <v>23.6</v>
      </c>
      <c r="V6" s="4">
        <f>'4月'!V36</f>
        <v>17.4</v>
      </c>
      <c r="W6" s="4">
        <f>'4月'!W36</f>
        <v>19.5</v>
      </c>
      <c r="X6" s="4">
        <f>'4月'!X36</f>
        <v>24.9</v>
      </c>
      <c r="Y6" s="4">
        <f>'4月'!Y36</f>
        <v>23.7</v>
      </c>
      <c r="Z6" s="4">
        <f>'4月'!Z36</f>
        <v>22</v>
      </c>
      <c r="AA6" s="4">
        <f>'4月'!AA36</f>
        <v>22.8</v>
      </c>
      <c r="AB6" s="4">
        <f>'4月'!AB36</f>
        <v>20.4</v>
      </c>
      <c r="AC6" s="4">
        <f>'4月'!AC36</f>
        <v>24</v>
      </c>
      <c r="AD6" s="4">
        <f>'4月'!AD36</f>
        <v>19.5</v>
      </c>
      <c r="AE6" s="4">
        <f>'4月'!AE36</f>
        <v>25.4</v>
      </c>
      <c r="AF6" s="4">
        <f>'4月'!AF36</f>
        <v>17.1</v>
      </c>
      <c r="AG6" s="4">
        <f>'4月'!AG36</f>
        <v>17.3</v>
      </c>
      <c r="AH6" s="4">
        <f>'4月'!AH36</f>
        <v>21.4</v>
      </c>
      <c r="AI6" s="4">
        <f>'4月'!AI36</f>
        <v>18.1</v>
      </c>
      <c r="AJ6" s="4">
        <f>'4月'!AJ36</f>
        <v>20.7</v>
      </c>
      <c r="AK6" s="4">
        <f>'4月'!AK36</f>
        <v>27.2</v>
      </c>
      <c r="AL6" s="4">
        <f>'4月'!AL36</f>
        <v>17.5</v>
      </c>
      <c r="AM6" s="4">
        <f>'4月'!AM36</f>
        <v>16.3</v>
      </c>
      <c r="AN6" s="4">
        <f>'4月'!AN36</f>
        <v>26.7</v>
      </c>
      <c r="AO6" s="4">
        <f>'4月'!AO36</f>
        <v>24.2</v>
      </c>
      <c r="AP6" s="4">
        <f>'4月'!AP36</f>
        <v>17.1</v>
      </c>
      <c r="AQ6" s="4">
        <f>'4月'!AQ36</f>
        <v>26.5</v>
      </c>
      <c r="AR6" s="4">
        <f>'4月'!AR36</f>
        <v>27.5</v>
      </c>
      <c r="AS6" s="4">
        <f>'4月'!AS36</f>
        <v>21.3</v>
      </c>
      <c r="AT6" s="4">
        <f>'4月'!AT36</f>
        <v>20.8</v>
      </c>
      <c r="AU6" s="4">
        <f>'4月'!AU36</f>
        <v>20.5</v>
      </c>
      <c r="AV6" s="4">
        <f>'4月'!AV36</f>
        <v>23.9</v>
      </c>
      <c r="AW6" s="4">
        <f>'4月'!AW36</f>
        <v>23.7</v>
      </c>
      <c r="AX6" s="4">
        <f>'4月'!AX36</f>
        <v>15.9</v>
      </c>
      <c r="AY6" s="4">
        <f>'4月'!AY36</f>
        <v>22.9</v>
      </c>
      <c r="AZ6" s="4">
        <f>'4月'!AZ36</f>
        <v>21.3</v>
      </c>
      <c r="BA6" s="4">
        <f>'4月'!BA36</f>
        <v>21</v>
      </c>
      <c r="BB6" s="4">
        <f>'4月'!BB36</f>
        <v>19.5</v>
      </c>
      <c r="BC6" s="4">
        <f>'4月'!BC36</f>
        <v>19.6</v>
      </c>
      <c r="BD6" s="4">
        <f>'4月'!BD36</f>
        <v>21.8</v>
      </c>
      <c r="BE6" s="4">
        <f>'4月'!BE36</f>
        <v>23.4</v>
      </c>
      <c r="BF6" s="4">
        <f>'4月'!BF36</f>
        <v>18.5</v>
      </c>
      <c r="BG6" s="4">
        <f>'4月'!BG36</f>
        <v>24.5</v>
      </c>
      <c r="BH6" s="4">
        <f>'4月'!BH36</f>
        <v>19.4</v>
      </c>
      <c r="BI6" s="4">
        <f>'4月'!BI36</f>
        <v>20.9</v>
      </c>
      <c r="BJ6" s="4">
        <f>'4月'!BJ36</f>
        <v>26.5</v>
      </c>
      <c r="BK6" s="4">
        <f>'4月'!BK36</f>
        <v>15.8</v>
      </c>
      <c r="BL6" s="4">
        <f>'4月'!BL36</f>
        <v>17</v>
      </c>
      <c r="BM6" s="4">
        <f>'4月'!BM36</f>
        <v>17</v>
      </c>
      <c r="BN6" s="4">
        <f>'4月'!BN36</f>
        <v>24</v>
      </c>
      <c r="BO6" s="4">
        <f>'4月'!BO36</f>
        <v>23.6</v>
      </c>
      <c r="BP6" s="4">
        <f>'4月'!BP36</f>
        <v>19.7</v>
      </c>
      <c r="BQ6" s="4">
        <f>'4月'!BQ36</f>
        <v>28.4</v>
      </c>
      <c r="BR6" s="4"/>
      <c r="BS6" s="4"/>
      <c r="BT6" s="4"/>
      <c r="BU6" s="4"/>
      <c r="BV6" s="4"/>
      <c r="BW6" s="4"/>
      <c r="BY6" s="70">
        <f t="shared" si="0"/>
        <v>28.4</v>
      </c>
      <c r="BZ6" s="62">
        <f t="shared" si="1"/>
        <v>2020</v>
      </c>
      <c r="CA6" s="63">
        <v>4</v>
      </c>
      <c r="CC6" s="54">
        <f t="shared" si="2"/>
        <v>68</v>
      </c>
    </row>
    <row r="7" spans="1:81" ht="11.25">
      <c r="A7" s="5">
        <v>5</v>
      </c>
      <c r="B7" s="4" t="s">
        <v>26</v>
      </c>
      <c r="C7" s="4" t="s">
        <v>26</v>
      </c>
      <c r="D7" s="4" t="s">
        <v>26</v>
      </c>
      <c r="E7" s="4" t="s">
        <v>26</v>
      </c>
      <c r="F7" s="4" t="s">
        <v>26</v>
      </c>
      <c r="G7" s="4" t="s">
        <v>26</v>
      </c>
      <c r="H7" s="4" t="s">
        <v>26</v>
      </c>
      <c r="I7" s="4">
        <f>'5月'!I36</f>
        <v>18.4</v>
      </c>
      <c r="J7" s="4">
        <f>'5月'!J36</f>
        <v>21.9</v>
      </c>
      <c r="K7" s="4">
        <f>'5月'!K36</f>
        <v>18.7</v>
      </c>
      <c r="L7" s="4">
        <f>'5月'!L36</f>
        <v>17.8</v>
      </c>
      <c r="M7" s="4">
        <f>'5月'!M36</f>
        <v>18.8</v>
      </c>
      <c r="N7" s="4">
        <f>'5月'!N36</f>
        <v>24.6</v>
      </c>
      <c r="O7" s="4">
        <f>'5月'!O36</f>
        <v>20.5</v>
      </c>
      <c r="P7" s="4">
        <f>'5月'!P36</f>
        <v>16.5</v>
      </c>
      <c r="Q7" s="4">
        <f>'5月'!Q36</f>
        <v>19.1</v>
      </c>
      <c r="R7" s="4">
        <f>'5月'!R36</f>
        <v>18.9</v>
      </c>
      <c r="S7" s="4">
        <f>'5月'!S36</f>
        <v>20</v>
      </c>
      <c r="T7" s="4">
        <f>'5月'!T36</f>
        <v>15.9</v>
      </c>
      <c r="U7" s="4">
        <f>'5月'!U36</f>
        <v>23.9</v>
      </c>
      <c r="V7" s="4">
        <f>'5月'!V36</f>
        <v>18.3</v>
      </c>
      <c r="W7" s="4">
        <f>'5月'!W36</f>
        <v>16.2</v>
      </c>
      <c r="X7" s="4">
        <f>'5月'!X36</f>
        <v>14.9</v>
      </c>
      <c r="Y7" s="4">
        <f>'5月'!Y36</f>
        <v>19.2</v>
      </c>
      <c r="Z7" s="4">
        <f>'5月'!Z36</f>
        <v>21.8</v>
      </c>
      <c r="AA7" s="4">
        <f>'5月'!AA36</f>
        <v>13.6</v>
      </c>
      <c r="AB7" s="4">
        <f>'5月'!AB36</f>
        <v>26.6</v>
      </c>
      <c r="AC7" s="4">
        <f>'5月'!AC36</f>
        <v>18.6</v>
      </c>
      <c r="AD7" s="4">
        <f>'5月'!AD36</f>
        <v>18.1</v>
      </c>
      <c r="AE7" s="4">
        <f>'5月'!AE36</f>
        <v>18.1</v>
      </c>
      <c r="AF7" s="4">
        <f>'5月'!AF36</f>
        <v>20.5</v>
      </c>
      <c r="AG7" s="4">
        <f>'5月'!AG36</f>
        <v>17</v>
      </c>
      <c r="AH7" s="4">
        <f>'5月'!AH36</f>
        <v>16</v>
      </c>
      <c r="AI7" s="4">
        <f>'5月'!AI36</f>
        <v>15.2</v>
      </c>
      <c r="AJ7" s="4">
        <f>'5月'!AJ36</f>
        <v>16.6</v>
      </c>
      <c r="AK7" s="4">
        <f>'5月'!AK36</f>
        <v>21.5</v>
      </c>
      <c r="AL7" s="4">
        <f>'5月'!AL36</f>
        <v>18</v>
      </c>
      <c r="AM7" s="4">
        <f>'5月'!AM36</f>
        <v>16.8</v>
      </c>
      <c r="AN7" s="4">
        <f>'5月'!AN36</f>
        <v>15</v>
      </c>
      <c r="AO7" s="4">
        <f>'5月'!AO36</f>
        <v>17.5</v>
      </c>
      <c r="AP7" s="4">
        <f>'5月'!AP36</f>
        <v>17</v>
      </c>
      <c r="AQ7" s="4">
        <f>'5月'!AQ36</f>
        <v>16.3</v>
      </c>
      <c r="AR7" s="4">
        <f>'5月'!AR36</f>
        <v>18.3</v>
      </c>
      <c r="AS7" s="4">
        <f>'5月'!AS36</f>
        <v>23</v>
      </c>
      <c r="AT7" s="4">
        <f>'5月'!AT36</f>
        <v>22.7</v>
      </c>
      <c r="AU7" s="4">
        <f>'5月'!AU36</f>
        <v>22.5</v>
      </c>
      <c r="AV7" s="4">
        <f>'5月'!AV36</f>
        <v>22.4</v>
      </c>
      <c r="AW7" s="4">
        <f>'5月'!AW36</f>
        <v>19.6</v>
      </c>
      <c r="AX7" s="4">
        <f>'5月'!AX36</f>
        <v>20.3</v>
      </c>
      <c r="AY7" s="4">
        <f>'5月'!AY36</f>
        <v>18.9</v>
      </c>
      <c r="AZ7" s="4">
        <f>'5月'!AZ36</f>
        <v>15.1</v>
      </c>
      <c r="BA7" s="4">
        <f>'5月'!BA36</f>
        <v>21.6</v>
      </c>
      <c r="BB7" s="4">
        <f>'5月'!BB36</f>
        <v>19.7</v>
      </c>
      <c r="BC7" s="4">
        <f>'5月'!BC36</f>
        <v>14.6</v>
      </c>
      <c r="BD7" s="4">
        <f>'5月'!BD36</f>
        <v>28.6</v>
      </c>
      <c r="BE7" s="4">
        <f>'5月'!BE36</f>
        <v>16.1</v>
      </c>
      <c r="BF7" s="4">
        <f>'5月'!BF36</f>
        <v>15.5</v>
      </c>
      <c r="BG7" s="4">
        <f>'5月'!BG36</f>
        <v>14.3</v>
      </c>
      <c r="BH7" s="4">
        <f>'5月'!BH36</f>
        <v>21</v>
      </c>
      <c r="BI7" s="4">
        <f>'5月'!BI36</f>
        <v>15.9</v>
      </c>
      <c r="BJ7" s="4">
        <f>'5月'!BJ36</f>
        <v>14.3</v>
      </c>
      <c r="BK7" s="4">
        <f>'5月'!BK36</f>
        <v>20.6</v>
      </c>
      <c r="BL7" s="4">
        <f>'5月'!BL36</f>
        <v>17.5</v>
      </c>
      <c r="BM7" s="4">
        <f>'5月'!BM36</f>
        <v>15.4</v>
      </c>
      <c r="BN7" s="4">
        <f>'5月'!BN36</f>
        <v>16.1</v>
      </c>
      <c r="BO7" s="4">
        <f>'5月'!BO36</f>
        <v>17.6</v>
      </c>
      <c r="BP7" s="4">
        <f>'5月'!BP36</f>
        <v>20.6</v>
      </c>
      <c r="BQ7" s="4">
        <f>'5月'!BQ36</f>
        <v>20.8</v>
      </c>
      <c r="BR7" s="4"/>
      <c r="BS7" s="4"/>
      <c r="BT7" s="4"/>
      <c r="BU7" s="4"/>
      <c r="BV7" s="4"/>
      <c r="BW7" s="4"/>
      <c r="BY7" s="70">
        <f t="shared" si="0"/>
        <v>28.6</v>
      </c>
      <c r="BZ7" s="62">
        <f t="shared" si="1"/>
        <v>2007</v>
      </c>
      <c r="CA7" s="63">
        <v>5</v>
      </c>
      <c r="CC7" s="54">
        <f t="shared" si="2"/>
        <v>55</v>
      </c>
    </row>
    <row r="8" spans="1:81" ht="11.25">
      <c r="A8" s="5">
        <v>6</v>
      </c>
      <c r="B8" s="4" t="s">
        <v>26</v>
      </c>
      <c r="C8" s="4" t="s">
        <v>26</v>
      </c>
      <c r="D8" s="4" t="s">
        <v>26</v>
      </c>
      <c r="E8" s="4" t="s">
        <v>26</v>
      </c>
      <c r="F8" s="4" t="s">
        <v>26</v>
      </c>
      <c r="G8" s="4" t="s">
        <v>26</v>
      </c>
      <c r="H8" s="4" t="s">
        <v>26</v>
      </c>
      <c r="I8" s="4">
        <f>'6月'!I36</f>
        <v>16.5</v>
      </c>
      <c r="J8" s="4">
        <f>'6月'!J36</f>
        <v>15.4</v>
      </c>
      <c r="K8" s="4">
        <f>'6月'!K36</f>
        <v>15.2</v>
      </c>
      <c r="L8" s="4">
        <f>'6月'!L36</f>
        <v>16.7</v>
      </c>
      <c r="M8" s="4">
        <f>'6月'!M36</f>
        <v>17.4</v>
      </c>
      <c r="N8" s="4">
        <f>'6月'!N36</f>
        <v>16.9</v>
      </c>
      <c r="O8" s="4">
        <f>'6月'!O36</f>
        <v>24.9</v>
      </c>
      <c r="P8" s="4">
        <f>'6月'!P36</f>
        <v>17.4</v>
      </c>
      <c r="Q8" s="4">
        <f>'6月'!Q36</f>
        <v>22.1</v>
      </c>
      <c r="R8" s="4">
        <f>'6月'!R36</f>
        <v>18.4</v>
      </c>
      <c r="S8" s="4">
        <f>'6月'!S36</f>
        <v>17.5</v>
      </c>
      <c r="T8" s="4">
        <f>'6月'!T36</f>
        <v>12.5</v>
      </c>
      <c r="U8" s="4">
        <f>'6月'!U36</f>
        <v>18.7</v>
      </c>
      <c r="V8" s="4">
        <f>'6月'!V36</f>
        <v>16</v>
      </c>
      <c r="W8" s="4">
        <f>'6月'!W36</f>
        <v>14.1</v>
      </c>
      <c r="X8" s="4">
        <f>'6月'!X36</f>
        <v>18.5</v>
      </c>
      <c r="Y8" s="4">
        <f>'6月'!Y36</f>
        <v>17.5</v>
      </c>
      <c r="Z8" s="4">
        <f>'6月'!Z36</f>
        <v>14.7</v>
      </c>
      <c r="AA8" s="4">
        <f>'6月'!AA36</f>
        <v>20</v>
      </c>
      <c r="AB8" s="4">
        <f>'6月'!AB36</f>
        <v>12.6</v>
      </c>
      <c r="AC8" s="4">
        <f>'6月'!AC36</f>
        <v>15.6</v>
      </c>
      <c r="AD8" s="4">
        <f>'6月'!AD36</f>
        <v>14.3</v>
      </c>
      <c r="AE8" s="4">
        <f>'6月'!AE36</f>
        <v>17.1</v>
      </c>
      <c r="AF8" s="4">
        <f>'6月'!AF36</f>
        <v>14.4</v>
      </c>
      <c r="AG8" s="4">
        <f>'6月'!AG36</f>
        <v>13.3</v>
      </c>
      <c r="AH8" s="4">
        <f>'6月'!AH36</f>
        <v>17.6</v>
      </c>
      <c r="AI8" s="4">
        <f>'6月'!AI36</f>
        <v>14.3</v>
      </c>
      <c r="AJ8" s="4">
        <f>'6月'!AJ36</f>
        <v>27.6</v>
      </c>
      <c r="AK8" s="4">
        <f>'6月'!AK36</f>
        <v>16</v>
      </c>
      <c r="AL8" s="4">
        <f>'6月'!AL36</f>
        <v>23.1</v>
      </c>
      <c r="AM8" s="4">
        <f>'6月'!AM36</f>
        <v>17.3</v>
      </c>
      <c r="AN8" s="4">
        <f>'6月'!AN36</f>
        <v>14</v>
      </c>
      <c r="AO8" s="4">
        <f>'6月'!AO36</f>
        <v>21.9</v>
      </c>
      <c r="AP8" s="4">
        <f>'6月'!AP36</f>
        <v>13.6</v>
      </c>
      <c r="AQ8" s="4">
        <f>'6月'!AQ36</f>
        <v>15</v>
      </c>
      <c r="AR8" s="4">
        <f>'6月'!AR36</f>
        <v>16.4</v>
      </c>
      <c r="AS8" s="4">
        <f>'6月'!AS36</f>
        <v>21.3</v>
      </c>
      <c r="AT8" s="4">
        <f>'6月'!AT36</f>
        <v>24.4</v>
      </c>
      <c r="AU8" s="4">
        <f>'6月'!AU36</f>
        <v>17.6</v>
      </c>
      <c r="AV8" s="4">
        <f>'6月'!AV36</f>
        <v>17.1</v>
      </c>
      <c r="AW8" s="4">
        <f>'6月'!AW36</f>
        <v>21.2</v>
      </c>
      <c r="AX8" s="4">
        <f>'6月'!AX36</f>
        <v>14</v>
      </c>
      <c r="AY8" s="4">
        <f>'6月'!AY36</f>
        <v>14.8</v>
      </c>
      <c r="AZ8" s="4">
        <f>'6月'!AZ36</f>
        <v>13.6</v>
      </c>
      <c r="BA8" s="4">
        <f>'6月'!BA36</f>
        <v>18.1</v>
      </c>
      <c r="BB8" s="4">
        <f>'6月'!BB36</f>
        <v>12</v>
      </c>
      <c r="BC8" s="4">
        <f>'6月'!BC36</f>
        <v>17.1</v>
      </c>
      <c r="BD8" s="4">
        <f>'6月'!BD36</f>
        <v>19.1</v>
      </c>
      <c r="BE8" s="4">
        <f>'6月'!BE36</f>
        <v>15.6</v>
      </c>
      <c r="BF8" s="4">
        <f>'6月'!BF36</f>
        <v>11.9</v>
      </c>
      <c r="BG8" s="4">
        <f>'6月'!BG36</f>
        <v>10.8</v>
      </c>
      <c r="BH8" s="4">
        <f>'6月'!BH36</f>
        <v>13.4</v>
      </c>
      <c r="BI8" s="4">
        <f>'6月'!BI36</f>
        <v>20.5</v>
      </c>
      <c r="BJ8" s="4">
        <f>'6月'!BJ36</f>
        <v>15.9</v>
      </c>
      <c r="BK8" s="4">
        <f>'6月'!BK36</f>
        <v>15.8</v>
      </c>
      <c r="BL8" s="4">
        <f>'6月'!BL36</f>
        <v>12.6</v>
      </c>
      <c r="BM8" s="4">
        <f>'6月'!BM36</f>
        <v>19.7</v>
      </c>
      <c r="BN8" s="4">
        <f>'6月'!BN36</f>
        <v>14</v>
      </c>
      <c r="BO8" s="4">
        <f>'6月'!BO36</f>
        <v>19</v>
      </c>
      <c r="BP8" s="4">
        <f>'6月'!BP36</f>
        <v>19.2</v>
      </c>
      <c r="BQ8" s="4">
        <f>'6月'!BQ36</f>
        <v>22</v>
      </c>
      <c r="BR8" s="4"/>
      <c r="BS8" s="4"/>
      <c r="BT8" s="4"/>
      <c r="BU8" s="4"/>
      <c r="BV8" s="4"/>
      <c r="BW8" s="4"/>
      <c r="BY8" s="70">
        <f t="shared" si="0"/>
        <v>27.6</v>
      </c>
      <c r="BZ8" s="62">
        <f t="shared" si="1"/>
        <v>1987</v>
      </c>
      <c r="CA8" s="63">
        <v>6</v>
      </c>
      <c r="CC8" s="54">
        <f t="shared" si="2"/>
        <v>35</v>
      </c>
    </row>
    <row r="9" spans="1:81" ht="11.25">
      <c r="A9" s="5">
        <v>7</v>
      </c>
      <c r="B9" s="4" t="s">
        <v>26</v>
      </c>
      <c r="C9" s="4" t="s">
        <v>26</v>
      </c>
      <c r="D9" s="4" t="s">
        <v>26</v>
      </c>
      <c r="E9" s="4" t="s">
        <v>26</v>
      </c>
      <c r="F9" s="4" t="s">
        <v>26</v>
      </c>
      <c r="G9" s="4" t="s">
        <v>26</v>
      </c>
      <c r="H9" s="4" t="s">
        <v>26</v>
      </c>
      <c r="I9" s="4">
        <f>'7月'!I36</f>
        <v>12</v>
      </c>
      <c r="J9" s="4">
        <f>'7月'!J36</f>
        <v>16.5</v>
      </c>
      <c r="K9" s="4">
        <f>'7月'!K36</f>
        <v>11.4</v>
      </c>
      <c r="L9" s="4">
        <f>'7月'!L36</f>
        <v>14.5</v>
      </c>
      <c r="M9" s="4">
        <f>'7月'!M36</f>
        <v>17.6</v>
      </c>
      <c r="N9" s="4">
        <f>'7月'!N36</f>
        <v>20.7</v>
      </c>
      <c r="O9" s="4">
        <f>'7月'!O36</f>
        <v>17.3</v>
      </c>
      <c r="P9" s="4">
        <f>'7月'!P36</f>
        <v>13.9</v>
      </c>
      <c r="Q9" s="4">
        <f>'7月'!Q36</f>
        <v>12.3</v>
      </c>
      <c r="R9" s="4">
        <f>'7月'!R36</f>
        <v>18.1</v>
      </c>
      <c r="S9" s="4">
        <f>'7月'!S36</f>
        <v>16.6</v>
      </c>
      <c r="T9" s="4">
        <f>'7月'!T36</f>
        <v>12.5</v>
      </c>
      <c r="U9" s="4">
        <f>'7月'!U36</f>
        <v>13.9</v>
      </c>
      <c r="V9" s="4">
        <f>'7月'!V36</f>
        <v>16.3</v>
      </c>
      <c r="W9" s="4">
        <f>'7月'!W36</f>
        <v>16.7</v>
      </c>
      <c r="X9" s="4">
        <f>'7月'!X36</f>
        <v>15.4</v>
      </c>
      <c r="Y9" s="4">
        <f>'7月'!Y36</f>
        <v>16.3</v>
      </c>
      <c r="Z9" s="4">
        <f>'7月'!Z36</f>
        <v>14.3</v>
      </c>
      <c r="AA9" s="4">
        <f>'7月'!AA36</f>
        <v>12</v>
      </c>
      <c r="AB9" s="4">
        <f>'7月'!AB36</f>
        <v>15</v>
      </c>
      <c r="AC9" s="4">
        <f>'7月'!AC36</f>
        <v>14.3</v>
      </c>
      <c r="AD9" s="4">
        <f>'7月'!AD36</f>
        <v>14.4</v>
      </c>
      <c r="AE9" s="4">
        <f>'7月'!AE36</f>
        <v>12.8</v>
      </c>
      <c r="AF9" s="4">
        <f>'7月'!AF36</f>
        <v>15.7</v>
      </c>
      <c r="AG9" s="4">
        <f>'7月'!AG36</f>
        <v>13.4</v>
      </c>
      <c r="AH9" s="4">
        <f>'7月'!AH36</f>
        <v>21.6</v>
      </c>
      <c r="AI9" s="4">
        <f>'7月'!AI36</f>
        <v>12.5</v>
      </c>
      <c r="AJ9" s="4">
        <f>'7月'!AJ36</f>
        <v>18.6</v>
      </c>
      <c r="AK9" s="4">
        <f>'7月'!AK36</f>
        <v>19.3</v>
      </c>
      <c r="AL9" s="4">
        <f>'7月'!AL36</f>
        <v>12.4</v>
      </c>
      <c r="AM9" s="4">
        <f>'7月'!AM36</f>
        <v>16.7</v>
      </c>
      <c r="AN9" s="4">
        <f>'7月'!AN36</f>
        <v>17.6</v>
      </c>
      <c r="AO9" s="4">
        <f>'7月'!AO36</f>
        <v>17.4</v>
      </c>
      <c r="AP9" s="4">
        <f>'7月'!AP36</f>
        <v>20.1</v>
      </c>
      <c r="AQ9" s="4">
        <f>'7月'!AQ36</f>
        <v>13.9</v>
      </c>
      <c r="AR9" s="4">
        <f>'7月'!AR36</f>
        <v>17.6</v>
      </c>
      <c r="AS9" s="4">
        <f>'7月'!AS36</f>
        <v>20.8</v>
      </c>
      <c r="AT9" s="4">
        <f>'7月'!AT36</f>
        <v>16.7</v>
      </c>
      <c r="AU9" s="4">
        <f>'7月'!AU36</f>
        <v>14</v>
      </c>
      <c r="AV9" s="4">
        <f>'7月'!AV36</f>
        <v>16.2</v>
      </c>
      <c r="AW9" s="4">
        <f>'7月'!AW36</f>
        <v>23.9</v>
      </c>
      <c r="AX9" s="4">
        <f>'7月'!AX36</f>
        <v>17.2</v>
      </c>
      <c r="AY9" s="4">
        <f>'7月'!AY36</f>
        <v>22.7</v>
      </c>
      <c r="AZ9" s="4">
        <f>'7月'!AZ36</f>
        <v>18.4</v>
      </c>
      <c r="BA9" s="4">
        <f>'7月'!BA36</f>
        <v>12.6</v>
      </c>
      <c r="BB9" s="4">
        <f>'7月'!BB36</f>
        <v>20.5</v>
      </c>
      <c r="BC9" s="4">
        <f>'7月'!BC36</f>
        <v>15</v>
      </c>
      <c r="BD9" s="4">
        <f>'7月'!BD36</f>
        <v>20.8</v>
      </c>
      <c r="BE9" s="4">
        <f>'7月'!BE36</f>
        <v>11.7</v>
      </c>
      <c r="BF9" s="4">
        <f>'7月'!BF36</f>
        <v>18.4</v>
      </c>
      <c r="BG9" s="4">
        <f>'7月'!BG36</f>
        <v>17.3</v>
      </c>
      <c r="BH9" s="4">
        <f>'7月'!BH36</f>
        <v>20.4</v>
      </c>
      <c r="BI9" s="4">
        <f>'7月'!BI36</f>
        <v>17.7</v>
      </c>
      <c r="BJ9" s="4">
        <f>'7月'!BJ36</f>
        <v>12.8</v>
      </c>
      <c r="BK9" s="4">
        <f>'7月'!BK36</f>
        <v>16</v>
      </c>
      <c r="BL9" s="4">
        <f>'7月'!BL36</f>
        <v>16</v>
      </c>
      <c r="BM9" s="4">
        <f>'7月'!BM36</f>
        <v>14.7</v>
      </c>
      <c r="BN9" s="4">
        <f>'7月'!BN36</f>
        <v>12</v>
      </c>
      <c r="BO9" s="4">
        <f>'7月'!BO36</f>
        <v>20.6</v>
      </c>
      <c r="BP9" s="4">
        <f>'7月'!BP36</f>
        <v>19.2</v>
      </c>
      <c r="BQ9" s="4">
        <f>'7月'!BQ36</f>
        <v>20.1</v>
      </c>
      <c r="BR9" s="4"/>
      <c r="BS9" s="4"/>
      <c r="BT9" s="4"/>
      <c r="BU9" s="4"/>
      <c r="BV9" s="4"/>
      <c r="BW9" s="4"/>
      <c r="BY9" s="70">
        <f t="shared" si="0"/>
        <v>23.9</v>
      </c>
      <c r="BZ9" s="62">
        <f t="shared" si="1"/>
        <v>2000</v>
      </c>
      <c r="CA9" s="63">
        <v>7</v>
      </c>
      <c r="CC9" s="54">
        <f t="shared" si="2"/>
        <v>48</v>
      </c>
    </row>
    <row r="10" spans="1:81" ht="11.25">
      <c r="A10" s="5">
        <v>8</v>
      </c>
      <c r="B10" s="4" t="s">
        <v>26</v>
      </c>
      <c r="C10" s="4" t="s">
        <v>26</v>
      </c>
      <c r="D10" s="4" t="s">
        <v>26</v>
      </c>
      <c r="E10" s="4" t="s">
        <v>26</v>
      </c>
      <c r="F10" s="4" t="s">
        <v>26</v>
      </c>
      <c r="G10" s="4" t="s">
        <v>26</v>
      </c>
      <c r="H10" s="4" t="s">
        <v>26</v>
      </c>
      <c r="I10" s="4">
        <f>'8月'!I36</f>
        <v>20.4</v>
      </c>
      <c r="J10" s="4">
        <f>'8月'!J36</f>
        <v>12.5</v>
      </c>
      <c r="K10" s="4">
        <f>'8月'!K36</f>
        <v>17.4</v>
      </c>
      <c r="L10" s="4">
        <f>'8月'!L36</f>
        <v>12.8</v>
      </c>
      <c r="M10" s="4">
        <f>'8月'!M36</f>
        <v>16.2</v>
      </c>
      <c r="N10" s="4">
        <f>'8月'!N36</f>
        <v>13.8</v>
      </c>
      <c r="O10" s="4">
        <f>'8月'!O36</f>
        <v>11.9</v>
      </c>
      <c r="P10" s="4">
        <f>'8月'!P36</f>
        <v>14.2</v>
      </c>
      <c r="Q10" s="4">
        <f>'8月'!Q36</f>
        <v>20.6</v>
      </c>
      <c r="R10" s="4">
        <f>'8月'!R36</f>
        <v>21.5</v>
      </c>
      <c r="S10" s="4">
        <f>'8月'!S36</f>
        <v>15.2</v>
      </c>
      <c r="T10" s="4">
        <f>'8月'!T36</f>
        <v>26.5</v>
      </c>
      <c r="U10" s="4">
        <f>'8月'!U36</f>
        <v>25.7</v>
      </c>
      <c r="V10" s="4">
        <f>'8月'!V36</f>
        <v>15.7</v>
      </c>
      <c r="W10" s="4">
        <f>'8月'!W36</f>
        <v>18.2</v>
      </c>
      <c r="X10" s="4">
        <f>'8月'!X36</f>
        <v>17.6</v>
      </c>
      <c r="Y10" s="4">
        <f>'8月'!Y36</f>
        <v>16.6</v>
      </c>
      <c r="Z10" s="4">
        <f>'8月'!Z36</f>
        <v>23</v>
      </c>
      <c r="AA10" s="4">
        <f>'8月'!AA36</f>
        <v>18.4</v>
      </c>
      <c r="AB10" s="4">
        <f>'8月'!AB36</f>
        <v>20.6</v>
      </c>
      <c r="AC10" s="4">
        <f>'8月'!AC36</f>
        <v>13.9</v>
      </c>
      <c r="AD10" s="4">
        <f>'8月'!AD36</f>
        <v>23.5</v>
      </c>
      <c r="AE10" s="4">
        <f>'8月'!AE36</f>
        <v>20.1</v>
      </c>
      <c r="AF10" s="4">
        <f>'8月'!AF36</f>
        <v>17.4</v>
      </c>
      <c r="AG10" s="4">
        <f>'8月'!AG36</f>
        <v>20.5</v>
      </c>
      <c r="AH10" s="4">
        <f>'8月'!AH36</f>
        <v>24.6</v>
      </c>
      <c r="AI10" s="4">
        <f>'8月'!AI36</f>
        <v>18.3</v>
      </c>
      <c r="AJ10" s="4">
        <f>'8月'!AJ36</f>
        <v>20</v>
      </c>
      <c r="AK10" s="4">
        <f>'8月'!AK36</f>
        <v>13.8</v>
      </c>
      <c r="AL10" s="4">
        <f>'8月'!AL36</f>
        <v>26.5</v>
      </c>
      <c r="AM10" s="4">
        <f>'8月'!AM36</f>
        <v>20.4</v>
      </c>
      <c r="AN10" s="4">
        <f>'8月'!AN36</f>
        <v>17.3</v>
      </c>
      <c r="AO10" s="4">
        <f>'8月'!AO36</f>
        <v>16.4</v>
      </c>
      <c r="AP10" s="4">
        <f>'8月'!AP36</f>
        <v>26.6</v>
      </c>
      <c r="AQ10" s="4">
        <f>'8月'!AQ36</f>
        <v>19.3</v>
      </c>
      <c r="AR10" s="4">
        <f>'8月'!AR36</f>
        <v>20.3</v>
      </c>
      <c r="AS10" s="4">
        <f>'8月'!AS36</f>
        <v>17.3</v>
      </c>
      <c r="AT10" s="4">
        <f>'8月'!AT36</f>
        <v>18.1</v>
      </c>
      <c r="AU10" s="4">
        <f>'8月'!AU36</f>
        <v>12.9</v>
      </c>
      <c r="AV10" s="4">
        <f>'8月'!AV36</f>
        <v>15.3</v>
      </c>
      <c r="AW10" s="4">
        <f>'8月'!AW36</f>
        <v>16.9</v>
      </c>
      <c r="AX10" s="4">
        <f>'8月'!AX36</f>
        <v>17.6</v>
      </c>
      <c r="AY10" s="4">
        <f>'8月'!AY36</f>
        <v>21.9</v>
      </c>
      <c r="AZ10" s="4">
        <f>'8月'!AZ36</f>
        <v>17.7</v>
      </c>
      <c r="BA10" s="4">
        <f>'8月'!BA36</f>
        <v>24.2</v>
      </c>
      <c r="BB10" s="4">
        <f>'8月'!BB36</f>
        <v>18.4</v>
      </c>
      <c r="BC10" s="4">
        <f>'8月'!BC36</f>
        <v>11.1</v>
      </c>
      <c r="BD10" s="4">
        <f>'8月'!BD36</f>
        <v>17.4</v>
      </c>
      <c r="BE10" s="4">
        <f>'8月'!BE36</f>
        <v>20.9</v>
      </c>
      <c r="BF10" s="4">
        <f>'8月'!BF36</f>
        <v>16.6</v>
      </c>
      <c r="BG10" s="4">
        <f>'8月'!BG36</f>
        <v>17.8</v>
      </c>
      <c r="BH10" s="4">
        <f>'8月'!BH36</f>
        <v>13.8</v>
      </c>
      <c r="BI10" s="4">
        <f>'8月'!BI36</f>
        <v>11.9</v>
      </c>
      <c r="BJ10" s="4">
        <f>'8月'!BJ36</f>
        <v>11.3</v>
      </c>
      <c r="BK10" s="4">
        <f>'8月'!BK36</f>
        <v>17.4</v>
      </c>
      <c r="BL10" s="4">
        <f>'8月'!BL36</f>
        <v>15.7</v>
      </c>
      <c r="BM10" s="4">
        <f>'8月'!BM36</f>
        <v>27.2</v>
      </c>
      <c r="BN10" s="4">
        <f>'8月'!BN36</f>
        <v>16.1</v>
      </c>
      <c r="BO10" s="4">
        <f>'8月'!BO36</f>
        <v>22</v>
      </c>
      <c r="BP10" s="4">
        <f>'8月'!BP36</f>
        <v>13.1</v>
      </c>
      <c r="BQ10" s="4">
        <f>'8月'!BQ36</f>
        <v>13.1</v>
      </c>
      <c r="BR10" s="4"/>
      <c r="BS10" s="4"/>
      <c r="BT10" s="4"/>
      <c r="BU10" s="4"/>
      <c r="BV10" s="4"/>
      <c r="BW10" s="4"/>
      <c r="BY10" s="70">
        <f t="shared" si="0"/>
        <v>27.2</v>
      </c>
      <c r="BZ10" s="62">
        <f t="shared" si="1"/>
        <v>2016</v>
      </c>
      <c r="CA10" s="63">
        <v>8</v>
      </c>
      <c r="CC10" s="54">
        <f t="shared" si="2"/>
        <v>64</v>
      </c>
    </row>
    <row r="11" spans="1:81" ht="11.25">
      <c r="A11" s="5">
        <v>9</v>
      </c>
      <c r="B11" s="4" t="s">
        <v>26</v>
      </c>
      <c r="C11" s="4" t="s">
        <v>26</v>
      </c>
      <c r="D11" s="4" t="s">
        <v>26</v>
      </c>
      <c r="E11" s="4" t="s">
        <v>26</v>
      </c>
      <c r="F11" s="4" t="s">
        <v>26</v>
      </c>
      <c r="G11" s="4" t="s">
        <v>26</v>
      </c>
      <c r="H11" s="4">
        <f>'9月'!H36</f>
        <v>25.6</v>
      </c>
      <c r="I11" s="4">
        <f>'9月'!I36</f>
        <v>12.9</v>
      </c>
      <c r="J11" s="4">
        <f>'9月'!J36</f>
        <v>25.5</v>
      </c>
      <c r="K11" s="4">
        <f>'9月'!K36</f>
        <v>14.2</v>
      </c>
      <c r="L11" s="4">
        <f>'9月'!L36</f>
        <v>15.8</v>
      </c>
      <c r="M11" s="4">
        <f>'9月'!M36</f>
        <v>25.5</v>
      </c>
      <c r="N11" s="4">
        <f>'9月'!N36</f>
        <v>26.5</v>
      </c>
      <c r="O11" s="4">
        <f>'9月'!O36</f>
        <v>23.3</v>
      </c>
      <c r="P11" s="4">
        <f>'9月'!P36</f>
        <v>26.2</v>
      </c>
      <c r="Q11" s="4">
        <f>'9月'!Q36</f>
        <v>18.8</v>
      </c>
      <c r="R11" s="4">
        <f>'9月'!R36</f>
        <v>22.8</v>
      </c>
      <c r="S11" s="4">
        <f>'9月'!S36</f>
        <v>17.3</v>
      </c>
      <c r="T11" s="4">
        <f>'9月'!T36</f>
        <v>27.3</v>
      </c>
      <c r="U11" s="4">
        <f>'9月'!U36</f>
        <v>25.1</v>
      </c>
      <c r="V11" s="4">
        <f>'9月'!V36</f>
        <v>15.2</v>
      </c>
      <c r="W11" s="4">
        <f>'9月'!W36</f>
        <v>16.3</v>
      </c>
      <c r="X11" s="4">
        <f>'9月'!X36</f>
        <v>13.9</v>
      </c>
      <c r="Y11" s="4">
        <f>'9月'!Y36</f>
        <v>17.9</v>
      </c>
      <c r="Z11" s="4">
        <f>'9月'!Z36</f>
        <v>25.2</v>
      </c>
      <c r="AA11" s="4">
        <f>'9月'!AA36</f>
        <v>13.5</v>
      </c>
      <c r="AB11" s="4">
        <f>'9月'!AB36</f>
        <v>17.6</v>
      </c>
      <c r="AC11" s="4">
        <f>'9月'!AC36</f>
        <v>18</v>
      </c>
      <c r="AD11" s="4">
        <f>'9月'!AD36</f>
        <v>23.8</v>
      </c>
      <c r="AE11" s="4">
        <f>'9月'!AE36</f>
        <v>21.7</v>
      </c>
      <c r="AF11" s="4">
        <f>'9月'!AF36</f>
        <v>22.5</v>
      </c>
      <c r="AG11" s="4">
        <f>'9月'!AG36</f>
        <v>13.7</v>
      </c>
      <c r="AH11" s="4">
        <f>'9月'!AH36</f>
        <v>17.3</v>
      </c>
      <c r="AI11" s="4">
        <f>'9月'!AI36</f>
        <v>17.4</v>
      </c>
      <c r="AJ11" s="4">
        <f>'9月'!AJ36</f>
        <v>22.2</v>
      </c>
      <c r="AK11" s="4">
        <f>'9月'!AK36</f>
        <v>21.9</v>
      </c>
      <c r="AL11" s="4">
        <f>'9月'!AL36</f>
        <v>15.8</v>
      </c>
      <c r="AM11" s="4">
        <f>'9月'!AM36</f>
        <v>20.1</v>
      </c>
      <c r="AN11" s="4">
        <f>'9月'!AN36</f>
        <v>24.5</v>
      </c>
      <c r="AO11" s="4">
        <f>'9月'!AO36</f>
        <v>21.8</v>
      </c>
      <c r="AP11" s="4">
        <f>'9月'!AP36</f>
        <v>16.2</v>
      </c>
      <c r="AQ11" s="4">
        <f>'9月'!AQ36</f>
        <v>19.2</v>
      </c>
      <c r="AR11" s="4">
        <f>'9月'!AR36</f>
        <v>27</v>
      </c>
      <c r="AS11" s="4">
        <f>'9月'!AS36</f>
        <v>31.2</v>
      </c>
      <c r="AT11" s="4">
        <f>'9月'!AT36</f>
        <v>20.7</v>
      </c>
      <c r="AU11" s="4">
        <f>'9月'!AU36</f>
        <v>27.8</v>
      </c>
      <c r="AV11" s="4">
        <f>'9月'!AV36</f>
        <v>21.7</v>
      </c>
      <c r="AW11" s="4">
        <f>'9月'!AW36</f>
        <v>16.4</v>
      </c>
      <c r="AX11" s="4">
        <f>'9月'!AX36</f>
        <v>18.6</v>
      </c>
      <c r="AY11" s="4">
        <f>'9月'!AY36</f>
        <v>12.9</v>
      </c>
      <c r="AZ11" s="4">
        <f>'9月'!AZ36</f>
        <v>23.5</v>
      </c>
      <c r="BA11" s="4">
        <f>'9月'!BA36</f>
        <v>22.9</v>
      </c>
      <c r="BB11" s="4">
        <f>'9月'!BB36</f>
        <v>26.5</v>
      </c>
      <c r="BC11" s="4">
        <f>'9月'!BC36</f>
        <v>17</v>
      </c>
      <c r="BD11" s="4">
        <f>'9月'!BD36</f>
        <v>26</v>
      </c>
      <c r="BE11" s="4">
        <f>'9月'!BE36</f>
        <v>19.3</v>
      </c>
      <c r="BF11" s="4">
        <f>'9月'!BF36</f>
        <v>13.7</v>
      </c>
      <c r="BG11" s="4">
        <f>'9月'!BG36</f>
        <v>21.9</v>
      </c>
      <c r="BH11" s="4">
        <f>'9月'!BH36</f>
        <v>24.4</v>
      </c>
      <c r="BI11" s="4">
        <f>'9月'!BI36</f>
        <v>19.6</v>
      </c>
      <c r="BJ11" s="4">
        <f>'9月'!BJ36</f>
        <v>21</v>
      </c>
      <c r="BK11" s="4">
        <f>'9月'!BK36</f>
        <v>13.5</v>
      </c>
      <c r="BL11" s="4">
        <f>'9月'!BL36</f>
        <v>15.6</v>
      </c>
      <c r="BM11" s="4">
        <f>'9月'!BM36</f>
        <v>20.7</v>
      </c>
      <c r="BN11" s="4">
        <f>'9月'!BN36</f>
        <v>17.6</v>
      </c>
      <c r="BO11" s="4">
        <f>'9月'!BO36</f>
        <v>20.6</v>
      </c>
      <c r="BP11" s="4">
        <f>'9月'!BP36</f>
        <v>30.6</v>
      </c>
      <c r="BQ11" s="4">
        <f>'9月'!BQ36</f>
        <v>22.4</v>
      </c>
      <c r="BR11" s="4"/>
      <c r="BS11" s="4"/>
      <c r="BT11" s="4"/>
      <c r="BU11" s="4"/>
      <c r="BV11" s="4"/>
      <c r="BW11" s="4"/>
      <c r="BY11" s="70">
        <f t="shared" si="0"/>
        <v>31.2</v>
      </c>
      <c r="BZ11" s="62">
        <f t="shared" si="1"/>
        <v>1996</v>
      </c>
      <c r="CA11" s="63">
        <v>9</v>
      </c>
      <c r="CC11" s="54">
        <f t="shared" si="2"/>
        <v>44</v>
      </c>
    </row>
    <row r="12" spans="1:81" ht="11.25">
      <c r="A12" s="5">
        <v>10</v>
      </c>
      <c r="B12" s="4" t="s">
        <v>26</v>
      </c>
      <c r="C12" s="4" t="s">
        <v>26</v>
      </c>
      <c r="D12" s="4" t="s">
        <v>26</v>
      </c>
      <c r="E12" s="4" t="s">
        <v>26</v>
      </c>
      <c r="F12" s="4" t="s">
        <v>26</v>
      </c>
      <c r="G12" s="4" t="s">
        <v>26</v>
      </c>
      <c r="H12" s="4">
        <f>'10月'!H36</f>
        <v>21.5</v>
      </c>
      <c r="I12" s="4">
        <f>'10月'!I36</f>
        <v>17.5</v>
      </c>
      <c r="J12" s="4">
        <f>'10月'!J36</f>
        <v>28.2</v>
      </c>
      <c r="K12" s="4">
        <f>'10月'!K36</f>
        <v>15.3</v>
      </c>
      <c r="L12" s="4">
        <f>'10月'!L36</f>
        <v>21</v>
      </c>
      <c r="M12" s="4">
        <f>'10月'!M36</f>
        <v>20.5</v>
      </c>
      <c r="N12" s="4">
        <f>'10月'!N36</f>
        <v>19.6</v>
      </c>
      <c r="O12" s="4">
        <f>'10月'!O36</f>
        <v>16.9</v>
      </c>
      <c r="P12" s="4">
        <f>'10月'!P36</f>
        <v>23.4</v>
      </c>
      <c r="Q12" s="4">
        <f>'10月'!Q36</f>
        <v>28.5</v>
      </c>
      <c r="R12" s="4">
        <f>'10月'!R36</f>
        <v>19.2</v>
      </c>
      <c r="S12" s="4">
        <f>'10月'!S36</f>
        <v>14.8</v>
      </c>
      <c r="T12" s="4">
        <f>'10月'!T36</f>
        <v>15.8</v>
      </c>
      <c r="U12" s="4">
        <f>'10月'!U36</f>
        <v>16.5</v>
      </c>
      <c r="V12" s="4">
        <f>'10月'!V36</f>
        <v>13.4</v>
      </c>
      <c r="W12" s="4">
        <f>'10月'!W36</f>
        <v>18</v>
      </c>
      <c r="X12" s="4">
        <f>'10月'!X36</f>
        <v>18.6</v>
      </c>
      <c r="Y12" s="4">
        <f>'10月'!Y36</f>
        <v>22.3</v>
      </c>
      <c r="Z12" s="4">
        <f>'10月'!Z36</f>
        <v>13.8</v>
      </c>
      <c r="AA12" s="4">
        <f>'10月'!AA36</f>
        <v>14.7</v>
      </c>
      <c r="AB12" s="4">
        <f>'10月'!AB36</f>
        <v>31.6</v>
      </c>
      <c r="AC12" s="4">
        <f>'10月'!AC36</f>
        <v>16.1</v>
      </c>
      <c r="AD12" s="4">
        <f>'10月'!AD36</f>
        <v>26.7</v>
      </c>
      <c r="AE12" s="4">
        <f>'10月'!AE36</f>
        <v>22.5</v>
      </c>
      <c r="AF12" s="4">
        <f>'10月'!AF36</f>
        <v>17.8</v>
      </c>
      <c r="AG12" s="4">
        <f>'10月'!AG36</f>
        <v>16.5</v>
      </c>
      <c r="AH12" s="4">
        <f>'10月'!AH36</f>
        <v>17.2</v>
      </c>
      <c r="AI12" s="4">
        <f>'10月'!AI36</f>
        <v>19.5</v>
      </c>
      <c r="AJ12" s="4">
        <f>'10月'!AJ36</f>
        <v>20.6</v>
      </c>
      <c r="AK12" s="4">
        <f>'10月'!AK36</f>
        <v>21.4</v>
      </c>
      <c r="AL12" s="4">
        <f>'10月'!AL36</f>
        <v>17.1</v>
      </c>
      <c r="AM12" s="4">
        <f>'10月'!AM36</f>
        <v>17.9</v>
      </c>
      <c r="AN12" s="4">
        <f>'10月'!AN36</f>
        <v>23.2</v>
      </c>
      <c r="AO12" s="4">
        <f>'10月'!AO36</f>
        <v>23.3</v>
      </c>
      <c r="AP12" s="4">
        <f>'10月'!AP36</f>
        <v>15.3</v>
      </c>
      <c r="AQ12" s="4">
        <f>'10月'!AQ36</f>
        <v>15.6</v>
      </c>
      <c r="AR12" s="4">
        <f>'10月'!AR36</f>
        <v>17.2</v>
      </c>
      <c r="AS12" s="4">
        <f>'10月'!AS36</f>
        <v>15.5</v>
      </c>
      <c r="AT12" s="4">
        <f>'10月'!AT36</f>
        <v>21.5</v>
      </c>
      <c r="AU12" s="4">
        <f>'10月'!AU36</f>
        <v>23.6</v>
      </c>
      <c r="AV12" s="4">
        <f>'10月'!AV36</f>
        <v>17.7</v>
      </c>
      <c r="AW12" s="4">
        <f>'10月'!AW36</f>
        <v>15</v>
      </c>
      <c r="AX12" s="4">
        <f>'10月'!AX36</f>
        <v>18.8</v>
      </c>
      <c r="AY12" s="4">
        <f>'10月'!AY36</f>
        <v>32</v>
      </c>
      <c r="AZ12" s="4">
        <f>'10月'!AZ36</f>
        <v>15.5</v>
      </c>
      <c r="BA12" s="4">
        <f>'10月'!BA36</f>
        <v>27.7</v>
      </c>
      <c r="BB12" s="4">
        <f>'10月'!BB36</f>
        <v>15.4</v>
      </c>
      <c r="BC12" s="4">
        <f>'10月'!BC36</f>
        <v>29.2</v>
      </c>
      <c r="BD12" s="4">
        <f>'10月'!BD36</f>
        <v>17.6</v>
      </c>
      <c r="BE12" s="4">
        <f>'10月'!BE36</f>
        <v>14.8</v>
      </c>
      <c r="BF12" s="4">
        <f>'10月'!BF36</f>
        <v>25.7</v>
      </c>
      <c r="BG12" s="4">
        <f>'10月'!BG36</f>
        <v>17.3</v>
      </c>
      <c r="BH12" s="4">
        <f>'10月'!BH36</f>
        <v>14.3</v>
      </c>
      <c r="BI12" s="4">
        <f>'10月'!BI36</f>
        <v>22.7</v>
      </c>
      <c r="BJ12" s="4">
        <f>'10月'!BJ36</f>
        <v>27.7</v>
      </c>
      <c r="BK12" s="4">
        <f>'10月'!BK36</f>
        <v>19.9</v>
      </c>
      <c r="BL12" s="4">
        <f>'10月'!BL36</f>
        <v>19.6</v>
      </c>
      <c r="BM12" s="4">
        <f>'10月'!BM36</f>
        <v>16</v>
      </c>
      <c r="BN12" s="4">
        <f>'10月'!BN36</f>
        <v>24</v>
      </c>
      <c r="BO12" s="4">
        <f>'10月'!BO36</f>
        <v>30.9</v>
      </c>
      <c r="BP12" s="4">
        <f>'10月'!BP36</f>
        <v>26.8</v>
      </c>
      <c r="BQ12" s="4">
        <f>'10月'!BQ36</f>
        <v>15.8</v>
      </c>
      <c r="BR12" s="4"/>
      <c r="BS12" s="4"/>
      <c r="BT12" s="4"/>
      <c r="BU12" s="4"/>
      <c r="BV12" s="4"/>
      <c r="BW12" s="4"/>
      <c r="BY12" s="70">
        <f t="shared" si="0"/>
        <v>32</v>
      </c>
      <c r="BZ12" s="62">
        <f t="shared" si="1"/>
        <v>2002</v>
      </c>
      <c r="CA12" s="63">
        <v>10</v>
      </c>
      <c r="CC12" s="54">
        <f t="shared" si="2"/>
        <v>50</v>
      </c>
    </row>
    <row r="13" spans="1:81" s="16" customFormat="1" ht="11.25">
      <c r="A13" s="14">
        <v>11</v>
      </c>
      <c r="B13" s="15" t="s">
        <v>26</v>
      </c>
      <c r="C13" s="15" t="s">
        <v>26</v>
      </c>
      <c r="D13" s="15" t="s">
        <v>26</v>
      </c>
      <c r="E13" s="15" t="s">
        <v>26</v>
      </c>
      <c r="F13" s="15" t="s">
        <v>26</v>
      </c>
      <c r="G13" s="15" t="s">
        <v>26</v>
      </c>
      <c r="H13" s="15">
        <f>'11月'!H36</f>
        <v>15</v>
      </c>
      <c r="I13" s="15">
        <f>'11月'!I36</f>
        <v>16</v>
      </c>
      <c r="J13" s="15">
        <f>'11月'!J36</f>
        <v>21.6</v>
      </c>
      <c r="K13" s="15">
        <f>'11月'!K36</f>
        <v>15.5</v>
      </c>
      <c r="L13" s="15">
        <f>'11月'!L36</f>
        <v>18.7</v>
      </c>
      <c r="M13" s="15">
        <f>'11月'!M36</f>
        <v>17.6</v>
      </c>
      <c r="N13" s="15">
        <f>'11月'!N36</f>
        <v>24.3</v>
      </c>
      <c r="O13" s="15">
        <f>'11月'!O36</f>
        <v>19.4</v>
      </c>
      <c r="P13" s="15">
        <f>'11月'!P36</f>
        <v>21.6</v>
      </c>
      <c r="Q13" s="15">
        <f>'11月'!Q36</f>
        <v>17</v>
      </c>
      <c r="R13" s="15">
        <f>'11月'!R36</f>
        <v>15.4</v>
      </c>
      <c r="S13" s="15">
        <f>'11月'!S36</f>
        <v>23.2</v>
      </c>
      <c r="T13" s="15">
        <f>'11月'!T36</f>
        <v>16.9</v>
      </c>
      <c r="U13" s="15">
        <f>'11月'!U36</f>
        <v>21.8</v>
      </c>
      <c r="V13" s="15">
        <f>'11月'!V36</f>
        <v>17.6</v>
      </c>
      <c r="W13" s="15">
        <f>'11月'!W36</f>
        <v>19.1</v>
      </c>
      <c r="X13" s="15">
        <f>'11月'!X36</f>
        <v>24.2</v>
      </c>
      <c r="Y13" s="15">
        <f>'11月'!Y36</f>
        <v>17.5</v>
      </c>
      <c r="Z13" s="15">
        <f>'11月'!Z36</f>
        <v>14.4</v>
      </c>
      <c r="AA13" s="15">
        <f>'11月'!AA36</f>
        <v>15.5</v>
      </c>
      <c r="AB13" s="15">
        <f>'11月'!AB36</f>
        <v>22.8</v>
      </c>
      <c r="AC13" s="15">
        <f>'11月'!AC36</f>
        <v>16.6</v>
      </c>
      <c r="AD13" s="15">
        <f>'11月'!AD36</f>
        <v>14.2</v>
      </c>
      <c r="AE13" s="15">
        <f>'11月'!AE36</f>
        <v>17.2</v>
      </c>
      <c r="AF13" s="15">
        <f>'11月'!AF36</f>
        <v>19.1</v>
      </c>
      <c r="AG13" s="15">
        <f>'11月'!AG36</f>
        <v>17.5</v>
      </c>
      <c r="AH13" s="15">
        <f>'11月'!AH36</f>
        <v>14.6</v>
      </c>
      <c r="AI13" s="15">
        <f>'11月'!AI36</f>
        <v>18.4</v>
      </c>
      <c r="AJ13" s="15">
        <f>'11月'!AJ36</f>
        <v>19.3</v>
      </c>
      <c r="AK13" s="15">
        <f>'11月'!AK36</f>
        <v>19.4</v>
      </c>
      <c r="AL13" s="15">
        <f>'11月'!AL36</f>
        <v>13.7</v>
      </c>
      <c r="AM13" s="15">
        <f>'11月'!AM36</f>
        <v>20.8</v>
      </c>
      <c r="AN13" s="15">
        <f>'11月'!AN36</f>
        <v>17.6</v>
      </c>
      <c r="AO13" s="15">
        <f>'11月'!AO36</f>
        <v>19.4</v>
      </c>
      <c r="AP13" s="15">
        <f>'11月'!AP36</f>
        <v>17.8</v>
      </c>
      <c r="AQ13" s="15">
        <f>'11月'!AQ36</f>
        <v>17.4</v>
      </c>
      <c r="AR13" s="15">
        <f>'11月'!AR36</f>
        <v>18.4</v>
      </c>
      <c r="AS13" s="15">
        <f>'11月'!AS36</f>
        <v>25.8</v>
      </c>
      <c r="AT13" s="15">
        <f>'11月'!AT36</f>
        <v>21.7</v>
      </c>
      <c r="AU13" s="15">
        <f>'11月'!AU36</f>
        <v>21.7</v>
      </c>
      <c r="AV13" s="15">
        <f>'11月'!AV36</f>
        <v>22.4</v>
      </c>
      <c r="AW13" s="15">
        <f>'11月'!AW36</f>
        <v>17.9</v>
      </c>
      <c r="AX13" s="15">
        <f>'11月'!AX36</f>
        <v>20.7</v>
      </c>
      <c r="AY13" s="15">
        <f>'11月'!AY36</f>
        <v>20.8</v>
      </c>
      <c r="AZ13" s="15">
        <f>'11月'!AZ36</f>
        <v>15.2</v>
      </c>
      <c r="BA13" s="15">
        <f>'11月'!BA36</f>
        <v>19.7</v>
      </c>
      <c r="BB13" s="15">
        <f>'11月'!BB36</f>
        <v>15.1</v>
      </c>
      <c r="BC13" s="15">
        <f>'11月'!BC36</f>
        <v>21.2</v>
      </c>
      <c r="BD13" s="15">
        <f>'11月'!BD36</f>
        <v>21.5</v>
      </c>
      <c r="BE13" s="15">
        <f>'11月'!BE36</f>
        <v>18.3</v>
      </c>
      <c r="BF13" s="15">
        <f>'11月'!BF36</f>
        <v>16.5</v>
      </c>
      <c r="BG13" s="15">
        <f>'11月'!BG36</f>
        <v>17.3</v>
      </c>
      <c r="BH13" s="15">
        <f>'11月'!BH36</f>
        <v>13.3</v>
      </c>
      <c r="BI13" s="15">
        <f>'11月'!BI36</f>
        <v>15.2</v>
      </c>
      <c r="BJ13" s="15">
        <f>'11月'!BJ36</f>
        <v>15.1</v>
      </c>
      <c r="BK13" s="15">
        <f>'11月'!BK36</f>
        <v>23.1</v>
      </c>
      <c r="BL13" s="15">
        <f>'11月'!BL36</f>
        <v>17.3</v>
      </c>
      <c r="BM13" s="15">
        <f>'11月'!BM36</f>
        <v>16.2</v>
      </c>
      <c r="BN13" s="15">
        <f>'11月'!BN36</f>
        <v>17.6</v>
      </c>
      <c r="BO13" s="15">
        <f>'11月'!BO36</f>
        <v>13.6</v>
      </c>
      <c r="BP13" s="15">
        <f>'11月'!BP36</f>
        <v>17.4</v>
      </c>
      <c r="BQ13" s="15">
        <f>'11月'!BQ36</f>
        <v>17.4</v>
      </c>
      <c r="BR13" s="15"/>
      <c r="BS13" s="15"/>
      <c r="BT13" s="15"/>
      <c r="BU13" s="15"/>
      <c r="BV13" s="15"/>
      <c r="BW13" s="15"/>
      <c r="BY13" s="70">
        <f t="shared" si="0"/>
        <v>25.8</v>
      </c>
      <c r="BZ13" s="62">
        <f t="shared" si="1"/>
        <v>1996</v>
      </c>
      <c r="CA13" s="63">
        <v>11</v>
      </c>
      <c r="CC13" s="64">
        <f t="shared" si="2"/>
        <v>44</v>
      </c>
    </row>
    <row r="14" spans="1:81" ht="11.25">
      <c r="A14" s="5">
        <v>12</v>
      </c>
      <c r="B14" s="4" t="s">
        <v>26</v>
      </c>
      <c r="C14" s="4" t="s">
        <v>26</v>
      </c>
      <c r="D14" s="4" t="s">
        <v>26</v>
      </c>
      <c r="E14" s="4" t="s">
        <v>26</v>
      </c>
      <c r="F14" s="4" t="s">
        <v>26</v>
      </c>
      <c r="G14" s="4" t="s">
        <v>26</v>
      </c>
      <c r="H14" s="4">
        <f>'12月'!H36</f>
        <v>20</v>
      </c>
      <c r="I14" s="4">
        <f>'12月'!I36</f>
        <v>24.6</v>
      </c>
      <c r="J14" s="4">
        <f>'12月'!J36</f>
        <v>20.6</v>
      </c>
      <c r="K14" s="4">
        <f>'12月'!K36</f>
        <v>22.4</v>
      </c>
      <c r="L14" s="4">
        <f>'12月'!L36</f>
        <v>21.7</v>
      </c>
      <c r="M14" s="4">
        <f>'12月'!M36</f>
        <v>18.1</v>
      </c>
      <c r="N14" s="4">
        <f>'12月'!N36</f>
        <v>26.5</v>
      </c>
      <c r="O14" s="4">
        <f>'12月'!O36</f>
        <v>31.7</v>
      </c>
      <c r="P14" s="4">
        <f>'12月'!P36</f>
        <v>19.2</v>
      </c>
      <c r="Q14" s="4">
        <f>'12月'!Q36</f>
        <v>17.8</v>
      </c>
      <c r="R14" s="4">
        <f>'12月'!R36</f>
        <v>20.7</v>
      </c>
      <c r="S14" s="4">
        <f>'12月'!S36</f>
        <v>20.1</v>
      </c>
      <c r="T14" s="4">
        <f>'12月'!T36</f>
        <v>15.7</v>
      </c>
      <c r="U14" s="4">
        <f>'12月'!U36</f>
        <v>28.8</v>
      </c>
      <c r="V14" s="4">
        <f>'12月'!V36</f>
        <v>15</v>
      </c>
      <c r="W14" s="4">
        <f>'12月'!W36</f>
        <v>16.2</v>
      </c>
      <c r="X14" s="4">
        <f>'12月'!X36</f>
        <v>15.6</v>
      </c>
      <c r="Y14" s="4">
        <f>'12月'!Y36</f>
        <v>21.1</v>
      </c>
      <c r="Z14" s="4">
        <f>'12月'!Z36</f>
        <v>22.6</v>
      </c>
      <c r="AA14" s="4">
        <f>'12月'!AA36</f>
        <v>17.6</v>
      </c>
      <c r="AB14" s="4">
        <f>'12月'!AB36</f>
        <v>18.5</v>
      </c>
      <c r="AC14" s="4">
        <f>'12月'!AC36</f>
        <v>23.4</v>
      </c>
      <c r="AD14" s="4">
        <f>'12月'!AD36</f>
        <v>21.8</v>
      </c>
      <c r="AE14" s="4">
        <f>'12月'!AE36</f>
        <v>17.1</v>
      </c>
      <c r="AF14" s="4">
        <f>'12月'!AF36</f>
        <v>24.6</v>
      </c>
      <c r="AG14" s="4">
        <f>'12月'!AG36</f>
        <v>22</v>
      </c>
      <c r="AH14" s="4">
        <f>'12月'!AH36</f>
        <v>15.3</v>
      </c>
      <c r="AI14" s="4">
        <f>'12月'!AI36</f>
        <v>25.8</v>
      </c>
      <c r="AJ14" s="4">
        <f>'12月'!AJ36</f>
        <v>23.6</v>
      </c>
      <c r="AK14" s="4">
        <f>'12月'!AK36</f>
        <v>19</v>
      </c>
      <c r="AL14" s="4">
        <f>'12月'!AL36</f>
        <v>16.6</v>
      </c>
      <c r="AM14" s="4">
        <f>'12月'!AM36</f>
        <v>22.1</v>
      </c>
      <c r="AN14" s="4">
        <f>'12月'!AN36</f>
        <v>15.6</v>
      </c>
      <c r="AO14" s="4">
        <f>'12月'!AO36</f>
        <v>19.6</v>
      </c>
      <c r="AP14" s="4">
        <f>'12月'!AP36</f>
        <v>24</v>
      </c>
      <c r="AQ14" s="4">
        <f>'12月'!AQ36</f>
        <v>19.2</v>
      </c>
      <c r="AR14" s="4">
        <f>'12月'!AR36</f>
        <v>19.7</v>
      </c>
      <c r="AS14" s="4">
        <f>'12月'!AS36</f>
        <v>23.7</v>
      </c>
      <c r="AT14" s="4">
        <f>'12月'!AT36</f>
        <v>19.8</v>
      </c>
      <c r="AU14" s="4">
        <f>'12月'!AU36</f>
        <v>17.1</v>
      </c>
      <c r="AV14" s="4">
        <f>'12月'!AV36</f>
        <v>23.6</v>
      </c>
      <c r="AW14" s="4">
        <f>'12月'!AW36</f>
        <v>33.8</v>
      </c>
      <c r="AX14" s="4">
        <f>'12月'!AX36</f>
        <v>19.5</v>
      </c>
      <c r="AY14" s="4">
        <f>'12月'!AY36</f>
        <v>24.3</v>
      </c>
      <c r="AZ14" s="4">
        <f>'12月'!AZ36</f>
        <v>25</v>
      </c>
      <c r="BA14" s="4">
        <f>'12月'!BA36</f>
        <v>23.4</v>
      </c>
      <c r="BB14" s="4">
        <f>'12月'!BB36</f>
        <v>23</v>
      </c>
      <c r="BC14" s="4">
        <f>'12月'!BC36</f>
        <v>29.7</v>
      </c>
      <c r="BD14" s="4">
        <f>'12月'!BD36</f>
        <v>16.9</v>
      </c>
      <c r="BE14" s="4">
        <f>'12月'!BE36</f>
        <v>21.5</v>
      </c>
      <c r="BF14" s="4">
        <f>'12月'!BF36</f>
        <v>13.5</v>
      </c>
      <c r="BG14" s="4">
        <f>'12月'!BG36</f>
        <v>18.5</v>
      </c>
      <c r="BH14" s="4">
        <f>'12月'!BH36</f>
        <v>14.7</v>
      </c>
      <c r="BI14" s="4">
        <f>'12月'!BI36</f>
        <v>17.4</v>
      </c>
      <c r="BJ14" s="4">
        <f>'12月'!BJ36</f>
        <v>20</v>
      </c>
      <c r="BK14" s="4">
        <f>'12月'!BK36</f>
        <v>19.2</v>
      </c>
      <c r="BL14" s="4">
        <f>'12月'!BL36</f>
        <v>17.4</v>
      </c>
      <c r="BM14" s="4">
        <f>'12月'!BM36</f>
        <v>18.5</v>
      </c>
      <c r="BN14" s="4">
        <f>'12月'!BN36</f>
        <v>18.8</v>
      </c>
      <c r="BO14" s="4">
        <f>'12月'!BO36</f>
        <v>20.4</v>
      </c>
      <c r="BP14" s="4">
        <f>'12月'!BP36</f>
        <v>26.8</v>
      </c>
      <c r="BQ14" s="4">
        <f>'12月'!BQ36</f>
        <v>19</v>
      </c>
      <c r="BR14" s="4"/>
      <c r="BS14" s="4"/>
      <c r="BT14" s="4"/>
      <c r="BU14" s="4"/>
      <c r="BV14" s="4"/>
      <c r="BW14" s="4"/>
      <c r="BY14" s="70">
        <f t="shared" si="0"/>
        <v>33.8</v>
      </c>
      <c r="BZ14" s="62">
        <f t="shared" si="1"/>
        <v>2000</v>
      </c>
      <c r="CA14" s="63">
        <v>12</v>
      </c>
      <c r="CC14" s="54">
        <f t="shared" si="2"/>
        <v>48</v>
      </c>
    </row>
    <row r="15" spans="1:81" ht="11.25">
      <c r="A15" s="56" t="s">
        <v>13</v>
      </c>
      <c r="B15" s="57" t="s">
        <v>26</v>
      </c>
      <c r="C15" s="57" t="s">
        <v>26</v>
      </c>
      <c r="D15" s="57" t="s">
        <v>26</v>
      </c>
      <c r="E15" s="57" t="s">
        <v>26</v>
      </c>
      <c r="F15" s="57" t="s">
        <v>26</v>
      </c>
      <c r="G15" s="57" t="s">
        <v>26</v>
      </c>
      <c r="H15" s="57">
        <f>MAX(H3:H14)</f>
        <v>25.6</v>
      </c>
      <c r="I15" s="57">
        <f aca="true" t="shared" si="3" ref="I15:BF15">MAX(I3:I14)</f>
        <v>28</v>
      </c>
      <c r="J15" s="57">
        <f t="shared" si="3"/>
        <v>28.2</v>
      </c>
      <c r="K15" s="57">
        <f t="shared" si="3"/>
        <v>23.5</v>
      </c>
      <c r="L15" s="57">
        <f t="shared" si="3"/>
        <v>38.5</v>
      </c>
      <c r="M15" s="57">
        <f t="shared" si="3"/>
        <v>33.1</v>
      </c>
      <c r="N15" s="57">
        <f t="shared" si="3"/>
        <v>26.5</v>
      </c>
      <c r="O15" s="57">
        <f t="shared" si="3"/>
        <v>31.7</v>
      </c>
      <c r="P15" s="57">
        <f t="shared" si="3"/>
        <v>26.2</v>
      </c>
      <c r="Q15" s="57">
        <f t="shared" si="3"/>
        <v>29.8</v>
      </c>
      <c r="R15" s="57">
        <f t="shared" si="3"/>
        <v>33</v>
      </c>
      <c r="S15" s="57">
        <f t="shared" si="3"/>
        <v>25.7</v>
      </c>
      <c r="T15" s="57">
        <f t="shared" si="3"/>
        <v>27.3</v>
      </c>
      <c r="U15" s="57">
        <f t="shared" si="3"/>
        <v>28.8</v>
      </c>
      <c r="V15" s="57">
        <f t="shared" si="3"/>
        <v>22.7</v>
      </c>
      <c r="W15" s="57">
        <f t="shared" si="3"/>
        <v>25.5</v>
      </c>
      <c r="X15" s="57">
        <f t="shared" si="3"/>
        <v>24.9</v>
      </c>
      <c r="Y15" s="57">
        <f t="shared" si="3"/>
        <v>23.7</v>
      </c>
      <c r="Z15" s="57">
        <f t="shared" si="3"/>
        <v>25.2</v>
      </c>
      <c r="AA15" s="57">
        <f t="shared" si="3"/>
        <v>23.8</v>
      </c>
      <c r="AB15" s="57">
        <f t="shared" si="3"/>
        <v>31.6</v>
      </c>
      <c r="AC15" s="57">
        <f t="shared" si="3"/>
        <v>24</v>
      </c>
      <c r="AD15" s="57">
        <f t="shared" si="3"/>
        <v>26.7</v>
      </c>
      <c r="AE15" s="57">
        <f t="shared" si="3"/>
        <v>26.7</v>
      </c>
      <c r="AF15" s="57">
        <f t="shared" si="3"/>
        <v>24.6</v>
      </c>
      <c r="AG15" s="57">
        <f t="shared" si="3"/>
        <v>22.4</v>
      </c>
      <c r="AH15" s="57">
        <f t="shared" si="3"/>
        <v>26.5</v>
      </c>
      <c r="AI15" s="57">
        <f t="shared" si="3"/>
        <v>30.2</v>
      </c>
      <c r="AJ15" s="57">
        <f t="shared" si="3"/>
        <v>27.6</v>
      </c>
      <c r="AK15" s="57">
        <f t="shared" si="3"/>
        <v>27.2</v>
      </c>
      <c r="AL15" s="57">
        <f t="shared" si="3"/>
        <v>26.5</v>
      </c>
      <c r="AM15" s="57">
        <f t="shared" si="3"/>
        <v>22.1</v>
      </c>
      <c r="AN15" s="57">
        <f t="shared" si="3"/>
        <v>26.7</v>
      </c>
      <c r="AO15" s="57">
        <f t="shared" si="3"/>
        <v>24.2</v>
      </c>
      <c r="AP15" s="57">
        <f t="shared" si="3"/>
        <v>26.6</v>
      </c>
      <c r="AQ15" s="57">
        <f t="shared" si="3"/>
        <v>27</v>
      </c>
      <c r="AR15" s="57">
        <f t="shared" si="3"/>
        <v>27.5</v>
      </c>
      <c r="AS15" s="57">
        <f t="shared" si="3"/>
        <v>31.2</v>
      </c>
      <c r="AT15" s="57">
        <f t="shared" si="3"/>
        <v>31.8</v>
      </c>
      <c r="AU15" s="57">
        <f t="shared" si="3"/>
        <v>27.8</v>
      </c>
      <c r="AV15" s="57">
        <f t="shared" si="3"/>
        <v>32.5</v>
      </c>
      <c r="AW15" s="57">
        <f t="shared" si="3"/>
        <v>33.8</v>
      </c>
      <c r="AX15" s="57">
        <f t="shared" si="3"/>
        <v>23.6</v>
      </c>
      <c r="AY15" s="57">
        <f t="shared" si="3"/>
        <v>32</v>
      </c>
      <c r="AZ15" s="57">
        <f t="shared" si="3"/>
        <v>29.9</v>
      </c>
      <c r="BA15" s="57">
        <f t="shared" si="3"/>
        <v>27.7</v>
      </c>
      <c r="BB15" s="57">
        <f t="shared" si="3"/>
        <v>26.5</v>
      </c>
      <c r="BC15" s="57">
        <f t="shared" si="3"/>
        <v>29.7</v>
      </c>
      <c r="BD15" s="57">
        <f t="shared" si="3"/>
        <v>33.1</v>
      </c>
      <c r="BE15" s="57">
        <f t="shared" si="3"/>
        <v>31.9</v>
      </c>
      <c r="BF15" s="57">
        <f t="shared" si="3"/>
        <v>25.7</v>
      </c>
      <c r="BG15" s="57">
        <f aca="true" t="shared" si="4" ref="BG15:BL15">MAX(BG3:BG14)</f>
        <v>24.5</v>
      </c>
      <c r="BH15" s="57">
        <f t="shared" si="4"/>
        <v>24.4</v>
      </c>
      <c r="BI15" s="57">
        <f t="shared" si="4"/>
        <v>25.9</v>
      </c>
      <c r="BJ15" s="57">
        <f t="shared" si="4"/>
        <v>27.7</v>
      </c>
      <c r="BK15" s="57">
        <f t="shared" si="4"/>
        <v>24.7</v>
      </c>
      <c r="BL15" s="57">
        <f t="shared" si="4"/>
        <v>21.2</v>
      </c>
      <c r="BM15" s="57">
        <f>MAX(BM3:BM14)</f>
        <v>27.2</v>
      </c>
      <c r="BN15" s="57">
        <f>MAX(BN3:BN14)</f>
        <v>24</v>
      </c>
      <c r="BO15" s="57">
        <f>MAX(BO3:BO14)</f>
        <v>30.9</v>
      </c>
      <c r="BP15" s="57">
        <f>MAX(BP3:BP14)</f>
        <v>30.6</v>
      </c>
      <c r="BQ15" s="57">
        <f>MAX(BQ3:BQ14)</f>
        <v>28.4</v>
      </c>
      <c r="BR15" s="57"/>
      <c r="BS15" s="57"/>
      <c r="BT15" s="57"/>
      <c r="BU15" s="57"/>
      <c r="BV15" s="57"/>
      <c r="BW15" s="57"/>
      <c r="BY15" s="71">
        <f>MAX(I15:BW15)</f>
        <v>38.5</v>
      </c>
      <c r="BZ15" s="66">
        <f t="shared" si="1"/>
        <v>1963</v>
      </c>
      <c r="CC15" s="54">
        <f t="shared" si="2"/>
        <v>11</v>
      </c>
    </row>
    <row r="26" ht="10.5">
      <c r="BG26" s="8"/>
    </row>
    <row r="27" ht="10.5">
      <c r="BG27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48</v>
      </c>
      <c r="BY1" s="81" t="s">
        <v>47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14</v>
      </c>
      <c r="CA2" s="60" t="s">
        <v>0</v>
      </c>
      <c r="CC2" s="54" t="s">
        <v>17</v>
      </c>
    </row>
    <row r="3" spans="1:81" ht="11.25">
      <c r="A3" s="5">
        <v>1</v>
      </c>
      <c r="B3" s="78" t="s">
        <v>40</v>
      </c>
      <c r="C3" s="78" t="s">
        <v>26</v>
      </c>
      <c r="D3" s="78" t="s">
        <v>26</v>
      </c>
      <c r="E3" s="78" t="s">
        <v>26</v>
      </c>
      <c r="F3" s="78" t="s">
        <v>26</v>
      </c>
      <c r="G3" s="78" t="s">
        <v>26</v>
      </c>
      <c r="H3" s="78" t="s">
        <v>26</v>
      </c>
      <c r="I3" s="78">
        <f>'1月'!I42</f>
        <v>1</v>
      </c>
      <c r="J3" s="78">
        <f>'1月'!J42</f>
        <v>2</v>
      </c>
      <c r="K3" s="78">
        <f>'1月'!K42</f>
        <v>2</v>
      </c>
      <c r="L3" s="78">
        <f>'1月'!L42</f>
        <v>3</v>
      </c>
      <c r="M3" s="78">
        <f>'1月'!M42</f>
        <v>2</v>
      </c>
      <c r="N3" s="78">
        <f>'1月'!N42</f>
        <v>2</v>
      </c>
      <c r="O3" s="78">
        <f>'1月'!O42</f>
        <v>4</v>
      </c>
      <c r="P3" s="78">
        <f>'1月'!P42</f>
        <v>3</v>
      </c>
      <c r="Q3" s="78">
        <f>'1月'!Q42</f>
        <v>0</v>
      </c>
      <c r="R3" s="78">
        <f>'1月'!R42</f>
        <v>0</v>
      </c>
      <c r="S3" s="78">
        <f>'1月'!S42</f>
        <v>1</v>
      </c>
      <c r="T3" s="78">
        <f>'1月'!T42</f>
        <v>2</v>
      </c>
      <c r="U3" s="78">
        <f>'1月'!U42</f>
        <v>3</v>
      </c>
      <c r="V3" s="78">
        <f>'1月'!V42</f>
        <v>1</v>
      </c>
      <c r="W3" s="78">
        <f>'1月'!W42</f>
        <v>2</v>
      </c>
      <c r="X3" s="78">
        <f>'1月'!X42</f>
        <v>2</v>
      </c>
      <c r="Y3" s="78">
        <f>'1月'!Y42</f>
        <v>0</v>
      </c>
      <c r="Z3" s="78">
        <f>'1月'!Z42</f>
        <v>0</v>
      </c>
      <c r="AA3" s="78">
        <f>'1月'!AA42</f>
        <v>2</v>
      </c>
      <c r="AB3" s="78">
        <f>'1月'!AB42</f>
        <v>0</v>
      </c>
      <c r="AC3" s="78">
        <f>'1月'!AC42</f>
        <v>1</v>
      </c>
      <c r="AD3" s="78">
        <f>'1月'!AD42</f>
        <v>0</v>
      </c>
      <c r="AE3" s="78">
        <f>'1月'!AE42</f>
        <v>3</v>
      </c>
      <c r="AF3" s="78">
        <f>'1月'!AF42</f>
        <v>0</v>
      </c>
      <c r="AG3" s="78">
        <f>'1月'!AG42</f>
        <v>1</v>
      </c>
      <c r="AH3" s="78">
        <f>'1月'!AH42</f>
        <v>0</v>
      </c>
      <c r="AI3" s="78">
        <f>'1月'!AI42</f>
        <v>0</v>
      </c>
      <c r="AJ3" s="78">
        <f>'1月'!AJ42</f>
        <v>1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1</v>
      </c>
      <c r="AO3" s="78">
        <f>'1月'!AO42</f>
        <v>1</v>
      </c>
      <c r="AP3" s="78">
        <f>'1月'!AP42</f>
        <v>1</v>
      </c>
      <c r="AQ3" s="78">
        <f>'1月'!AQ42</f>
        <v>0</v>
      </c>
      <c r="AR3" s="78">
        <f>'1月'!AR42</f>
        <v>1</v>
      </c>
      <c r="AS3" s="78">
        <f>'1月'!AS42</f>
        <v>0</v>
      </c>
      <c r="AT3" s="78">
        <f>'1月'!AT42</f>
        <v>2</v>
      </c>
      <c r="AU3" s="78">
        <f>'1月'!AU42</f>
        <v>2</v>
      </c>
      <c r="AV3" s="78">
        <f>'1月'!AV42</f>
        <v>1</v>
      </c>
      <c r="AW3" s="78">
        <f>'1月'!AW42</f>
        <v>1</v>
      </c>
      <c r="AX3" s="78">
        <f>'1月'!AX42</f>
        <v>4</v>
      </c>
      <c r="AY3" s="78">
        <f>'1月'!AY42</f>
        <v>3</v>
      </c>
      <c r="AZ3" s="78">
        <f>'1月'!AZ42</f>
        <v>4</v>
      </c>
      <c r="BA3" s="78">
        <f>'1月'!BA42</f>
        <v>1</v>
      </c>
      <c r="BB3" s="78">
        <f>'1月'!BB42</f>
        <v>3</v>
      </c>
      <c r="BC3" s="78">
        <f>'1月'!BC42</f>
        <v>1</v>
      </c>
      <c r="BD3" s="78">
        <f>'1月'!BD42</f>
        <v>2</v>
      </c>
      <c r="BE3" s="78">
        <f>'1月'!BE42</f>
        <v>2</v>
      </c>
      <c r="BF3" s="78">
        <f>'1月'!BF42</f>
        <v>2</v>
      </c>
      <c r="BG3" s="78">
        <f>'1月'!BG42</f>
        <v>1</v>
      </c>
      <c r="BH3" s="78">
        <f>'1月'!BH42</f>
        <v>0</v>
      </c>
      <c r="BI3" s="78">
        <f>'1月'!BI42</f>
        <v>0</v>
      </c>
      <c r="BJ3" s="78">
        <f>'1月'!BJ42</f>
        <v>1</v>
      </c>
      <c r="BK3" s="78">
        <f>'1月'!BK42</f>
        <v>0</v>
      </c>
      <c r="BL3" s="78">
        <f>'1月'!BL42</f>
        <v>0</v>
      </c>
      <c r="BM3" s="78">
        <f>'1月'!BM42</f>
        <v>1</v>
      </c>
      <c r="BN3" s="78">
        <f>'1月'!BN42</f>
        <v>0</v>
      </c>
      <c r="BO3" s="78">
        <f>'1月'!BO42</f>
        <v>2</v>
      </c>
      <c r="BP3" s="78">
        <f>'1月'!BP42</f>
        <v>3</v>
      </c>
      <c r="BQ3" s="78">
        <f>'1月'!BQ42</f>
        <v>0</v>
      </c>
      <c r="BR3" s="78"/>
      <c r="BS3" s="78"/>
      <c r="BT3" s="78"/>
      <c r="BU3" s="78"/>
      <c r="BV3" s="78"/>
      <c r="BW3" s="78"/>
      <c r="BY3" s="61">
        <f>MAX(B3:BW3)</f>
        <v>4</v>
      </c>
      <c r="BZ3" s="62">
        <f aca="true" t="shared" si="0" ref="BZ3:BZ15">INDEX($B$2:$BW$2,,CC3)</f>
        <v>1966</v>
      </c>
      <c r="CA3" s="63">
        <v>1</v>
      </c>
      <c r="CC3" s="54">
        <f aca="true" t="shared" si="1" ref="CC3:CC15">MATCH(BY3,B3:BW3,0)</f>
        <v>14</v>
      </c>
    </row>
    <row r="4" spans="1:81" ht="11.25">
      <c r="A4" s="5">
        <v>2</v>
      </c>
      <c r="B4" s="78" t="s">
        <v>26</v>
      </c>
      <c r="C4" s="78" t="s">
        <v>26</v>
      </c>
      <c r="D4" s="78" t="s">
        <v>26</v>
      </c>
      <c r="E4" s="78" t="s">
        <v>26</v>
      </c>
      <c r="F4" s="78" t="s">
        <v>26</v>
      </c>
      <c r="G4" s="78" t="s">
        <v>26</v>
      </c>
      <c r="H4" s="78" t="s">
        <v>26</v>
      </c>
      <c r="I4" s="78">
        <f>'2月'!I42</f>
        <v>2</v>
      </c>
      <c r="J4" s="78">
        <f>'2月'!J42</f>
        <v>3</v>
      </c>
      <c r="K4" s="78">
        <f>'2月'!K42</f>
        <v>1</v>
      </c>
      <c r="L4" s="78">
        <f>'2月'!L42</f>
        <v>1</v>
      </c>
      <c r="M4" s="78">
        <f>'2月'!M42</f>
        <v>3</v>
      </c>
      <c r="N4" s="78">
        <f>'2月'!N42</f>
        <v>1</v>
      </c>
      <c r="O4" s="78">
        <f>'2月'!O42</f>
        <v>4</v>
      </c>
      <c r="P4" s="78">
        <f>'2月'!P42</f>
        <v>1</v>
      </c>
      <c r="Q4" s="78">
        <f>'2月'!Q42</f>
        <v>2</v>
      </c>
      <c r="R4" s="78">
        <f>'2月'!R42</f>
        <v>2</v>
      </c>
      <c r="S4" s="78">
        <f>'2月'!S42</f>
        <v>4</v>
      </c>
      <c r="T4" s="78">
        <f>'2月'!T42</f>
        <v>0</v>
      </c>
      <c r="U4" s="78">
        <f>'2月'!U42</f>
        <v>4</v>
      </c>
      <c r="V4" s="78">
        <f>'2月'!V42</f>
        <v>3</v>
      </c>
      <c r="W4" s="78">
        <f>'2月'!W42</f>
        <v>1</v>
      </c>
      <c r="X4" s="78">
        <f>'2月'!X42</f>
        <v>2</v>
      </c>
      <c r="Y4" s="78">
        <f>'2月'!Y42</f>
        <v>1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2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4</v>
      </c>
      <c r="AI4" s="78">
        <f>'2月'!AI42</f>
        <v>1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2</v>
      </c>
      <c r="AO4" s="78">
        <f>'2月'!AO42</f>
        <v>1</v>
      </c>
      <c r="AP4" s="78">
        <f>'2月'!AP42</f>
        <v>2</v>
      </c>
      <c r="AQ4" s="78">
        <f>'2月'!AQ42</f>
        <v>2</v>
      </c>
      <c r="AR4" s="78">
        <f>'2月'!AR42</f>
        <v>0</v>
      </c>
      <c r="AS4" s="78">
        <f>'2月'!AS42</f>
        <v>1</v>
      </c>
      <c r="AT4" s="78">
        <f>'2月'!AT42</f>
        <v>5</v>
      </c>
      <c r="AU4" s="78">
        <f>'2月'!AU42</f>
        <v>1</v>
      </c>
      <c r="AV4" s="78">
        <f>'2月'!AV42</f>
        <v>3</v>
      </c>
      <c r="AW4" s="78">
        <f>'2月'!AW42</f>
        <v>2</v>
      </c>
      <c r="AX4" s="78">
        <f>'2月'!AX42</f>
        <v>1</v>
      </c>
      <c r="AY4" s="78">
        <f>'2月'!AY42</f>
        <v>2</v>
      </c>
      <c r="AZ4" s="78">
        <f>'2月'!AZ42</f>
        <v>0</v>
      </c>
      <c r="BA4" s="78">
        <f>'2月'!BA42</f>
        <v>4</v>
      </c>
      <c r="BB4" s="78">
        <f>'2月'!BB42</f>
        <v>1</v>
      </c>
      <c r="BC4" s="78">
        <f>'2月'!BC42</f>
        <v>0</v>
      </c>
      <c r="BD4" s="78">
        <f>'2月'!BD42</f>
        <v>1</v>
      </c>
      <c r="BE4" s="78">
        <f>'2月'!BE42</f>
        <v>2</v>
      </c>
      <c r="BF4" s="78">
        <f>'2月'!BF42</f>
        <v>5</v>
      </c>
      <c r="BG4" s="78">
        <f>'2月'!BG42</f>
        <v>1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4</v>
      </c>
      <c r="BL4" s="78">
        <f>'2月'!BL42</f>
        <v>1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1</v>
      </c>
      <c r="BR4" s="78"/>
      <c r="BS4" s="78"/>
      <c r="BT4" s="78"/>
      <c r="BU4" s="78"/>
      <c r="BV4" s="78"/>
      <c r="BW4" s="78"/>
      <c r="BY4" s="61">
        <f aca="true" t="shared" si="2" ref="BY4:BY15">MAX(B4:BW4)</f>
        <v>5</v>
      </c>
      <c r="BZ4" s="62">
        <f t="shared" si="0"/>
        <v>1997</v>
      </c>
      <c r="CA4" s="63">
        <v>2</v>
      </c>
      <c r="CC4" s="54">
        <f t="shared" si="1"/>
        <v>45</v>
      </c>
    </row>
    <row r="5" spans="1:81" ht="11.25">
      <c r="A5" s="5">
        <v>3</v>
      </c>
      <c r="B5" s="78" t="s">
        <v>26</v>
      </c>
      <c r="C5" s="78" t="s">
        <v>26</v>
      </c>
      <c r="D5" s="78" t="s">
        <v>26</v>
      </c>
      <c r="E5" s="78" t="s">
        <v>26</v>
      </c>
      <c r="F5" s="78" t="s">
        <v>26</v>
      </c>
      <c r="G5" s="78" t="s">
        <v>26</v>
      </c>
      <c r="H5" s="78" t="s">
        <v>26</v>
      </c>
      <c r="I5" s="78">
        <f>'3月'!I42</f>
        <v>4</v>
      </c>
      <c r="J5" s="78">
        <f>'3月'!J42</f>
        <v>1</v>
      </c>
      <c r="K5" s="78">
        <f>'3月'!K42</f>
        <v>0</v>
      </c>
      <c r="L5" s="78">
        <f>'3月'!L42</f>
        <v>2</v>
      </c>
      <c r="M5" s="78">
        <f>'3月'!M42</f>
        <v>4</v>
      </c>
      <c r="N5" s="78">
        <f>'3月'!N42</f>
        <v>3</v>
      </c>
      <c r="O5" s="78">
        <f>'3月'!O42</f>
        <v>3</v>
      </c>
      <c r="P5" s="78">
        <f>'3月'!P42</f>
        <v>2</v>
      </c>
      <c r="Q5" s="78">
        <f>'3月'!Q42</f>
        <v>1</v>
      </c>
      <c r="R5" s="78">
        <f>'3月'!R42</f>
        <v>2</v>
      </c>
      <c r="S5" s="78">
        <f>'3月'!S42</f>
        <v>2</v>
      </c>
      <c r="T5" s="78">
        <f>'3月'!T42</f>
        <v>1</v>
      </c>
      <c r="U5" s="78">
        <f>'3月'!U42</f>
        <v>1</v>
      </c>
      <c r="V5" s="78">
        <f>'3月'!V42</f>
        <v>1</v>
      </c>
      <c r="W5" s="78">
        <f>'3月'!W42</f>
        <v>1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1</v>
      </c>
      <c r="AB5" s="78">
        <f>'3月'!AB42</f>
        <v>0</v>
      </c>
      <c r="AC5" s="78">
        <f>'3月'!AC42</f>
        <v>3</v>
      </c>
      <c r="AD5" s="78">
        <f>'3月'!AD42</f>
        <v>1</v>
      </c>
      <c r="AE5" s="78">
        <f>'3月'!AE42</f>
        <v>0</v>
      </c>
      <c r="AF5" s="78">
        <f>'3月'!AF42</f>
        <v>1</v>
      </c>
      <c r="AG5" s="78">
        <f>'3月'!AG42</f>
        <v>3</v>
      </c>
      <c r="AH5" s="78">
        <f>'3月'!AH42</f>
        <v>0</v>
      </c>
      <c r="AI5" s="78">
        <f>'3月'!AI42</f>
        <v>4</v>
      </c>
      <c r="AJ5" s="78">
        <f>'3月'!AJ42</f>
        <v>1</v>
      </c>
      <c r="AK5" s="78">
        <f>'3月'!AK42</f>
        <v>4</v>
      </c>
      <c r="AL5" s="78">
        <f>'3月'!AL42</f>
        <v>2</v>
      </c>
      <c r="AM5" s="78">
        <f>'3月'!AM42</f>
        <v>1</v>
      </c>
      <c r="AN5" s="78">
        <f>'3月'!AN42</f>
        <v>0</v>
      </c>
      <c r="AO5" s="78">
        <f>'3月'!AO42</f>
        <v>2</v>
      </c>
      <c r="AP5" s="78">
        <f>'3月'!AP42</f>
        <v>1</v>
      </c>
      <c r="AQ5" s="78">
        <f>'3月'!AQ42</f>
        <v>0</v>
      </c>
      <c r="AR5" s="78">
        <f>'3月'!AR42</f>
        <v>1</v>
      </c>
      <c r="AS5" s="78">
        <f>'3月'!AS42</f>
        <v>1</v>
      </c>
      <c r="AT5" s="78">
        <f>'3月'!AT42</f>
        <v>1</v>
      </c>
      <c r="AU5" s="78">
        <f>'3月'!AU42</f>
        <v>5</v>
      </c>
      <c r="AV5" s="78">
        <f>'3月'!AV42</f>
        <v>2</v>
      </c>
      <c r="AW5" s="78">
        <f>'3月'!AW42</f>
        <v>3</v>
      </c>
      <c r="AX5" s="78">
        <f>'3月'!AX42</f>
        <v>3</v>
      </c>
      <c r="AY5" s="78">
        <f>'3月'!AY42</f>
        <v>2</v>
      </c>
      <c r="AZ5" s="78">
        <f>'3月'!AZ42</f>
        <v>3</v>
      </c>
      <c r="BA5" s="78">
        <f>'3月'!BA42</f>
        <v>0</v>
      </c>
      <c r="BB5" s="78">
        <f>'3月'!BB42</f>
        <v>3</v>
      </c>
      <c r="BC5" s="78">
        <f>'3月'!BC42</f>
        <v>2</v>
      </c>
      <c r="BD5" s="78">
        <f>'3月'!BD42</f>
        <v>2</v>
      </c>
      <c r="BE5" s="78">
        <f>'3月'!BE42</f>
        <v>2</v>
      </c>
      <c r="BF5" s="78">
        <f>'3月'!BF42</f>
        <v>0</v>
      </c>
      <c r="BG5" s="78">
        <f>'3月'!BG42</f>
        <v>0</v>
      </c>
      <c r="BH5" s="78">
        <f>'3月'!BH42</f>
        <v>1</v>
      </c>
      <c r="BI5" s="78">
        <f>'3月'!BI42</f>
        <v>1</v>
      </c>
      <c r="BJ5" s="78">
        <f>'3月'!BJ42</f>
        <v>5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3</v>
      </c>
      <c r="BR5" s="78"/>
      <c r="BS5" s="78"/>
      <c r="BT5" s="78"/>
      <c r="BU5" s="78"/>
      <c r="BV5" s="78"/>
      <c r="BW5" s="78"/>
      <c r="BY5" s="61">
        <f t="shared" si="2"/>
        <v>5</v>
      </c>
      <c r="BZ5" s="62">
        <f t="shared" si="0"/>
        <v>1998</v>
      </c>
      <c r="CA5" s="63">
        <v>3</v>
      </c>
      <c r="CC5" s="54">
        <f t="shared" si="1"/>
        <v>46</v>
      </c>
    </row>
    <row r="6" spans="1:81" ht="11.25">
      <c r="A6" s="5">
        <v>4</v>
      </c>
      <c r="B6" s="78" t="s">
        <v>26</v>
      </c>
      <c r="C6" s="78" t="s">
        <v>26</v>
      </c>
      <c r="D6" s="78" t="s">
        <v>26</v>
      </c>
      <c r="E6" s="78" t="s">
        <v>26</v>
      </c>
      <c r="F6" s="78" t="s">
        <v>26</v>
      </c>
      <c r="G6" s="78" t="s">
        <v>26</v>
      </c>
      <c r="H6" s="78" t="s">
        <v>26</v>
      </c>
      <c r="I6" s="78">
        <f>'4月'!I42</f>
        <v>2</v>
      </c>
      <c r="J6" s="78">
        <f>'4月'!J42</f>
        <v>4</v>
      </c>
      <c r="K6" s="78">
        <f>'4月'!K42</f>
        <v>0</v>
      </c>
      <c r="L6" s="78">
        <f>'4月'!L42</f>
        <v>1</v>
      </c>
      <c r="M6" s="78">
        <f>'4月'!M42</f>
        <v>0</v>
      </c>
      <c r="N6" s="78">
        <f>'4月'!N42</f>
        <v>1</v>
      </c>
      <c r="O6" s="78">
        <f>'4月'!O42</f>
        <v>1</v>
      </c>
      <c r="P6" s="78">
        <f>'4月'!P42</f>
        <v>1</v>
      </c>
      <c r="Q6" s="78">
        <f>'4月'!Q42</f>
        <v>2</v>
      </c>
      <c r="R6" s="78">
        <f>'4月'!R42</f>
        <v>3</v>
      </c>
      <c r="S6" s="78">
        <f>'4月'!S42</f>
        <v>0</v>
      </c>
      <c r="T6" s="78">
        <f>'4月'!T42</f>
        <v>4</v>
      </c>
      <c r="U6" s="78">
        <f>'4月'!U42</f>
        <v>1</v>
      </c>
      <c r="V6" s="78">
        <f>'4月'!V42</f>
        <v>0</v>
      </c>
      <c r="W6" s="78">
        <f>'4月'!W42</f>
        <v>0</v>
      </c>
      <c r="X6" s="78">
        <f>'4月'!X42</f>
        <v>3</v>
      </c>
      <c r="Y6" s="78">
        <f>'4月'!Y42</f>
        <v>1</v>
      </c>
      <c r="Z6" s="78">
        <f>'4月'!Z42</f>
        <v>1</v>
      </c>
      <c r="AA6" s="78">
        <f>'4月'!AA42</f>
        <v>1</v>
      </c>
      <c r="AB6" s="78">
        <f>'4月'!AB42</f>
        <v>1</v>
      </c>
      <c r="AC6" s="78">
        <f>'4月'!AC42</f>
        <v>2</v>
      </c>
      <c r="AD6" s="78">
        <f>'4月'!AD42</f>
        <v>0</v>
      </c>
      <c r="AE6" s="78">
        <f>'4月'!AE42</f>
        <v>4</v>
      </c>
      <c r="AF6" s="78">
        <f>'4月'!AF42</f>
        <v>0</v>
      </c>
      <c r="AG6" s="78">
        <f>'4月'!AG42</f>
        <v>0</v>
      </c>
      <c r="AH6" s="78">
        <f>'4月'!AH42</f>
        <v>1</v>
      </c>
      <c r="AI6" s="78">
        <f>'4月'!AI42</f>
        <v>0</v>
      </c>
      <c r="AJ6" s="78">
        <f>'4月'!AJ42</f>
        <v>2</v>
      </c>
      <c r="AK6" s="78">
        <f>'4月'!AK42</f>
        <v>1</v>
      </c>
      <c r="AL6" s="78">
        <f>'4月'!AL42</f>
        <v>0</v>
      </c>
      <c r="AM6" s="78">
        <f>'4月'!AM42</f>
        <v>0</v>
      </c>
      <c r="AN6" s="78">
        <f>'4月'!AN42</f>
        <v>1</v>
      </c>
      <c r="AO6" s="78">
        <f>'4月'!AO42</f>
        <v>2</v>
      </c>
      <c r="AP6" s="78">
        <f>'4月'!AP42</f>
        <v>0</v>
      </c>
      <c r="AQ6" s="78">
        <f>'4月'!AQ42</f>
        <v>2</v>
      </c>
      <c r="AR6" s="78">
        <f>'4月'!AR42</f>
        <v>2</v>
      </c>
      <c r="AS6" s="78">
        <f>'4月'!AS42</f>
        <v>1</v>
      </c>
      <c r="AT6" s="78">
        <f>'4月'!AT42</f>
        <v>1</v>
      </c>
      <c r="AU6" s="78">
        <f>'4月'!AU42</f>
        <v>1</v>
      </c>
      <c r="AV6" s="78">
        <f>'4月'!AV42</f>
        <v>2</v>
      </c>
      <c r="AW6" s="78">
        <f>'4月'!AW42</f>
        <v>3</v>
      </c>
      <c r="AX6" s="78">
        <f>'4月'!AX42</f>
        <v>0</v>
      </c>
      <c r="AY6" s="78">
        <f>'4月'!AY42</f>
        <v>2</v>
      </c>
      <c r="AZ6" s="78">
        <f>'4月'!AZ42</f>
        <v>1</v>
      </c>
      <c r="BA6" s="78">
        <f>'4月'!BA42</f>
        <v>1</v>
      </c>
      <c r="BB6" s="78">
        <f>'4月'!BB42</f>
        <v>0</v>
      </c>
      <c r="BC6" s="78">
        <f>'4月'!BC42</f>
        <v>0</v>
      </c>
      <c r="BD6" s="78">
        <f>'4月'!BD42</f>
        <v>2</v>
      </c>
      <c r="BE6" s="78">
        <f>'4月'!BE42</f>
        <v>3</v>
      </c>
      <c r="BF6" s="78">
        <f>'4月'!BF42</f>
        <v>0</v>
      </c>
      <c r="BG6" s="78">
        <f>'4月'!BG42</f>
        <v>1</v>
      </c>
      <c r="BH6" s="78">
        <f>'4月'!BH42</f>
        <v>0</v>
      </c>
      <c r="BI6" s="78">
        <f>'4月'!BI42</f>
        <v>1</v>
      </c>
      <c r="BJ6" s="78">
        <f>'4月'!BJ42</f>
        <v>1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1</v>
      </c>
      <c r="BO6" s="78">
        <f>'4月'!BO42</f>
        <v>2</v>
      </c>
      <c r="BP6" s="78">
        <f>'4月'!BP42</f>
        <v>0</v>
      </c>
      <c r="BQ6" s="78">
        <f>'4月'!BQ42</f>
        <v>2</v>
      </c>
      <c r="BR6" s="78"/>
      <c r="BS6" s="78"/>
      <c r="BT6" s="78"/>
      <c r="BU6" s="78"/>
      <c r="BV6" s="78"/>
      <c r="BW6" s="78"/>
      <c r="BY6" s="61">
        <f t="shared" si="2"/>
        <v>4</v>
      </c>
      <c r="BZ6" s="62">
        <f t="shared" si="0"/>
        <v>1961</v>
      </c>
      <c r="CA6" s="63">
        <v>4</v>
      </c>
      <c r="CC6" s="54">
        <f t="shared" si="1"/>
        <v>9</v>
      </c>
    </row>
    <row r="7" spans="1:81" ht="11.25">
      <c r="A7" s="5">
        <v>5</v>
      </c>
      <c r="B7" s="78" t="s">
        <v>26</v>
      </c>
      <c r="C7" s="78" t="s">
        <v>26</v>
      </c>
      <c r="D7" s="78" t="s">
        <v>26</v>
      </c>
      <c r="E7" s="78" t="s">
        <v>26</v>
      </c>
      <c r="F7" s="78" t="s">
        <v>26</v>
      </c>
      <c r="G7" s="78" t="s">
        <v>26</v>
      </c>
      <c r="H7" s="78" t="s">
        <v>26</v>
      </c>
      <c r="I7" s="78">
        <f>'5月'!I42</f>
        <v>0</v>
      </c>
      <c r="J7" s="78">
        <f>'5月'!J42</f>
        <v>2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2</v>
      </c>
      <c r="O7" s="78">
        <f>'5月'!O42</f>
        <v>1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1</v>
      </c>
      <c r="T7" s="78">
        <f>'5月'!T42</f>
        <v>0</v>
      </c>
      <c r="U7" s="78">
        <f>'5月'!U42</f>
        <v>2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1</v>
      </c>
      <c r="AA7" s="78">
        <f>'5月'!AA42</f>
        <v>0</v>
      </c>
      <c r="AB7" s="78">
        <f>'5月'!AB42</f>
        <v>2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1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1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1</v>
      </c>
      <c r="AT7" s="78">
        <f>'5月'!AT42</f>
        <v>1</v>
      </c>
      <c r="AU7" s="78">
        <f>'5月'!AU42</f>
        <v>2</v>
      </c>
      <c r="AV7" s="78">
        <f>'5月'!AV42</f>
        <v>1</v>
      </c>
      <c r="AW7" s="78">
        <f>'5月'!AW42</f>
        <v>0</v>
      </c>
      <c r="AX7" s="78">
        <f>'5月'!AX42</f>
        <v>1</v>
      </c>
      <c r="AY7" s="78">
        <f>'5月'!AY42</f>
        <v>0</v>
      </c>
      <c r="AZ7" s="78">
        <f>'5月'!AZ42</f>
        <v>0</v>
      </c>
      <c r="BA7" s="78">
        <f>'5月'!BA42</f>
        <v>1</v>
      </c>
      <c r="BB7" s="78">
        <f>'5月'!BB42</f>
        <v>0</v>
      </c>
      <c r="BC7" s="78">
        <f>'5月'!BC42</f>
        <v>0</v>
      </c>
      <c r="BD7" s="78">
        <f>'5月'!BD42</f>
        <v>1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2</v>
      </c>
      <c r="BI7" s="78">
        <f>'5月'!BI42</f>
        <v>0</v>
      </c>
      <c r="BJ7" s="78">
        <f>'5月'!BJ42</f>
        <v>0</v>
      </c>
      <c r="BK7" s="78">
        <f>'5月'!BK42</f>
        <v>1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1</v>
      </c>
      <c r="BQ7" s="78">
        <f>'5月'!BQ42</f>
        <v>1</v>
      </c>
      <c r="BR7" s="78"/>
      <c r="BS7" s="78"/>
      <c r="BT7" s="78"/>
      <c r="BU7" s="78"/>
      <c r="BV7" s="78"/>
      <c r="BW7" s="78"/>
      <c r="BY7" s="61">
        <f t="shared" si="2"/>
        <v>2</v>
      </c>
      <c r="BZ7" s="62">
        <f t="shared" si="0"/>
        <v>1961</v>
      </c>
      <c r="CA7" s="63">
        <v>5</v>
      </c>
      <c r="CC7" s="54">
        <f t="shared" si="1"/>
        <v>9</v>
      </c>
    </row>
    <row r="8" spans="1:81" ht="11.25">
      <c r="A8" s="5">
        <v>6</v>
      </c>
      <c r="B8" s="78" t="s">
        <v>26</v>
      </c>
      <c r="C8" s="78" t="s">
        <v>26</v>
      </c>
      <c r="D8" s="78" t="s">
        <v>26</v>
      </c>
      <c r="E8" s="78" t="s">
        <v>26</v>
      </c>
      <c r="F8" s="78" t="s">
        <v>26</v>
      </c>
      <c r="G8" s="78" t="s">
        <v>26</v>
      </c>
      <c r="H8" s="78" t="s">
        <v>26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2</v>
      </c>
      <c r="P8" s="78">
        <f>'6月'!P42</f>
        <v>0</v>
      </c>
      <c r="Q8" s="78">
        <f>'6月'!Q42</f>
        <v>1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1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2</v>
      </c>
      <c r="AK8" s="78">
        <f>'6月'!AK42</f>
        <v>0</v>
      </c>
      <c r="AL8" s="78">
        <f>'6月'!AL42</f>
        <v>1</v>
      </c>
      <c r="AM8" s="78">
        <f>'6月'!AM42</f>
        <v>0</v>
      </c>
      <c r="AN8" s="78">
        <f>'6月'!AN42</f>
        <v>0</v>
      </c>
      <c r="AO8" s="78">
        <f>'6月'!AO42</f>
        <v>1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1</v>
      </c>
      <c r="AT8" s="78">
        <f>'6月'!AT42</f>
        <v>2</v>
      </c>
      <c r="AU8" s="78">
        <f>'6月'!AU42</f>
        <v>0</v>
      </c>
      <c r="AV8" s="78">
        <f>'6月'!AV42</f>
        <v>0</v>
      </c>
      <c r="AW8" s="78">
        <f>'6月'!AW42</f>
        <v>2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1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0</v>
      </c>
      <c r="BP8" s="78">
        <f>'6月'!BP42</f>
        <v>0</v>
      </c>
      <c r="BQ8" s="78">
        <f>'6月'!BQ42</f>
        <v>2</v>
      </c>
      <c r="BR8" s="78"/>
      <c r="BS8" s="78"/>
      <c r="BT8" s="78"/>
      <c r="BU8" s="78"/>
      <c r="BV8" s="78"/>
      <c r="BW8" s="78"/>
      <c r="BY8" s="61">
        <f t="shared" si="2"/>
        <v>2</v>
      </c>
      <c r="BZ8" s="62">
        <f t="shared" si="0"/>
        <v>1966</v>
      </c>
      <c r="CA8" s="63">
        <v>6</v>
      </c>
      <c r="CC8" s="54">
        <f t="shared" si="1"/>
        <v>14</v>
      </c>
    </row>
    <row r="9" spans="1:81" ht="11.25">
      <c r="A9" s="5">
        <v>7</v>
      </c>
      <c r="B9" s="78" t="s">
        <v>26</v>
      </c>
      <c r="C9" s="78" t="s">
        <v>26</v>
      </c>
      <c r="D9" s="78" t="s">
        <v>26</v>
      </c>
      <c r="E9" s="78" t="s">
        <v>26</v>
      </c>
      <c r="F9" s="78" t="s">
        <v>26</v>
      </c>
      <c r="G9" s="78" t="s">
        <v>26</v>
      </c>
      <c r="H9" s="78" t="s">
        <v>26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1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1</v>
      </c>
      <c r="AI9" s="78">
        <f>'7月'!AI42</f>
        <v>0</v>
      </c>
      <c r="AJ9" s="78">
        <f>'7月'!AJ42</f>
        <v>0</v>
      </c>
      <c r="AK9" s="78">
        <f>'7月'!AK42</f>
        <v>0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1</v>
      </c>
      <c r="AQ9" s="78">
        <f>'7月'!AQ42</f>
        <v>0</v>
      </c>
      <c r="AR9" s="78">
        <f>'7月'!AR42</f>
        <v>0</v>
      </c>
      <c r="AS9" s="78">
        <f>'7月'!AS42</f>
        <v>1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1</v>
      </c>
      <c r="AX9" s="78">
        <f>'7月'!AX42</f>
        <v>0</v>
      </c>
      <c r="AY9" s="78">
        <f>'7月'!AY42</f>
        <v>1</v>
      </c>
      <c r="AZ9" s="78">
        <f>'7月'!AZ42</f>
        <v>0</v>
      </c>
      <c r="BA9" s="78">
        <f>'7月'!BA42</f>
        <v>0</v>
      </c>
      <c r="BB9" s="78">
        <f>'7月'!BB42</f>
        <v>1</v>
      </c>
      <c r="BC9" s="78">
        <f>'7月'!BC42</f>
        <v>0</v>
      </c>
      <c r="BD9" s="78">
        <f>'7月'!BD42</f>
        <v>1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1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1</v>
      </c>
      <c r="BP9" s="78">
        <f>'7月'!BP42</f>
        <v>0</v>
      </c>
      <c r="BQ9" s="78">
        <f>'7月'!BQ42</f>
        <v>1</v>
      </c>
      <c r="BR9" s="78"/>
      <c r="BS9" s="78"/>
      <c r="BT9" s="78"/>
      <c r="BU9" s="78"/>
      <c r="BV9" s="78"/>
      <c r="BW9" s="78"/>
      <c r="BY9" s="61">
        <f t="shared" si="2"/>
        <v>1</v>
      </c>
      <c r="BZ9" s="62">
        <f t="shared" si="0"/>
        <v>1965</v>
      </c>
      <c r="CA9" s="63">
        <v>7</v>
      </c>
      <c r="CC9" s="54">
        <f t="shared" si="1"/>
        <v>13</v>
      </c>
    </row>
    <row r="10" spans="1:81" ht="11.25">
      <c r="A10" s="5">
        <v>8</v>
      </c>
      <c r="B10" s="78" t="s">
        <v>26</v>
      </c>
      <c r="C10" s="78" t="s">
        <v>26</v>
      </c>
      <c r="D10" s="78" t="s">
        <v>26</v>
      </c>
      <c r="E10" s="78" t="s">
        <v>26</v>
      </c>
      <c r="F10" s="78" t="s">
        <v>26</v>
      </c>
      <c r="G10" s="78" t="s">
        <v>26</v>
      </c>
      <c r="H10" s="78" t="s">
        <v>26</v>
      </c>
      <c r="I10" s="78">
        <f>'8月'!I42</f>
        <v>1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1</v>
      </c>
      <c r="R10" s="78">
        <f>'8月'!R42</f>
        <v>1</v>
      </c>
      <c r="S10" s="78">
        <f>'8月'!S42</f>
        <v>0</v>
      </c>
      <c r="T10" s="78">
        <f>'8月'!T42</f>
        <v>1</v>
      </c>
      <c r="U10" s="78">
        <f>'8月'!U42</f>
        <v>1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1</v>
      </c>
      <c r="AA10" s="78">
        <f>'8月'!AA42</f>
        <v>0</v>
      </c>
      <c r="AB10" s="78">
        <f>'8月'!AB42</f>
        <v>2</v>
      </c>
      <c r="AC10" s="78">
        <f>'8月'!AC42</f>
        <v>0</v>
      </c>
      <c r="AD10" s="78">
        <f>'8月'!AD42</f>
        <v>1</v>
      </c>
      <c r="AE10" s="78">
        <f>'8月'!AE42</f>
        <v>1</v>
      </c>
      <c r="AF10" s="78">
        <f>'8月'!AF42</f>
        <v>0</v>
      </c>
      <c r="AG10" s="78">
        <f>'8月'!AG42</f>
        <v>1</v>
      </c>
      <c r="AH10" s="78">
        <f>'8月'!AH42</f>
        <v>1</v>
      </c>
      <c r="AI10" s="78">
        <f>'8月'!AI42</f>
        <v>0</v>
      </c>
      <c r="AJ10" s="78">
        <f>'8月'!AJ42</f>
        <v>1</v>
      </c>
      <c r="AK10" s="78">
        <f>'8月'!AK42</f>
        <v>0</v>
      </c>
      <c r="AL10" s="78">
        <f>'8月'!AL42</f>
        <v>1</v>
      </c>
      <c r="AM10" s="78">
        <f>'8月'!AM42</f>
        <v>1</v>
      </c>
      <c r="AN10" s="78">
        <f>'8月'!AN42</f>
        <v>0</v>
      </c>
      <c r="AO10" s="78">
        <f>'8月'!AO42</f>
        <v>0</v>
      </c>
      <c r="AP10" s="78">
        <f>'8月'!AP42</f>
        <v>1</v>
      </c>
      <c r="AQ10" s="78">
        <f>'8月'!AQ42</f>
        <v>0</v>
      </c>
      <c r="AR10" s="78">
        <f>'8月'!AR42</f>
        <v>1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1</v>
      </c>
      <c r="AZ10" s="78">
        <f>'8月'!AZ42</f>
        <v>0</v>
      </c>
      <c r="BA10" s="78">
        <f>'8月'!BA42</f>
        <v>2</v>
      </c>
      <c r="BB10" s="78">
        <f>'8月'!BB42</f>
        <v>0</v>
      </c>
      <c r="BC10" s="78">
        <f>'8月'!BC42</f>
        <v>0</v>
      </c>
      <c r="BD10" s="78">
        <f>'8月'!BD42</f>
        <v>0</v>
      </c>
      <c r="BE10" s="78">
        <f>'8月'!BE42</f>
        <v>1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0</v>
      </c>
      <c r="BL10" s="78">
        <f>'8月'!BL42</f>
        <v>0</v>
      </c>
      <c r="BM10" s="78">
        <f>'8月'!BM42</f>
        <v>2</v>
      </c>
      <c r="BN10" s="78">
        <f>'8月'!BN42</f>
        <v>0</v>
      </c>
      <c r="BO10" s="78">
        <f>'8月'!BO42</f>
        <v>2</v>
      </c>
      <c r="BP10" s="78">
        <f>'8月'!BP42</f>
        <v>0</v>
      </c>
      <c r="BQ10" s="78">
        <f>'8月'!BQ42</f>
        <v>0</v>
      </c>
      <c r="BR10" s="78"/>
      <c r="BS10" s="78"/>
      <c r="BT10" s="78"/>
      <c r="BU10" s="78"/>
      <c r="BV10" s="78"/>
      <c r="BW10" s="78"/>
      <c r="BY10" s="61">
        <f t="shared" si="2"/>
        <v>2</v>
      </c>
      <c r="BZ10" s="62">
        <f t="shared" si="0"/>
        <v>1979</v>
      </c>
      <c r="CA10" s="63">
        <v>8</v>
      </c>
      <c r="CC10" s="54">
        <f t="shared" si="1"/>
        <v>27</v>
      </c>
    </row>
    <row r="11" spans="1:81" ht="11.25">
      <c r="A11" s="5">
        <v>9</v>
      </c>
      <c r="B11" s="78" t="s">
        <v>26</v>
      </c>
      <c r="C11" s="78" t="s">
        <v>26</v>
      </c>
      <c r="D11" s="78" t="s">
        <v>26</v>
      </c>
      <c r="E11" s="78" t="s">
        <v>26</v>
      </c>
      <c r="F11" s="78" t="s">
        <v>26</v>
      </c>
      <c r="G11" s="78" t="s">
        <v>26</v>
      </c>
      <c r="H11" s="78">
        <f>'9月'!H42</f>
        <v>2</v>
      </c>
      <c r="I11" s="78">
        <f>'9月'!I42</f>
        <v>0</v>
      </c>
      <c r="J11" s="78">
        <f>'9月'!J42</f>
        <v>1</v>
      </c>
      <c r="K11" s="78">
        <f>'9月'!K42</f>
        <v>0</v>
      </c>
      <c r="L11" s="78">
        <f>'9月'!L42</f>
        <v>0</v>
      </c>
      <c r="M11" s="78">
        <f>'9月'!M42</f>
        <v>1</v>
      </c>
      <c r="N11" s="78">
        <f>'9月'!N42</f>
        <v>1</v>
      </c>
      <c r="O11" s="78">
        <f>'9月'!O42</f>
        <v>1</v>
      </c>
      <c r="P11" s="78">
        <f>'9月'!P42</f>
        <v>3</v>
      </c>
      <c r="Q11" s="78">
        <f>'9月'!Q42</f>
        <v>0</v>
      </c>
      <c r="R11" s="78">
        <f>'9月'!R42</f>
        <v>2</v>
      </c>
      <c r="S11" s="78">
        <f>'9月'!S42</f>
        <v>0</v>
      </c>
      <c r="T11" s="78">
        <f>'9月'!T42</f>
        <v>2</v>
      </c>
      <c r="U11" s="78">
        <f>'9月'!U42</f>
        <v>1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2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1</v>
      </c>
      <c r="AE11" s="78">
        <f>'9月'!AE42</f>
        <v>1</v>
      </c>
      <c r="AF11" s="78">
        <f>'9月'!AF42</f>
        <v>2</v>
      </c>
      <c r="AG11" s="78">
        <f>'9月'!AG42</f>
        <v>0</v>
      </c>
      <c r="AH11" s="78">
        <f>'9月'!AH42</f>
        <v>0</v>
      </c>
      <c r="AI11" s="78">
        <f>'9月'!AI42</f>
        <v>0</v>
      </c>
      <c r="AJ11" s="78">
        <f>'9月'!AJ42</f>
        <v>2</v>
      </c>
      <c r="AK11" s="78">
        <f>'9月'!AK42</f>
        <v>1</v>
      </c>
      <c r="AL11" s="78">
        <f>'9月'!AL42</f>
        <v>0</v>
      </c>
      <c r="AM11" s="78">
        <f>'9月'!AM42</f>
        <v>1</v>
      </c>
      <c r="AN11" s="78">
        <f>'9月'!AN42</f>
        <v>1</v>
      </c>
      <c r="AO11" s="78">
        <f>'9月'!AO42</f>
        <v>3</v>
      </c>
      <c r="AP11" s="78">
        <f>'9月'!AP42</f>
        <v>0</v>
      </c>
      <c r="AQ11" s="78">
        <f>'9月'!AQ42</f>
        <v>0</v>
      </c>
      <c r="AR11" s="78">
        <f>'9月'!AR42</f>
        <v>1</v>
      </c>
      <c r="AS11" s="78">
        <f>'9月'!AS42</f>
        <v>1</v>
      </c>
      <c r="AT11" s="78">
        <f>'9月'!AT42</f>
        <v>1</v>
      </c>
      <c r="AU11" s="78">
        <f>'9月'!AU42</f>
        <v>1</v>
      </c>
      <c r="AV11" s="78">
        <f>'9月'!AV42</f>
        <v>2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2</v>
      </c>
      <c r="BA11" s="78">
        <f>'9月'!BA42</f>
        <v>1</v>
      </c>
      <c r="BB11" s="78">
        <f>'9月'!BB42</f>
        <v>1</v>
      </c>
      <c r="BC11" s="78">
        <f>'9月'!BC42</f>
        <v>0</v>
      </c>
      <c r="BD11" s="78">
        <f>'9月'!BD42</f>
        <v>1</v>
      </c>
      <c r="BE11" s="78">
        <f>'9月'!BE42</f>
        <v>0</v>
      </c>
      <c r="BF11" s="78">
        <f>'9月'!BF42</f>
        <v>0</v>
      </c>
      <c r="BG11" s="78">
        <f>'9月'!BG42</f>
        <v>1</v>
      </c>
      <c r="BH11" s="78">
        <f>'9月'!BH42</f>
        <v>1</v>
      </c>
      <c r="BI11" s="78">
        <f>'9月'!BI42</f>
        <v>0</v>
      </c>
      <c r="BJ11" s="78">
        <f>'9月'!BJ42</f>
        <v>1</v>
      </c>
      <c r="BK11" s="78">
        <f>'9月'!BK42</f>
        <v>0</v>
      </c>
      <c r="BL11" s="78">
        <f>'9月'!BL42</f>
        <v>0</v>
      </c>
      <c r="BM11" s="78">
        <f>'9月'!BM42</f>
        <v>1</v>
      </c>
      <c r="BN11" s="78">
        <f>'9月'!BN42</f>
        <v>0</v>
      </c>
      <c r="BO11" s="78">
        <f>'9月'!BO42</f>
        <v>1</v>
      </c>
      <c r="BP11" s="78">
        <f>'9月'!BP42</f>
        <v>2</v>
      </c>
      <c r="BQ11" s="78">
        <f>'9月'!BQ42</f>
        <v>2</v>
      </c>
      <c r="BR11" s="78"/>
      <c r="BS11" s="78"/>
      <c r="BT11" s="78"/>
      <c r="BU11" s="78"/>
      <c r="BV11" s="78"/>
      <c r="BW11" s="78"/>
      <c r="BY11" s="61">
        <f t="shared" si="2"/>
        <v>3</v>
      </c>
      <c r="BZ11" s="62">
        <f t="shared" si="0"/>
        <v>1967</v>
      </c>
      <c r="CA11" s="63">
        <v>9</v>
      </c>
      <c r="CC11" s="54">
        <f t="shared" si="1"/>
        <v>15</v>
      </c>
    </row>
    <row r="12" spans="1:81" ht="11.25">
      <c r="A12" s="5">
        <v>10</v>
      </c>
      <c r="B12" s="78" t="s">
        <v>26</v>
      </c>
      <c r="C12" s="78" t="s">
        <v>26</v>
      </c>
      <c r="D12" s="78" t="s">
        <v>26</v>
      </c>
      <c r="E12" s="78" t="s">
        <v>26</v>
      </c>
      <c r="F12" s="78" t="s">
        <v>26</v>
      </c>
      <c r="G12" s="78" t="s">
        <v>26</v>
      </c>
      <c r="H12" s="78">
        <f>'10月'!H42</f>
        <v>2</v>
      </c>
      <c r="I12" s="78">
        <f>'10月'!I42</f>
        <v>0</v>
      </c>
      <c r="J12" s="78">
        <f>'10月'!J42</f>
        <v>1</v>
      </c>
      <c r="K12" s="78">
        <f>'10月'!K42</f>
        <v>0</v>
      </c>
      <c r="L12" s="78">
        <f>'10月'!L42</f>
        <v>1</v>
      </c>
      <c r="M12" s="78">
        <f>'10月'!M42</f>
        <v>1</v>
      </c>
      <c r="N12" s="78">
        <f>'10月'!N42</f>
        <v>0</v>
      </c>
      <c r="O12" s="78">
        <f>'10月'!O42</f>
        <v>0</v>
      </c>
      <c r="P12" s="78">
        <f>'10月'!P42</f>
        <v>2</v>
      </c>
      <c r="Q12" s="78">
        <f>'10月'!Q42</f>
        <v>1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5</v>
      </c>
      <c r="Z12" s="78">
        <f>'10月'!Z42</f>
        <v>0</v>
      </c>
      <c r="AA12" s="78">
        <f>'10月'!AA42</f>
        <v>0</v>
      </c>
      <c r="AB12" s="78">
        <f>'10月'!AB42</f>
        <v>3</v>
      </c>
      <c r="AC12" s="78">
        <f>'10月'!AC42</f>
        <v>0</v>
      </c>
      <c r="AD12" s="78">
        <f>'10月'!AD42</f>
        <v>1</v>
      </c>
      <c r="AE12" s="78">
        <f>'10月'!AE42</f>
        <v>1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2</v>
      </c>
      <c r="AK12" s="78">
        <f>'10月'!AK42</f>
        <v>2</v>
      </c>
      <c r="AL12" s="78">
        <f>'10月'!AL42</f>
        <v>0</v>
      </c>
      <c r="AM12" s="78">
        <f>'10月'!AM42</f>
        <v>0</v>
      </c>
      <c r="AN12" s="78">
        <f>'10月'!AN42</f>
        <v>2</v>
      </c>
      <c r="AO12" s="78">
        <f>'10月'!AO42</f>
        <v>3</v>
      </c>
      <c r="AP12" s="78">
        <f>'10月'!AP42</f>
        <v>0</v>
      </c>
      <c r="AQ12" s="78">
        <f>'10月'!AQ42</f>
        <v>0</v>
      </c>
      <c r="AR12" s="78">
        <f>'10月'!AR42</f>
        <v>0</v>
      </c>
      <c r="AS12" s="78">
        <f>'10月'!AS42</f>
        <v>0</v>
      </c>
      <c r="AT12" s="78">
        <f>'10月'!AT42</f>
        <v>1</v>
      </c>
      <c r="AU12" s="78">
        <f>'10月'!AU42</f>
        <v>1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1</v>
      </c>
      <c r="AZ12" s="78">
        <f>'10月'!AZ42</f>
        <v>0</v>
      </c>
      <c r="BA12" s="78">
        <f>'10月'!BA42</f>
        <v>2</v>
      </c>
      <c r="BB12" s="78">
        <f>'10月'!BB42</f>
        <v>0</v>
      </c>
      <c r="BC12" s="78">
        <f>'10月'!BC42</f>
        <v>4</v>
      </c>
      <c r="BD12" s="78">
        <f>'10月'!BD42</f>
        <v>0</v>
      </c>
      <c r="BE12" s="78">
        <f>'10月'!BE42</f>
        <v>0</v>
      </c>
      <c r="BF12" s="78">
        <f>'10月'!BF42</f>
        <v>2</v>
      </c>
      <c r="BG12" s="78">
        <f>'10月'!BG42</f>
        <v>0</v>
      </c>
      <c r="BH12" s="78">
        <f>'10月'!BH42</f>
        <v>0</v>
      </c>
      <c r="BI12" s="78">
        <f>'10月'!BI42</f>
        <v>1</v>
      </c>
      <c r="BJ12" s="78">
        <f>'10月'!BJ42</f>
        <v>1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2</v>
      </c>
      <c r="BO12" s="78">
        <f>'10月'!BO42</f>
        <v>1</v>
      </c>
      <c r="BP12" s="78">
        <f>'10月'!BP42</f>
        <v>4</v>
      </c>
      <c r="BQ12" s="78">
        <f>'10月'!BQ42</f>
        <v>0</v>
      </c>
      <c r="BR12" s="78"/>
      <c r="BS12" s="78"/>
      <c r="BT12" s="78"/>
      <c r="BU12" s="78"/>
      <c r="BV12" s="78"/>
      <c r="BW12" s="78"/>
      <c r="BY12" s="61">
        <f t="shared" si="2"/>
        <v>5</v>
      </c>
      <c r="BZ12" s="62">
        <f t="shared" si="0"/>
        <v>1976</v>
      </c>
      <c r="CA12" s="63">
        <v>10</v>
      </c>
      <c r="CC12" s="54">
        <f t="shared" si="1"/>
        <v>24</v>
      </c>
    </row>
    <row r="13" spans="1:81" s="16" customFormat="1" ht="11.25">
      <c r="A13" s="14">
        <v>11</v>
      </c>
      <c r="B13" s="79" t="s">
        <v>26</v>
      </c>
      <c r="C13" s="79" t="s">
        <v>26</v>
      </c>
      <c r="D13" s="79" t="s">
        <v>26</v>
      </c>
      <c r="E13" s="79" t="s">
        <v>26</v>
      </c>
      <c r="F13" s="79" t="s">
        <v>26</v>
      </c>
      <c r="G13" s="79" t="s">
        <v>26</v>
      </c>
      <c r="H13" s="79">
        <f>'11月'!H42</f>
        <v>0</v>
      </c>
      <c r="I13" s="79">
        <f>'11月'!I42</f>
        <v>0</v>
      </c>
      <c r="J13" s="79">
        <f>'11月'!J42</f>
        <v>1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3</v>
      </c>
      <c r="O13" s="79">
        <f>'11月'!O42</f>
        <v>0</v>
      </c>
      <c r="P13" s="79">
        <f>'11月'!P42</f>
        <v>1</v>
      </c>
      <c r="Q13" s="79">
        <f>'11月'!Q42</f>
        <v>0</v>
      </c>
      <c r="R13" s="79">
        <f>'11月'!R42</f>
        <v>0</v>
      </c>
      <c r="S13" s="79">
        <f>'11月'!S42</f>
        <v>2</v>
      </c>
      <c r="T13" s="79">
        <f>'11月'!T42</f>
        <v>0</v>
      </c>
      <c r="U13" s="79">
        <f>'11月'!U42</f>
        <v>1</v>
      </c>
      <c r="V13" s="79">
        <f>'11月'!V42</f>
        <v>0</v>
      </c>
      <c r="W13" s="79">
        <f>'11月'!W42</f>
        <v>0</v>
      </c>
      <c r="X13" s="79">
        <f>'11月'!X42</f>
        <v>3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1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1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1</v>
      </c>
      <c r="AT13" s="79">
        <f>'11月'!AT42</f>
        <v>2</v>
      </c>
      <c r="AU13" s="79">
        <f>'11月'!AU42</f>
        <v>1</v>
      </c>
      <c r="AV13" s="79">
        <f>'11月'!AV42</f>
        <v>1</v>
      </c>
      <c r="AW13" s="79">
        <f>'11月'!AW42</f>
        <v>0</v>
      </c>
      <c r="AX13" s="79">
        <f>'11月'!AX42</f>
        <v>1</v>
      </c>
      <c r="AY13" s="79">
        <f>'11月'!AY42</f>
        <v>2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1</v>
      </c>
      <c r="BD13" s="79">
        <f>'11月'!BD42</f>
        <v>1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1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/>
      <c r="BS13" s="79"/>
      <c r="BT13" s="79"/>
      <c r="BU13" s="79"/>
      <c r="BV13" s="79"/>
      <c r="BW13" s="79"/>
      <c r="BY13" s="61">
        <f t="shared" si="2"/>
        <v>3</v>
      </c>
      <c r="BZ13" s="62">
        <f t="shared" si="0"/>
        <v>1965</v>
      </c>
      <c r="CA13" s="63">
        <v>11</v>
      </c>
      <c r="CC13" s="64">
        <f t="shared" si="1"/>
        <v>13</v>
      </c>
    </row>
    <row r="14" spans="1:81" ht="11.25">
      <c r="A14" s="5">
        <v>12</v>
      </c>
      <c r="B14" s="78" t="s">
        <v>26</v>
      </c>
      <c r="C14" s="78" t="s">
        <v>26</v>
      </c>
      <c r="D14" s="78" t="s">
        <v>26</v>
      </c>
      <c r="E14" s="78" t="s">
        <v>26</v>
      </c>
      <c r="F14" s="78" t="s">
        <v>26</v>
      </c>
      <c r="G14" s="78" t="s">
        <v>26</v>
      </c>
      <c r="H14" s="78">
        <f>'12月'!H42</f>
        <v>1</v>
      </c>
      <c r="I14" s="78">
        <f>'12月'!I42</f>
        <v>2</v>
      </c>
      <c r="J14" s="78">
        <f>'12月'!J42</f>
        <v>1</v>
      </c>
      <c r="K14" s="78">
        <f>'12月'!K42</f>
        <v>2</v>
      </c>
      <c r="L14" s="78">
        <f>'12月'!L42</f>
        <v>1</v>
      </c>
      <c r="M14" s="78">
        <f>'12月'!M42</f>
        <v>0</v>
      </c>
      <c r="N14" s="78">
        <f>'12月'!N42</f>
        <v>1</v>
      </c>
      <c r="O14" s="78">
        <f>'12月'!O42</f>
        <v>1</v>
      </c>
      <c r="P14" s="78">
        <f>'12月'!P42</f>
        <v>0</v>
      </c>
      <c r="Q14" s="78">
        <f>'12月'!Q42</f>
        <v>0</v>
      </c>
      <c r="R14" s="78">
        <f>'12月'!R42</f>
        <v>2</v>
      </c>
      <c r="S14" s="78">
        <f>'12月'!S42</f>
        <v>1</v>
      </c>
      <c r="T14" s="78">
        <f>'12月'!T42</f>
        <v>0</v>
      </c>
      <c r="U14" s="78">
        <f>'12月'!U42</f>
        <v>3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2</v>
      </c>
      <c r="Z14" s="78">
        <f>'12月'!Z42</f>
        <v>1</v>
      </c>
      <c r="AA14" s="78">
        <f>'12月'!AA42</f>
        <v>0</v>
      </c>
      <c r="AB14" s="78">
        <f>'12月'!AB42</f>
        <v>0</v>
      </c>
      <c r="AC14" s="78">
        <f>'12月'!AC42</f>
        <v>2</v>
      </c>
      <c r="AD14" s="78">
        <f>'12月'!AD42</f>
        <v>1</v>
      </c>
      <c r="AE14" s="78">
        <f>'12月'!AE42</f>
        <v>0</v>
      </c>
      <c r="AF14" s="78">
        <f>'12月'!AF42</f>
        <v>2</v>
      </c>
      <c r="AG14" s="78">
        <f>'12月'!AG42</f>
        <v>1</v>
      </c>
      <c r="AH14" s="78">
        <f>'12月'!AH42</f>
        <v>0</v>
      </c>
      <c r="AI14" s="78">
        <f>'12月'!AI42</f>
        <v>1</v>
      </c>
      <c r="AJ14" s="78">
        <f>'12月'!AJ42</f>
        <v>1</v>
      </c>
      <c r="AK14" s="78">
        <f>'12月'!AK42</f>
        <v>0</v>
      </c>
      <c r="AL14" s="78">
        <f>'12月'!AL42</f>
        <v>0</v>
      </c>
      <c r="AM14" s="78">
        <f>'12月'!AM42</f>
        <v>1</v>
      </c>
      <c r="AN14" s="78">
        <f>'12月'!AN42</f>
        <v>0</v>
      </c>
      <c r="AO14" s="78">
        <f>'12月'!AO42</f>
        <v>0</v>
      </c>
      <c r="AP14" s="78">
        <f>'12月'!AP42</f>
        <v>1</v>
      </c>
      <c r="AQ14" s="78">
        <f>'12月'!AQ42</f>
        <v>0</v>
      </c>
      <c r="AR14" s="78">
        <f>'12月'!AR42</f>
        <v>0</v>
      </c>
      <c r="AS14" s="78">
        <f>'12月'!AS42</f>
        <v>1</v>
      </c>
      <c r="AT14" s="78">
        <f>'12月'!AT42</f>
        <v>0</v>
      </c>
      <c r="AU14" s="78">
        <f>'12月'!AU42</f>
        <v>0</v>
      </c>
      <c r="AV14" s="78">
        <f>'12月'!AV42</f>
        <v>3</v>
      </c>
      <c r="AW14" s="78">
        <f>'12月'!AW42</f>
        <v>2</v>
      </c>
      <c r="AX14" s="78">
        <f>'12月'!AX42</f>
        <v>0</v>
      </c>
      <c r="AY14" s="78">
        <f>'12月'!AY42</f>
        <v>2</v>
      </c>
      <c r="AZ14" s="78">
        <f>'12月'!AZ42</f>
        <v>1</v>
      </c>
      <c r="BA14" s="78">
        <f>'12月'!BA42</f>
        <v>3</v>
      </c>
      <c r="BB14" s="78">
        <f>'12月'!BB42</f>
        <v>6</v>
      </c>
      <c r="BC14" s="78">
        <f>'12月'!BC42</f>
        <v>2</v>
      </c>
      <c r="BD14" s="78">
        <f>'12月'!BD42</f>
        <v>0</v>
      </c>
      <c r="BE14" s="78">
        <f>'12月'!BE42</f>
        <v>2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1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1</v>
      </c>
      <c r="BP14" s="78">
        <f>'12月'!BP42</f>
        <v>2</v>
      </c>
      <c r="BQ14" s="78">
        <f>'12月'!BQ42</f>
        <v>0</v>
      </c>
      <c r="BR14" s="78"/>
      <c r="BS14" s="78"/>
      <c r="BT14" s="78"/>
      <c r="BU14" s="78"/>
      <c r="BV14" s="78"/>
      <c r="BW14" s="78"/>
      <c r="BY14" s="61">
        <f t="shared" si="2"/>
        <v>6</v>
      </c>
      <c r="BZ14" s="62">
        <f t="shared" si="0"/>
        <v>2005</v>
      </c>
      <c r="CA14" s="63">
        <v>12</v>
      </c>
      <c r="CC14" s="54">
        <f t="shared" si="1"/>
        <v>53</v>
      </c>
    </row>
    <row r="15" spans="1:81" ht="11.25">
      <c r="A15" s="56" t="s">
        <v>23</v>
      </c>
      <c r="B15" s="80" t="s">
        <v>26</v>
      </c>
      <c r="C15" s="80" t="s">
        <v>26</v>
      </c>
      <c r="D15" s="80" t="s">
        <v>26</v>
      </c>
      <c r="E15" s="80" t="s">
        <v>26</v>
      </c>
      <c r="F15" s="80" t="s">
        <v>26</v>
      </c>
      <c r="G15" s="80" t="s">
        <v>26</v>
      </c>
      <c r="H15" s="80">
        <f aca="true" t="shared" si="3" ref="H15:BF15">SUM(H3:H14)</f>
        <v>5</v>
      </c>
      <c r="I15" s="80">
        <f t="shared" si="3"/>
        <v>12</v>
      </c>
      <c r="J15" s="80">
        <f t="shared" si="3"/>
        <v>16</v>
      </c>
      <c r="K15" s="80">
        <f t="shared" si="3"/>
        <v>5</v>
      </c>
      <c r="L15" s="80">
        <f t="shared" si="3"/>
        <v>9</v>
      </c>
      <c r="M15" s="80">
        <f t="shared" si="3"/>
        <v>11</v>
      </c>
      <c r="N15" s="80">
        <f t="shared" si="3"/>
        <v>15</v>
      </c>
      <c r="O15" s="80">
        <f t="shared" si="3"/>
        <v>17</v>
      </c>
      <c r="P15" s="80">
        <f t="shared" si="3"/>
        <v>13</v>
      </c>
      <c r="Q15" s="80">
        <f t="shared" si="3"/>
        <v>8</v>
      </c>
      <c r="R15" s="80">
        <f t="shared" si="3"/>
        <v>12</v>
      </c>
      <c r="S15" s="80">
        <f t="shared" si="3"/>
        <v>11</v>
      </c>
      <c r="T15" s="80">
        <f t="shared" si="3"/>
        <v>10</v>
      </c>
      <c r="U15" s="80">
        <f t="shared" si="3"/>
        <v>17</v>
      </c>
      <c r="V15" s="80">
        <f t="shared" si="3"/>
        <v>5</v>
      </c>
      <c r="W15" s="80">
        <f t="shared" si="3"/>
        <v>4</v>
      </c>
      <c r="X15" s="80">
        <f t="shared" si="3"/>
        <v>10</v>
      </c>
      <c r="Y15" s="80">
        <f t="shared" si="3"/>
        <v>9</v>
      </c>
      <c r="Z15" s="80">
        <f t="shared" si="3"/>
        <v>6</v>
      </c>
      <c r="AA15" s="80">
        <f t="shared" si="3"/>
        <v>5</v>
      </c>
      <c r="AB15" s="80">
        <f t="shared" si="3"/>
        <v>9</v>
      </c>
      <c r="AC15" s="80">
        <f t="shared" si="3"/>
        <v>8</v>
      </c>
      <c r="AD15" s="80">
        <f t="shared" si="3"/>
        <v>7</v>
      </c>
      <c r="AE15" s="80">
        <f t="shared" si="3"/>
        <v>10</v>
      </c>
      <c r="AF15" s="80">
        <f t="shared" si="3"/>
        <v>6</v>
      </c>
      <c r="AG15" s="80">
        <f t="shared" si="3"/>
        <v>6</v>
      </c>
      <c r="AH15" s="80">
        <f t="shared" si="3"/>
        <v>7</v>
      </c>
      <c r="AI15" s="80">
        <f t="shared" si="3"/>
        <v>6</v>
      </c>
      <c r="AJ15" s="80">
        <f t="shared" si="3"/>
        <v>12</v>
      </c>
      <c r="AK15" s="80">
        <f t="shared" si="3"/>
        <v>9</v>
      </c>
      <c r="AL15" s="80">
        <f t="shared" si="3"/>
        <v>4</v>
      </c>
      <c r="AM15" s="80">
        <f t="shared" si="3"/>
        <v>5</v>
      </c>
      <c r="AN15" s="80">
        <f t="shared" si="3"/>
        <v>7</v>
      </c>
      <c r="AO15" s="80">
        <f t="shared" si="3"/>
        <v>13</v>
      </c>
      <c r="AP15" s="80">
        <f t="shared" si="3"/>
        <v>7</v>
      </c>
      <c r="AQ15" s="80">
        <f t="shared" si="3"/>
        <v>4</v>
      </c>
      <c r="AR15" s="80">
        <f t="shared" si="3"/>
        <v>6</v>
      </c>
      <c r="AS15" s="80">
        <f t="shared" si="3"/>
        <v>9</v>
      </c>
      <c r="AT15" s="80">
        <f t="shared" si="3"/>
        <v>16</v>
      </c>
      <c r="AU15" s="80">
        <f t="shared" si="3"/>
        <v>14</v>
      </c>
      <c r="AV15" s="80">
        <f t="shared" si="3"/>
        <v>15</v>
      </c>
      <c r="AW15" s="80">
        <f t="shared" si="3"/>
        <v>14</v>
      </c>
      <c r="AX15" s="80">
        <f t="shared" si="3"/>
        <v>10</v>
      </c>
      <c r="AY15" s="80">
        <f t="shared" si="3"/>
        <v>16</v>
      </c>
      <c r="AZ15" s="80">
        <f t="shared" si="3"/>
        <v>11</v>
      </c>
      <c r="BA15" s="80">
        <f t="shared" si="3"/>
        <v>15</v>
      </c>
      <c r="BB15" s="80">
        <f t="shared" si="3"/>
        <v>15</v>
      </c>
      <c r="BC15" s="80">
        <f t="shared" si="3"/>
        <v>10</v>
      </c>
      <c r="BD15" s="80">
        <f t="shared" si="3"/>
        <v>11</v>
      </c>
      <c r="BE15" s="80">
        <f t="shared" si="3"/>
        <v>12</v>
      </c>
      <c r="BF15" s="80">
        <f t="shared" si="3"/>
        <v>9</v>
      </c>
      <c r="BG15" s="80">
        <f aca="true" t="shared" si="4" ref="BG15:BL15">SUM(BG3:BG14)</f>
        <v>4</v>
      </c>
      <c r="BH15" s="80">
        <f t="shared" si="4"/>
        <v>5</v>
      </c>
      <c r="BI15" s="80">
        <f t="shared" si="4"/>
        <v>4</v>
      </c>
      <c r="BJ15" s="80">
        <f t="shared" si="4"/>
        <v>10</v>
      </c>
      <c r="BK15" s="80">
        <f t="shared" si="4"/>
        <v>6</v>
      </c>
      <c r="BL15" s="80">
        <f t="shared" si="4"/>
        <v>1</v>
      </c>
      <c r="BM15" s="80">
        <f>SUM(BM3:BM14)</f>
        <v>4</v>
      </c>
      <c r="BN15" s="80">
        <f>SUM(BN3:BN14)</f>
        <v>3</v>
      </c>
      <c r="BO15" s="80">
        <f>SUM(BO3:BO14)</f>
        <v>10</v>
      </c>
      <c r="BP15" s="80">
        <f>SUM(BP3:BP14)</f>
        <v>12</v>
      </c>
      <c r="BQ15" s="80">
        <f>SUM(BQ3:BQ14)</f>
        <v>12</v>
      </c>
      <c r="BR15" s="80"/>
      <c r="BS15" s="80"/>
      <c r="BT15" s="80"/>
      <c r="BU15" s="80"/>
      <c r="BV15" s="80"/>
      <c r="BW15" s="80"/>
      <c r="BY15" s="65">
        <f t="shared" si="2"/>
        <v>17</v>
      </c>
      <c r="BZ15" s="66">
        <f t="shared" si="0"/>
        <v>1966</v>
      </c>
      <c r="CC15" s="54">
        <f t="shared" si="1"/>
        <v>14</v>
      </c>
    </row>
    <row r="17" spans="77:78" ht="10.5">
      <c r="BY17" t="s">
        <v>42</v>
      </c>
      <c r="BZ17"/>
    </row>
    <row r="18" spans="77:78" ht="11.25" thickBot="1">
      <c r="BY18"/>
      <c r="BZ18" t="s">
        <v>18</v>
      </c>
    </row>
    <row r="19" spans="1:79" ht="11.25" thickBot="1">
      <c r="A19" t="s">
        <v>41</v>
      </c>
      <c r="BY19" s="67" t="s">
        <v>19</v>
      </c>
      <c r="BZ19" s="68" t="s">
        <v>49</v>
      </c>
      <c r="CA19" s="69" t="s">
        <v>43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"/>
    </sheetView>
  </sheetViews>
  <sheetFormatPr defaultColWidth="6.75390625" defaultRowHeight="12"/>
  <cols>
    <col min="1" max="8" width="6.75390625" style="0" customWidth="1"/>
    <col min="9" max="9" width="7.375" style="0" bestFit="1" customWidth="1"/>
  </cols>
  <sheetData>
    <row r="1" ht="10.5">
      <c r="A1" t="s">
        <v>44</v>
      </c>
    </row>
    <row r="2" spans="1:13" ht="10.5">
      <c r="A2" s="2" t="s">
        <v>0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36</v>
      </c>
      <c r="H2" s="3" t="s">
        <v>37</v>
      </c>
      <c r="I2" s="3" t="s">
        <v>38</v>
      </c>
      <c r="J2" s="3" t="s">
        <v>39</v>
      </c>
      <c r="K2" s="3" t="s">
        <v>33</v>
      </c>
      <c r="L2" s="3" t="s">
        <v>34</v>
      </c>
      <c r="M2" s="3" t="s">
        <v>35</v>
      </c>
    </row>
    <row r="3" spans="1:13" ht="11.25">
      <c r="A3" s="14">
        <v>1</v>
      </c>
      <c r="B3" s="83">
        <f>'1月'!$B$45</f>
        <v>33.1</v>
      </c>
      <c r="C3" s="83">
        <f>'2月'!$B$45</f>
        <v>32.5</v>
      </c>
      <c r="D3" s="83">
        <f>'3月'!$B$45</f>
        <v>38.5</v>
      </c>
      <c r="E3" s="83">
        <f>'4月'!$B$45</f>
        <v>28.4</v>
      </c>
      <c r="F3" s="83">
        <f>'5月'!$B$45</f>
        <v>28.6</v>
      </c>
      <c r="G3" s="83">
        <f>'6月'!$B$45</f>
        <v>27.6</v>
      </c>
      <c r="H3" s="83">
        <f>'7月'!$B$45</f>
        <v>23.9</v>
      </c>
      <c r="I3" s="83">
        <f>'8月'!$B$45</f>
        <v>27.2</v>
      </c>
      <c r="J3" s="83">
        <f>'9月'!$B$45</f>
        <v>31.2</v>
      </c>
      <c r="K3" s="83">
        <f>'10月'!$B$45</f>
        <v>32</v>
      </c>
      <c r="L3" s="83">
        <f>'11月'!$B$45</f>
        <v>25.8</v>
      </c>
      <c r="M3" s="83">
        <f>'12月'!$B$45</f>
        <v>33.8</v>
      </c>
    </row>
    <row r="4" spans="1:13" ht="11.25">
      <c r="A4" s="14">
        <v>2</v>
      </c>
      <c r="B4" s="83">
        <f>'1月'!$B$46</f>
        <v>33.1</v>
      </c>
      <c r="C4" s="83">
        <f>'2月'!$B$46</f>
        <v>31.9</v>
      </c>
      <c r="D4" s="83">
        <f>'3月'!$B$46</f>
        <v>33</v>
      </c>
      <c r="E4" s="83">
        <f>'4月'!$B$46</f>
        <v>28</v>
      </c>
      <c r="F4" s="83">
        <f>'5月'!$B$46</f>
        <v>26.6</v>
      </c>
      <c r="G4" s="83">
        <f>'6月'!$B$46</f>
        <v>24.9</v>
      </c>
      <c r="H4" s="83">
        <f>'7月'!$B$46</f>
        <v>22.7</v>
      </c>
      <c r="I4" s="83">
        <f>'8月'!$B$46</f>
        <v>26.6</v>
      </c>
      <c r="J4" s="83">
        <f>'9月'!$B$46</f>
        <v>30.6</v>
      </c>
      <c r="K4" s="83">
        <f>'10月'!$B$46</f>
        <v>31.6</v>
      </c>
      <c r="L4" s="83">
        <f>'11月'!$B$46</f>
        <v>24.3</v>
      </c>
      <c r="M4" s="83">
        <f>'12月'!$B$46</f>
        <v>31.7</v>
      </c>
    </row>
    <row r="5" spans="1:13" ht="11.25">
      <c r="A5" s="14">
        <v>3</v>
      </c>
      <c r="B5" s="83">
        <f>'1月'!$B$47</f>
        <v>26.8</v>
      </c>
      <c r="C5" s="83">
        <f>'2月'!$B$47</f>
        <v>31.8</v>
      </c>
      <c r="D5" s="83">
        <f>'3月'!$B$47</f>
        <v>30.2</v>
      </c>
      <c r="E5" s="83">
        <f>'4月'!$B$47</f>
        <v>27.5</v>
      </c>
      <c r="F5" s="83">
        <f>'5月'!$B$47</f>
        <v>24.6</v>
      </c>
      <c r="G5" s="83">
        <f>'6月'!$B$47</f>
        <v>24.4</v>
      </c>
      <c r="H5" s="83">
        <f>'7月'!$B$47</f>
        <v>21.6</v>
      </c>
      <c r="I5" s="83">
        <f>'8月'!$B$47</f>
        <v>26.5</v>
      </c>
      <c r="J5" s="83">
        <f>'9月'!$B$47</f>
        <v>27.8</v>
      </c>
      <c r="K5" s="83">
        <f>'10月'!$B$47</f>
        <v>30.9</v>
      </c>
      <c r="L5" s="83">
        <f>'11月'!$B$47</f>
        <v>24.2</v>
      </c>
      <c r="M5" s="83">
        <f>'12月'!$B$47</f>
        <v>29.7</v>
      </c>
    </row>
    <row r="6" spans="1:13" ht="11.25">
      <c r="A6" s="14">
        <v>4</v>
      </c>
      <c r="B6" s="83">
        <f>'1月'!$B$48</f>
        <v>26.7</v>
      </c>
      <c r="C6" s="83">
        <f>'2月'!$B$48</f>
        <v>29.9</v>
      </c>
      <c r="D6" s="83">
        <f>'3月'!$B$48</f>
        <v>29.9</v>
      </c>
      <c r="E6" s="83">
        <f>'4月'!$B$48</f>
        <v>27.2</v>
      </c>
      <c r="F6" s="83">
        <f>'5月'!$B$48</f>
        <v>24.1</v>
      </c>
      <c r="G6" s="83">
        <f>'6月'!$B$48</f>
        <v>23.1</v>
      </c>
      <c r="H6" s="83">
        <f>'7月'!$B$48</f>
        <v>20.8</v>
      </c>
      <c r="I6" s="83">
        <f>'8月'!$B$48</f>
        <v>26.5</v>
      </c>
      <c r="J6" s="83">
        <f>'9月'!$B$48</f>
        <v>27.3</v>
      </c>
      <c r="K6" s="83">
        <f>'10月'!$B$48</f>
        <v>29.2</v>
      </c>
      <c r="L6" s="83">
        <f>'11月'!$B$48</f>
        <v>23.6</v>
      </c>
      <c r="M6" s="83">
        <f>'12月'!$B$48</f>
        <v>28.8</v>
      </c>
    </row>
    <row r="7" spans="1:13" ht="11.25">
      <c r="A7" s="82">
        <v>5</v>
      </c>
      <c r="B7" s="84">
        <f>'1月'!$B$49</f>
        <v>26.4</v>
      </c>
      <c r="C7" s="84">
        <f>'2月'!$B$49</f>
        <v>29.8</v>
      </c>
      <c r="D7" s="84">
        <f>'3月'!$B$49</f>
        <v>29.7</v>
      </c>
      <c r="E7" s="84">
        <f>'4月'!$B$49</f>
        <v>26.7</v>
      </c>
      <c r="F7" s="84">
        <f>'5月'!$B$49</f>
        <v>23.9</v>
      </c>
      <c r="G7" s="84">
        <f>'6月'!$B$49</f>
        <v>23.1</v>
      </c>
      <c r="H7" s="84">
        <f>'7月'!$B$49</f>
        <v>20.8</v>
      </c>
      <c r="I7" s="84">
        <f>'8月'!$B$49</f>
        <v>25.7</v>
      </c>
      <c r="J7" s="84">
        <f>'9月'!$B$49</f>
        <v>27</v>
      </c>
      <c r="K7" s="84">
        <f>'10月'!$B$49</f>
        <v>28.5</v>
      </c>
      <c r="L7" s="84">
        <f>'11月'!$B$49</f>
        <v>23.2</v>
      </c>
      <c r="M7" s="84">
        <f>'12月'!$B$49</f>
        <v>26.8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AQ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2">
      <c r="B1" t="s">
        <v>25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2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9.2</v>
      </c>
      <c r="J3" s="15">
        <v>19.3</v>
      </c>
      <c r="K3" s="4">
        <v>12.5</v>
      </c>
      <c r="L3" s="4">
        <v>9.1</v>
      </c>
      <c r="M3" s="4">
        <v>21.2</v>
      </c>
      <c r="N3" s="4">
        <v>17.8</v>
      </c>
      <c r="O3" s="4">
        <v>10.8</v>
      </c>
      <c r="P3" s="4">
        <v>10.3</v>
      </c>
      <c r="Q3" s="4">
        <v>11.1</v>
      </c>
      <c r="R3" s="4">
        <v>7.8</v>
      </c>
      <c r="S3" s="4">
        <v>25.7</v>
      </c>
      <c r="T3" s="4">
        <v>14.6</v>
      </c>
      <c r="U3" s="4">
        <v>10</v>
      </c>
      <c r="V3" s="4">
        <v>20.2</v>
      </c>
      <c r="W3" s="4">
        <v>11</v>
      </c>
      <c r="X3" s="4">
        <v>10.8</v>
      </c>
      <c r="Y3" s="4">
        <v>11</v>
      </c>
      <c r="Z3" s="4">
        <v>13.6</v>
      </c>
      <c r="AA3" s="4">
        <v>10.8</v>
      </c>
      <c r="AB3" s="4">
        <v>10</v>
      </c>
      <c r="AC3" s="4">
        <v>17.5</v>
      </c>
      <c r="AD3" s="4">
        <v>12</v>
      </c>
      <c r="AE3" s="4">
        <v>14.5</v>
      </c>
      <c r="AF3" s="4">
        <v>5.6</v>
      </c>
      <c r="AG3" s="4">
        <v>16.4</v>
      </c>
      <c r="AH3" s="4">
        <v>11.9</v>
      </c>
      <c r="AI3" s="4">
        <v>6.7</v>
      </c>
      <c r="AJ3" s="4">
        <v>16.5</v>
      </c>
      <c r="AK3" s="4">
        <v>9.4</v>
      </c>
      <c r="AL3" s="4">
        <v>8.4</v>
      </c>
      <c r="AM3" s="4">
        <v>12.7</v>
      </c>
      <c r="AN3" s="4">
        <v>12.4</v>
      </c>
      <c r="AO3" s="4">
        <v>23.4</v>
      </c>
      <c r="AP3" s="4">
        <v>11.3</v>
      </c>
      <c r="AQ3" s="4">
        <v>12.3</v>
      </c>
      <c r="AR3" s="4">
        <v>17.1</v>
      </c>
      <c r="AS3" s="4">
        <v>11</v>
      </c>
      <c r="AT3" s="4">
        <v>16.9</v>
      </c>
      <c r="AU3" s="4">
        <v>17.6</v>
      </c>
      <c r="AV3" s="4">
        <v>6.8</v>
      </c>
      <c r="AW3" s="4">
        <v>8.3</v>
      </c>
      <c r="AX3" s="4">
        <v>18.3</v>
      </c>
      <c r="AY3" s="4">
        <v>11.9</v>
      </c>
      <c r="AZ3" s="4">
        <v>14.1</v>
      </c>
      <c r="BA3" s="4">
        <v>7.6</v>
      </c>
      <c r="BB3" s="4">
        <v>17</v>
      </c>
      <c r="BC3" s="4">
        <v>12.4</v>
      </c>
      <c r="BD3" s="4">
        <v>15.6</v>
      </c>
      <c r="BE3" s="4">
        <v>13.7</v>
      </c>
      <c r="BF3" s="4">
        <v>21.2</v>
      </c>
      <c r="BG3" s="4">
        <v>14.3</v>
      </c>
      <c r="BH3" s="4">
        <v>12.4</v>
      </c>
      <c r="BI3" s="4">
        <v>19.2</v>
      </c>
      <c r="BJ3" s="4">
        <v>12.7</v>
      </c>
      <c r="BK3" s="4">
        <v>3.6</v>
      </c>
      <c r="BL3" s="4">
        <v>19.8</v>
      </c>
      <c r="BM3" s="4">
        <v>10.1</v>
      </c>
      <c r="BN3" s="4">
        <v>12.3</v>
      </c>
      <c r="BO3" s="4">
        <v>10.2</v>
      </c>
      <c r="BP3" s="4">
        <v>14.5</v>
      </c>
      <c r="BQ3" s="4">
        <v>19</v>
      </c>
      <c r="BR3" s="4"/>
      <c r="BS3" s="4"/>
      <c r="BT3" s="4"/>
      <c r="BU3" s="4"/>
      <c r="BV3" s="4"/>
      <c r="BW3" s="4"/>
      <c r="BY3" s="10">
        <f>AVERAGE(J3:AM3)</f>
        <v>12.97333333333333</v>
      </c>
      <c r="BZ3" s="10">
        <f>AVERAGE(T3:AW3)</f>
        <v>12.690000000000001</v>
      </c>
      <c r="CA3" s="10">
        <f>AVERAGE(AD3:BG3)</f>
        <v>13.243333333333336</v>
      </c>
      <c r="CB3" s="10">
        <f>AVERAGE(AN3:BQ3)</f>
        <v>13.900000000000002</v>
      </c>
    </row>
    <row r="4" spans="1:80" ht="12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13.1</v>
      </c>
      <c r="J4" s="15">
        <v>10.1</v>
      </c>
      <c r="K4" s="4">
        <v>10.5</v>
      </c>
      <c r="L4" s="4">
        <v>7.3</v>
      </c>
      <c r="M4" s="4">
        <v>18</v>
      </c>
      <c r="N4" s="4">
        <v>13.5</v>
      </c>
      <c r="O4" s="4">
        <v>9.8</v>
      </c>
      <c r="P4" s="4">
        <v>9.3</v>
      </c>
      <c r="Q4" s="4">
        <v>11.9</v>
      </c>
      <c r="R4" s="4">
        <v>13</v>
      </c>
      <c r="S4" s="4">
        <v>21.8</v>
      </c>
      <c r="T4" s="4">
        <v>11.3</v>
      </c>
      <c r="U4" s="4">
        <v>5.6</v>
      </c>
      <c r="V4" s="4">
        <v>15.5</v>
      </c>
      <c r="W4" s="4">
        <v>16.6</v>
      </c>
      <c r="X4" s="4">
        <v>10</v>
      </c>
      <c r="Y4" s="4">
        <v>9</v>
      </c>
      <c r="Z4" s="4">
        <v>14</v>
      </c>
      <c r="AA4" s="4">
        <v>8.7</v>
      </c>
      <c r="AB4" s="4">
        <v>11.2</v>
      </c>
      <c r="AC4" s="4">
        <v>15.3</v>
      </c>
      <c r="AD4" s="4">
        <v>21</v>
      </c>
      <c r="AE4" s="4">
        <v>10.9</v>
      </c>
      <c r="AF4" s="4">
        <v>11.1</v>
      </c>
      <c r="AG4" s="4">
        <v>10.2</v>
      </c>
      <c r="AH4" s="4">
        <v>10.7</v>
      </c>
      <c r="AI4" s="4">
        <v>9.4</v>
      </c>
      <c r="AJ4" s="4">
        <v>15.2</v>
      </c>
      <c r="AK4" s="4">
        <v>13.4</v>
      </c>
      <c r="AL4" s="4">
        <v>11.9</v>
      </c>
      <c r="AM4" s="4">
        <v>9.4</v>
      </c>
      <c r="AN4" s="4">
        <v>10</v>
      </c>
      <c r="AO4" s="4">
        <v>17.6</v>
      </c>
      <c r="AP4" s="4">
        <v>17.2</v>
      </c>
      <c r="AQ4" s="4">
        <v>18.8</v>
      </c>
      <c r="AR4" s="4">
        <v>9.1</v>
      </c>
      <c r="AS4" s="4">
        <v>14.6</v>
      </c>
      <c r="AT4" s="4">
        <v>14.1</v>
      </c>
      <c r="AU4" s="4">
        <v>9.5</v>
      </c>
      <c r="AV4" s="4">
        <v>10.2</v>
      </c>
      <c r="AW4" s="4">
        <v>11.6</v>
      </c>
      <c r="AX4" s="4">
        <v>14.5</v>
      </c>
      <c r="AY4" s="4">
        <v>8.2</v>
      </c>
      <c r="AZ4" s="4">
        <v>10</v>
      </c>
      <c r="BA4" s="4">
        <v>7.1</v>
      </c>
      <c r="BB4" s="4">
        <v>14.1</v>
      </c>
      <c r="BC4" s="4">
        <v>9.4</v>
      </c>
      <c r="BD4" s="4">
        <v>13.9</v>
      </c>
      <c r="BE4" s="4">
        <v>8</v>
      </c>
      <c r="BF4" s="4">
        <v>10.1</v>
      </c>
      <c r="BG4" s="4">
        <v>9.7</v>
      </c>
      <c r="BH4" s="4">
        <v>7.7</v>
      </c>
      <c r="BI4" s="4">
        <v>18.3</v>
      </c>
      <c r="BJ4" s="4">
        <v>15.2</v>
      </c>
      <c r="BK4" s="4">
        <v>9.5</v>
      </c>
      <c r="BL4" s="4">
        <v>12</v>
      </c>
      <c r="BM4" s="4">
        <v>6.7</v>
      </c>
      <c r="BN4" s="4">
        <v>17.5</v>
      </c>
      <c r="BO4" s="4">
        <v>10.6</v>
      </c>
      <c r="BP4" s="4">
        <v>10.6</v>
      </c>
      <c r="BQ4" s="4">
        <v>14</v>
      </c>
      <c r="BR4" s="4"/>
      <c r="BS4" s="4"/>
      <c r="BT4" s="4"/>
      <c r="BU4" s="4"/>
      <c r="BV4" s="4"/>
      <c r="BW4" s="4"/>
      <c r="BY4" s="10">
        <f aca="true" t="shared" si="0" ref="BY4:BY31">AVERAGE(J4:AM4)</f>
        <v>12.186666666666662</v>
      </c>
      <c r="BZ4" s="10">
        <f aca="true" t="shared" si="1" ref="BZ4:BZ31">AVERAGE(T4:AW4)</f>
        <v>12.43666666666667</v>
      </c>
      <c r="CA4" s="10">
        <f aca="true" t="shared" si="2" ref="CA4:CA31">AVERAGE(AD4:BG4)</f>
        <v>12.03</v>
      </c>
      <c r="CB4" s="10">
        <f aca="true" t="shared" si="3" ref="CB4:CB31">AVERAGE(AN4:BQ4)</f>
        <v>11.993333333333332</v>
      </c>
    </row>
    <row r="5" spans="1:80" ht="12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10.5</v>
      </c>
      <c r="J5" s="15">
        <v>13.8</v>
      </c>
      <c r="K5" s="4">
        <v>8.9</v>
      </c>
      <c r="L5" s="4">
        <v>10.9</v>
      </c>
      <c r="M5" s="4">
        <v>14.5</v>
      </c>
      <c r="N5" s="4">
        <v>12</v>
      </c>
      <c r="O5" s="4">
        <v>10.6</v>
      </c>
      <c r="P5" s="4">
        <v>4.7</v>
      </c>
      <c r="Q5" s="4">
        <v>14.1</v>
      </c>
      <c r="R5" s="4">
        <v>15.4</v>
      </c>
      <c r="S5" s="4">
        <v>12.5</v>
      </c>
      <c r="T5" s="4">
        <v>6.9</v>
      </c>
      <c r="U5" s="4">
        <v>14.3</v>
      </c>
      <c r="V5" s="4">
        <v>8.6</v>
      </c>
      <c r="W5" s="4">
        <v>14.2</v>
      </c>
      <c r="X5" s="4">
        <v>7</v>
      </c>
      <c r="Y5" s="4">
        <v>13.1</v>
      </c>
      <c r="Z5" s="4">
        <v>12.1</v>
      </c>
      <c r="AA5" s="4">
        <v>10.2</v>
      </c>
      <c r="AB5" s="4">
        <v>3.8</v>
      </c>
      <c r="AC5" s="4">
        <v>12.7</v>
      </c>
      <c r="AD5" s="4">
        <v>5</v>
      </c>
      <c r="AE5" s="4">
        <v>10.1</v>
      </c>
      <c r="AF5" s="4">
        <v>9.8</v>
      </c>
      <c r="AG5" s="4">
        <v>14.9</v>
      </c>
      <c r="AH5" s="4">
        <v>8.4</v>
      </c>
      <c r="AI5" s="4">
        <v>18</v>
      </c>
      <c r="AJ5" s="4">
        <v>12.7</v>
      </c>
      <c r="AK5" s="4">
        <v>16.9</v>
      </c>
      <c r="AL5" s="4">
        <v>15.1</v>
      </c>
      <c r="AM5" s="4">
        <v>6.2</v>
      </c>
      <c r="AN5" s="4">
        <v>9.4</v>
      </c>
      <c r="AO5" s="4">
        <v>11.9</v>
      </c>
      <c r="AP5" s="4">
        <v>8.5</v>
      </c>
      <c r="AQ5" s="4">
        <v>11.8</v>
      </c>
      <c r="AR5" s="4">
        <v>8.1</v>
      </c>
      <c r="AS5" s="4">
        <v>16.9</v>
      </c>
      <c r="AT5" s="4">
        <v>21.9</v>
      </c>
      <c r="AU5" s="4">
        <v>8</v>
      </c>
      <c r="AV5" s="4">
        <v>15.5</v>
      </c>
      <c r="AW5" s="4">
        <v>6.3</v>
      </c>
      <c r="AX5" s="4">
        <v>14</v>
      </c>
      <c r="AY5" s="4">
        <v>11.9</v>
      </c>
      <c r="AZ5" s="4">
        <v>10.4</v>
      </c>
      <c r="BA5" s="4">
        <v>7.7</v>
      </c>
      <c r="BB5" s="4">
        <v>11.4</v>
      </c>
      <c r="BC5" s="4">
        <v>17</v>
      </c>
      <c r="BD5" s="4">
        <v>10</v>
      </c>
      <c r="BE5" s="4">
        <v>14.6</v>
      </c>
      <c r="BF5" s="4">
        <v>7.4</v>
      </c>
      <c r="BG5" s="4">
        <v>10.3</v>
      </c>
      <c r="BH5" s="4">
        <v>5.9</v>
      </c>
      <c r="BI5" s="4">
        <v>14.3</v>
      </c>
      <c r="BJ5" s="4">
        <v>13.9</v>
      </c>
      <c r="BK5" s="4">
        <v>10.6</v>
      </c>
      <c r="BL5" s="4">
        <v>9</v>
      </c>
      <c r="BM5" s="4">
        <v>7.5</v>
      </c>
      <c r="BN5" s="4">
        <v>10.1</v>
      </c>
      <c r="BO5" s="4">
        <v>6</v>
      </c>
      <c r="BP5" s="4">
        <v>7.4</v>
      </c>
      <c r="BQ5" s="4">
        <v>11.8</v>
      </c>
      <c r="BR5" s="4"/>
      <c r="BS5" s="4"/>
      <c r="BT5" s="4"/>
      <c r="BU5" s="4"/>
      <c r="BV5" s="4"/>
      <c r="BW5" s="4"/>
      <c r="BY5" s="10">
        <f t="shared" si="0"/>
        <v>11.246666666666664</v>
      </c>
      <c r="BZ5" s="10">
        <f t="shared" si="1"/>
        <v>11.276666666666666</v>
      </c>
      <c r="CA5" s="10">
        <f t="shared" si="2"/>
        <v>11.669999999999998</v>
      </c>
      <c r="CB5" s="10">
        <f t="shared" si="3"/>
        <v>10.983333333333336</v>
      </c>
    </row>
    <row r="6" spans="1:80" ht="12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16.7</v>
      </c>
      <c r="J6" s="15">
        <v>16.1</v>
      </c>
      <c r="K6" s="4">
        <v>6.3</v>
      </c>
      <c r="L6" s="4">
        <v>7.4</v>
      </c>
      <c r="M6" s="4">
        <v>25.9</v>
      </c>
      <c r="N6" s="4">
        <v>11.5</v>
      </c>
      <c r="O6" s="4">
        <v>19.8</v>
      </c>
      <c r="P6" s="4">
        <v>14.1</v>
      </c>
      <c r="Q6" s="4">
        <v>12.2</v>
      </c>
      <c r="R6" s="4">
        <v>7.2</v>
      </c>
      <c r="S6" s="4">
        <v>8.9</v>
      </c>
      <c r="T6" s="4">
        <v>10.2</v>
      </c>
      <c r="U6" s="4">
        <v>10</v>
      </c>
      <c r="V6" s="4">
        <v>7.2</v>
      </c>
      <c r="W6" s="4">
        <v>8</v>
      </c>
      <c r="X6" s="4">
        <v>9</v>
      </c>
      <c r="Y6" s="4">
        <v>7.2</v>
      </c>
      <c r="Z6" s="4">
        <v>10.6</v>
      </c>
      <c r="AA6" s="4">
        <v>14.6</v>
      </c>
      <c r="AB6" s="4">
        <v>14.4</v>
      </c>
      <c r="AC6" s="4">
        <v>11.4</v>
      </c>
      <c r="AD6" s="4">
        <v>21.9</v>
      </c>
      <c r="AE6" s="4">
        <v>10.6</v>
      </c>
      <c r="AF6" s="4">
        <v>9</v>
      </c>
      <c r="AG6" s="4">
        <v>15.7</v>
      </c>
      <c r="AH6" s="4">
        <v>10.3</v>
      </c>
      <c r="AI6" s="4">
        <v>6</v>
      </c>
      <c r="AJ6" s="4">
        <v>13</v>
      </c>
      <c r="AK6" s="4">
        <v>12</v>
      </c>
      <c r="AL6" s="4">
        <v>10.8</v>
      </c>
      <c r="AM6" s="4">
        <v>11.2</v>
      </c>
      <c r="AN6" s="4">
        <v>9.4</v>
      </c>
      <c r="AO6" s="4">
        <v>14.6</v>
      </c>
      <c r="AP6" s="4">
        <v>12.1</v>
      </c>
      <c r="AQ6" s="4">
        <v>11.1</v>
      </c>
      <c r="AR6" s="4">
        <v>6.6</v>
      </c>
      <c r="AS6" s="4">
        <v>10</v>
      </c>
      <c r="AT6" s="4">
        <v>31.8</v>
      </c>
      <c r="AU6" s="4">
        <v>17.4</v>
      </c>
      <c r="AV6" s="4">
        <v>17.1</v>
      </c>
      <c r="AW6" s="4">
        <v>12.8</v>
      </c>
      <c r="AX6" s="4">
        <v>13.3</v>
      </c>
      <c r="AY6" s="4">
        <v>11.2</v>
      </c>
      <c r="AZ6" s="4">
        <v>8</v>
      </c>
      <c r="BA6" s="4">
        <v>12.1</v>
      </c>
      <c r="BB6" s="4">
        <v>13.5</v>
      </c>
      <c r="BC6" s="4">
        <v>17.8</v>
      </c>
      <c r="BD6" s="4">
        <v>19.4</v>
      </c>
      <c r="BE6" s="4">
        <v>10.8</v>
      </c>
      <c r="BF6" s="4">
        <v>6.5</v>
      </c>
      <c r="BG6" s="4">
        <v>8.2</v>
      </c>
      <c r="BH6" s="4">
        <v>7.8</v>
      </c>
      <c r="BI6" s="4">
        <v>11.6</v>
      </c>
      <c r="BJ6" s="4">
        <v>12.1</v>
      </c>
      <c r="BK6" s="4">
        <v>17.8</v>
      </c>
      <c r="BL6" s="4">
        <v>6.3</v>
      </c>
      <c r="BM6" s="4">
        <v>8.3</v>
      </c>
      <c r="BN6" s="4">
        <v>7.8</v>
      </c>
      <c r="BO6" s="4">
        <v>9</v>
      </c>
      <c r="BP6" s="4">
        <v>19.2</v>
      </c>
      <c r="BQ6" s="4">
        <v>10.9</v>
      </c>
      <c r="BR6" s="4"/>
      <c r="BS6" s="4"/>
      <c r="BT6" s="4"/>
      <c r="BU6" s="4"/>
      <c r="BV6" s="4"/>
      <c r="BW6" s="4"/>
      <c r="BY6" s="10">
        <f t="shared" si="0"/>
        <v>11.75</v>
      </c>
      <c r="BZ6" s="10">
        <f t="shared" si="1"/>
        <v>12.200000000000001</v>
      </c>
      <c r="CA6" s="10">
        <f t="shared" si="2"/>
        <v>12.806666666666667</v>
      </c>
      <c r="CB6" s="10">
        <f t="shared" si="3"/>
        <v>12.483333333333338</v>
      </c>
    </row>
    <row r="7" spans="1:80" ht="12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14.7</v>
      </c>
      <c r="J7" s="15">
        <v>5.8</v>
      </c>
      <c r="K7" s="4">
        <v>10.6</v>
      </c>
      <c r="L7" s="4">
        <v>11.6</v>
      </c>
      <c r="M7" s="4">
        <v>16.4</v>
      </c>
      <c r="N7" s="4">
        <v>10.1</v>
      </c>
      <c r="O7" s="4">
        <v>20.6</v>
      </c>
      <c r="P7" s="4">
        <v>10.2</v>
      </c>
      <c r="Q7" s="4">
        <v>8.7</v>
      </c>
      <c r="R7" s="4">
        <v>21.6</v>
      </c>
      <c r="S7" s="4">
        <v>22.5</v>
      </c>
      <c r="T7" s="4">
        <v>8.4</v>
      </c>
      <c r="U7" s="4">
        <v>13.7</v>
      </c>
      <c r="V7" s="4">
        <v>6</v>
      </c>
      <c r="W7" s="4">
        <v>11.1</v>
      </c>
      <c r="X7" s="4">
        <v>16.9</v>
      </c>
      <c r="Y7" s="4">
        <v>19.4</v>
      </c>
      <c r="Z7" s="4">
        <v>13.7</v>
      </c>
      <c r="AA7" s="4">
        <v>10.5</v>
      </c>
      <c r="AB7" s="4">
        <v>8.1</v>
      </c>
      <c r="AC7" s="4">
        <v>11.2</v>
      </c>
      <c r="AD7" s="4">
        <v>14.5</v>
      </c>
      <c r="AE7" s="4">
        <v>10.6</v>
      </c>
      <c r="AF7" s="4">
        <v>8.1</v>
      </c>
      <c r="AG7" s="4">
        <v>8</v>
      </c>
      <c r="AH7" s="4">
        <v>10.1</v>
      </c>
      <c r="AI7" s="4">
        <v>15</v>
      </c>
      <c r="AJ7" s="4">
        <v>7.7</v>
      </c>
      <c r="AK7" s="4">
        <v>11.9</v>
      </c>
      <c r="AL7" s="4">
        <v>10.6</v>
      </c>
      <c r="AM7" s="4">
        <v>9.2</v>
      </c>
      <c r="AN7" s="4">
        <v>17.1</v>
      </c>
      <c r="AO7" s="4">
        <v>7</v>
      </c>
      <c r="AP7" s="4">
        <v>6</v>
      </c>
      <c r="AQ7" s="4">
        <v>10.3</v>
      </c>
      <c r="AR7" s="4">
        <v>12.5</v>
      </c>
      <c r="AS7" s="4">
        <v>6.7</v>
      </c>
      <c r="AT7" s="4">
        <v>10.9</v>
      </c>
      <c r="AU7" s="4">
        <v>10.5</v>
      </c>
      <c r="AV7" s="4">
        <v>10</v>
      </c>
      <c r="AW7" s="4">
        <v>10.2</v>
      </c>
      <c r="AX7" s="4">
        <v>6.3</v>
      </c>
      <c r="AY7" s="4">
        <v>4.6</v>
      </c>
      <c r="AZ7" s="4">
        <v>10.7</v>
      </c>
      <c r="BA7" s="4">
        <v>16.7</v>
      </c>
      <c r="BB7" s="4">
        <v>20.2</v>
      </c>
      <c r="BC7" s="4">
        <v>12.7</v>
      </c>
      <c r="BD7" s="4">
        <v>8.7</v>
      </c>
      <c r="BE7" s="4">
        <v>10.4</v>
      </c>
      <c r="BF7" s="4">
        <v>4.6</v>
      </c>
      <c r="BG7" s="4">
        <v>13</v>
      </c>
      <c r="BH7" s="4">
        <v>7</v>
      </c>
      <c r="BI7" s="4">
        <v>9.7</v>
      </c>
      <c r="BJ7" s="4">
        <v>17.7</v>
      </c>
      <c r="BK7" s="4">
        <v>11.7</v>
      </c>
      <c r="BL7" s="4">
        <v>7.7</v>
      </c>
      <c r="BM7" s="4">
        <v>7.9</v>
      </c>
      <c r="BN7" s="4">
        <v>5.1</v>
      </c>
      <c r="BO7" s="4">
        <v>12.9</v>
      </c>
      <c r="BP7" s="4">
        <v>10.9</v>
      </c>
      <c r="BQ7" s="4">
        <v>20.4</v>
      </c>
      <c r="BR7" s="4"/>
      <c r="BS7" s="4"/>
      <c r="BT7" s="4"/>
      <c r="BU7" s="4"/>
      <c r="BV7" s="4"/>
      <c r="BW7" s="4"/>
      <c r="BY7" s="10">
        <f t="shared" si="0"/>
        <v>12.093333333333334</v>
      </c>
      <c r="BZ7" s="10">
        <f t="shared" si="1"/>
        <v>10.863333333333332</v>
      </c>
      <c r="CA7" s="10">
        <f t="shared" si="2"/>
        <v>10.493333333333332</v>
      </c>
      <c r="CB7" s="10">
        <f t="shared" si="3"/>
        <v>10.669999999999995</v>
      </c>
    </row>
    <row r="8" spans="1:80" ht="12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7.6</v>
      </c>
      <c r="J8" s="15">
        <v>10</v>
      </c>
      <c r="K8" s="4">
        <v>14.8</v>
      </c>
      <c r="L8" s="4">
        <v>9.6</v>
      </c>
      <c r="M8" s="4">
        <v>10.4</v>
      </c>
      <c r="N8" s="4">
        <v>13.5</v>
      </c>
      <c r="O8" s="4">
        <v>12.1</v>
      </c>
      <c r="P8" s="4">
        <v>8.1</v>
      </c>
      <c r="Q8" s="4">
        <v>9</v>
      </c>
      <c r="R8" s="4">
        <v>23.7</v>
      </c>
      <c r="S8" s="4">
        <v>13.8</v>
      </c>
      <c r="T8" s="4">
        <v>13.2</v>
      </c>
      <c r="U8" s="4">
        <v>11.7</v>
      </c>
      <c r="V8" s="4">
        <v>7.8</v>
      </c>
      <c r="W8" s="4">
        <v>18.2</v>
      </c>
      <c r="X8" s="4">
        <v>9</v>
      </c>
      <c r="Y8" s="4">
        <v>14.7</v>
      </c>
      <c r="Z8" s="4">
        <v>12.8</v>
      </c>
      <c r="AA8" s="4">
        <v>8</v>
      </c>
      <c r="AB8" s="4">
        <v>16.5</v>
      </c>
      <c r="AC8" s="4">
        <v>12.5</v>
      </c>
      <c r="AD8" s="4">
        <v>8.6</v>
      </c>
      <c r="AE8" s="4">
        <v>13.9</v>
      </c>
      <c r="AF8" s="4">
        <v>13.4</v>
      </c>
      <c r="AG8" s="4">
        <v>11.1</v>
      </c>
      <c r="AH8" s="4">
        <v>7.9</v>
      </c>
      <c r="AI8" s="4">
        <v>9.5</v>
      </c>
      <c r="AJ8" s="4">
        <v>7.5</v>
      </c>
      <c r="AK8" s="4">
        <v>10.8</v>
      </c>
      <c r="AL8" s="4">
        <v>9.5</v>
      </c>
      <c r="AM8" s="4">
        <v>7.2</v>
      </c>
      <c r="AN8" s="4">
        <v>8.9</v>
      </c>
      <c r="AO8" s="4">
        <v>7.7</v>
      </c>
      <c r="AP8" s="4">
        <v>10.2</v>
      </c>
      <c r="AQ8" s="4">
        <v>8.4</v>
      </c>
      <c r="AR8" s="4">
        <v>9</v>
      </c>
      <c r="AS8" s="4">
        <v>26</v>
      </c>
      <c r="AT8" s="4">
        <v>9</v>
      </c>
      <c r="AU8" s="4">
        <v>9.3</v>
      </c>
      <c r="AV8" s="4">
        <v>14</v>
      </c>
      <c r="AW8" s="4">
        <v>5.4</v>
      </c>
      <c r="AX8" s="4">
        <v>11.9</v>
      </c>
      <c r="AY8" s="4">
        <v>9.2</v>
      </c>
      <c r="AZ8" s="4">
        <v>11.6</v>
      </c>
      <c r="BA8" s="4">
        <v>10.4</v>
      </c>
      <c r="BB8" s="4">
        <v>10.6</v>
      </c>
      <c r="BC8" s="4">
        <v>8.6</v>
      </c>
      <c r="BD8" s="4">
        <v>14.8</v>
      </c>
      <c r="BE8" s="4">
        <v>9.3</v>
      </c>
      <c r="BF8" s="4">
        <v>15.2</v>
      </c>
      <c r="BG8" s="4">
        <v>18.2</v>
      </c>
      <c r="BH8" s="4">
        <v>5.6</v>
      </c>
      <c r="BI8" s="4">
        <v>6</v>
      </c>
      <c r="BJ8" s="4">
        <v>13.2</v>
      </c>
      <c r="BK8" s="4">
        <v>9.6</v>
      </c>
      <c r="BL8" s="4">
        <v>6.9</v>
      </c>
      <c r="BM8" s="4">
        <v>11.2</v>
      </c>
      <c r="BN8" s="4">
        <v>15.1</v>
      </c>
      <c r="BO8" s="4">
        <v>10.9</v>
      </c>
      <c r="BP8" s="4">
        <v>11.3</v>
      </c>
      <c r="BQ8" s="4">
        <v>19.4</v>
      </c>
      <c r="BR8" s="4"/>
      <c r="BS8" s="4"/>
      <c r="BT8" s="4"/>
      <c r="BU8" s="4"/>
      <c r="BV8" s="4"/>
      <c r="BW8" s="4"/>
      <c r="BY8" s="10">
        <f t="shared" si="0"/>
        <v>11.626666666666665</v>
      </c>
      <c r="BZ8" s="10">
        <f t="shared" si="1"/>
        <v>11.056666666666667</v>
      </c>
      <c r="CA8" s="10">
        <f t="shared" si="2"/>
        <v>10.903333333333336</v>
      </c>
      <c r="CB8" s="10">
        <f t="shared" si="3"/>
        <v>11.229999999999997</v>
      </c>
    </row>
    <row r="9" spans="1:80" ht="12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10.7</v>
      </c>
      <c r="J9" s="15">
        <v>21</v>
      </c>
      <c r="K9" s="4">
        <v>12.8</v>
      </c>
      <c r="L9" s="4">
        <v>13</v>
      </c>
      <c r="M9" s="4">
        <v>8.3</v>
      </c>
      <c r="N9" s="4">
        <v>12.2</v>
      </c>
      <c r="O9" s="4">
        <v>20</v>
      </c>
      <c r="P9" s="4">
        <v>7.3</v>
      </c>
      <c r="Q9" s="4">
        <v>11.1</v>
      </c>
      <c r="R9" s="4">
        <v>11</v>
      </c>
      <c r="S9" s="4">
        <v>9.4</v>
      </c>
      <c r="T9" s="4">
        <v>10.3</v>
      </c>
      <c r="U9" s="4">
        <v>11</v>
      </c>
      <c r="V9" s="4">
        <v>16.3</v>
      </c>
      <c r="W9" s="4">
        <v>14.1</v>
      </c>
      <c r="X9" s="4">
        <v>11.6</v>
      </c>
      <c r="Y9" s="4">
        <v>19</v>
      </c>
      <c r="Z9" s="4">
        <v>12.9</v>
      </c>
      <c r="AA9" s="4">
        <v>7.7</v>
      </c>
      <c r="AB9" s="4">
        <v>7.5</v>
      </c>
      <c r="AC9" s="4">
        <v>9.5</v>
      </c>
      <c r="AD9" s="4">
        <v>7.5</v>
      </c>
      <c r="AE9" s="4">
        <v>16.6</v>
      </c>
      <c r="AF9" s="4">
        <v>12.6</v>
      </c>
      <c r="AG9" s="4">
        <v>15</v>
      </c>
      <c r="AH9" s="4">
        <v>11.1</v>
      </c>
      <c r="AI9" s="4">
        <v>10.1</v>
      </c>
      <c r="AJ9" s="4">
        <v>6.7</v>
      </c>
      <c r="AK9" s="4">
        <v>12.6</v>
      </c>
      <c r="AL9" s="4">
        <v>13.2</v>
      </c>
      <c r="AM9" s="4">
        <v>6.1</v>
      </c>
      <c r="AN9" s="4">
        <v>8.9</v>
      </c>
      <c r="AO9" s="4">
        <v>11.2</v>
      </c>
      <c r="AP9" s="4">
        <v>20.3</v>
      </c>
      <c r="AQ9" s="4">
        <v>6.8</v>
      </c>
      <c r="AR9" s="4">
        <v>12.4</v>
      </c>
      <c r="AS9" s="4">
        <v>13</v>
      </c>
      <c r="AT9" s="4">
        <v>12.4</v>
      </c>
      <c r="AU9" s="4">
        <v>10.9</v>
      </c>
      <c r="AV9" s="4">
        <v>10</v>
      </c>
      <c r="AW9" s="4">
        <v>15.7</v>
      </c>
      <c r="AX9" s="4">
        <v>9.9</v>
      </c>
      <c r="AY9" s="4">
        <v>14.1</v>
      </c>
      <c r="AZ9" s="4">
        <v>8</v>
      </c>
      <c r="BA9" s="4">
        <v>11.5</v>
      </c>
      <c r="BB9" s="4">
        <v>7.5</v>
      </c>
      <c r="BC9" s="4">
        <v>8.7</v>
      </c>
      <c r="BD9" s="4">
        <v>15.4</v>
      </c>
      <c r="BE9" s="4">
        <v>10.5</v>
      </c>
      <c r="BF9" s="4">
        <v>11.2</v>
      </c>
      <c r="BG9" s="4">
        <v>15.6</v>
      </c>
      <c r="BH9" s="4">
        <v>13.7</v>
      </c>
      <c r="BI9" s="4">
        <v>9.9</v>
      </c>
      <c r="BJ9" s="4">
        <v>10.7</v>
      </c>
      <c r="BK9" s="4">
        <v>7.7</v>
      </c>
      <c r="BL9" s="4">
        <v>6</v>
      </c>
      <c r="BM9" s="4">
        <v>8.9</v>
      </c>
      <c r="BN9" s="4">
        <v>16.1</v>
      </c>
      <c r="BO9" s="4">
        <v>11.3</v>
      </c>
      <c r="BP9" s="4">
        <v>12.9</v>
      </c>
      <c r="BQ9" s="4">
        <v>9.5</v>
      </c>
      <c r="BR9" s="4"/>
      <c r="BS9" s="4"/>
      <c r="BT9" s="4"/>
      <c r="BU9" s="4"/>
      <c r="BV9" s="4"/>
      <c r="BW9" s="4"/>
      <c r="BY9" s="10">
        <f t="shared" si="0"/>
        <v>11.91666666666667</v>
      </c>
      <c r="BZ9" s="10">
        <f t="shared" si="1"/>
        <v>11.766666666666662</v>
      </c>
      <c r="CA9" s="10">
        <f t="shared" si="2"/>
        <v>11.516666666666667</v>
      </c>
      <c r="CB9" s="10">
        <f t="shared" si="3"/>
        <v>11.356666666666664</v>
      </c>
    </row>
    <row r="10" spans="1:80" ht="12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7.8</v>
      </c>
      <c r="J10" s="15">
        <v>13.2</v>
      </c>
      <c r="K10" s="4">
        <v>7</v>
      </c>
      <c r="L10" s="4">
        <v>9.1</v>
      </c>
      <c r="M10" s="4">
        <v>9.5</v>
      </c>
      <c r="N10" s="4">
        <v>11.9</v>
      </c>
      <c r="O10" s="4">
        <v>9.2</v>
      </c>
      <c r="P10" s="4">
        <v>9.4</v>
      </c>
      <c r="Q10" s="4">
        <v>7.7</v>
      </c>
      <c r="R10" s="4">
        <v>9.6</v>
      </c>
      <c r="S10" s="4">
        <v>4.5</v>
      </c>
      <c r="T10" s="4">
        <v>11.3</v>
      </c>
      <c r="U10" s="4">
        <v>12.7</v>
      </c>
      <c r="V10" s="4">
        <v>20.5</v>
      </c>
      <c r="W10" s="4">
        <v>22.1</v>
      </c>
      <c r="X10" s="4">
        <v>12.6</v>
      </c>
      <c r="Y10" s="4">
        <v>7.6</v>
      </c>
      <c r="Z10" s="4">
        <v>12.4</v>
      </c>
      <c r="AA10" s="4">
        <v>11.6</v>
      </c>
      <c r="AB10" s="4">
        <v>9.5</v>
      </c>
      <c r="AC10" s="4">
        <v>8.6</v>
      </c>
      <c r="AD10" s="4">
        <v>11.5</v>
      </c>
      <c r="AE10" s="4">
        <v>8.6</v>
      </c>
      <c r="AF10" s="4">
        <v>6.4</v>
      </c>
      <c r="AG10" s="4">
        <v>14</v>
      </c>
      <c r="AH10" s="4">
        <v>10.5</v>
      </c>
      <c r="AI10" s="4">
        <v>6.2</v>
      </c>
      <c r="AJ10" s="4">
        <v>11.5</v>
      </c>
      <c r="AK10" s="4">
        <v>7.5</v>
      </c>
      <c r="AL10" s="4">
        <v>12.5</v>
      </c>
      <c r="AM10" s="4">
        <v>9.3</v>
      </c>
      <c r="AN10" s="4">
        <v>16.2</v>
      </c>
      <c r="AO10" s="4">
        <v>13.5</v>
      </c>
      <c r="AP10" s="4">
        <v>14.8</v>
      </c>
      <c r="AQ10" s="4">
        <v>11.3</v>
      </c>
      <c r="AR10" s="4">
        <v>9.4</v>
      </c>
      <c r="AS10" s="4">
        <v>6.3</v>
      </c>
      <c r="AT10" s="4">
        <v>7</v>
      </c>
      <c r="AU10" s="4">
        <v>17.1</v>
      </c>
      <c r="AV10" s="4">
        <v>14.1</v>
      </c>
      <c r="AW10" s="4">
        <v>18.8</v>
      </c>
      <c r="AX10" s="4">
        <v>9.2</v>
      </c>
      <c r="AY10" s="4">
        <v>11.6</v>
      </c>
      <c r="AZ10" s="4">
        <v>5.9</v>
      </c>
      <c r="BA10" s="4">
        <v>13.2</v>
      </c>
      <c r="BB10" s="4">
        <v>10.2</v>
      </c>
      <c r="BC10" s="4">
        <v>19.2</v>
      </c>
      <c r="BD10" s="4">
        <v>9</v>
      </c>
      <c r="BE10" s="4">
        <v>11.5</v>
      </c>
      <c r="BF10" s="4">
        <v>20.9</v>
      </c>
      <c r="BG10" s="4">
        <v>5</v>
      </c>
      <c r="BH10" s="4">
        <v>5.1</v>
      </c>
      <c r="BI10" s="4">
        <v>7.9</v>
      </c>
      <c r="BJ10" s="4">
        <v>18</v>
      </c>
      <c r="BK10" s="4">
        <v>22</v>
      </c>
      <c r="BL10" s="4">
        <v>7.5</v>
      </c>
      <c r="BM10" s="4">
        <v>6.9</v>
      </c>
      <c r="BN10" s="4">
        <v>8.8</v>
      </c>
      <c r="BO10" s="4">
        <v>11.8</v>
      </c>
      <c r="BP10" s="4">
        <v>13.1</v>
      </c>
      <c r="BQ10" s="4">
        <v>10.9</v>
      </c>
      <c r="BR10" s="4"/>
      <c r="BS10" s="4"/>
      <c r="BT10" s="4"/>
      <c r="BU10" s="4"/>
      <c r="BV10" s="4"/>
      <c r="BW10" s="4"/>
      <c r="BY10" s="10">
        <f t="shared" si="0"/>
        <v>10.6</v>
      </c>
      <c r="BZ10" s="10">
        <f t="shared" si="1"/>
        <v>11.846666666666668</v>
      </c>
      <c r="CA10" s="10">
        <f t="shared" si="2"/>
        <v>11.406666666666666</v>
      </c>
      <c r="CB10" s="10">
        <f t="shared" si="3"/>
        <v>11.873333333333331</v>
      </c>
    </row>
    <row r="11" spans="1:80" ht="12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10.4</v>
      </c>
      <c r="J11" s="15">
        <v>12.6</v>
      </c>
      <c r="K11" s="4">
        <v>7.9</v>
      </c>
      <c r="L11" s="4">
        <v>15.1</v>
      </c>
      <c r="M11" s="4">
        <v>15.4</v>
      </c>
      <c r="N11" s="4">
        <v>5.1</v>
      </c>
      <c r="O11" s="4">
        <v>13.7</v>
      </c>
      <c r="P11" s="4">
        <v>10</v>
      </c>
      <c r="Q11" s="4">
        <v>16.8</v>
      </c>
      <c r="R11" s="4">
        <v>13.6</v>
      </c>
      <c r="S11" s="4">
        <v>15.6</v>
      </c>
      <c r="T11" s="4">
        <v>11.1</v>
      </c>
      <c r="U11" s="4">
        <v>9.4</v>
      </c>
      <c r="V11" s="4">
        <v>11.9</v>
      </c>
      <c r="W11" s="4">
        <v>19.5</v>
      </c>
      <c r="X11" s="4">
        <v>10.1</v>
      </c>
      <c r="Y11" s="4">
        <v>9.5</v>
      </c>
      <c r="Z11" s="4">
        <v>6.6</v>
      </c>
      <c r="AA11" s="4">
        <v>6.4</v>
      </c>
      <c r="AB11" s="4">
        <v>9.7</v>
      </c>
      <c r="AC11" s="4">
        <v>13.2</v>
      </c>
      <c r="AD11" s="4">
        <v>10.6</v>
      </c>
      <c r="AE11" s="4">
        <v>12.6</v>
      </c>
      <c r="AF11" s="4">
        <v>10.6</v>
      </c>
      <c r="AG11" s="4">
        <v>14.2</v>
      </c>
      <c r="AH11" s="4">
        <v>17.2</v>
      </c>
      <c r="AI11" s="4">
        <v>13.7</v>
      </c>
      <c r="AJ11" s="4">
        <v>8.2</v>
      </c>
      <c r="AK11" s="4">
        <v>8.3</v>
      </c>
      <c r="AL11" s="4">
        <v>12</v>
      </c>
      <c r="AM11" s="4">
        <v>10</v>
      </c>
      <c r="AN11" s="4">
        <v>21.9</v>
      </c>
      <c r="AO11" s="4">
        <v>6.7</v>
      </c>
      <c r="AP11" s="4">
        <v>7</v>
      </c>
      <c r="AQ11" s="4">
        <v>9.8</v>
      </c>
      <c r="AR11" s="4">
        <v>14.9</v>
      </c>
      <c r="AS11" s="4">
        <v>15.5</v>
      </c>
      <c r="AT11" s="4">
        <v>6.6</v>
      </c>
      <c r="AU11" s="4">
        <v>19.5</v>
      </c>
      <c r="AV11" s="4">
        <v>8.3</v>
      </c>
      <c r="AW11" s="4">
        <v>18.8</v>
      </c>
      <c r="AX11" s="4">
        <v>7.3</v>
      </c>
      <c r="AY11" s="4">
        <v>22.4</v>
      </c>
      <c r="AZ11" s="4">
        <v>14</v>
      </c>
      <c r="BA11" s="4">
        <v>7.3</v>
      </c>
      <c r="BB11" s="4">
        <v>8.7</v>
      </c>
      <c r="BC11" s="4">
        <v>16.4</v>
      </c>
      <c r="BD11" s="4">
        <v>6.9</v>
      </c>
      <c r="BE11" s="4">
        <v>13</v>
      </c>
      <c r="BF11" s="4">
        <v>7</v>
      </c>
      <c r="BG11" s="4">
        <v>12.4</v>
      </c>
      <c r="BH11" s="4">
        <v>10.7</v>
      </c>
      <c r="BI11" s="4">
        <v>9.5</v>
      </c>
      <c r="BJ11" s="4">
        <v>10.3</v>
      </c>
      <c r="BK11" s="4">
        <v>24.3</v>
      </c>
      <c r="BL11" s="4">
        <v>10.7</v>
      </c>
      <c r="BM11" s="4">
        <v>11.5</v>
      </c>
      <c r="BN11" s="4">
        <v>13.1</v>
      </c>
      <c r="BO11" s="4">
        <v>11.3</v>
      </c>
      <c r="BP11" s="4">
        <v>10.2</v>
      </c>
      <c r="BQ11" s="4">
        <v>17.2</v>
      </c>
      <c r="BR11" s="4"/>
      <c r="BS11" s="4"/>
      <c r="BT11" s="4"/>
      <c r="BU11" s="4"/>
      <c r="BV11" s="4"/>
      <c r="BW11" s="4"/>
      <c r="BY11" s="10">
        <f t="shared" si="0"/>
        <v>11.686666666666666</v>
      </c>
      <c r="BZ11" s="10">
        <f t="shared" si="1"/>
        <v>11.793333333333333</v>
      </c>
      <c r="CA11" s="10">
        <f t="shared" si="2"/>
        <v>12.059999999999999</v>
      </c>
      <c r="CB11" s="10">
        <f t="shared" si="3"/>
        <v>12.440000000000001</v>
      </c>
    </row>
    <row r="12" spans="1:80" ht="12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18.4</v>
      </c>
      <c r="J12" s="15">
        <v>21.9</v>
      </c>
      <c r="K12" s="4">
        <v>5.3</v>
      </c>
      <c r="L12" s="4">
        <v>8.6</v>
      </c>
      <c r="M12" s="4">
        <v>14.2</v>
      </c>
      <c r="N12" s="4">
        <v>6.4</v>
      </c>
      <c r="O12" s="4">
        <v>13.6</v>
      </c>
      <c r="P12" s="4">
        <v>9.4</v>
      </c>
      <c r="Q12" s="4">
        <v>10.6</v>
      </c>
      <c r="R12" s="4">
        <v>9.2</v>
      </c>
      <c r="S12" s="4">
        <v>21.6</v>
      </c>
      <c r="T12" s="4">
        <v>15.1</v>
      </c>
      <c r="U12" s="4">
        <v>19</v>
      </c>
      <c r="V12" s="4">
        <v>12.3</v>
      </c>
      <c r="W12" s="4">
        <v>16.4</v>
      </c>
      <c r="X12" s="4">
        <v>11.5</v>
      </c>
      <c r="Y12" s="4">
        <v>9.5</v>
      </c>
      <c r="Z12" s="4">
        <v>9.3</v>
      </c>
      <c r="AA12" s="4">
        <v>11.5</v>
      </c>
      <c r="AB12" s="4">
        <v>8.3</v>
      </c>
      <c r="AC12" s="4">
        <v>10.9</v>
      </c>
      <c r="AD12" s="4">
        <v>12.5</v>
      </c>
      <c r="AE12" s="4">
        <v>15.5</v>
      </c>
      <c r="AF12" s="4">
        <v>12.6</v>
      </c>
      <c r="AG12" s="4">
        <v>18.7</v>
      </c>
      <c r="AH12" s="4">
        <v>18.1</v>
      </c>
      <c r="AI12" s="4">
        <v>7.2</v>
      </c>
      <c r="AJ12" s="4">
        <v>6.5</v>
      </c>
      <c r="AK12" s="4">
        <v>14.6</v>
      </c>
      <c r="AL12" s="4">
        <v>14.1</v>
      </c>
      <c r="AM12" s="4">
        <v>4.9</v>
      </c>
      <c r="AN12" s="4">
        <v>8.8</v>
      </c>
      <c r="AO12" s="4">
        <v>8.3</v>
      </c>
      <c r="AP12" s="4">
        <v>11.5</v>
      </c>
      <c r="AQ12" s="4">
        <v>20.1</v>
      </c>
      <c r="AR12" s="4">
        <v>14.7</v>
      </c>
      <c r="AS12" s="4">
        <v>15.2</v>
      </c>
      <c r="AT12" s="4">
        <v>8.3</v>
      </c>
      <c r="AU12" s="4">
        <v>18.9</v>
      </c>
      <c r="AV12" s="4">
        <v>18.6</v>
      </c>
      <c r="AW12" s="4">
        <v>10.5</v>
      </c>
      <c r="AX12" s="4">
        <v>11.2</v>
      </c>
      <c r="AY12" s="4">
        <v>17.6</v>
      </c>
      <c r="AZ12" s="4">
        <v>9.9</v>
      </c>
      <c r="BA12" s="4">
        <v>8</v>
      </c>
      <c r="BB12" s="4">
        <v>14.5</v>
      </c>
      <c r="BC12" s="4">
        <v>8.6</v>
      </c>
      <c r="BD12" s="4">
        <v>8.5</v>
      </c>
      <c r="BE12" s="4">
        <v>18.4</v>
      </c>
      <c r="BF12" s="4">
        <v>7</v>
      </c>
      <c r="BG12" s="4">
        <v>10.8</v>
      </c>
      <c r="BH12" s="4">
        <v>8.4</v>
      </c>
      <c r="BI12" s="4">
        <v>10.3</v>
      </c>
      <c r="BJ12" s="4">
        <v>8.7</v>
      </c>
      <c r="BK12" s="4">
        <v>10</v>
      </c>
      <c r="BL12" s="4">
        <v>12.1</v>
      </c>
      <c r="BM12" s="4">
        <v>16.1</v>
      </c>
      <c r="BN12" s="4">
        <v>12.1</v>
      </c>
      <c r="BO12" s="4">
        <v>12.7</v>
      </c>
      <c r="BP12" s="4">
        <v>10.6</v>
      </c>
      <c r="BQ12" s="4">
        <v>10.9</v>
      </c>
      <c r="BR12" s="4"/>
      <c r="BS12" s="4"/>
      <c r="BT12" s="4"/>
      <c r="BU12" s="4"/>
      <c r="BV12" s="4"/>
      <c r="BW12" s="4"/>
      <c r="BY12" s="10">
        <f t="shared" si="0"/>
        <v>12.310000000000002</v>
      </c>
      <c r="BZ12" s="10">
        <f t="shared" si="1"/>
        <v>12.78</v>
      </c>
      <c r="CA12" s="10">
        <f t="shared" si="2"/>
        <v>12.47</v>
      </c>
      <c r="CB12" s="10">
        <f t="shared" si="3"/>
        <v>12.043333333333335</v>
      </c>
    </row>
    <row r="13" spans="1:80" ht="12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15</v>
      </c>
      <c r="J13" s="7">
        <v>7.1</v>
      </c>
      <c r="K13" s="7">
        <v>22.7</v>
      </c>
      <c r="L13" s="7">
        <v>7.7</v>
      </c>
      <c r="M13" s="7">
        <v>6</v>
      </c>
      <c r="N13" s="7">
        <v>5.8</v>
      </c>
      <c r="O13" s="7">
        <v>12.4</v>
      </c>
      <c r="P13" s="7">
        <v>12.4</v>
      </c>
      <c r="Q13" s="7">
        <v>13.5</v>
      </c>
      <c r="R13" s="7">
        <v>10.3</v>
      </c>
      <c r="S13" s="7">
        <v>9.7</v>
      </c>
      <c r="T13" s="7">
        <v>12</v>
      </c>
      <c r="U13" s="7">
        <v>13.7</v>
      </c>
      <c r="V13" s="7">
        <v>9.5</v>
      </c>
      <c r="W13" s="7">
        <v>14.6</v>
      </c>
      <c r="X13" s="7">
        <v>11.8</v>
      </c>
      <c r="Y13" s="7">
        <v>17</v>
      </c>
      <c r="Z13" s="7">
        <v>17.2</v>
      </c>
      <c r="AA13" s="7">
        <v>7.5</v>
      </c>
      <c r="AB13" s="7">
        <v>10.6</v>
      </c>
      <c r="AC13" s="7">
        <v>11.5</v>
      </c>
      <c r="AD13" s="7">
        <v>18.5</v>
      </c>
      <c r="AE13" s="7">
        <v>12.7</v>
      </c>
      <c r="AF13" s="7">
        <v>12.1</v>
      </c>
      <c r="AG13" s="7">
        <v>10.3</v>
      </c>
      <c r="AH13" s="7">
        <v>12.7</v>
      </c>
      <c r="AI13" s="7">
        <v>9.9</v>
      </c>
      <c r="AJ13" s="7">
        <v>11.1</v>
      </c>
      <c r="AK13" s="7">
        <v>7.9</v>
      </c>
      <c r="AL13" s="7">
        <v>11.5</v>
      </c>
      <c r="AM13" s="7">
        <v>17.9</v>
      </c>
      <c r="AN13" s="7">
        <v>10.2</v>
      </c>
      <c r="AO13" s="7">
        <v>12.5</v>
      </c>
      <c r="AP13" s="7">
        <v>4.7</v>
      </c>
      <c r="AQ13" s="7">
        <v>10.7</v>
      </c>
      <c r="AR13" s="7">
        <v>12.9</v>
      </c>
      <c r="AS13" s="7">
        <v>9.9</v>
      </c>
      <c r="AT13" s="7">
        <v>24.4</v>
      </c>
      <c r="AU13" s="7">
        <v>9</v>
      </c>
      <c r="AV13" s="7">
        <v>11.1</v>
      </c>
      <c r="AW13" s="7">
        <v>9.2</v>
      </c>
      <c r="AX13" s="7">
        <v>14.7</v>
      </c>
      <c r="AY13" s="7">
        <v>11.6</v>
      </c>
      <c r="AZ13" s="7">
        <v>6.3</v>
      </c>
      <c r="BA13" s="7">
        <v>8.1</v>
      </c>
      <c r="BB13" s="7">
        <v>12.9</v>
      </c>
      <c r="BC13" s="7">
        <v>10.6</v>
      </c>
      <c r="BD13" s="7">
        <v>17.8</v>
      </c>
      <c r="BE13" s="7">
        <v>7.9</v>
      </c>
      <c r="BF13" s="7">
        <v>10.7</v>
      </c>
      <c r="BG13" s="7">
        <v>11</v>
      </c>
      <c r="BH13" s="7">
        <v>10.8</v>
      </c>
      <c r="BI13" s="7">
        <v>12.6</v>
      </c>
      <c r="BJ13" s="7">
        <v>12.7</v>
      </c>
      <c r="BK13" s="7">
        <v>12.7</v>
      </c>
      <c r="BL13" s="7">
        <v>7.2</v>
      </c>
      <c r="BM13" s="7">
        <v>9</v>
      </c>
      <c r="BN13" s="7">
        <v>15.7</v>
      </c>
      <c r="BO13" s="7">
        <v>17.6</v>
      </c>
      <c r="BP13" s="7">
        <v>5.6</v>
      </c>
      <c r="BQ13" s="7">
        <v>11.5</v>
      </c>
      <c r="BR13" s="7"/>
      <c r="BS13" s="7"/>
      <c r="BT13" s="7"/>
      <c r="BU13" s="7"/>
      <c r="BV13" s="7"/>
      <c r="BW13" s="7"/>
      <c r="BX13" s="94"/>
      <c r="BY13" s="11">
        <f t="shared" si="0"/>
        <v>11.919999999999998</v>
      </c>
      <c r="BZ13" s="11">
        <f t="shared" si="1"/>
        <v>12.15333333333333</v>
      </c>
      <c r="CA13" s="11">
        <f t="shared" si="2"/>
        <v>11.693333333333332</v>
      </c>
      <c r="CB13" s="10">
        <f t="shared" si="3"/>
        <v>11.386666666666667</v>
      </c>
    </row>
    <row r="14" spans="1:80" ht="12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11.7</v>
      </c>
      <c r="J14" s="15">
        <v>21.1</v>
      </c>
      <c r="K14" s="15">
        <v>17.7</v>
      </c>
      <c r="L14" s="15">
        <v>9.8</v>
      </c>
      <c r="M14" s="15">
        <v>20.1</v>
      </c>
      <c r="N14" s="15">
        <v>17.5</v>
      </c>
      <c r="O14" s="15">
        <v>18.7</v>
      </c>
      <c r="P14" s="15">
        <v>8.7</v>
      </c>
      <c r="Q14" s="15">
        <v>17.9</v>
      </c>
      <c r="R14" s="15">
        <v>8.2</v>
      </c>
      <c r="S14" s="15">
        <v>10.3</v>
      </c>
      <c r="T14" s="15">
        <v>9.9</v>
      </c>
      <c r="U14" s="15">
        <v>12.8</v>
      </c>
      <c r="V14" s="15">
        <v>13</v>
      </c>
      <c r="W14" s="15">
        <v>11</v>
      </c>
      <c r="X14" s="15">
        <v>11</v>
      </c>
      <c r="Y14" s="15">
        <v>21.5</v>
      </c>
      <c r="Z14" s="15">
        <v>8</v>
      </c>
      <c r="AA14" s="15">
        <v>9</v>
      </c>
      <c r="AB14" s="15">
        <v>7.8</v>
      </c>
      <c r="AC14" s="15">
        <v>11.5</v>
      </c>
      <c r="AD14" s="15">
        <v>9.1</v>
      </c>
      <c r="AE14" s="15">
        <v>11</v>
      </c>
      <c r="AF14" s="15">
        <v>12</v>
      </c>
      <c r="AG14" s="15">
        <v>7.2</v>
      </c>
      <c r="AH14" s="15">
        <v>8.7</v>
      </c>
      <c r="AI14" s="15">
        <v>8.4</v>
      </c>
      <c r="AJ14" s="15">
        <v>17.5</v>
      </c>
      <c r="AK14" s="15">
        <v>9.3</v>
      </c>
      <c r="AL14" s="15">
        <v>7.3</v>
      </c>
      <c r="AM14" s="15">
        <v>9.8</v>
      </c>
      <c r="AN14" s="15">
        <v>10.4</v>
      </c>
      <c r="AO14" s="15">
        <v>8.3</v>
      </c>
      <c r="AP14" s="15">
        <v>12.8</v>
      </c>
      <c r="AQ14" s="15">
        <v>18.3</v>
      </c>
      <c r="AR14" s="15">
        <v>7.2</v>
      </c>
      <c r="AS14" s="15">
        <v>11.6</v>
      </c>
      <c r="AT14" s="15">
        <v>15.9</v>
      </c>
      <c r="AU14" s="15">
        <v>19.1</v>
      </c>
      <c r="AV14" s="15">
        <v>17.4</v>
      </c>
      <c r="AW14" s="15">
        <v>9.9</v>
      </c>
      <c r="AX14" s="15">
        <v>13.6</v>
      </c>
      <c r="AY14" s="15">
        <v>13.6</v>
      </c>
      <c r="AZ14" s="15">
        <v>16.4</v>
      </c>
      <c r="BA14" s="15">
        <v>7.7</v>
      </c>
      <c r="BB14" s="15">
        <v>15.5</v>
      </c>
      <c r="BC14" s="15">
        <v>18.8</v>
      </c>
      <c r="BD14" s="15">
        <v>10.2</v>
      </c>
      <c r="BE14" s="15">
        <v>16.9</v>
      </c>
      <c r="BF14" s="15">
        <v>8.3</v>
      </c>
      <c r="BG14" s="15">
        <v>11.6</v>
      </c>
      <c r="BH14" s="15">
        <v>13.2</v>
      </c>
      <c r="BI14" s="15">
        <v>15</v>
      </c>
      <c r="BJ14" s="15">
        <v>7.5</v>
      </c>
      <c r="BK14" s="15">
        <v>17.4</v>
      </c>
      <c r="BL14" s="15">
        <v>7.4</v>
      </c>
      <c r="BM14" s="15">
        <v>6.9</v>
      </c>
      <c r="BN14" s="15">
        <v>11.8</v>
      </c>
      <c r="BO14" s="15">
        <v>17.2</v>
      </c>
      <c r="BP14" s="15">
        <v>12</v>
      </c>
      <c r="BQ14" s="15">
        <v>10</v>
      </c>
      <c r="BR14" s="15"/>
      <c r="BS14" s="15"/>
      <c r="BT14" s="15"/>
      <c r="BU14" s="15"/>
      <c r="BV14" s="15"/>
      <c r="BW14" s="15"/>
      <c r="BX14" s="94"/>
      <c r="BY14" s="10">
        <f t="shared" si="0"/>
        <v>12.193333333333333</v>
      </c>
      <c r="BZ14" s="10">
        <f t="shared" si="1"/>
        <v>11.556666666666667</v>
      </c>
      <c r="CA14" s="10">
        <f t="shared" si="2"/>
        <v>12.126666666666667</v>
      </c>
      <c r="CB14" s="10">
        <f t="shared" si="3"/>
        <v>12.729999999999999</v>
      </c>
    </row>
    <row r="15" spans="1:80" ht="12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12.7</v>
      </c>
      <c r="J15" s="15">
        <v>10.9</v>
      </c>
      <c r="K15" s="15">
        <v>14.4</v>
      </c>
      <c r="L15" s="15">
        <v>13</v>
      </c>
      <c r="M15" s="15">
        <v>11.5</v>
      </c>
      <c r="N15" s="15">
        <v>6.7</v>
      </c>
      <c r="O15" s="15">
        <v>6.7</v>
      </c>
      <c r="P15" s="15">
        <v>13.8</v>
      </c>
      <c r="Q15" s="15">
        <v>7</v>
      </c>
      <c r="R15" s="15">
        <v>9.7</v>
      </c>
      <c r="S15" s="15">
        <v>11.9</v>
      </c>
      <c r="T15" s="15">
        <v>10.6</v>
      </c>
      <c r="U15" s="15">
        <v>19.2</v>
      </c>
      <c r="V15" s="15">
        <v>11.2</v>
      </c>
      <c r="W15" s="15">
        <v>16.1</v>
      </c>
      <c r="X15" s="15">
        <v>20.2</v>
      </c>
      <c r="Y15" s="15">
        <v>10.6</v>
      </c>
      <c r="Z15" s="15">
        <v>9.2</v>
      </c>
      <c r="AA15" s="15">
        <v>9.5</v>
      </c>
      <c r="AB15" s="15">
        <v>5.4</v>
      </c>
      <c r="AC15" s="15">
        <v>11.1</v>
      </c>
      <c r="AD15" s="15">
        <v>6.5</v>
      </c>
      <c r="AE15" s="15">
        <v>12.2</v>
      </c>
      <c r="AF15" s="15">
        <v>10.5</v>
      </c>
      <c r="AG15" s="15">
        <v>11.6</v>
      </c>
      <c r="AH15" s="15">
        <v>11.7</v>
      </c>
      <c r="AI15" s="15">
        <v>6.4</v>
      </c>
      <c r="AJ15" s="15">
        <v>6.8</v>
      </c>
      <c r="AK15" s="15">
        <v>11.7</v>
      </c>
      <c r="AL15" s="15">
        <v>7.8</v>
      </c>
      <c r="AM15" s="15">
        <v>8.9</v>
      </c>
      <c r="AN15" s="15">
        <v>9.9</v>
      </c>
      <c r="AO15" s="15">
        <v>7.6</v>
      </c>
      <c r="AP15" s="15">
        <v>11.7</v>
      </c>
      <c r="AQ15" s="15">
        <v>14.6</v>
      </c>
      <c r="AR15" s="15">
        <v>14.3</v>
      </c>
      <c r="AS15" s="15">
        <v>8.1</v>
      </c>
      <c r="AT15" s="15">
        <v>12.3</v>
      </c>
      <c r="AU15" s="15">
        <v>15</v>
      </c>
      <c r="AV15" s="15">
        <v>23.1</v>
      </c>
      <c r="AW15" s="15">
        <v>14.7</v>
      </c>
      <c r="AX15" s="15">
        <v>8.8</v>
      </c>
      <c r="AY15" s="15">
        <v>8.7</v>
      </c>
      <c r="AZ15" s="15">
        <v>7.3</v>
      </c>
      <c r="BA15" s="15">
        <v>8.4</v>
      </c>
      <c r="BB15" s="15">
        <v>5.6</v>
      </c>
      <c r="BC15" s="15">
        <v>10.6</v>
      </c>
      <c r="BD15" s="15">
        <v>6.4</v>
      </c>
      <c r="BE15" s="15">
        <v>14.7</v>
      </c>
      <c r="BF15" s="15">
        <v>17.3</v>
      </c>
      <c r="BG15" s="15">
        <v>6.8</v>
      </c>
      <c r="BH15" s="15">
        <v>11.3</v>
      </c>
      <c r="BI15" s="15">
        <v>5.9</v>
      </c>
      <c r="BJ15" s="15">
        <v>19.5</v>
      </c>
      <c r="BK15" s="15">
        <v>7.9</v>
      </c>
      <c r="BL15" s="15">
        <v>19.5</v>
      </c>
      <c r="BM15" s="15">
        <v>11.7</v>
      </c>
      <c r="BN15" s="15">
        <v>8.7</v>
      </c>
      <c r="BO15" s="15">
        <v>11.8</v>
      </c>
      <c r="BP15" s="15">
        <v>9.5</v>
      </c>
      <c r="BQ15" s="15">
        <v>7.7</v>
      </c>
      <c r="BR15" s="15"/>
      <c r="BS15" s="15"/>
      <c r="BT15" s="15"/>
      <c r="BU15" s="15"/>
      <c r="BV15" s="15"/>
      <c r="BW15" s="15"/>
      <c r="BX15" s="94"/>
      <c r="BY15" s="10">
        <f t="shared" si="0"/>
        <v>10.759999999999998</v>
      </c>
      <c r="BZ15" s="10">
        <f t="shared" si="1"/>
        <v>11.616666666666669</v>
      </c>
      <c r="CA15" s="10">
        <f t="shared" si="2"/>
        <v>10.666666666666668</v>
      </c>
      <c r="CB15" s="10">
        <f t="shared" si="3"/>
        <v>11.313333333333333</v>
      </c>
    </row>
    <row r="16" spans="1:80" ht="12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15.3</v>
      </c>
      <c r="J16" s="15">
        <v>18.8</v>
      </c>
      <c r="K16" s="15">
        <v>12</v>
      </c>
      <c r="L16" s="15">
        <v>14.6</v>
      </c>
      <c r="M16" s="15">
        <v>11.3</v>
      </c>
      <c r="N16" s="15">
        <v>20.5</v>
      </c>
      <c r="O16" s="15">
        <v>16.4</v>
      </c>
      <c r="P16" s="15">
        <v>8</v>
      </c>
      <c r="Q16" s="15">
        <v>9.2</v>
      </c>
      <c r="R16" s="15">
        <v>12.6</v>
      </c>
      <c r="S16" s="15">
        <v>10.4</v>
      </c>
      <c r="T16" s="15">
        <v>15.9</v>
      </c>
      <c r="U16" s="15">
        <v>23</v>
      </c>
      <c r="V16" s="15">
        <v>11.5</v>
      </c>
      <c r="W16" s="15">
        <v>13.4</v>
      </c>
      <c r="X16" s="15">
        <v>11</v>
      </c>
      <c r="Y16" s="15">
        <v>8.6</v>
      </c>
      <c r="Z16" s="15">
        <v>12.9</v>
      </c>
      <c r="AA16" s="15">
        <v>15</v>
      </c>
      <c r="AB16" s="15">
        <v>10.2</v>
      </c>
      <c r="AC16" s="15">
        <v>9.9</v>
      </c>
      <c r="AD16" s="15">
        <v>10.4</v>
      </c>
      <c r="AE16" s="15">
        <v>10.5</v>
      </c>
      <c r="AF16" s="15">
        <v>7.3</v>
      </c>
      <c r="AG16" s="15">
        <v>8.1</v>
      </c>
      <c r="AH16" s="15">
        <v>23.3</v>
      </c>
      <c r="AI16" s="15">
        <v>8.2</v>
      </c>
      <c r="AJ16" s="15">
        <v>19.5</v>
      </c>
      <c r="AK16" s="15">
        <v>12.8</v>
      </c>
      <c r="AL16" s="15">
        <v>13</v>
      </c>
      <c r="AM16" s="15">
        <v>8.4</v>
      </c>
      <c r="AN16" s="15">
        <v>6.7</v>
      </c>
      <c r="AO16" s="15">
        <v>10.9</v>
      </c>
      <c r="AP16" s="15">
        <v>16.9</v>
      </c>
      <c r="AQ16" s="15">
        <v>13.3</v>
      </c>
      <c r="AR16" s="15">
        <v>8.9</v>
      </c>
      <c r="AS16" s="15">
        <v>11.5</v>
      </c>
      <c r="AT16" s="15">
        <v>13.5</v>
      </c>
      <c r="AU16" s="15">
        <v>16.2</v>
      </c>
      <c r="AV16" s="15">
        <v>10.7</v>
      </c>
      <c r="AW16" s="15">
        <v>5.9</v>
      </c>
      <c r="AX16" s="15">
        <v>11.6</v>
      </c>
      <c r="AY16" s="15">
        <v>10.4</v>
      </c>
      <c r="AZ16" s="15">
        <v>9.9</v>
      </c>
      <c r="BA16" s="15">
        <v>17.6</v>
      </c>
      <c r="BB16" s="15">
        <v>11.3</v>
      </c>
      <c r="BC16" s="15">
        <v>7.3</v>
      </c>
      <c r="BD16" s="15">
        <v>12.5</v>
      </c>
      <c r="BE16" s="15">
        <v>19.4</v>
      </c>
      <c r="BF16" s="15">
        <v>18.4</v>
      </c>
      <c r="BG16" s="15">
        <v>7.5</v>
      </c>
      <c r="BH16" s="15">
        <v>11</v>
      </c>
      <c r="BI16" s="15">
        <v>10.2</v>
      </c>
      <c r="BJ16" s="15">
        <v>7.1</v>
      </c>
      <c r="BK16" s="15">
        <v>20.2</v>
      </c>
      <c r="BL16" s="15">
        <v>18.2</v>
      </c>
      <c r="BM16" s="15">
        <v>18.7</v>
      </c>
      <c r="BN16" s="15">
        <v>12.8</v>
      </c>
      <c r="BO16" s="15">
        <v>14</v>
      </c>
      <c r="BP16" s="15">
        <v>14.2</v>
      </c>
      <c r="BQ16" s="15">
        <v>6.3</v>
      </c>
      <c r="BR16" s="15"/>
      <c r="BS16" s="15"/>
      <c r="BT16" s="15"/>
      <c r="BU16" s="15"/>
      <c r="BV16" s="15"/>
      <c r="BW16" s="15"/>
      <c r="BX16" s="94"/>
      <c r="BY16" s="10">
        <f t="shared" si="0"/>
        <v>12.889999999999999</v>
      </c>
      <c r="BZ16" s="10">
        <f t="shared" si="1"/>
        <v>12.246666666666664</v>
      </c>
      <c r="CA16" s="10">
        <f t="shared" si="2"/>
        <v>12.063333333333333</v>
      </c>
      <c r="CB16" s="10">
        <f t="shared" si="3"/>
        <v>12.436666666666667</v>
      </c>
    </row>
    <row r="17" spans="1:80" ht="12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20</v>
      </c>
      <c r="J17" s="15">
        <v>14.7</v>
      </c>
      <c r="K17" s="15">
        <v>12.2</v>
      </c>
      <c r="L17" s="15">
        <v>7.9</v>
      </c>
      <c r="M17" s="15">
        <v>12</v>
      </c>
      <c r="N17" s="15">
        <v>15.9</v>
      </c>
      <c r="O17" s="15">
        <v>7.9</v>
      </c>
      <c r="P17" s="15">
        <v>8.1</v>
      </c>
      <c r="Q17" s="15">
        <v>28.9</v>
      </c>
      <c r="R17" s="15">
        <v>7.6</v>
      </c>
      <c r="S17" s="15">
        <v>19.1</v>
      </c>
      <c r="T17" s="15">
        <v>9.8</v>
      </c>
      <c r="U17" s="15">
        <v>12.8</v>
      </c>
      <c r="V17" s="15">
        <v>9</v>
      </c>
      <c r="W17" s="15">
        <v>6.4</v>
      </c>
      <c r="X17" s="15">
        <v>13.5</v>
      </c>
      <c r="Y17" s="15">
        <v>13.4</v>
      </c>
      <c r="Z17" s="15">
        <v>12.4</v>
      </c>
      <c r="AA17" s="15">
        <v>10.4</v>
      </c>
      <c r="AB17" s="15">
        <v>12.5</v>
      </c>
      <c r="AC17" s="15">
        <v>12.2</v>
      </c>
      <c r="AD17" s="15">
        <v>7.2</v>
      </c>
      <c r="AE17" s="15">
        <v>9</v>
      </c>
      <c r="AF17" s="15">
        <v>17.2</v>
      </c>
      <c r="AG17" s="15">
        <v>11.9</v>
      </c>
      <c r="AH17" s="15">
        <v>26.5</v>
      </c>
      <c r="AI17" s="15">
        <v>17.2</v>
      </c>
      <c r="AJ17" s="15">
        <v>8.5</v>
      </c>
      <c r="AK17" s="15">
        <v>13.5</v>
      </c>
      <c r="AL17" s="15">
        <v>15.5</v>
      </c>
      <c r="AM17" s="15">
        <v>16.4</v>
      </c>
      <c r="AN17" s="15">
        <v>18.5</v>
      </c>
      <c r="AO17" s="15">
        <v>7.6</v>
      </c>
      <c r="AP17" s="15">
        <v>8.7</v>
      </c>
      <c r="AQ17" s="15">
        <v>9.8</v>
      </c>
      <c r="AR17" s="15">
        <v>8.6</v>
      </c>
      <c r="AS17" s="15">
        <v>18</v>
      </c>
      <c r="AT17" s="15">
        <v>8.3</v>
      </c>
      <c r="AU17" s="15">
        <v>11.2</v>
      </c>
      <c r="AV17" s="15">
        <v>9</v>
      </c>
      <c r="AW17" s="15">
        <v>18.4</v>
      </c>
      <c r="AX17" s="15">
        <v>8.5</v>
      </c>
      <c r="AY17" s="15">
        <v>9.7</v>
      </c>
      <c r="AZ17" s="15">
        <v>11.1</v>
      </c>
      <c r="BA17" s="15">
        <v>20.4</v>
      </c>
      <c r="BB17" s="15">
        <v>9.1</v>
      </c>
      <c r="BC17" s="15">
        <v>10.7</v>
      </c>
      <c r="BD17" s="15">
        <v>17.9</v>
      </c>
      <c r="BE17" s="15">
        <v>12.4</v>
      </c>
      <c r="BF17" s="15">
        <v>6.2</v>
      </c>
      <c r="BG17" s="15">
        <v>14.4</v>
      </c>
      <c r="BH17" s="15">
        <v>11.5</v>
      </c>
      <c r="BI17" s="15">
        <v>12.3</v>
      </c>
      <c r="BJ17" s="15">
        <v>7.9</v>
      </c>
      <c r="BK17" s="15">
        <v>24.7</v>
      </c>
      <c r="BL17" s="15">
        <v>21.2</v>
      </c>
      <c r="BM17" s="15">
        <v>8.9</v>
      </c>
      <c r="BN17" s="15">
        <v>10.7</v>
      </c>
      <c r="BO17" s="15">
        <v>16.7</v>
      </c>
      <c r="BP17" s="15">
        <v>11.3</v>
      </c>
      <c r="BQ17" s="15">
        <v>8.8</v>
      </c>
      <c r="BR17" s="15"/>
      <c r="BS17" s="15"/>
      <c r="BT17" s="15"/>
      <c r="BU17" s="15"/>
      <c r="BV17" s="15"/>
      <c r="BW17" s="15"/>
      <c r="BX17" s="94"/>
      <c r="BY17" s="10">
        <f t="shared" si="0"/>
        <v>12.986666666666663</v>
      </c>
      <c r="BZ17" s="10">
        <f t="shared" si="1"/>
        <v>12.446666666666667</v>
      </c>
      <c r="CA17" s="10">
        <f t="shared" si="2"/>
        <v>12.713333333333331</v>
      </c>
      <c r="CB17" s="10">
        <f t="shared" si="3"/>
        <v>12.416666666666663</v>
      </c>
    </row>
    <row r="18" spans="1:80" ht="12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8.3</v>
      </c>
      <c r="J18" s="15">
        <v>14.5</v>
      </c>
      <c r="K18" s="15">
        <v>16.1</v>
      </c>
      <c r="L18" s="15">
        <v>15.7</v>
      </c>
      <c r="M18" s="15">
        <v>8.2</v>
      </c>
      <c r="N18" s="15">
        <v>16.9</v>
      </c>
      <c r="O18" s="15">
        <v>8.2</v>
      </c>
      <c r="P18" s="15">
        <v>11</v>
      </c>
      <c r="Q18" s="15">
        <v>29.8</v>
      </c>
      <c r="R18" s="15">
        <v>15.1</v>
      </c>
      <c r="S18" s="15">
        <v>9</v>
      </c>
      <c r="T18" s="15">
        <v>9.6</v>
      </c>
      <c r="U18" s="15">
        <v>11.5</v>
      </c>
      <c r="V18" s="15">
        <v>9.8</v>
      </c>
      <c r="W18" s="15">
        <v>7.4</v>
      </c>
      <c r="X18" s="15">
        <v>11.9</v>
      </c>
      <c r="Y18" s="15">
        <v>14.5</v>
      </c>
      <c r="Z18" s="15">
        <v>14.2</v>
      </c>
      <c r="AA18" s="15">
        <v>9.9</v>
      </c>
      <c r="AB18" s="15">
        <v>7.2</v>
      </c>
      <c r="AC18" s="15">
        <v>15.5</v>
      </c>
      <c r="AD18" s="15">
        <v>5.9</v>
      </c>
      <c r="AE18" s="15">
        <v>9.5</v>
      </c>
      <c r="AF18" s="15">
        <v>13.2</v>
      </c>
      <c r="AG18" s="15">
        <v>14.4</v>
      </c>
      <c r="AH18" s="15">
        <v>21.2</v>
      </c>
      <c r="AI18" s="15">
        <v>19.8</v>
      </c>
      <c r="AJ18" s="15">
        <v>14.7</v>
      </c>
      <c r="AK18" s="15">
        <v>17</v>
      </c>
      <c r="AL18" s="15">
        <v>11</v>
      </c>
      <c r="AM18" s="15">
        <v>11.8</v>
      </c>
      <c r="AN18" s="15">
        <v>23.8</v>
      </c>
      <c r="AO18" s="15">
        <v>17.6</v>
      </c>
      <c r="AP18" s="15">
        <v>6.7</v>
      </c>
      <c r="AQ18" s="15">
        <v>10.8</v>
      </c>
      <c r="AR18" s="15">
        <v>10.6</v>
      </c>
      <c r="AS18" s="15">
        <v>8.1</v>
      </c>
      <c r="AT18" s="15">
        <v>15.2</v>
      </c>
      <c r="AU18" s="15">
        <v>7.8</v>
      </c>
      <c r="AV18" s="15">
        <v>10.7</v>
      </c>
      <c r="AW18" s="15">
        <v>12.4</v>
      </c>
      <c r="AX18" s="15">
        <v>23.4</v>
      </c>
      <c r="AY18" s="15">
        <v>9.7</v>
      </c>
      <c r="AZ18" s="15">
        <v>8.5</v>
      </c>
      <c r="BA18" s="15">
        <v>25.8</v>
      </c>
      <c r="BB18" s="15">
        <v>15.3</v>
      </c>
      <c r="BC18" s="15">
        <v>13.3</v>
      </c>
      <c r="BD18" s="15">
        <v>12.8</v>
      </c>
      <c r="BE18" s="15">
        <v>13.1</v>
      </c>
      <c r="BF18" s="15">
        <v>18.4</v>
      </c>
      <c r="BG18" s="15">
        <v>14</v>
      </c>
      <c r="BH18" s="15">
        <v>6.7</v>
      </c>
      <c r="BI18" s="15">
        <v>7.4</v>
      </c>
      <c r="BJ18" s="15">
        <v>13.6</v>
      </c>
      <c r="BK18" s="15">
        <v>16.4</v>
      </c>
      <c r="BL18" s="15">
        <v>16.2</v>
      </c>
      <c r="BM18" s="15">
        <v>9.2</v>
      </c>
      <c r="BN18" s="15">
        <v>10.6</v>
      </c>
      <c r="BO18" s="15">
        <v>11.1</v>
      </c>
      <c r="BP18" s="15">
        <v>18.8</v>
      </c>
      <c r="BQ18" s="15">
        <v>8.6</v>
      </c>
      <c r="BR18" s="15"/>
      <c r="BS18" s="15"/>
      <c r="BT18" s="15"/>
      <c r="BU18" s="15"/>
      <c r="BV18" s="15"/>
      <c r="BW18" s="15"/>
      <c r="BX18" s="94"/>
      <c r="BY18" s="10">
        <f t="shared" si="0"/>
        <v>13.149999999999999</v>
      </c>
      <c r="BZ18" s="10">
        <f t="shared" si="1"/>
        <v>12.456666666666669</v>
      </c>
      <c r="CA18" s="10">
        <f t="shared" si="2"/>
        <v>13.883333333333333</v>
      </c>
      <c r="CB18" s="10">
        <f t="shared" si="3"/>
        <v>13.22</v>
      </c>
    </row>
    <row r="19" spans="1:80" ht="12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6.2</v>
      </c>
      <c r="J19" s="15">
        <v>12.6</v>
      </c>
      <c r="K19" s="15">
        <v>8.1</v>
      </c>
      <c r="L19" s="15">
        <v>9.4</v>
      </c>
      <c r="M19" s="15">
        <v>14.5</v>
      </c>
      <c r="N19" s="15">
        <v>10.3</v>
      </c>
      <c r="O19" s="15">
        <v>9.3</v>
      </c>
      <c r="P19" s="15">
        <v>21.3</v>
      </c>
      <c r="Q19" s="15">
        <v>11.8</v>
      </c>
      <c r="R19" s="15">
        <v>10.9</v>
      </c>
      <c r="S19" s="15">
        <v>10.2</v>
      </c>
      <c r="T19" s="15">
        <v>12.7</v>
      </c>
      <c r="U19" s="15">
        <v>15</v>
      </c>
      <c r="V19" s="15">
        <v>6.5</v>
      </c>
      <c r="W19" s="15">
        <v>13.1</v>
      </c>
      <c r="X19" s="15">
        <v>13.8</v>
      </c>
      <c r="Y19" s="15">
        <v>11.6</v>
      </c>
      <c r="Z19" s="15">
        <v>18.7</v>
      </c>
      <c r="AA19" s="15">
        <v>10.5</v>
      </c>
      <c r="AB19" s="15">
        <v>8.6</v>
      </c>
      <c r="AC19" s="15">
        <v>9.8</v>
      </c>
      <c r="AD19" s="15">
        <v>10.7</v>
      </c>
      <c r="AE19" s="15">
        <v>11.2</v>
      </c>
      <c r="AF19" s="15">
        <v>19.6</v>
      </c>
      <c r="AG19" s="15">
        <v>13.5</v>
      </c>
      <c r="AH19" s="15">
        <v>13.6</v>
      </c>
      <c r="AI19" s="15">
        <v>12.5</v>
      </c>
      <c r="AJ19" s="15">
        <v>5.2</v>
      </c>
      <c r="AK19" s="15">
        <v>10</v>
      </c>
      <c r="AL19" s="15">
        <v>15.6</v>
      </c>
      <c r="AM19" s="15">
        <v>9.5</v>
      </c>
      <c r="AN19" s="15">
        <v>15.4</v>
      </c>
      <c r="AO19" s="15">
        <v>14.6</v>
      </c>
      <c r="AP19" s="15">
        <v>20.5</v>
      </c>
      <c r="AQ19" s="15">
        <v>17</v>
      </c>
      <c r="AR19" s="15">
        <v>14.6</v>
      </c>
      <c r="AS19" s="15">
        <v>8.2</v>
      </c>
      <c r="AT19" s="15">
        <v>18.3</v>
      </c>
      <c r="AU19" s="15">
        <v>12.3</v>
      </c>
      <c r="AV19" s="15">
        <v>8.5</v>
      </c>
      <c r="AW19" s="15">
        <v>11.7</v>
      </c>
      <c r="AX19" s="15">
        <v>9.2</v>
      </c>
      <c r="AY19" s="15">
        <v>7.1</v>
      </c>
      <c r="AZ19" s="15">
        <v>10.7</v>
      </c>
      <c r="BA19" s="15">
        <v>11.7</v>
      </c>
      <c r="BB19" s="15">
        <v>8.6</v>
      </c>
      <c r="BC19" s="15">
        <v>15.2</v>
      </c>
      <c r="BD19" s="15">
        <v>6.4</v>
      </c>
      <c r="BE19" s="15">
        <v>14.5</v>
      </c>
      <c r="BF19" s="15">
        <v>21.1</v>
      </c>
      <c r="BG19" s="15">
        <v>7.5</v>
      </c>
      <c r="BH19" s="15">
        <v>8.3</v>
      </c>
      <c r="BI19" s="15">
        <v>11.7</v>
      </c>
      <c r="BJ19" s="15">
        <v>8.5</v>
      </c>
      <c r="BK19" s="15">
        <v>14.8</v>
      </c>
      <c r="BL19" s="15">
        <v>8.3</v>
      </c>
      <c r="BM19" s="15">
        <v>14.2</v>
      </c>
      <c r="BN19" s="15">
        <v>18.8</v>
      </c>
      <c r="BO19" s="15">
        <v>15.1</v>
      </c>
      <c r="BP19" s="15">
        <v>11.3</v>
      </c>
      <c r="BQ19" s="15">
        <v>9.7</v>
      </c>
      <c r="BR19" s="15"/>
      <c r="BS19" s="15"/>
      <c r="BT19" s="15"/>
      <c r="BU19" s="15"/>
      <c r="BV19" s="15"/>
      <c r="BW19" s="15"/>
      <c r="BX19" s="94"/>
      <c r="BY19" s="10">
        <f t="shared" si="0"/>
        <v>12.003333333333334</v>
      </c>
      <c r="BZ19" s="10">
        <f t="shared" si="1"/>
        <v>12.76</v>
      </c>
      <c r="CA19" s="10">
        <f t="shared" si="2"/>
        <v>12.483333333333333</v>
      </c>
      <c r="CB19" s="10">
        <f t="shared" si="3"/>
        <v>12.459999999999999</v>
      </c>
    </row>
    <row r="20" spans="1:80" ht="12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19.5</v>
      </c>
      <c r="J20" s="15">
        <v>16.1</v>
      </c>
      <c r="K20" s="15">
        <v>11</v>
      </c>
      <c r="L20" s="15">
        <v>13.7</v>
      </c>
      <c r="M20" s="15">
        <v>8.6</v>
      </c>
      <c r="N20" s="15">
        <v>10.1</v>
      </c>
      <c r="O20" s="15">
        <v>20.7</v>
      </c>
      <c r="P20" s="15">
        <v>7.2</v>
      </c>
      <c r="Q20" s="15">
        <v>8.7</v>
      </c>
      <c r="R20" s="15">
        <v>13.7</v>
      </c>
      <c r="S20" s="15">
        <v>7.7</v>
      </c>
      <c r="T20" s="15">
        <v>6.3</v>
      </c>
      <c r="U20" s="15">
        <v>8.9</v>
      </c>
      <c r="V20" s="15">
        <v>8.6</v>
      </c>
      <c r="W20" s="15">
        <v>11.5</v>
      </c>
      <c r="X20" s="15">
        <v>13.6</v>
      </c>
      <c r="Y20" s="15">
        <v>12.7</v>
      </c>
      <c r="Z20" s="15">
        <v>12.2</v>
      </c>
      <c r="AA20" s="15">
        <v>12.1</v>
      </c>
      <c r="AB20" s="15">
        <v>10.3</v>
      </c>
      <c r="AC20" s="15">
        <v>9.2</v>
      </c>
      <c r="AD20" s="15">
        <v>9.6</v>
      </c>
      <c r="AE20" s="15">
        <v>18.5</v>
      </c>
      <c r="AF20" s="15">
        <v>16.8</v>
      </c>
      <c r="AG20" s="15">
        <v>13.4</v>
      </c>
      <c r="AH20" s="15">
        <v>11.1</v>
      </c>
      <c r="AI20" s="15">
        <v>11.4</v>
      </c>
      <c r="AJ20" s="15">
        <v>13.6</v>
      </c>
      <c r="AK20" s="15">
        <v>13</v>
      </c>
      <c r="AL20" s="15">
        <v>13.9</v>
      </c>
      <c r="AM20" s="15">
        <v>9.6</v>
      </c>
      <c r="AN20" s="15">
        <v>10.8</v>
      </c>
      <c r="AO20" s="15">
        <v>9.1</v>
      </c>
      <c r="AP20" s="15">
        <v>13.3</v>
      </c>
      <c r="AQ20" s="15">
        <v>11.1</v>
      </c>
      <c r="AR20" s="15">
        <v>14.3</v>
      </c>
      <c r="AS20" s="15">
        <v>12.7</v>
      </c>
      <c r="AT20" s="15">
        <v>13.6</v>
      </c>
      <c r="AU20" s="15">
        <v>11.9</v>
      </c>
      <c r="AV20" s="15">
        <v>18.1</v>
      </c>
      <c r="AW20" s="15">
        <v>13.1</v>
      </c>
      <c r="AX20" s="15">
        <v>8.3</v>
      </c>
      <c r="AY20" s="15">
        <v>19.3</v>
      </c>
      <c r="AZ20" s="15">
        <v>8.3</v>
      </c>
      <c r="BA20" s="15">
        <v>15.6</v>
      </c>
      <c r="BB20" s="15">
        <v>11.8</v>
      </c>
      <c r="BC20" s="15">
        <v>10.1</v>
      </c>
      <c r="BD20" s="15">
        <v>9.4</v>
      </c>
      <c r="BE20" s="15">
        <v>13.2</v>
      </c>
      <c r="BF20" s="15">
        <v>9.3</v>
      </c>
      <c r="BG20" s="15">
        <v>9</v>
      </c>
      <c r="BH20" s="15">
        <v>15.4</v>
      </c>
      <c r="BI20" s="15">
        <v>14.9</v>
      </c>
      <c r="BJ20" s="15">
        <v>5.9</v>
      </c>
      <c r="BK20" s="15">
        <v>11.9</v>
      </c>
      <c r="BL20" s="15">
        <v>13.9</v>
      </c>
      <c r="BM20" s="15">
        <v>8.5</v>
      </c>
      <c r="BN20" s="15">
        <v>14.1</v>
      </c>
      <c r="BO20" s="15">
        <v>18.1</v>
      </c>
      <c r="BP20" s="15">
        <v>9.5</v>
      </c>
      <c r="BQ20" s="15">
        <v>12</v>
      </c>
      <c r="BR20" s="15"/>
      <c r="BS20" s="15"/>
      <c r="BT20" s="15"/>
      <c r="BU20" s="15"/>
      <c r="BV20" s="15"/>
      <c r="BW20" s="15"/>
      <c r="BX20" s="94"/>
      <c r="BY20" s="10">
        <f t="shared" si="0"/>
        <v>11.793333333333331</v>
      </c>
      <c r="BZ20" s="10">
        <f t="shared" si="1"/>
        <v>12.143333333333338</v>
      </c>
      <c r="CA20" s="10">
        <f t="shared" si="2"/>
        <v>12.440000000000003</v>
      </c>
      <c r="CB20" s="10">
        <f t="shared" si="3"/>
        <v>12.216666666666667</v>
      </c>
    </row>
    <row r="21" spans="1:80" ht="12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10.1</v>
      </c>
      <c r="J21" s="15">
        <v>13</v>
      </c>
      <c r="K21" s="15">
        <v>16.5</v>
      </c>
      <c r="L21" s="15">
        <v>10.7</v>
      </c>
      <c r="M21" s="15">
        <v>10.1</v>
      </c>
      <c r="N21" s="15">
        <v>9.6</v>
      </c>
      <c r="O21" s="15">
        <v>11.7</v>
      </c>
      <c r="P21" s="15">
        <v>11.7</v>
      </c>
      <c r="Q21" s="15">
        <v>12.4</v>
      </c>
      <c r="R21" s="15">
        <v>7.6</v>
      </c>
      <c r="S21" s="15">
        <v>9.5</v>
      </c>
      <c r="T21" s="15">
        <v>11.5</v>
      </c>
      <c r="U21" s="15">
        <v>14.9</v>
      </c>
      <c r="V21" s="15">
        <v>13.8</v>
      </c>
      <c r="W21" s="15">
        <v>9</v>
      </c>
      <c r="X21" s="15">
        <v>8.6</v>
      </c>
      <c r="Y21" s="15">
        <v>8.8</v>
      </c>
      <c r="Z21" s="15">
        <v>11.4</v>
      </c>
      <c r="AA21" s="15">
        <v>8.4</v>
      </c>
      <c r="AB21" s="15">
        <v>17.6</v>
      </c>
      <c r="AC21" s="15">
        <v>8.8</v>
      </c>
      <c r="AD21" s="15">
        <v>17.8</v>
      </c>
      <c r="AE21" s="15">
        <v>7.4</v>
      </c>
      <c r="AF21" s="15">
        <v>14.4</v>
      </c>
      <c r="AG21" s="15">
        <v>10</v>
      </c>
      <c r="AH21" s="15">
        <v>18.2</v>
      </c>
      <c r="AI21" s="15">
        <v>18.6</v>
      </c>
      <c r="AJ21" s="15">
        <v>11</v>
      </c>
      <c r="AK21" s="15">
        <v>13.8</v>
      </c>
      <c r="AL21" s="15">
        <v>6.6</v>
      </c>
      <c r="AM21" s="15">
        <v>8.8</v>
      </c>
      <c r="AN21" s="15">
        <v>16.2</v>
      </c>
      <c r="AO21" s="15">
        <v>18.3</v>
      </c>
      <c r="AP21" s="15">
        <v>16.3</v>
      </c>
      <c r="AQ21" s="15">
        <v>9.7</v>
      </c>
      <c r="AR21" s="15">
        <v>11.7</v>
      </c>
      <c r="AS21" s="15">
        <v>12</v>
      </c>
      <c r="AT21" s="15">
        <v>20.3</v>
      </c>
      <c r="AU21" s="15">
        <v>12.8</v>
      </c>
      <c r="AV21" s="15">
        <v>10.2</v>
      </c>
      <c r="AW21" s="15">
        <v>8</v>
      </c>
      <c r="AX21" s="15">
        <v>13.3</v>
      </c>
      <c r="AY21" s="15">
        <v>23</v>
      </c>
      <c r="AZ21" s="15">
        <v>7.6</v>
      </c>
      <c r="BA21" s="15">
        <v>10.2</v>
      </c>
      <c r="BB21" s="15">
        <v>15.7</v>
      </c>
      <c r="BC21" s="15">
        <v>7.1</v>
      </c>
      <c r="BD21" s="15">
        <v>9.5</v>
      </c>
      <c r="BE21" s="15">
        <v>7</v>
      </c>
      <c r="BF21" s="15">
        <v>17.6</v>
      </c>
      <c r="BG21" s="15">
        <v>5.8</v>
      </c>
      <c r="BH21" s="15">
        <v>6.5</v>
      </c>
      <c r="BI21" s="15">
        <v>8.6</v>
      </c>
      <c r="BJ21" s="15">
        <v>11.8</v>
      </c>
      <c r="BK21" s="15">
        <v>11.7</v>
      </c>
      <c r="BL21" s="15">
        <v>10.6</v>
      </c>
      <c r="BM21" s="15">
        <v>12.3</v>
      </c>
      <c r="BN21" s="15">
        <v>11.6</v>
      </c>
      <c r="BO21" s="15">
        <v>10.4</v>
      </c>
      <c r="BP21" s="15">
        <v>12.4</v>
      </c>
      <c r="BQ21" s="15">
        <v>7.9</v>
      </c>
      <c r="BR21" s="15"/>
      <c r="BS21" s="15"/>
      <c r="BT21" s="15"/>
      <c r="BU21" s="15"/>
      <c r="BV21" s="15"/>
      <c r="BW21" s="15"/>
      <c r="BX21" s="94"/>
      <c r="BY21" s="10">
        <f t="shared" si="0"/>
        <v>11.740000000000004</v>
      </c>
      <c r="BZ21" s="10">
        <f t="shared" si="1"/>
        <v>12.496666666666668</v>
      </c>
      <c r="CA21" s="10">
        <f t="shared" si="2"/>
        <v>12.630000000000003</v>
      </c>
      <c r="CB21" s="10">
        <f t="shared" si="3"/>
        <v>11.87</v>
      </c>
    </row>
    <row r="22" spans="1:80" ht="12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10.4</v>
      </c>
      <c r="J22" s="88">
        <v>9.5</v>
      </c>
      <c r="K22" s="88">
        <v>13.4</v>
      </c>
      <c r="L22" s="88">
        <v>12.5</v>
      </c>
      <c r="M22" s="88">
        <v>9</v>
      </c>
      <c r="N22" s="88">
        <v>6.4</v>
      </c>
      <c r="O22" s="88" t="s">
        <v>26</v>
      </c>
      <c r="P22" s="88">
        <v>10.4</v>
      </c>
      <c r="Q22" s="88">
        <v>9.7</v>
      </c>
      <c r="R22" s="88">
        <v>12.4</v>
      </c>
      <c r="S22" s="88">
        <v>14.2</v>
      </c>
      <c r="T22" s="88">
        <v>12.4</v>
      </c>
      <c r="U22" s="88">
        <v>17.9</v>
      </c>
      <c r="V22" s="88">
        <v>13</v>
      </c>
      <c r="W22" s="88">
        <v>12.6</v>
      </c>
      <c r="X22" s="88">
        <v>11.7</v>
      </c>
      <c r="Y22" s="88">
        <v>13</v>
      </c>
      <c r="Z22" s="88">
        <v>9.6</v>
      </c>
      <c r="AA22" s="88">
        <v>10.4</v>
      </c>
      <c r="AB22" s="88">
        <v>7.9</v>
      </c>
      <c r="AC22" s="88">
        <v>7.4</v>
      </c>
      <c r="AD22" s="88">
        <v>10.5</v>
      </c>
      <c r="AE22" s="88">
        <v>6.5</v>
      </c>
      <c r="AF22" s="88">
        <v>10.9</v>
      </c>
      <c r="AG22" s="88">
        <v>7.6</v>
      </c>
      <c r="AH22" s="88">
        <v>18</v>
      </c>
      <c r="AI22" s="88">
        <v>7.7</v>
      </c>
      <c r="AJ22" s="88">
        <v>7.9</v>
      </c>
      <c r="AK22" s="88">
        <v>15.4</v>
      </c>
      <c r="AL22" s="88">
        <v>10.6</v>
      </c>
      <c r="AM22" s="88">
        <v>16.5</v>
      </c>
      <c r="AN22" s="88">
        <v>8.7</v>
      </c>
      <c r="AO22" s="88">
        <v>7.4</v>
      </c>
      <c r="AP22" s="88">
        <v>11.3</v>
      </c>
      <c r="AQ22" s="88">
        <v>4.8</v>
      </c>
      <c r="AR22" s="88">
        <v>10.7</v>
      </c>
      <c r="AS22" s="88">
        <v>13.1</v>
      </c>
      <c r="AT22" s="88">
        <v>14.8</v>
      </c>
      <c r="AU22" s="88">
        <v>16.7</v>
      </c>
      <c r="AV22" s="88">
        <v>9.7</v>
      </c>
      <c r="AW22" s="88">
        <v>12.1</v>
      </c>
      <c r="AX22" s="88">
        <v>12.3</v>
      </c>
      <c r="AY22" s="88">
        <v>12.1</v>
      </c>
      <c r="AZ22" s="88">
        <v>18.6</v>
      </c>
      <c r="BA22" s="88">
        <v>9.2</v>
      </c>
      <c r="BB22" s="88">
        <v>12.2</v>
      </c>
      <c r="BC22" s="88">
        <v>7.2</v>
      </c>
      <c r="BD22" s="88">
        <v>8</v>
      </c>
      <c r="BE22" s="88">
        <v>14.3</v>
      </c>
      <c r="BF22" s="88">
        <v>20.6</v>
      </c>
      <c r="BG22" s="88">
        <v>7.5</v>
      </c>
      <c r="BH22" s="88">
        <v>10.2</v>
      </c>
      <c r="BI22" s="88">
        <v>8.2</v>
      </c>
      <c r="BJ22" s="88">
        <v>14.1</v>
      </c>
      <c r="BK22" s="88">
        <v>5.2</v>
      </c>
      <c r="BL22" s="88">
        <v>8.8</v>
      </c>
      <c r="BM22" s="88">
        <v>10</v>
      </c>
      <c r="BN22" s="88">
        <v>14.7</v>
      </c>
      <c r="BO22" s="88">
        <v>7</v>
      </c>
      <c r="BP22" s="88">
        <v>13.1</v>
      </c>
      <c r="BQ22" s="88">
        <v>10</v>
      </c>
      <c r="BR22" s="88"/>
      <c r="BS22" s="88"/>
      <c r="BT22" s="88"/>
      <c r="BU22" s="88"/>
      <c r="BV22" s="88"/>
      <c r="BW22" s="88"/>
      <c r="BX22" s="94"/>
      <c r="BY22" s="89">
        <f t="shared" si="0"/>
        <v>11.206896551724135</v>
      </c>
      <c r="BZ22" s="89">
        <f t="shared" si="1"/>
        <v>11.226666666666667</v>
      </c>
      <c r="CA22" s="89">
        <f t="shared" si="2"/>
        <v>11.430000000000001</v>
      </c>
      <c r="CB22" s="10">
        <f t="shared" si="3"/>
        <v>11.086666666666666</v>
      </c>
    </row>
    <row r="23" spans="1:80" ht="12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27.7</v>
      </c>
      <c r="J23" s="15">
        <v>5.4</v>
      </c>
      <c r="K23" s="15">
        <v>14</v>
      </c>
      <c r="L23" s="15">
        <v>9.9</v>
      </c>
      <c r="M23" s="15">
        <v>8</v>
      </c>
      <c r="N23" s="15">
        <v>13</v>
      </c>
      <c r="O23" s="15">
        <v>8.6</v>
      </c>
      <c r="P23" s="15">
        <v>8.8</v>
      </c>
      <c r="Q23" s="15">
        <v>13.1</v>
      </c>
      <c r="R23" s="15">
        <v>10.2</v>
      </c>
      <c r="S23" s="15">
        <v>13.8</v>
      </c>
      <c r="T23" s="15">
        <v>12</v>
      </c>
      <c r="U23" s="15">
        <v>21.1</v>
      </c>
      <c r="V23" s="15">
        <v>13.4</v>
      </c>
      <c r="W23" s="15">
        <v>9.4</v>
      </c>
      <c r="X23" s="15">
        <v>19</v>
      </c>
      <c r="Y23" s="15">
        <v>8.4</v>
      </c>
      <c r="Z23" s="15">
        <v>11.4</v>
      </c>
      <c r="AA23" s="15">
        <v>11.6</v>
      </c>
      <c r="AB23" s="15">
        <v>9.4</v>
      </c>
      <c r="AC23" s="15">
        <v>12.6</v>
      </c>
      <c r="AD23" s="15">
        <v>11.2</v>
      </c>
      <c r="AE23" s="15">
        <v>8.7</v>
      </c>
      <c r="AF23" s="15">
        <v>14.2</v>
      </c>
      <c r="AG23" s="15">
        <v>8.4</v>
      </c>
      <c r="AH23" s="15">
        <v>11.6</v>
      </c>
      <c r="AI23" s="15">
        <v>7.7</v>
      </c>
      <c r="AJ23" s="15">
        <v>8.8</v>
      </c>
      <c r="AK23" s="15">
        <v>17.4</v>
      </c>
      <c r="AL23" s="15">
        <v>8.1</v>
      </c>
      <c r="AM23" s="15">
        <v>8</v>
      </c>
      <c r="AN23" s="4">
        <v>14.6</v>
      </c>
      <c r="AO23" s="4">
        <v>8.9</v>
      </c>
      <c r="AP23" s="4">
        <v>7.1</v>
      </c>
      <c r="AQ23" s="4">
        <v>27</v>
      </c>
      <c r="AR23" s="4">
        <v>14.9</v>
      </c>
      <c r="AS23" s="4">
        <v>16.2</v>
      </c>
      <c r="AT23" s="4">
        <v>19.6</v>
      </c>
      <c r="AU23" s="4">
        <v>21.2</v>
      </c>
      <c r="AV23" s="4">
        <v>9.9</v>
      </c>
      <c r="AW23" s="4">
        <v>25.3</v>
      </c>
      <c r="AX23" s="4">
        <v>10.7</v>
      </c>
      <c r="AY23" s="4">
        <v>11.6</v>
      </c>
      <c r="AZ23" s="4">
        <v>19.6</v>
      </c>
      <c r="BA23" s="4">
        <v>13.2</v>
      </c>
      <c r="BB23" s="4">
        <v>9.6</v>
      </c>
      <c r="BC23" s="4">
        <v>9</v>
      </c>
      <c r="BD23" s="4">
        <v>6.7</v>
      </c>
      <c r="BE23" s="4">
        <v>18</v>
      </c>
      <c r="BF23" s="4">
        <v>20.2</v>
      </c>
      <c r="BG23" s="4">
        <v>10.8</v>
      </c>
      <c r="BH23" s="4">
        <v>13.6</v>
      </c>
      <c r="BI23" s="4">
        <v>7.9</v>
      </c>
      <c r="BJ23" s="4">
        <v>11.8</v>
      </c>
      <c r="BK23" s="4">
        <v>10.7</v>
      </c>
      <c r="BL23" s="4">
        <v>5.9</v>
      </c>
      <c r="BM23" s="4">
        <v>11.9</v>
      </c>
      <c r="BN23" s="4">
        <v>18.2</v>
      </c>
      <c r="BO23" s="4">
        <v>9</v>
      </c>
      <c r="BP23" s="4">
        <v>13.3</v>
      </c>
      <c r="BQ23" s="4">
        <v>9.3</v>
      </c>
      <c r="BR23" s="4"/>
      <c r="BS23" s="4"/>
      <c r="BT23" s="4"/>
      <c r="BU23" s="4"/>
      <c r="BV23" s="4"/>
      <c r="BW23" s="4"/>
      <c r="BY23" s="10">
        <f t="shared" si="0"/>
        <v>11.24</v>
      </c>
      <c r="BZ23" s="10">
        <f t="shared" si="1"/>
        <v>13.236666666666666</v>
      </c>
      <c r="CA23" s="10">
        <f t="shared" si="2"/>
        <v>13.273333333333333</v>
      </c>
      <c r="CB23" s="10">
        <f t="shared" si="3"/>
        <v>13.523333333333332</v>
      </c>
    </row>
    <row r="24" spans="1:80" ht="12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15.3</v>
      </c>
      <c r="J24" s="15">
        <v>19.4</v>
      </c>
      <c r="K24" s="4">
        <v>7.8</v>
      </c>
      <c r="L24" s="4">
        <v>8.2</v>
      </c>
      <c r="M24" s="4">
        <v>9.6</v>
      </c>
      <c r="N24" s="4">
        <v>14</v>
      </c>
      <c r="O24" s="4">
        <v>7.4</v>
      </c>
      <c r="P24" s="4">
        <v>12.5</v>
      </c>
      <c r="Q24" s="4">
        <v>14.3</v>
      </c>
      <c r="R24" s="4">
        <v>9.5</v>
      </c>
      <c r="S24" s="4">
        <v>11.2</v>
      </c>
      <c r="T24" s="4">
        <v>10.1</v>
      </c>
      <c r="U24" s="4">
        <v>13.3</v>
      </c>
      <c r="V24" s="4">
        <v>16</v>
      </c>
      <c r="W24" s="4">
        <v>14.4</v>
      </c>
      <c r="X24" s="4">
        <v>18.3</v>
      </c>
      <c r="Y24" s="4">
        <v>5</v>
      </c>
      <c r="Z24" s="4">
        <v>11.7</v>
      </c>
      <c r="AA24" s="4">
        <v>12</v>
      </c>
      <c r="AB24" s="4">
        <v>8.8</v>
      </c>
      <c r="AC24" s="4">
        <v>9.9</v>
      </c>
      <c r="AD24" s="4">
        <v>8.8</v>
      </c>
      <c r="AE24" s="4">
        <v>13.5</v>
      </c>
      <c r="AF24" s="4">
        <v>11.3</v>
      </c>
      <c r="AG24" s="4">
        <v>10.7</v>
      </c>
      <c r="AH24" s="4">
        <v>12.9</v>
      </c>
      <c r="AI24" s="4">
        <v>7.6</v>
      </c>
      <c r="AJ24" s="4">
        <v>9.9</v>
      </c>
      <c r="AK24" s="4">
        <v>10.2</v>
      </c>
      <c r="AL24" s="4">
        <v>8.2</v>
      </c>
      <c r="AM24" s="4">
        <v>7.8</v>
      </c>
      <c r="AN24" s="4">
        <v>14</v>
      </c>
      <c r="AO24" s="4">
        <v>12.5</v>
      </c>
      <c r="AP24" s="4">
        <v>12.5</v>
      </c>
      <c r="AQ24" s="4">
        <v>19.8</v>
      </c>
      <c r="AR24" s="4">
        <v>12.2</v>
      </c>
      <c r="AS24" s="4">
        <v>11.6</v>
      </c>
      <c r="AT24" s="4">
        <v>25.1</v>
      </c>
      <c r="AU24" s="4">
        <v>7.5</v>
      </c>
      <c r="AV24" s="4">
        <v>12.4</v>
      </c>
      <c r="AW24" s="4">
        <v>22.4</v>
      </c>
      <c r="AX24" s="4">
        <v>11.2</v>
      </c>
      <c r="AY24" s="4">
        <v>7</v>
      </c>
      <c r="AZ24" s="4">
        <v>6.8</v>
      </c>
      <c r="BA24" s="4">
        <v>21.4</v>
      </c>
      <c r="BB24" s="4">
        <v>10.5</v>
      </c>
      <c r="BC24" s="4">
        <v>8.7</v>
      </c>
      <c r="BD24" s="4">
        <v>9.4</v>
      </c>
      <c r="BE24" s="4">
        <v>8.8</v>
      </c>
      <c r="BF24" s="4">
        <v>10.5</v>
      </c>
      <c r="BG24" s="4">
        <v>4.4</v>
      </c>
      <c r="BH24" s="4">
        <v>11.9</v>
      </c>
      <c r="BI24" s="4">
        <v>8.8</v>
      </c>
      <c r="BJ24" s="4">
        <v>7.7</v>
      </c>
      <c r="BK24" s="4">
        <v>7.7</v>
      </c>
      <c r="BL24" s="4">
        <v>13.4</v>
      </c>
      <c r="BM24" s="4">
        <v>6.6</v>
      </c>
      <c r="BN24" s="4">
        <v>7.1</v>
      </c>
      <c r="BO24" s="4">
        <v>8.1</v>
      </c>
      <c r="BP24" s="4">
        <v>10</v>
      </c>
      <c r="BQ24" s="4">
        <v>15.8</v>
      </c>
      <c r="BR24" s="4"/>
      <c r="BS24" s="4"/>
      <c r="BT24" s="4"/>
      <c r="BU24" s="4"/>
      <c r="BV24" s="4"/>
      <c r="BW24" s="4"/>
      <c r="BY24" s="10">
        <f t="shared" si="0"/>
        <v>11.143333333333334</v>
      </c>
      <c r="BZ24" s="10">
        <f t="shared" si="1"/>
        <v>12.346666666666666</v>
      </c>
      <c r="CA24" s="10">
        <f t="shared" si="2"/>
        <v>11.653333333333332</v>
      </c>
      <c r="CB24" s="10">
        <f t="shared" si="3"/>
        <v>11.526666666666669</v>
      </c>
    </row>
    <row r="25" spans="1:80" ht="12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8.4</v>
      </c>
      <c r="J25" s="15">
        <v>13.7</v>
      </c>
      <c r="K25" s="4">
        <v>7.2</v>
      </c>
      <c r="L25" s="4">
        <v>10.1</v>
      </c>
      <c r="M25" s="4">
        <v>10.9</v>
      </c>
      <c r="N25" s="4">
        <v>18.6</v>
      </c>
      <c r="O25" s="4">
        <v>18</v>
      </c>
      <c r="P25" s="4">
        <v>16.4</v>
      </c>
      <c r="Q25" s="4">
        <v>14.5</v>
      </c>
      <c r="R25" s="4">
        <v>12.1</v>
      </c>
      <c r="S25" s="4">
        <v>6.2</v>
      </c>
      <c r="T25" s="4">
        <v>15.1</v>
      </c>
      <c r="U25" s="4">
        <v>11</v>
      </c>
      <c r="V25" s="4">
        <v>7.7</v>
      </c>
      <c r="W25" s="4">
        <v>14.9</v>
      </c>
      <c r="X25" s="4">
        <v>8</v>
      </c>
      <c r="Y25" s="4">
        <v>13.8</v>
      </c>
      <c r="Z25" s="4">
        <v>12.3</v>
      </c>
      <c r="AA25" s="4">
        <v>19</v>
      </c>
      <c r="AB25" s="4">
        <v>12.6</v>
      </c>
      <c r="AC25" s="4">
        <v>11.3</v>
      </c>
      <c r="AD25" s="4">
        <v>10.5</v>
      </c>
      <c r="AE25" s="4">
        <v>8.6</v>
      </c>
      <c r="AF25" s="4">
        <v>9.5</v>
      </c>
      <c r="AG25" s="4">
        <v>17.9</v>
      </c>
      <c r="AH25" s="4">
        <v>13.4</v>
      </c>
      <c r="AI25" s="4">
        <v>5.6</v>
      </c>
      <c r="AJ25" s="4">
        <v>10.8</v>
      </c>
      <c r="AK25" s="4">
        <v>7.8</v>
      </c>
      <c r="AL25" s="4">
        <v>9.3</v>
      </c>
      <c r="AM25" s="4">
        <v>5.9</v>
      </c>
      <c r="AN25" s="4">
        <v>12.1</v>
      </c>
      <c r="AO25" s="4">
        <v>13.8</v>
      </c>
      <c r="AP25" s="4">
        <v>15.6</v>
      </c>
      <c r="AQ25" s="4">
        <v>17.7</v>
      </c>
      <c r="AR25" s="4">
        <v>7.9</v>
      </c>
      <c r="AS25" s="4">
        <v>14.4</v>
      </c>
      <c r="AT25" s="4">
        <v>12.1</v>
      </c>
      <c r="AU25" s="4">
        <v>8.8</v>
      </c>
      <c r="AV25" s="4">
        <v>8.2</v>
      </c>
      <c r="AW25" s="4">
        <v>10.9</v>
      </c>
      <c r="AX25" s="4">
        <v>9.5</v>
      </c>
      <c r="AY25" s="4">
        <v>15.7</v>
      </c>
      <c r="AZ25" s="4">
        <v>14.3</v>
      </c>
      <c r="BA25" s="4">
        <v>23.4</v>
      </c>
      <c r="BB25" s="4">
        <v>19.8</v>
      </c>
      <c r="BC25" s="4">
        <v>12.3</v>
      </c>
      <c r="BD25" s="4">
        <v>14.5</v>
      </c>
      <c r="BE25" s="4">
        <v>24.1</v>
      </c>
      <c r="BF25" s="4">
        <v>17.1</v>
      </c>
      <c r="BG25" s="4">
        <v>5.4</v>
      </c>
      <c r="BH25" s="4">
        <v>6.5</v>
      </c>
      <c r="BI25" s="4">
        <v>19.2</v>
      </c>
      <c r="BJ25" s="4">
        <v>11.5</v>
      </c>
      <c r="BK25" s="4">
        <v>8.6</v>
      </c>
      <c r="BL25" s="4">
        <v>12.1</v>
      </c>
      <c r="BM25" s="4">
        <v>5.6</v>
      </c>
      <c r="BN25" s="4">
        <v>12.7</v>
      </c>
      <c r="BO25" s="4">
        <v>7.9</v>
      </c>
      <c r="BP25" s="4">
        <v>14.5</v>
      </c>
      <c r="BQ25" s="4">
        <v>17.6</v>
      </c>
      <c r="BR25" s="4"/>
      <c r="BS25" s="4"/>
      <c r="BT25" s="4"/>
      <c r="BU25" s="4"/>
      <c r="BV25" s="4"/>
      <c r="BW25" s="4"/>
      <c r="BY25" s="10">
        <f t="shared" si="0"/>
        <v>11.756666666666668</v>
      </c>
      <c r="BZ25" s="10">
        <f t="shared" si="1"/>
        <v>11.55</v>
      </c>
      <c r="CA25" s="10">
        <f t="shared" si="2"/>
        <v>12.563333333333333</v>
      </c>
      <c r="CB25" s="10">
        <f t="shared" si="3"/>
        <v>13.126666666666669</v>
      </c>
    </row>
    <row r="26" spans="1:80" ht="12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12.1</v>
      </c>
      <c r="J26" s="15">
        <v>11.6</v>
      </c>
      <c r="K26" s="4">
        <v>15.1</v>
      </c>
      <c r="L26" s="4">
        <v>16.4</v>
      </c>
      <c r="M26" s="4">
        <v>9.8</v>
      </c>
      <c r="N26" s="4">
        <v>14.8</v>
      </c>
      <c r="O26" s="4">
        <v>8.8</v>
      </c>
      <c r="P26" s="4">
        <v>7.1</v>
      </c>
      <c r="Q26" s="4">
        <v>13.5</v>
      </c>
      <c r="R26" s="4">
        <v>12</v>
      </c>
      <c r="S26" s="4">
        <v>6.2</v>
      </c>
      <c r="T26" s="4">
        <v>17.9</v>
      </c>
      <c r="U26" s="4">
        <v>13.6</v>
      </c>
      <c r="V26" s="4">
        <v>22.7</v>
      </c>
      <c r="W26" s="4">
        <v>10.2</v>
      </c>
      <c r="X26" s="4">
        <v>10</v>
      </c>
      <c r="Y26" s="4">
        <v>19.9</v>
      </c>
      <c r="Z26" s="4">
        <v>11</v>
      </c>
      <c r="AA26" s="4">
        <v>9</v>
      </c>
      <c r="AB26" s="4">
        <v>17.3</v>
      </c>
      <c r="AC26" s="4">
        <v>11.4</v>
      </c>
      <c r="AD26" s="4">
        <v>10.7</v>
      </c>
      <c r="AE26" s="4">
        <v>8.3</v>
      </c>
      <c r="AF26" s="4">
        <v>9.2</v>
      </c>
      <c r="AG26" s="4">
        <v>16.6</v>
      </c>
      <c r="AH26" s="4">
        <v>20.7</v>
      </c>
      <c r="AI26" s="4">
        <v>9</v>
      </c>
      <c r="AJ26" s="4">
        <v>7.2</v>
      </c>
      <c r="AK26" s="4">
        <v>7.1</v>
      </c>
      <c r="AL26" s="4">
        <v>11.7</v>
      </c>
      <c r="AM26" s="4">
        <v>7.3</v>
      </c>
      <c r="AN26" s="4">
        <v>10.2</v>
      </c>
      <c r="AO26" s="4">
        <v>13.6</v>
      </c>
      <c r="AP26" s="4">
        <v>16.4</v>
      </c>
      <c r="AQ26" s="4">
        <v>11.9</v>
      </c>
      <c r="AR26" s="4">
        <v>13.4</v>
      </c>
      <c r="AS26" s="4">
        <v>13.2</v>
      </c>
      <c r="AT26" s="4">
        <v>9.3</v>
      </c>
      <c r="AU26" s="4">
        <v>12.3</v>
      </c>
      <c r="AV26" s="4">
        <v>8.8</v>
      </c>
      <c r="AW26" s="4">
        <v>10</v>
      </c>
      <c r="AX26" s="4">
        <v>16</v>
      </c>
      <c r="AY26" s="4">
        <v>15.7</v>
      </c>
      <c r="AZ26" s="4">
        <v>9</v>
      </c>
      <c r="BA26" s="4">
        <v>8.5</v>
      </c>
      <c r="BB26" s="4">
        <v>12.9</v>
      </c>
      <c r="BC26" s="4">
        <v>9.5</v>
      </c>
      <c r="BD26" s="4">
        <v>22.5</v>
      </c>
      <c r="BE26" s="4">
        <v>31.9</v>
      </c>
      <c r="BF26" s="4">
        <v>5.3</v>
      </c>
      <c r="BG26" s="4">
        <v>9.5</v>
      </c>
      <c r="BH26" s="4">
        <v>9.2</v>
      </c>
      <c r="BI26" s="4">
        <v>10</v>
      </c>
      <c r="BJ26" s="4">
        <v>16.8</v>
      </c>
      <c r="BK26" s="4">
        <v>6.4</v>
      </c>
      <c r="BL26" s="4">
        <v>6.5</v>
      </c>
      <c r="BM26" s="4">
        <v>14.7</v>
      </c>
      <c r="BN26" s="4">
        <v>13.2</v>
      </c>
      <c r="BO26" s="4">
        <v>13.3</v>
      </c>
      <c r="BP26" s="4">
        <v>9.7</v>
      </c>
      <c r="BQ26" s="4">
        <v>7.4</v>
      </c>
      <c r="BR26" s="4"/>
      <c r="BS26" s="4"/>
      <c r="BT26" s="4"/>
      <c r="BU26" s="4"/>
      <c r="BV26" s="4"/>
      <c r="BW26" s="4"/>
      <c r="BY26" s="10">
        <f t="shared" si="0"/>
        <v>12.203333333333331</v>
      </c>
      <c r="BZ26" s="10">
        <f t="shared" si="1"/>
        <v>12.33</v>
      </c>
      <c r="CA26" s="10">
        <f t="shared" si="2"/>
        <v>12.256666666666666</v>
      </c>
      <c r="CB26" s="10">
        <f t="shared" si="3"/>
        <v>12.236666666666663</v>
      </c>
    </row>
    <row r="27" spans="1:80" ht="12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11.6</v>
      </c>
      <c r="J27" s="15">
        <v>7.6</v>
      </c>
      <c r="K27" s="4">
        <v>7.3</v>
      </c>
      <c r="L27" s="4">
        <v>24.7</v>
      </c>
      <c r="M27" s="4">
        <v>16.4</v>
      </c>
      <c r="N27" s="4">
        <v>19.8</v>
      </c>
      <c r="O27" s="4" t="s">
        <v>26</v>
      </c>
      <c r="P27" s="4">
        <v>9</v>
      </c>
      <c r="Q27" s="4">
        <v>12.3</v>
      </c>
      <c r="R27" s="4">
        <v>15</v>
      </c>
      <c r="S27" s="4">
        <v>15.5</v>
      </c>
      <c r="T27" s="4">
        <v>7.5</v>
      </c>
      <c r="U27" s="4">
        <v>11.5</v>
      </c>
      <c r="V27" s="4">
        <v>14</v>
      </c>
      <c r="W27" s="4">
        <v>13.9</v>
      </c>
      <c r="X27" s="4">
        <v>14.5</v>
      </c>
      <c r="Y27" s="4">
        <v>10.2</v>
      </c>
      <c r="Z27" s="4">
        <v>11.6</v>
      </c>
      <c r="AA27" s="4">
        <v>6.2</v>
      </c>
      <c r="AB27" s="4">
        <v>12.2</v>
      </c>
      <c r="AC27" s="4">
        <v>9.5</v>
      </c>
      <c r="AD27" s="4">
        <v>13.5</v>
      </c>
      <c r="AE27" s="4">
        <v>13.9</v>
      </c>
      <c r="AF27" s="4">
        <v>13.5</v>
      </c>
      <c r="AG27" s="4">
        <v>11.3</v>
      </c>
      <c r="AH27" s="4">
        <v>11</v>
      </c>
      <c r="AI27" s="4">
        <v>13.4</v>
      </c>
      <c r="AJ27" s="4">
        <v>17.8</v>
      </c>
      <c r="AK27" s="4">
        <v>8.1</v>
      </c>
      <c r="AL27" s="4">
        <v>14.4</v>
      </c>
      <c r="AM27" s="4">
        <v>9</v>
      </c>
      <c r="AN27" s="4">
        <v>14.2</v>
      </c>
      <c r="AO27" s="4">
        <v>13.6</v>
      </c>
      <c r="AP27" s="4">
        <v>11.5</v>
      </c>
      <c r="AQ27" s="4">
        <v>12.8</v>
      </c>
      <c r="AR27" s="4">
        <v>11.7</v>
      </c>
      <c r="AS27" s="4">
        <v>10.2</v>
      </c>
      <c r="AT27" s="4">
        <v>13.6</v>
      </c>
      <c r="AU27" s="4">
        <v>14.8</v>
      </c>
      <c r="AV27" s="4">
        <v>29.9</v>
      </c>
      <c r="AW27" s="4">
        <v>11.9</v>
      </c>
      <c r="AX27" s="4">
        <v>13.5</v>
      </c>
      <c r="AY27" s="4">
        <v>7.3</v>
      </c>
      <c r="AZ27" s="4">
        <v>8.8</v>
      </c>
      <c r="BA27" s="4">
        <v>5.8</v>
      </c>
      <c r="BB27" s="4">
        <v>13</v>
      </c>
      <c r="BC27" s="4">
        <v>9.3</v>
      </c>
      <c r="BD27" s="4">
        <v>12.9</v>
      </c>
      <c r="BE27" s="4">
        <v>9.4</v>
      </c>
      <c r="BF27" s="4">
        <v>9.7</v>
      </c>
      <c r="BG27" s="4">
        <v>8.6</v>
      </c>
      <c r="BH27" s="4">
        <v>14.9</v>
      </c>
      <c r="BI27" s="4">
        <v>10.9</v>
      </c>
      <c r="BJ27" s="4">
        <v>11.6</v>
      </c>
      <c r="BK27" s="4">
        <v>9.2</v>
      </c>
      <c r="BL27" s="4">
        <v>7.1</v>
      </c>
      <c r="BM27" s="4">
        <v>6</v>
      </c>
      <c r="BN27" s="4">
        <v>7.9</v>
      </c>
      <c r="BO27" s="4">
        <v>6.7</v>
      </c>
      <c r="BP27" s="4">
        <v>13.3</v>
      </c>
      <c r="BQ27" s="4">
        <v>8.6</v>
      </c>
      <c r="BR27" s="4"/>
      <c r="BS27" s="4"/>
      <c r="BT27" s="4"/>
      <c r="BU27" s="4"/>
      <c r="BV27" s="4"/>
      <c r="BW27" s="4"/>
      <c r="BY27" s="10">
        <f t="shared" si="0"/>
        <v>12.572413793103447</v>
      </c>
      <c r="BZ27" s="10">
        <f t="shared" si="1"/>
        <v>12.706666666666667</v>
      </c>
      <c r="CA27" s="10">
        <f t="shared" si="2"/>
        <v>12.28</v>
      </c>
      <c r="CB27" s="10">
        <f t="shared" si="3"/>
        <v>11.290000000000001</v>
      </c>
    </row>
    <row r="28" spans="1:80" ht="12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10.2</v>
      </c>
      <c r="J28" s="15">
        <v>11.7</v>
      </c>
      <c r="K28" s="4">
        <v>15</v>
      </c>
      <c r="L28" s="4">
        <v>9.6</v>
      </c>
      <c r="M28" s="4">
        <v>11.9</v>
      </c>
      <c r="N28" s="4">
        <v>11.2</v>
      </c>
      <c r="O28" s="4">
        <v>10.4</v>
      </c>
      <c r="P28" s="4">
        <v>7.7</v>
      </c>
      <c r="Q28" s="4">
        <v>11</v>
      </c>
      <c r="R28" s="4">
        <v>12.8</v>
      </c>
      <c r="S28" s="4">
        <v>10.3</v>
      </c>
      <c r="T28" s="4">
        <v>11.4</v>
      </c>
      <c r="U28" s="4">
        <v>18.6</v>
      </c>
      <c r="V28" s="4">
        <v>10.4</v>
      </c>
      <c r="W28" s="4">
        <v>12</v>
      </c>
      <c r="X28" s="4">
        <v>24.5</v>
      </c>
      <c r="Y28" s="4">
        <v>6.3</v>
      </c>
      <c r="Z28" s="4">
        <v>12.6</v>
      </c>
      <c r="AA28" s="4">
        <v>9.4</v>
      </c>
      <c r="AB28" s="4">
        <v>7.5</v>
      </c>
      <c r="AC28" s="4">
        <v>10.6</v>
      </c>
      <c r="AD28" s="4">
        <v>13.5</v>
      </c>
      <c r="AE28" s="4">
        <v>17.1</v>
      </c>
      <c r="AF28" s="4">
        <v>13.2</v>
      </c>
      <c r="AG28" s="4">
        <v>16.8</v>
      </c>
      <c r="AH28" s="4">
        <v>10.3</v>
      </c>
      <c r="AI28" s="4">
        <v>14.1</v>
      </c>
      <c r="AJ28" s="4">
        <v>18.2</v>
      </c>
      <c r="AK28" s="4">
        <v>6.8</v>
      </c>
      <c r="AL28" s="4">
        <v>14.6</v>
      </c>
      <c r="AM28" s="4">
        <v>9.9</v>
      </c>
      <c r="AN28" s="4">
        <v>12.3</v>
      </c>
      <c r="AO28" s="4">
        <v>12.8</v>
      </c>
      <c r="AP28" s="4">
        <v>10.5</v>
      </c>
      <c r="AQ28" s="4">
        <v>9.4</v>
      </c>
      <c r="AR28" s="4">
        <v>11.4</v>
      </c>
      <c r="AS28" s="4">
        <v>15.6</v>
      </c>
      <c r="AT28" s="4">
        <v>19.1</v>
      </c>
      <c r="AU28" s="4">
        <v>14.8</v>
      </c>
      <c r="AV28" s="4">
        <v>4.7</v>
      </c>
      <c r="AW28" s="4">
        <v>5.9</v>
      </c>
      <c r="AX28" s="4">
        <v>14.1</v>
      </c>
      <c r="AY28" s="4">
        <v>8.8</v>
      </c>
      <c r="AZ28" s="4">
        <v>6.1</v>
      </c>
      <c r="BA28" s="4">
        <v>17.4</v>
      </c>
      <c r="BB28" s="4">
        <v>17.1</v>
      </c>
      <c r="BC28" s="4">
        <v>9.9</v>
      </c>
      <c r="BD28" s="4">
        <v>9.4</v>
      </c>
      <c r="BE28" s="4">
        <v>12.8</v>
      </c>
      <c r="BF28" s="4">
        <v>7.1</v>
      </c>
      <c r="BG28" s="4">
        <v>12.1</v>
      </c>
      <c r="BH28" s="4">
        <v>15.2</v>
      </c>
      <c r="BI28" s="4">
        <v>11.1</v>
      </c>
      <c r="BJ28" s="4">
        <v>9.2</v>
      </c>
      <c r="BK28" s="4">
        <v>5.6</v>
      </c>
      <c r="BL28" s="4">
        <v>7.9</v>
      </c>
      <c r="BM28" s="4">
        <v>9.4</v>
      </c>
      <c r="BN28" s="4">
        <v>8.9</v>
      </c>
      <c r="BO28" s="4">
        <v>13.1</v>
      </c>
      <c r="BP28" s="4">
        <v>10</v>
      </c>
      <c r="BQ28" s="4">
        <v>10.4</v>
      </c>
      <c r="BR28" s="4"/>
      <c r="BS28" s="4"/>
      <c r="BT28" s="4"/>
      <c r="BU28" s="4"/>
      <c r="BV28" s="4"/>
      <c r="BW28" s="4"/>
      <c r="BY28" s="10">
        <f t="shared" si="0"/>
        <v>12.313333333333334</v>
      </c>
      <c r="BZ28" s="10">
        <f t="shared" si="1"/>
        <v>12.476666666666667</v>
      </c>
      <c r="CA28" s="10">
        <f t="shared" si="2"/>
        <v>12.193333333333335</v>
      </c>
      <c r="CB28" s="10">
        <f t="shared" si="3"/>
        <v>11.069999999999999</v>
      </c>
    </row>
    <row r="29" spans="1:80" ht="12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12.5</v>
      </c>
      <c r="J29" s="15">
        <v>16</v>
      </c>
      <c r="K29" s="4">
        <v>16.3</v>
      </c>
      <c r="L29" s="4">
        <v>11.9</v>
      </c>
      <c r="M29" s="4">
        <v>7.2</v>
      </c>
      <c r="N29" s="4">
        <v>10.9</v>
      </c>
      <c r="O29" s="4">
        <v>13.7</v>
      </c>
      <c r="P29" s="4">
        <v>10.8</v>
      </c>
      <c r="Q29" s="4">
        <v>7.4</v>
      </c>
      <c r="R29" s="4">
        <v>13.6</v>
      </c>
      <c r="S29" s="4">
        <v>16.2</v>
      </c>
      <c r="T29" s="4">
        <v>10.2</v>
      </c>
      <c r="U29" s="4">
        <v>21</v>
      </c>
      <c r="V29" s="4">
        <v>7.5</v>
      </c>
      <c r="W29" s="4">
        <v>11.4</v>
      </c>
      <c r="X29" s="4">
        <v>6.4</v>
      </c>
      <c r="Y29" s="4">
        <v>10.1</v>
      </c>
      <c r="Z29" s="4">
        <v>9.3</v>
      </c>
      <c r="AA29" s="4">
        <v>9.5</v>
      </c>
      <c r="AB29" s="4">
        <v>8.3</v>
      </c>
      <c r="AC29" s="4">
        <v>11</v>
      </c>
      <c r="AD29" s="4">
        <v>14</v>
      </c>
      <c r="AE29" s="4">
        <v>11.1</v>
      </c>
      <c r="AF29" s="4">
        <v>12.1</v>
      </c>
      <c r="AG29" s="4">
        <v>17.2</v>
      </c>
      <c r="AH29" s="4">
        <v>7.5</v>
      </c>
      <c r="AI29" s="4">
        <v>8.2</v>
      </c>
      <c r="AJ29" s="4">
        <v>14.8</v>
      </c>
      <c r="AK29" s="4">
        <v>8</v>
      </c>
      <c r="AL29" s="4">
        <v>10.2</v>
      </c>
      <c r="AM29" s="4">
        <v>11.1</v>
      </c>
      <c r="AN29" s="4">
        <v>9</v>
      </c>
      <c r="AO29" s="4">
        <v>10.7</v>
      </c>
      <c r="AP29" s="4">
        <v>6.1</v>
      </c>
      <c r="AQ29" s="4">
        <v>11.4</v>
      </c>
      <c r="AR29" s="4">
        <v>13.5</v>
      </c>
      <c r="AS29" s="4">
        <v>7.5</v>
      </c>
      <c r="AT29" s="4">
        <v>7.1</v>
      </c>
      <c r="AU29" s="4">
        <v>6.1</v>
      </c>
      <c r="AV29" s="4">
        <v>32.5</v>
      </c>
      <c r="AW29" s="4">
        <v>12.3</v>
      </c>
      <c r="AX29" s="4">
        <v>10.7</v>
      </c>
      <c r="AY29" s="4">
        <v>6.4</v>
      </c>
      <c r="AZ29" s="4">
        <v>17.4</v>
      </c>
      <c r="BA29" s="4">
        <v>15.2</v>
      </c>
      <c r="BB29" s="4">
        <v>9.8</v>
      </c>
      <c r="BC29" s="4">
        <v>12.2</v>
      </c>
      <c r="BD29" s="4">
        <v>10.1</v>
      </c>
      <c r="BE29" s="4">
        <v>16.5</v>
      </c>
      <c r="BF29" s="4">
        <v>7.5</v>
      </c>
      <c r="BG29" s="4">
        <v>21.2</v>
      </c>
      <c r="BH29" s="4">
        <v>11.6</v>
      </c>
      <c r="BI29" s="4">
        <v>11.4</v>
      </c>
      <c r="BJ29" s="4">
        <v>6.9</v>
      </c>
      <c r="BK29" s="4">
        <v>8.8</v>
      </c>
      <c r="BL29" s="4">
        <v>17.1</v>
      </c>
      <c r="BM29" s="4">
        <v>7.5</v>
      </c>
      <c r="BN29" s="4">
        <v>11.3</v>
      </c>
      <c r="BO29" s="4">
        <v>7.4</v>
      </c>
      <c r="BP29" s="4">
        <v>8.3</v>
      </c>
      <c r="BQ29" s="4">
        <v>14.2</v>
      </c>
      <c r="BR29" s="4"/>
      <c r="BS29" s="4"/>
      <c r="BT29" s="4"/>
      <c r="BU29" s="4"/>
      <c r="BV29" s="4"/>
      <c r="BW29" s="4"/>
      <c r="BY29" s="10">
        <f t="shared" si="0"/>
        <v>11.430000000000001</v>
      </c>
      <c r="BZ29" s="10">
        <f t="shared" si="1"/>
        <v>11.169999999999998</v>
      </c>
      <c r="CA29" s="10">
        <f t="shared" si="2"/>
        <v>11.913333333333332</v>
      </c>
      <c r="CB29" s="10">
        <f t="shared" si="3"/>
        <v>11.589999999999998</v>
      </c>
    </row>
    <row r="30" spans="1:80" ht="12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7.1</v>
      </c>
      <c r="J30" s="15">
        <v>11.6</v>
      </c>
      <c r="K30" s="4">
        <v>10.6</v>
      </c>
      <c r="L30" s="4">
        <v>14.5</v>
      </c>
      <c r="M30" s="4">
        <v>14.4</v>
      </c>
      <c r="N30" s="4">
        <v>15</v>
      </c>
      <c r="O30" s="4">
        <v>24.6</v>
      </c>
      <c r="P30" s="4">
        <v>19</v>
      </c>
      <c r="Q30" s="4">
        <v>11.7</v>
      </c>
      <c r="R30" s="4">
        <v>17.4</v>
      </c>
      <c r="S30" s="4">
        <v>12.5</v>
      </c>
      <c r="T30" s="4">
        <v>11.6</v>
      </c>
      <c r="U30" s="4">
        <v>20.8</v>
      </c>
      <c r="V30" s="4">
        <v>12.4</v>
      </c>
      <c r="W30" s="4">
        <v>12.5</v>
      </c>
      <c r="X30" s="4">
        <v>11.4</v>
      </c>
      <c r="Y30" s="4">
        <v>18.5</v>
      </c>
      <c r="Z30" s="4">
        <v>10.8</v>
      </c>
      <c r="AA30" s="4">
        <v>11.5</v>
      </c>
      <c r="AB30" s="4">
        <v>9.7</v>
      </c>
      <c r="AC30" s="4">
        <v>8.5</v>
      </c>
      <c r="AD30" s="4">
        <v>8.2</v>
      </c>
      <c r="AE30" s="4">
        <v>8.8</v>
      </c>
      <c r="AF30" s="4">
        <v>8.7</v>
      </c>
      <c r="AG30" s="4">
        <v>15.5</v>
      </c>
      <c r="AH30" s="4">
        <v>17.3</v>
      </c>
      <c r="AI30" s="4">
        <v>23</v>
      </c>
      <c r="AJ30" s="4">
        <v>8.2</v>
      </c>
      <c r="AK30" s="4">
        <v>8.9</v>
      </c>
      <c r="AL30" s="4">
        <v>11.2</v>
      </c>
      <c r="AM30" s="4">
        <v>9.6</v>
      </c>
      <c r="AN30" s="4">
        <v>16.5</v>
      </c>
      <c r="AO30" s="4">
        <v>9</v>
      </c>
      <c r="AP30" s="4">
        <v>7.2</v>
      </c>
      <c r="AQ30" s="4">
        <v>13.6</v>
      </c>
      <c r="AR30" s="4">
        <v>13.4</v>
      </c>
      <c r="AS30" s="4">
        <v>13.2</v>
      </c>
      <c r="AT30" s="4">
        <v>11.9</v>
      </c>
      <c r="AU30" s="4">
        <v>11.6</v>
      </c>
      <c r="AV30" s="4">
        <v>15.9</v>
      </c>
      <c r="AW30" s="4">
        <v>14</v>
      </c>
      <c r="AX30" s="4">
        <v>15.7</v>
      </c>
      <c r="AY30" s="4">
        <v>8.3</v>
      </c>
      <c r="AZ30" s="4">
        <v>8</v>
      </c>
      <c r="BA30" s="4">
        <v>10.6</v>
      </c>
      <c r="BB30" s="4">
        <v>10.1</v>
      </c>
      <c r="BC30" s="4">
        <v>5.8</v>
      </c>
      <c r="BD30" s="4">
        <v>15</v>
      </c>
      <c r="BE30" s="4">
        <v>12.5</v>
      </c>
      <c r="BF30" s="4">
        <v>8.9</v>
      </c>
      <c r="BG30" s="4">
        <v>11.4</v>
      </c>
      <c r="BH30" s="4">
        <v>16.1</v>
      </c>
      <c r="BI30" s="4">
        <v>7.4</v>
      </c>
      <c r="BJ30" s="4">
        <v>5</v>
      </c>
      <c r="BK30" s="4">
        <v>9.4</v>
      </c>
      <c r="BL30" s="4">
        <v>14.6</v>
      </c>
      <c r="BM30" s="4">
        <v>11.4</v>
      </c>
      <c r="BN30" s="4">
        <v>9.5</v>
      </c>
      <c r="BO30" s="4">
        <v>10</v>
      </c>
      <c r="BP30" s="4">
        <v>11.3</v>
      </c>
      <c r="BQ30" s="4">
        <v>12.7</v>
      </c>
      <c r="BR30" s="4"/>
      <c r="BS30" s="4"/>
      <c r="BT30" s="4"/>
      <c r="BU30" s="4"/>
      <c r="BV30" s="4"/>
      <c r="BW30" s="4"/>
      <c r="BY30" s="10">
        <f t="shared" si="0"/>
        <v>13.28</v>
      </c>
      <c r="BZ30" s="10">
        <f t="shared" si="1"/>
        <v>12.446666666666665</v>
      </c>
      <c r="CA30" s="10">
        <f t="shared" si="2"/>
        <v>11.733333333333333</v>
      </c>
      <c r="CB30" s="10">
        <f t="shared" si="3"/>
        <v>11.333333333333334</v>
      </c>
    </row>
    <row r="31" spans="1:80" ht="12">
      <c r="A31" s="5">
        <v>29</v>
      </c>
      <c r="B31" s="24"/>
      <c r="C31" s="15"/>
      <c r="D31" s="15"/>
      <c r="E31" s="15" t="s">
        <v>26</v>
      </c>
      <c r="F31" s="15"/>
      <c r="G31" s="15"/>
      <c r="H31" s="15"/>
      <c r="I31" s="15">
        <v>6</v>
      </c>
      <c r="J31" s="15"/>
      <c r="K31" s="4"/>
      <c r="L31" s="4"/>
      <c r="M31" s="4">
        <v>13.7</v>
      </c>
      <c r="N31" s="4"/>
      <c r="O31" s="4"/>
      <c r="P31" s="4"/>
      <c r="Q31" s="4">
        <v>9.8</v>
      </c>
      <c r="R31" s="4"/>
      <c r="S31" s="4"/>
      <c r="T31" s="4"/>
      <c r="U31" s="4">
        <v>11</v>
      </c>
      <c r="V31" s="4"/>
      <c r="W31" s="4"/>
      <c r="X31" s="4"/>
      <c r="Y31" s="4">
        <v>18.3</v>
      </c>
      <c r="Z31" s="4"/>
      <c r="AA31" s="4"/>
      <c r="AB31" s="4"/>
      <c r="AC31" s="4">
        <v>8.6</v>
      </c>
      <c r="AD31" s="4"/>
      <c r="AE31" s="4"/>
      <c r="AF31" s="4"/>
      <c r="AG31" s="4">
        <v>9.7</v>
      </c>
      <c r="AH31" s="4"/>
      <c r="AI31" s="4"/>
      <c r="AJ31" s="4"/>
      <c r="AK31" s="4">
        <v>8.3</v>
      </c>
      <c r="AL31" s="4"/>
      <c r="AM31" s="4"/>
      <c r="AN31" s="4"/>
      <c r="AO31" s="4">
        <v>10</v>
      </c>
      <c r="AP31" s="4"/>
      <c r="AQ31" s="4"/>
      <c r="AR31" s="4"/>
      <c r="AS31" s="4">
        <v>9.6</v>
      </c>
      <c r="AT31" s="4"/>
      <c r="AU31" s="4"/>
      <c r="AV31" s="4"/>
      <c r="AW31" s="4">
        <v>15.7</v>
      </c>
      <c r="AX31" s="4"/>
      <c r="AY31" s="4"/>
      <c r="AZ31" s="4"/>
      <c r="BA31" s="4">
        <v>13.6</v>
      </c>
      <c r="BB31" s="4"/>
      <c r="BC31" s="4"/>
      <c r="BD31" s="4"/>
      <c r="BE31" s="4">
        <v>10.1</v>
      </c>
      <c r="BF31" s="4"/>
      <c r="BG31" s="4"/>
      <c r="BH31" s="4"/>
      <c r="BI31" s="4">
        <v>12.1</v>
      </c>
      <c r="BJ31" s="4"/>
      <c r="BK31" s="4"/>
      <c r="BL31" s="4"/>
      <c r="BM31" s="4">
        <v>11.2</v>
      </c>
      <c r="BN31" s="4"/>
      <c r="BO31" s="4"/>
      <c r="BP31" s="4"/>
      <c r="BQ31" s="4">
        <v>7.9</v>
      </c>
      <c r="BR31" s="4"/>
      <c r="BS31" s="4"/>
      <c r="BT31" s="4"/>
      <c r="BU31" s="4"/>
      <c r="BV31" s="4"/>
      <c r="BW31" s="4"/>
      <c r="BY31" s="10">
        <f t="shared" si="0"/>
        <v>11.342857142857142</v>
      </c>
      <c r="BZ31" s="10">
        <f t="shared" si="1"/>
        <v>11.399999999999999</v>
      </c>
      <c r="CA31" s="10">
        <f t="shared" si="2"/>
        <v>10.999999999999998</v>
      </c>
      <c r="CB31" s="10">
        <f t="shared" si="3"/>
        <v>11.275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12.386206896551725</v>
      </c>
      <c r="J34" s="13">
        <f>AVERAGE(J3:J33)</f>
        <v>13.539285714285715</v>
      </c>
      <c r="K34" s="13">
        <f aca="true" t="shared" si="4" ref="K34:S34">AVERAGE(K3:K33)</f>
        <v>11.92857142857143</v>
      </c>
      <c r="L34" s="13">
        <f t="shared" si="4"/>
        <v>11.499999999999998</v>
      </c>
      <c r="M34" s="13">
        <f t="shared" si="4"/>
        <v>12.6551724137931</v>
      </c>
      <c r="N34" s="13">
        <f t="shared" si="4"/>
        <v>12.535714285714288</v>
      </c>
      <c r="O34" s="13">
        <f t="shared" si="4"/>
        <v>13.219230769230766</v>
      </c>
      <c r="P34" s="13">
        <f t="shared" si="4"/>
        <v>10.596428571428572</v>
      </c>
      <c r="Q34" s="13">
        <f t="shared" si="4"/>
        <v>12.748275862068967</v>
      </c>
      <c r="R34" s="13">
        <f t="shared" si="4"/>
        <v>12.242857142857144</v>
      </c>
      <c r="S34" s="13">
        <f t="shared" si="4"/>
        <v>12.864285714285714</v>
      </c>
      <c r="T34" s="13">
        <f aca="true" t="shared" si="5" ref="T34:AC34">AVERAGE(T3:T33)</f>
        <v>11.389285714285714</v>
      </c>
      <c r="U34" s="13">
        <f t="shared" si="5"/>
        <v>14.103448275862073</v>
      </c>
      <c r="V34" s="13">
        <f t="shared" si="5"/>
        <v>12.010714285714284</v>
      </c>
      <c r="W34" s="13">
        <f t="shared" si="5"/>
        <v>13.035714285714281</v>
      </c>
      <c r="X34" s="13">
        <f t="shared" si="5"/>
        <v>12.417857142857141</v>
      </c>
      <c r="Y34" s="13">
        <f t="shared" si="5"/>
        <v>12.489655172413793</v>
      </c>
      <c r="Z34" s="13">
        <f t="shared" si="5"/>
        <v>11.946428571428573</v>
      </c>
      <c r="AA34" s="13">
        <f t="shared" si="5"/>
        <v>10.389285714285714</v>
      </c>
      <c r="AB34" s="13">
        <f t="shared" si="5"/>
        <v>10.10357142857143</v>
      </c>
      <c r="AC34" s="13">
        <f t="shared" si="5"/>
        <v>11.141379310344828</v>
      </c>
      <c r="AD34" s="13">
        <f aca="true" t="shared" si="6" ref="AD34:AM34">AVERAGE(AD3:AD33)</f>
        <v>11.489285714285712</v>
      </c>
      <c r="AE34" s="13">
        <f t="shared" si="6"/>
        <v>11.514285714285716</v>
      </c>
      <c r="AF34" s="13">
        <f t="shared" si="6"/>
        <v>11.603571428571428</v>
      </c>
      <c r="AG34" s="13">
        <f t="shared" si="6"/>
        <v>12.76896551724138</v>
      </c>
      <c r="AH34" s="13">
        <f t="shared" si="6"/>
        <v>13.782142857142855</v>
      </c>
      <c r="AI34" s="13">
        <f t="shared" si="6"/>
        <v>11.089285714285714</v>
      </c>
      <c r="AJ34" s="13">
        <f t="shared" si="6"/>
        <v>11.321428571428571</v>
      </c>
      <c r="AK34" s="13">
        <f t="shared" si="6"/>
        <v>11.186206896551726</v>
      </c>
      <c r="AL34" s="13">
        <f t="shared" si="6"/>
        <v>11.378571428571428</v>
      </c>
      <c r="AM34" s="13">
        <f t="shared" si="6"/>
        <v>9.728571428571431</v>
      </c>
      <c r="AN34" s="13">
        <f aca="true" t="shared" si="7" ref="AN34:BI34">AVERAGE(AN3:AN33)</f>
        <v>12.73214285714286</v>
      </c>
      <c r="AO34" s="13">
        <f t="shared" si="7"/>
        <v>11.748275862068969</v>
      </c>
      <c r="AP34" s="13">
        <f t="shared" si="7"/>
        <v>11.739285714285714</v>
      </c>
      <c r="AQ34" s="13">
        <f t="shared" si="7"/>
        <v>13.014285714285716</v>
      </c>
      <c r="AR34" s="13">
        <f t="shared" si="7"/>
        <v>11.64285714285714</v>
      </c>
      <c r="AS34" s="13">
        <f t="shared" si="7"/>
        <v>12.410344827586206</v>
      </c>
      <c r="AT34" s="13">
        <f t="shared" si="7"/>
        <v>14.760714285714295</v>
      </c>
      <c r="AU34" s="13">
        <f t="shared" si="7"/>
        <v>13.13571428571429</v>
      </c>
      <c r="AV34" s="13">
        <f t="shared" si="7"/>
        <v>13.407142857142853</v>
      </c>
      <c r="AW34" s="13">
        <f t="shared" si="7"/>
        <v>12.489655172413789</v>
      </c>
      <c r="AX34" s="13">
        <f t="shared" si="7"/>
        <v>12.178571428571429</v>
      </c>
      <c r="AY34" s="13">
        <f t="shared" si="7"/>
        <v>11.739285714285712</v>
      </c>
      <c r="AZ34" s="13">
        <f t="shared" si="7"/>
        <v>10.617857142857144</v>
      </c>
      <c r="BA34" s="13">
        <f t="shared" si="7"/>
        <v>12.6</v>
      </c>
      <c r="BB34" s="13">
        <f t="shared" si="7"/>
        <v>12.446428571428571</v>
      </c>
      <c r="BC34" s="13">
        <f t="shared" si="7"/>
        <v>11.37142857142857</v>
      </c>
      <c r="BD34" s="13">
        <f t="shared" si="7"/>
        <v>11.914285714285715</v>
      </c>
      <c r="BE34" s="13">
        <f t="shared" si="7"/>
        <v>13.713793103448278</v>
      </c>
      <c r="BF34" s="13">
        <f t="shared" si="7"/>
        <v>12.332142857142857</v>
      </c>
      <c r="BG34" s="13">
        <f t="shared" si="7"/>
        <v>10.571428571428571</v>
      </c>
      <c r="BH34" s="13">
        <f t="shared" si="7"/>
        <v>10.292857142857144</v>
      </c>
      <c r="BI34" s="13">
        <f t="shared" si="7"/>
        <v>11.113793103448277</v>
      </c>
      <c r="BJ34" s="13">
        <f aca="true" t="shared" si="8" ref="BJ34:BP34">AVERAGE(BJ3:BJ33)</f>
        <v>11.485714285714286</v>
      </c>
      <c r="BK34" s="13">
        <f t="shared" si="8"/>
        <v>12.003571428571428</v>
      </c>
      <c r="BL34" s="13">
        <f t="shared" si="8"/>
        <v>11.210714285714287</v>
      </c>
      <c r="BM34" s="13">
        <f t="shared" si="8"/>
        <v>9.95862068965517</v>
      </c>
      <c r="BN34" s="13">
        <f t="shared" si="8"/>
        <v>12.010714285714284</v>
      </c>
      <c r="BO34" s="13">
        <f t="shared" si="8"/>
        <v>11.47142857142857</v>
      </c>
      <c r="BP34" s="13">
        <f t="shared" si="8"/>
        <v>11.742857142857146</v>
      </c>
      <c r="BQ34" s="13">
        <f>AVERAGE(BQ3:BQ33)</f>
        <v>11.737931034482758</v>
      </c>
      <c r="BR34" s="13"/>
      <c r="BS34" s="13"/>
      <c r="BT34" s="13"/>
      <c r="BU34" s="13"/>
      <c r="BV34" s="13"/>
      <c r="BW34" s="13"/>
      <c r="BY34" s="12">
        <f>AVERAGE(B34:AM34)</f>
        <v>11.971151095845201</v>
      </c>
      <c r="BZ34" s="12">
        <f>AVERAGE(T34:AW34)</f>
        <v>12.065669129720854</v>
      </c>
      <c r="CA34" s="12">
        <f>AVERAGE(AD34:BG34)</f>
        <v>12.080931855500818</v>
      </c>
      <c r="CB34" s="12">
        <f>AVERAGE(AN34:BQ34)</f>
        <v>11.986461412151069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27.7</v>
      </c>
      <c r="J36" s="18">
        <f>MAX(J3:J33)</f>
        <v>21.9</v>
      </c>
      <c r="K36" s="18">
        <f aca="true" t="shared" si="9" ref="K36:Z36">MAX(K3:K33)</f>
        <v>22.7</v>
      </c>
      <c r="L36" s="18">
        <f t="shared" si="9"/>
        <v>24.7</v>
      </c>
      <c r="M36" s="18">
        <f t="shared" si="9"/>
        <v>25.9</v>
      </c>
      <c r="N36" s="18">
        <f t="shared" si="9"/>
        <v>20.5</v>
      </c>
      <c r="O36" s="18">
        <f t="shared" si="9"/>
        <v>24.6</v>
      </c>
      <c r="P36" s="18">
        <f t="shared" si="9"/>
        <v>21.3</v>
      </c>
      <c r="Q36" s="18">
        <f t="shared" si="9"/>
        <v>29.8</v>
      </c>
      <c r="R36" s="18">
        <f t="shared" si="9"/>
        <v>23.7</v>
      </c>
      <c r="S36" s="18">
        <f t="shared" si="9"/>
        <v>25.7</v>
      </c>
      <c r="T36" s="18">
        <f t="shared" si="9"/>
        <v>17.9</v>
      </c>
      <c r="U36" s="18">
        <f t="shared" si="9"/>
        <v>23</v>
      </c>
      <c r="V36" s="18">
        <f t="shared" si="9"/>
        <v>22.7</v>
      </c>
      <c r="W36" s="18">
        <f t="shared" si="9"/>
        <v>22.1</v>
      </c>
      <c r="X36" s="18">
        <f t="shared" si="9"/>
        <v>24.5</v>
      </c>
      <c r="Y36" s="18">
        <f t="shared" si="9"/>
        <v>21.5</v>
      </c>
      <c r="Z36" s="18">
        <f t="shared" si="9"/>
        <v>18.7</v>
      </c>
      <c r="AA36" s="18">
        <f aca="true" t="shared" si="10" ref="AA36:AP36">MAX(AA3:AA33)</f>
        <v>19</v>
      </c>
      <c r="AB36" s="18">
        <f t="shared" si="10"/>
        <v>17.6</v>
      </c>
      <c r="AC36" s="18">
        <f t="shared" si="10"/>
        <v>17.5</v>
      </c>
      <c r="AD36" s="18">
        <f t="shared" si="10"/>
        <v>21.9</v>
      </c>
      <c r="AE36" s="18">
        <f t="shared" si="10"/>
        <v>18.5</v>
      </c>
      <c r="AF36" s="18">
        <f t="shared" si="10"/>
        <v>19.6</v>
      </c>
      <c r="AG36" s="18">
        <f t="shared" si="10"/>
        <v>18.7</v>
      </c>
      <c r="AH36" s="18">
        <f t="shared" si="10"/>
        <v>26.5</v>
      </c>
      <c r="AI36" s="18">
        <f t="shared" si="10"/>
        <v>23</v>
      </c>
      <c r="AJ36" s="18">
        <f t="shared" si="10"/>
        <v>19.5</v>
      </c>
      <c r="AK36" s="18">
        <f t="shared" si="10"/>
        <v>17.4</v>
      </c>
      <c r="AL36" s="18">
        <f t="shared" si="10"/>
        <v>15.6</v>
      </c>
      <c r="AM36" s="18">
        <f t="shared" si="10"/>
        <v>17.9</v>
      </c>
      <c r="AN36" s="18">
        <f t="shared" si="10"/>
        <v>23.8</v>
      </c>
      <c r="AO36" s="18">
        <f t="shared" si="10"/>
        <v>23.4</v>
      </c>
      <c r="AP36" s="18">
        <f t="shared" si="10"/>
        <v>20.5</v>
      </c>
      <c r="AQ36" s="18">
        <f aca="true" t="shared" si="11" ref="AQ36:AV36">MAX(AQ3:AQ33)</f>
        <v>27</v>
      </c>
      <c r="AR36" s="18">
        <f t="shared" si="11"/>
        <v>17.1</v>
      </c>
      <c r="AS36" s="18">
        <f t="shared" si="11"/>
        <v>26</v>
      </c>
      <c r="AT36" s="18">
        <f t="shared" si="11"/>
        <v>31.8</v>
      </c>
      <c r="AU36" s="18">
        <f t="shared" si="11"/>
        <v>21.2</v>
      </c>
      <c r="AV36" s="18">
        <f t="shared" si="11"/>
        <v>32.5</v>
      </c>
      <c r="AW36" s="18">
        <f aca="true" t="shared" si="12" ref="AW36:BB36">MAX(AW3:AW33)</f>
        <v>25.3</v>
      </c>
      <c r="AX36" s="18">
        <f t="shared" si="12"/>
        <v>23.4</v>
      </c>
      <c r="AY36" s="18">
        <f t="shared" si="12"/>
        <v>23</v>
      </c>
      <c r="AZ36" s="18">
        <f t="shared" si="12"/>
        <v>19.6</v>
      </c>
      <c r="BA36" s="18">
        <f t="shared" si="12"/>
        <v>25.8</v>
      </c>
      <c r="BB36" s="18">
        <f t="shared" si="12"/>
        <v>20.2</v>
      </c>
      <c r="BC36" s="18">
        <f aca="true" t="shared" si="13" ref="BC36:BH36">MAX(BC3:BC33)</f>
        <v>19.2</v>
      </c>
      <c r="BD36" s="18">
        <f t="shared" si="13"/>
        <v>22.5</v>
      </c>
      <c r="BE36" s="18">
        <f t="shared" si="13"/>
        <v>31.9</v>
      </c>
      <c r="BF36" s="18">
        <f t="shared" si="13"/>
        <v>21.2</v>
      </c>
      <c r="BG36" s="18">
        <f t="shared" si="13"/>
        <v>21.2</v>
      </c>
      <c r="BH36" s="18">
        <f t="shared" si="13"/>
        <v>16.1</v>
      </c>
      <c r="BI36" s="18">
        <f aca="true" t="shared" si="14" ref="BI36:BN36">MAX(BI3:BI33)</f>
        <v>19.2</v>
      </c>
      <c r="BJ36" s="18">
        <f t="shared" si="14"/>
        <v>19.5</v>
      </c>
      <c r="BK36" s="18">
        <f t="shared" si="14"/>
        <v>24.7</v>
      </c>
      <c r="BL36" s="18">
        <f t="shared" si="14"/>
        <v>21.2</v>
      </c>
      <c r="BM36" s="18">
        <f t="shared" si="14"/>
        <v>18.7</v>
      </c>
      <c r="BN36" s="18">
        <f t="shared" si="14"/>
        <v>18.8</v>
      </c>
      <c r="BO36" s="18">
        <f>MAX(BO3:BO33)</f>
        <v>18.1</v>
      </c>
      <c r="BP36" s="18">
        <f>MAX(BP3:BP33)</f>
        <v>19.2</v>
      </c>
      <c r="BQ36" s="18">
        <f>MAX(BQ3:BQ33)</f>
        <v>20.4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6</v>
      </c>
      <c r="J37" s="20">
        <f>MIN(J3:J33)</f>
        <v>5.4</v>
      </c>
      <c r="K37" s="20">
        <f aca="true" t="shared" si="15" ref="K37:Z37">MIN(K3:K33)</f>
        <v>5.3</v>
      </c>
      <c r="L37" s="20">
        <f t="shared" si="15"/>
        <v>7.3</v>
      </c>
      <c r="M37" s="20">
        <f t="shared" si="15"/>
        <v>6</v>
      </c>
      <c r="N37" s="20">
        <f t="shared" si="15"/>
        <v>5.1</v>
      </c>
      <c r="O37" s="20">
        <f t="shared" si="15"/>
        <v>6.7</v>
      </c>
      <c r="P37" s="20">
        <f t="shared" si="15"/>
        <v>4.7</v>
      </c>
      <c r="Q37" s="20">
        <f t="shared" si="15"/>
        <v>7</v>
      </c>
      <c r="R37" s="20">
        <f t="shared" si="15"/>
        <v>7.2</v>
      </c>
      <c r="S37" s="20">
        <f t="shared" si="15"/>
        <v>4.5</v>
      </c>
      <c r="T37" s="20">
        <f t="shared" si="15"/>
        <v>6.3</v>
      </c>
      <c r="U37" s="20">
        <f t="shared" si="15"/>
        <v>5.6</v>
      </c>
      <c r="V37" s="20">
        <f t="shared" si="15"/>
        <v>6</v>
      </c>
      <c r="W37" s="20">
        <f t="shared" si="15"/>
        <v>6.4</v>
      </c>
      <c r="X37" s="20">
        <f t="shared" si="15"/>
        <v>6.4</v>
      </c>
      <c r="Y37" s="20">
        <f t="shared" si="15"/>
        <v>5</v>
      </c>
      <c r="Z37" s="20">
        <f t="shared" si="15"/>
        <v>6.6</v>
      </c>
      <c r="AA37" s="20">
        <f aca="true" t="shared" si="16" ref="AA37:AP37">MIN(AA3:AA33)</f>
        <v>6.2</v>
      </c>
      <c r="AB37" s="20">
        <f t="shared" si="16"/>
        <v>3.8</v>
      </c>
      <c r="AC37" s="20">
        <f t="shared" si="16"/>
        <v>7.4</v>
      </c>
      <c r="AD37" s="20">
        <f t="shared" si="16"/>
        <v>5</v>
      </c>
      <c r="AE37" s="20">
        <f t="shared" si="16"/>
        <v>6.5</v>
      </c>
      <c r="AF37" s="20">
        <f t="shared" si="16"/>
        <v>5.6</v>
      </c>
      <c r="AG37" s="20">
        <f t="shared" si="16"/>
        <v>7.2</v>
      </c>
      <c r="AH37" s="20">
        <f t="shared" si="16"/>
        <v>7.5</v>
      </c>
      <c r="AI37" s="20">
        <f t="shared" si="16"/>
        <v>5.6</v>
      </c>
      <c r="AJ37" s="20">
        <f t="shared" si="16"/>
        <v>5.2</v>
      </c>
      <c r="AK37" s="20">
        <f t="shared" si="16"/>
        <v>6.8</v>
      </c>
      <c r="AL37" s="20">
        <f t="shared" si="16"/>
        <v>6.6</v>
      </c>
      <c r="AM37" s="20">
        <f t="shared" si="16"/>
        <v>4.9</v>
      </c>
      <c r="AN37" s="20">
        <f t="shared" si="16"/>
        <v>6.7</v>
      </c>
      <c r="AO37" s="20">
        <f t="shared" si="16"/>
        <v>6.7</v>
      </c>
      <c r="AP37" s="20">
        <f t="shared" si="16"/>
        <v>4.7</v>
      </c>
      <c r="AQ37" s="20">
        <f aca="true" t="shared" si="17" ref="AQ37:AV37">MIN(AQ3:AQ33)</f>
        <v>4.8</v>
      </c>
      <c r="AR37" s="20">
        <f t="shared" si="17"/>
        <v>6.6</v>
      </c>
      <c r="AS37" s="20">
        <f t="shared" si="17"/>
        <v>6.3</v>
      </c>
      <c r="AT37" s="20">
        <f t="shared" si="17"/>
        <v>6.6</v>
      </c>
      <c r="AU37" s="20">
        <f t="shared" si="17"/>
        <v>6.1</v>
      </c>
      <c r="AV37" s="20">
        <f t="shared" si="17"/>
        <v>4.7</v>
      </c>
      <c r="AW37" s="20">
        <f aca="true" t="shared" si="18" ref="AW37:BB37">MIN(AW3:AW33)</f>
        <v>5.4</v>
      </c>
      <c r="AX37" s="20">
        <f t="shared" si="18"/>
        <v>6.3</v>
      </c>
      <c r="AY37" s="20">
        <f t="shared" si="18"/>
        <v>4.6</v>
      </c>
      <c r="AZ37" s="20">
        <f t="shared" si="18"/>
        <v>5.9</v>
      </c>
      <c r="BA37" s="20">
        <f t="shared" si="18"/>
        <v>5.8</v>
      </c>
      <c r="BB37" s="20">
        <f t="shared" si="18"/>
        <v>5.6</v>
      </c>
      <c r="BC37" s="20">
        <f aca="true" t="shared" si="19" ref="BC37:BH37">MIN(BC3:BC33)</f>
        <v>5.8</v>
      </c>
      <c r="BD37" s="20">
        <f t="shared" si="19"/>
        <v>6.4</v>
      </c>
      <c r="BE37" s="20">
        <f t="shared" si="19"/>
        <v>7</v>
      </c>
      <c r="BF37" s="20">
        <f t="shared" si="19"/>
        <v>4.6</v>
      </c>
      <c r="BG37" s="20">
        <f t="shared" si="19"/>
        <v>4.4</v>
      </c>
      <c r="BH37" s="20">
        <f t="shared" si="19"/>
        <v>5.1</v>
      </c>
      <c r="BI37" s="20">
        <f aca="true" t="shared" si="20" ref="BI37:BN37">MIN(BI3:BI33)</f>
        <v>5.9</v>
      </c>
      <c r="BJ37" s="20">
        <f t="shared" si="20"/>
        <v>5</v>
      </c>
      <c r="BK37" s="20">
        <f t="shared" si="20"/>
        <v>3.6</v>
      </c>
      <c r="BL37" s="20">
        <f t="shared" si="20"/>
        <v>5.9</v>
      </c>
      <c r="BM37" s="20">
        <f t="shared" si="20"/>
        <v>5.6</v>
      </c>
      <c r="BN37" s="20">
        <f t="shared" si="20"/>
        <v>5.1</v>
      </c>
      <c r="BO37" s="20">
        <f>MIN(BO3:BO33)</f>
        <v>6</v>
      </c>
      <c r="BP37" s="20">
        <f>MIN(BP3:BP33)</f>
        <v>5.6</v>
      </c>
      <c r="BQ37" s="20">
        <f>MIN(BQ3:BQ33)</f>
        <v>6.3</v>
      </c>
      <c r="BR37" s="20"/>
      <c r="BS37" s="20"/>
      <c r="BT37" s="20"/>
      <c r="BU37" s="20"/>
      <c r="BV37" s="20"/>
      <c r="BW37" s="20"/>
      <c r="BY37" s="52">
        <f>STDEV(J3:AM33)</f>
        <v>4.008009410148742</v>
      </c>
      <c r="BZ37" s="52">
        <f>STDEV(T3:AW33)</f>
        <v>4.104090038200486</v>
      </c>
      <c r="CA37" s="52">
        <f>STDEV(AD3:BG33)</f>
        <v>4.363673810514474</v>
      </c>
      <c r="CB37" s="52">
        <f>STDEV(AN3:BQ33)</f>
        <v>4.3895982718130435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2</v>
      </c>
      <c r="J42" s="76">
        <f t="shared" si="21"/>
        <v>3</v>
      </c>
      <c r="K42" s="76">
        <f t="shared" si="21"/>
        <v>1</v>
      </c>
      <c r="L42" s="76">
        <f t="shared" si="21"/>
        <v>1</v>
      </c>
      <c r="M42" s="76">
        <f t="shared" si="21"/>
        <v>3</v>
      </c>
      <c r="N42" s="76">
        <f t="shared" si="21"/>
        <v>1</v>
      </c>
      <c r="O42" s="76">
        <f t="shared" si="21"/>
        <v>4</v>
      </c>
      <c r="P42" s="76">
        <f t="shared" si="21"/>
        <v>1</v>
      </c>
      <c r="Q42" s="76">
        <f t="shared" si="21"/>
        <v>2</v>
      </c>
      <c r="R42" s="76">
        <f t="shared" si="21"/>
        <v>2</v>
      </c>
      <c r="S42" s="76">
        <f t="shared" si="21"/>
        <v>4</v>
      </c>
      <c r="T42" s="76">
        <f t="shared" si="21"/>
        <v>0</v>
      </c>
      <c r="U42" s="76">
        <f t="shared" si="21"/>
        <v>4</v>
      </c>
      <c r="V42" s="76">
        <f t="shared" si="21"/>
        <v>3</v>
      </c>
      <c r="W42" s="76">
        <f t="shared" si="21"/>
        <v>1</v>
      </c>
      <c r="X42" s="76">
        <f t="shared" si="21"/>
        <v>2</v>
      </c>
      <c r="Y42" s="76">
        <f t="shared" si="21"/>
        <v>1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2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4</v>
      </c>
      <c r="AI42" s="76">
        <f t="shared" si="21"/>
        <v>1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2</v>
      </c>
      <c r="AO42" s="76">
        <f t="shared" si="21"/>
        <v>1</v>
      </c>
      <c r="AP42" s="76">
        <f t="shared" si="21"/>
        <v>2</v>
      </c>
      <c r="AQ42" s="76">
        <f t="shared" si="21"/>
        <v>2</v>
      </c>
      <c r="AR42" s="76">
        <f t="shared" si="21"/>
        <v>0</v>
      </c>
      <c r="AS42" s="76">
        <f t="shared" si="21"/>
        <v>1</v>
      </c>
      <c r="AT42" s="76">
        <f t="shared" si="21"/>
        <v>5</v>
      </c>
      <c r="AU42" s="76">
        <f t="shared" si="21"/>
        <v>1</v>
      </c>
      <c r="AV42" s="76">
        <f t="shared" si="21"/>
        <v>3</v>
      </c>
      <c r="AW42" s="76">
        <f t="shared" si="21"/>
        <v>2</v>
      </c>
      <c r="AX42" s="76">
        <f t="shared" si="21"/>
        <v>1</v>
      </c>
      <c r="AY42" s="76">
        <f t="shared" si="21"/>
        <v>2</v>
      </c>
      <c r="AZ42" s="76">
        <f t="shared" si="21"/>
        <v>0</v>
      </c>
      <c r="BA42" s="76">
        <f t="shared" si="21"/>
        <v>4</v>
      </c>
      <c r="BB42" s="76">
        <f t="shared" si="21"/>
        <v>1</v>
      </c>
      <c r="BC42" s="76">
        <f t="shared" si="21"/>
        <v>0</v>
      </c>
      <c r="BD42" s="76">
        <f t="shared" si="21"/>
        <v>1</v>
      </c>
      <c r="BE42" s="76">
        <f t="shared" si="21"/>
        <v>2</v>
      </c>
      <c r="BF42" s="76">
        <f t="shared" si="21"/>
        <v>5</v>
      </c>
      <c r="BG42" s="76">
        <f t="shared" si="21"/>
        <v>1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4</v>
      </c>
      <c r="BL42" s="76">
        <f t="shared" si="21"/>
        <v>1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6">
        <f>AVERAGE(J42:AM42)</f>
        <v>1.3333333333333333</v>
      </c>
      <c r="BZ42" s="96">
        <f>AVERAGE(T42:AW42)</f>
        <v>1.2333333333333334</v>
      </c>
      <c r="CA42" s="96">
        <f>AVERAGE(AD42:BG42)</f>
        <v>1.4333333333333333</v>
      </c>
      <c r="CB42" s="96">
        <f>AVERAGE(AN42:BQ42)</f>
        <v>1.4</v>
      </c>
    </row>
    <row r="44" ht="10.5">
      <c r="A44" t="s">
        <v>27</v>
      </c>
    </row>
    <row r="45" spans="1:2" ht="10.5">
      <c r="A45">
        <v>1</v>
      </c>
      <c r="B45">
        <f>LARGE(B3:BW33,1)</f>
        <v>32.5</v>
      </c>
    </row>
    <row r="46" spans="1:2" ht="10.5">
      <c r="A46">
        <v>2</v>
      </c>
      <c r="B46">
        <f>LARGE(B3:BW33,2)</f>
        <v>31.9</v>
      </c>
    </row>
    <row r="47" spans="1:2" ht="10.5">
      <c r="A47">
        <v>3</v>
      </c>
      <c r="B47">
        <f>LARGE(B3:BW33,3)</f>
        <v>31.8</v>
      </c>
    </row>
    <row r="48" spans="1:2" ht="10.5">
      <c r="A48">
        <v>4</v>
      </c>
      <c r="B48">
        <f>LARGE(B3:BW33,4)</f>
        <v>29.9</v>
      </c>
    </row>
    <row r="49" spans="1:2" ht="10.5">
      <c r="A49">
        <v>5</v>
      </c>
      <c r="B49">
        <f>LARGE(B3:BW33,5)</f>
        <v>29.8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5.1</v>
      </c>
      <c r="J3" s="15">
        <v>8.3</v>
      </c>
      <c r="K3" s="4">
        <v>8.4</v>
      </c>
      <c r="L3" s="4">
        <v>16</v>
      </c>
      <c r="M3" s="4">
        <v>5.8</v>
      </c>
      <c r="N3" s="4">
        <v>18.1</v>
      </c>
      <c r="O3" s="4">
        <v>7.9</v>
      </c>
      <c r="P3" s="4">
        <v>9.7</v>
      </c>
      <c r="Q3" s="4">
        <v>12.2</v>
      </c>
      <c r="R3" s="4">
        <v>12.5</v>
      </c>
      <c r="S3" s="4">
        <v>17.6</v>
      </c>
      <c r="T3" s="4">
        <v>5.2</v>
      </c>
      <c r="U3" s="4">
        <v>10.3</v>
      </c>
      <c r="V3" s="4">
        <v>19.8</v>
      </c>
      <c r="W3" s="4">
        <v>6.8</v>
      </c>
      <c r="X3" s="4">
        <v>15.9</v>
      </c>
      <c r="Y3" s="4">
        <v>11</v>
      </c>
      <c r="Z3" s="4">
        <v>14.7</v>
      </c>
      <c r="AA3" s="4">
        <v>18.1</v>
      </c>
      <c r="AB3" s="4">
        <v>9.5</v>
      </c>
      <c r="AC3" s="4">
        <v>12.7</v>
      </c>
      <c r="AD3" s="4">
        <v>8.3</v>
      </c>
      <c r="AE3" s="4">
        <v>13.6</v>
      </c>
      <c r="AF3" s="4">
        <v>7.7</v>
      </c>
      <c r="AG3" s="4">
        <v>11</v>
      </c>
      <c r="AH3" s="4">
        <v>17</v>
      </c>
      <c r="AI3" s="4">
        <v>9.5</v>
      </c>
      <c r="AJ3" s="4">
        <v>14.9</v>
      </c>
      <c r="AK3" s="4">
        <v>14.1</v>
      </c>
      <c r="AL3" s="4">
        <v>16.6</v>
      </c>
      <c r="AM3" s="4">
        <v>5.7</v>
      </c>
      <c r="AN3" s="4">
        <v>7.6</v>
      </c>
      <c r="AO3" s="4">
        <v>10.7</v>
      </c>
      <c r="AP3" s="4">
        <v>8.8</v>
      </c>
      <c r="AQ3" s="4">
        <v>6.2</v>
      </c>
      <c r="AR3" s="4">
        <v>15.4</v>
      </c>
      <c r="AS3" s="4">
        <v>15.5</v>
      </c>
      <c r="AT3" s="4">
        <v>18.3</v>
      </c>
      <c r="AU3" s="4">
        <v>20.3</v>
      </c>
      <c r="AV3" s="4">
        <v>7.8</v>
      </c>
      <c r="AW3" s="4">
        <v>9.7</v>
      </c>
      <c r="AX3" s="4">
        <v>15.3</v>
      </c>
      <c r="AY3" s="4">
        <v>7.1</v>
      </c>
      <c r="AZ3" s="4">
        <v>9.9</v>
      </c>
      <c r="BA3" s="4">
        <v>8.8</v>
      </c>
      <c r="BB3" s="4">
        <v>14.3</v>
      </c>
      <c r="BC3" s="4">
        <v>12.9</v>
      </c>
      <c r="BD3" s="4">
        <v>15.6</v>
      </c>
      <c r="BE3" s="4">
        <v>17.8</v>
      </c>
      <c r="BF3" s="4">
        <v>8.5</v>
      </c>
      <c r="BG3" s="4">
        <v>12.8</v>
      </c>
      <c r="BH3" s="4">
        <v>7.4</v>
      </c>
      <c r="BI3" s="4">
        <v>7.5</v>
      </c>
      <c r="BJ3" s="4">
        <v>18.3</v>
      </c>
      <c r="BK3" s="4">
        <v>9.3</v>
      </c>
      <c r="BL3" s="4">
        <v>19.2</v>
      </c>
      <c r="BM3" s="4">
        <v>15.2</v>
      </c>
      <c r="BN3" s="4">
        <v>7.6</v>
      </c>
      <c r="BO3" s="4">
        <v>14.2</v>
      </c>
      <c r="BP3" s="4">
        <v>9.7</v>
      </c>
      <c r="BQ3" s="4">
        <v>12</v>
      </c>
      <c r="BR3" s="4"/>
      <c r="BS3" s="4"/>
      <c r="BT3" s="4"/>
      <c r="BU3" s="4"/>
      <c r="BV3" s="4"/>
      <c r="BW3" s="4"/>
      <c r="BY3" s="10">
        <f>AVERAGE(J3:AM3)</f>
        <v>11.963333333333335</v>
      </c>
      <c r="BZ3" s="10">
        <f>AVERAGE(T3:AW3)</f>
        <v>12.09</v>
      </c>
      <c r="CA3" s="10">
        <f>AVERAGE(AD3:BG3)</f>
        <v>12.056666666666668</v>
      </c>
      <c r="CB3" s="10">
        <f>AVERAGE(AN3:BQ3)</f>
        <v>12.123333333333335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7.3</v>
      </c>
      <c r="J4" s="15">
        <v>9.5</v>
      </c>
      <c r="K4" s="4">
        <v>15.7</v>
      </c>
      <c r="L4" s="4">
        <v>14.4</v>
      </c>
      <c r="M4" s="4">
        <v>10.1</v>
      </c>
      <c r="N4" s="4">
        <v>6.5</v>
      </c>
      <c r="O4" s="4">
        <v>10.9</v>
      </c>
      <c r="P4" s="4">
        <v>7</v>
      </c>
      <c r="Q4" s="4">
        <v>11.5</v>
      </c>
      <c r="R4" s="4">
        <v>8.4</v>
      </c>
      <c r="S4" s="4">
        <v>17.8</v>
      </c>
      <c r="T4" s="4">
        <v>5.3</v>
      </c>
      <c r="U4" s="4">
        <v>11.6</v>
      </c>
      <c r="V4" s="4">
        <v>10.4</v>
      </c>
      <c r="W4" s="4">
        <v>13.4</v>
      </c>
      <c r="X4" s="4">
        <v>10.5</v>
      </c>
      <c r="Y4" s="4">
        <v>8.6</v>
      </c>
      <c r="Z4" s="4">
        <v>11</v>
      </c>
      <c r="AA4" s="4">
        <v>9.6</v>
      </c>
      <c r="AB4" s="4">
        <v>9.2</v>
      </c>
      <c r="AC4" s="4">
        <v>19.3</v>
      </c>
      <c r="AD4" s="4">
        <v>11.2</v>
      </c>
      <c r="AE4" s="4">
        <v>10.1</v>
      </c>
      <c r="AF4" s="4">
        <v>10.3</v>
      </c>
      <c r="AG4" s="4">
        <v>7.7</v>
      </c>
      <c r="AH4" s="4">
        <v>6.2</v>
      </c>
      <c r="AI4" s="4">
        <v>9.9</v>
      </c>
      <c r="AJ4" s="4">
        <v>18.4</v>
      </c>
      <c r="AK4" s="4">
        <v>12.8</v>
      </c>
      <c r="AL4" s="4">
        <v>14.1</v>
      </c>
      <c r="AM4" s="4">
        <v>15.6</v>
      </c>
      <c r="AN4" s="4">
        <v>7.6</v>
      </c>
      <c r="AO4" s="4">
        <v>12.7</v>
      </c>
      <c r="AP4" s="4">
        <v>13.2</v>
      </c>
      <c r="AQ4" s="4">
        <v>6.1</v>
      </c>
      <c r="AR4" s="4">
        <v>13.6</v>
      </c>
      <c r="AS4" s="4">
        <v>16.5</v>
      </c>
      <c r="AT4" s="4">
        <v>11.6</v>
      </c>
      <c r="AU4" s="4">
        <v>10.7</v>
      </c>
      <c r="AV4" s="4">
        <v>14.5</v>
      </c>
      <c r="AW4" s="4">
        <v>6.8</v>
      </c>
      <c r="AX4" s="4">
        <v>13.1</v>
      </c>
      <c r="AY4" s="4">
        <v>14.8</v>
      </c>
      <c r="AZ4" s="4">
        <v>29.9</v>
      </c>
      <c r="BA4" s="4">
        <v>8.7</v>
      </c>
      <c r="BB4" s="4">
        <v>9.4</v>
      </c>
      <c r="BC4" s="4">
        <v>7.3</v>
      </c>
      <c r="BD4" s="4">
        <v>6.3</v>
      </c>
      <c r="BE4" s="4">
        <v>9.4</v>
      </c>
      <c r="BF4" s="4">
        <v>18.6</v>
      </c>
      <c r="BG4" s="4">
        <v>14</v>
      </c>
      <c r="BH4" s="4">
        <v>12.5</v>
      </c>
      <c r="BI4" s="4">
        <v>12.4</v>
      </c>
      <c r="BJ4" s="4">
        <v>24.8</v>
      </c>
      <c r="BK4" s="4">
        <v>11.5</v>
      </c>
      <c r="BL4" s="4">
        <v>17.8</v>
      </c>
      <c r="BM4" s="4">
        <v>12.4</v>
      </c>
      <c r="BN4" s="4">
        <v>10.5</v>
      </c>
      <c r="BO4" s="4">
        <v>14.5</v>
      </c>
      <c r="BP4" s="4">
        <v>11.5</v>
      </c>
      <c r="BQ4" s="4">
        <v>12.4</v>
      </c>
      <c r="BR4" s="4"/>
      <c r="BS4" s="4"/>
      <c r="BT4" s="4"/>
      <c r="BU4" s="4"/>
      <c r="BV4" s="4"/>
      <c r="BW4" s="4"/>
      <c r="BY4" s="10">
        <f aca="true" t="shared" si="0" ref="BY4:BY33">AVERAGE(J4:AM4)</f>
        <v>11.233333333333333</v>
      </c>
      <c r="BZ4" s="10">
        <f aca="true" t="shared" si="1" ref="BZ4:BZ33">AVERAGE(T4:AW4)</f>
        <v>11.283333333333335</v>
      </c>
      <c r="CA4" s="10">
        <f aca="true" t="shared" si="2" ref="CA4:CA33">AVERAGE(AD4:BG4)</f>
        <v>12.036666666666664</v>
      </c>
      <c r="CB4" s="10">
        <f aca="true" t="shared" si="3" ref="CB4:CB33">AVERAGE(AN4:BQ4)</f>
        <v>12.836666666666666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16.6</v>
      </c>
      <c r="J5" s="15">
        <v>12.6</v>
      </c>
      <c r="K5" s="4">
        <v>10.2</v>
      </c>
      <c r="L5" s="4">
        <v>10.6</v>
      </c>
      <c r="M5" s="4">
        <v>9.1</v>
      </c>
      <c r="N5" s="4">
        <v>8.2</v>
      </c>
      <c r="O5" s="4">
        <v>7.3</v>
      </c>
      <c r="P5" s="4">
        <v>8.9</v>
      </c>
      <c r="Q5" s="4">
        <v>7.7</v>
      </c>
      <c r="R5" s="4">
        <v>12.7</v>
      </c>
      <c r="S5" s="4">
        <v>5</v>
      </c>
      <c r="T5" s="4">
        <v>13.5</v>
      </c>
      <c r="U5" s="4">
        <v>9</v>
      </c>
      <c r="V5" s="4">
        <v>14.7</v>
      </c>
      <c r="W5" s="4">
        <v>9</v>
      </c>
      <c r="X5" s="4">
        <v>10</v>
      </c>
      <c r="Y5" s="4">
        <v>8.2</v>
      </c>
      <c r="Z5" s="4">
        <v>16.2</v>
      </c>
      <c r="AA5" s="4">
        <v>4.1</v>
      </c>
      <c r="AB5" s="4">
        <v>6.1</v>
      </c>
      <c r="AC5" s="4">
        <v>4</v>
      </c>
      <c r="AD5" s="4">
        <v>5.7</v>
      </c>
      <c r="AE5" s="4">
        <v>13.6</v>
      </c>
      <c r="AF5" s="4">
        <v>13.1</v>
      </c>
      <c r="AG5" s="4">
        <v>10.9</v>
      </c>
      <c r="AH5" s="4">
        <v>16.9</v>
      </c>
      <c r="AI5" s="4">
        <v>16.8</v>
      </c>
      <c r="AJ5" s="4">
        <v>11.5</v>
      </c>
      <c r="AK5" s="4">
        <v>22</v>
      </c>
      <c r="AL5" s="4">
        <v>8.6</v>
      </c>
      <c r="AM5" s="4">
        <v>9.4</v>
      </c>
      <c r="AN5" s="4">
        <v>13.3</v>
      </c>
      <c r="AO5" s="4">
        <v>11.7</v>
      </c>
      <c r="AP5" s="4">
        <v>10.6</v>
      </c>
      <c r="AQ5" s="4">
        <v>7.7</v>
      </c>
      <c r="AR5" s="4">
        <v>9</v>
      </c>
      <c r="AS5" s="4">
        <v>12.8</v>
      </c>
      <c r="AT5" s="4">
        <v>19.3</v>
      </c>
      <c r="AU5" s="4">
        <v>9.7</v>
      </c>
      <c r="AV5" s="4">
        <v>16</v>
      </c>
      <c r="AW5" s="4">
        <v>10.5</v>
      </c>
      <c r="AX5" s="4">
        <v>7.6</v>
      </c>
      <c r="AY5" s="4">
        <v>12.6</v>
      </c>
      <c r="AZ5" s="4">
        <v>11.2</v>
      </c>
      <c r="BA5" s="4">
        <v>19.7</v>
      </c>
      <c r="BB5" s="4">
        <v>7.9</v>
      </c>
      <c r="BC5" s="4">
        <v>9.4</v>
      </c>
      <c r="BD5" s="4">
        <v>7.3</v>
      </c>
      <c r="BE5" s="4">
        <v>10.6</v>
      </c>
      <c r="BF5" s="4">
        <v>7.7</v>
      </c>
      <c r="BG5" s="4">
        <v>7.6</v>
      </c>
      <c r="BH5" s="4">
        <v>13.8</v>
      </c>
      <c r="BI5" s="4">
        <v>12</v>
      </c>
      <c r="BJ5" s="4">
        <v>11.2</v>
      </c>
      <c r="BK5" s="4">
        <v>9.4</v>
      </c>
      <c r="BL5" s="4">
        <v>7.9</v>
      </c>
      <c r="BM5" s="4">
        <v>12</v>
      </c>
      <c r="BN5" s="4">
        <v>12.2</v>
      </c>
      <c r="BO5" s="4">
        <v>5.6</v>
      </c>
      <c r="BP5" s="4">
        <v>5.6</v>
      </c>
      <c r="BQ5" s="4">
        <v>10.9</v>
      </c>
      <c r="BR5" s="4"/>
      <c r="BS5" s="4"/>
      <c r="BT5" s="4"/>
      <c r="BU5" s="4"/>
      <c r="BV5" s="4"/>
      <c r="BW5" s="4"/>
      <c r="BY5" s="10">
        <f t="shared" si="0"/>
        <v>10.52</v>
      </c>
      <c r="BZ5" s="10">
        <f t="shared" si="1"/>
        <v>11.463333333333335</v>
      </c>
      <c r="CA5" s="10">
        <f t="shared" si="2"/>
        <v>11.69</v>
      </c>
      <c r="CB5" s="10">
        <f t="shared" si="3"/>
        <v>10.759999999999998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5.6</v>
      </c>
      <c r="J6" s="15">
        <v>14</v>
      </c>
      <c r="K6" s="4">
        <v>11.5</v>
      </c>
      <c r="L6" s="4">
        <v>17</v>
      </c>
      <c r="M6" s="4">
        <v>6.9</v>
      </c>
      <c r="N6" s="4">
        <v>12</v>
      </c>
      <c r="O6" s="4">
        <v>6.1</v>
      </c>
      <c r="P6" s="4">
        <v>18.8</v>
      </c>
      <c r="Q6" s="4">
        <v>6.4</v>
      </c>
      <c r="R6" s="4">
        <v>15.5</v>
      </c>
      <c r="S6" s="4">
        <v>14.6</v>
      </c>
      <c r="T6" s="4">
        <v>19.2</v>
      </c>
      <c r="U6" s="4">
        <v>9.3</v>
      </c>
      <c r="V6" s="4">
        <v>14.5</v>
      </c>
      <c r="W6" s="4">
        <v>8</v>
      </c>
      <c r="X6" s="4">
        <v>10.9</v>
      </c>
      <c r="Y6" s="4">
        <v>11.8</v>
      </c>
      <c r="Z6" s="4">
        <v>11.2</v>
      </c>
      <c r="AA6" s="4">
        <v>14.6</v>
      </c>
      <c r="AB6" s="4">
        <v>8.7</v>
      </c>
      <c r="AC6" s="4">
        <v>9.23</v>
      </c>
      <c r="AD6" s="4">
        <v>11</v>
      </c>
      <c r="AE6" s="4">
        <v>8.7</v>
      </c>
      <c r="AF6" s="4">
        <v>7.4</v>
      </c>
      <c r="AG6" s="4">
        <v>8.3</v>
      </c>
      <c r="AH6" s="4">
        <v>12.1</v>
      </c>
      <c r="AI6" s="4">
        <v>11.2</v>
      </c>
      <c r="AJ6" s="4">
        <v>8.7</v>
      </c>
      <c r="AK6" s="4">
        <v>22.8</v>
      </c>
      <c r="AL6" s="4">
        <v>21.1</v>
      </c>
      <c r="AM6" s="4">
        <v>11.2</v>
      </c>
      <c r="AN6" s="4">
        <v>10</v>
      </c>
      <c r="AO6" s="4">
        <v>9.7</v>
      </c>
      <c r="AP6" s="4">
        <v>6.5</v>
      </c>
      <c r="AQ6" s="4">
        <v>11.4</v>
      </c>
      <c r="AR6" s="4">
        <v>13.3</v>
      </c>
      <c r="AS6" s="4">
        <v>14.4</v>
      </c>
      <c r="AT6" s="4">
        <v>14.3</v>
      </c>
      <c r="AU6" s="4">
        <v>7</v>
      </c>
      <c r="AV6" s="4">
        <v>9.5</v>
      </c>
      <c r="AW6" s="4">
        <v>14.5</v>
      </c>
      <c r="AX6" s="4">
        <v>17.7</v>
      </c>
      <c r="AY6" s="4">
        <v>10.9</v>
      </c>
      <c r="AZ6" s="4">
        <v>19.1</v>
      </c>
      <c r="BA6" s="4">
        <v>9.4</v>
      </c>
      <c r="BB6" s="4">
        <v>16.7</v>
      </c>
      <c r="BC6" s="4">
        <v>7</v>
      </c>
      <c r="BD6" s="4">
        <v>10.4</v>
      </c>
      <c r="BE6" s="4">
        <v>9.5</v>
      </c>
      <c r="BF6" s="4">
        <v>11.7</v>
      </c>
      <c r="BG6" s="4">
        <v>6.1</v>
      </c>
      <c r="BH6" s="4">
        <v>13.7</v>
      </c>
      <c r="BI6" s="4">
        <v>9.5</v>
      </c>
      <c r="BJ6" s="4">
        <v>6.5</v>
      </c>
      <c r="BK6" s="4">
        <v>6.4</v>
      </c>
      <c r="BL6" s="4">
        <v>9.5</v>
      </c>
      <c r="BM6" s="4">
        <v>8.1</v>
      </c>
      <c r="BN6" s="4">
        <v>10</v>
      </c>
      <c r="BO6" s="4">
        <v>14.2</v>
      </c>
      <c r="BP6" s="4">
        <v>17.6</v>
      </c>
      <c r="BQ6" s="4">
        <v>8.1</v>
      </c>
      <c r="BR6" s="4"/>
      <c r="BS6" s="4"/>
      <c r="BT6" s="4"/>
      <c r="BU6" s="4"/>
      <c r="BV6" s="4"/>
      <c r="BW6" s="4"/>
      <c r="BY6" s="10">
        <f t="shared" si="0"/>
        <v>12.091000000000001</v>
      </c>
      <c r="BZ6" s="10">
        <f t="shared" si="1"/>
        <v>11.684333333333333</v>
      </c>
      <c r="CA6" s="10">
        <f t="shared" si="2"/>
        <v>11.719999999999999</v>
      </c>
      <c r="CB6" s="10">
        <f t="shared" si="3"/>
        <v>11.09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8.4</v>
      </c>
      <c r="J7" s="15">
        <v>7.6</v>
      </c>
      <c r="K7" s="4">
        <v>11</v>
      </c>
      <c r="L7" s="4">
        <v>12.7</v>
      </c>
      <c r="M7" s="4">
        <v>8</v>
      </c>
      <c r="N7" s="4">
        <v>16.6</v>
      </c>
      <c r="O7" s="4">
        <v>21.5</v>
      </c>
      <c r="P7" s="4">
        <v>20</v>
      </c>
      <c r="Q7" s="4">
        <v>16.1</v>
      </c>
      <c r="R7" s="4">
        <v>17.6</v>
      </c>
      <c r="S7" s="4">
        <v>14.5</v>
      </c>
      <c r="T7" s="4">
        <v>17.4</v>
      </c>
      <c r="U7" s="4">
        <v>8.9</v>
      </c>
      <c r="V7" s="4">
        <v>15.5</v>
      </c>
      <c r="W7" s="4">
        <v>11</v>
      </c>
      <c r="X7" s="4">
        <v>9.9</v>
      </c>
      <c r="Y7" s="4">
        <v>7</v>
      </c>
      <c r="Z7" s="4">
        <v>18.2</v>
      </c>
      <c r="AA7" s="4">
        <v>10.6</v>
      </c>
      <c r="AB7" s="4">
        <v>10.6</v>
      </c>
      <c r="AC7" s="4">
        <v>6.3</v>
      </c>
      <c r="AD7" s="4">
        <v>8.9</v>
      </c>
      <c r="AE7" s="4">
        <v>13</v>
      </c>
      <c r="AF7" s="4">
        <v>10.8</v>
      </c>
      <c r="AG7" s="4">
        <v>11</v>
      </c>
      <c r="AH7" s="4">
        <v>4.7</v>
      </c>
      <c r="AI7" s="4">
        <v>11.7</v>
      </c>
      <c r="AJ7" s="4">
        <v>11</v>
      </c>
      <c r="AK7" s="4">
        <v>7.3</v>
      </c>
      <c r="AL7" s="4">
        <v>13.1</v>
      </c>
      <c r="AM7" s="4">
        <v>8.5</v>
      </c>
      <c r="AN7" s="4">
        <v>5.7</v>
      </c>
      <c r="AO7" s="4">
        <v>21.4</v>
      </c>
      <c r="AP7" s="4">
        <v>8.9</v>
      </c>
      <c r="AQ7" s="4">
        <v>10.9</v>
      </c>
      <c r="AR7" s="4">
        <v>10.3</v>
      </c>
      <c r="AS7" s="4">
        <v>17.5</v>
      </c>
      <c r="AT7" s="4">
        <v>9.9</v>
      </c>
      <c r="AU7" s="4">
        <v>12.8</v>
      </c>
      <c r="AV7" s="4">
        <v>14.7</v>
      </c>
      <c r="AW7" s="4">
        <v>10.7</v>
      </c>
      <c r="AX7" s="4">
        <v>20.7</v>
      </c>
      <c r="AY7" s="4">
        <v>8.7</v>
      </c>
      <c r="AZ7" s="4">
        <v>11.2</v>
      </c>
      <c r="BA7" s="4">
        <v>12.2</v>
      </c>
      <c r="BB7" s="4">
        <v>6.3</v>
      </c>
      <c r="BC7" s="4">
        <v>7.5</v>
      </c>
      <c r="BD7" s="4">
        <v>22</v>
      </c>
      <c r="BE7" s="4">
        <v>13.6</v>
      </c>
      <c r="BF7" s="4">
        <v>6.7</v>
      </c>
      <c r="BG7" s="4">
        <v>8</v>
      </c>
      <c r="BH7" s="4">
        <v>8.8</v>
      </c>
      <c r="BI7" s="4">
        <v>12.4</v>
      </c>
      <c r="BJ7" s="4">
        <v>8.8</v>
      </c>
      <c r="BK7" s="4">
        <v>8.9</v>
      </c>
      <c r="BL7" s="4">
        <v>13.1</v>
      </c>
      <c r="BM7" s="4">
        <v>7.3</v>
      </c>
      <c r="BN7" s="4">
        <v>7.3</v>
      </c>
      <c r="BO7" s="4">
        <v>17.2</v>
      </c>
      <c r="BP7" s="4">
        <v>12.2</v>
      </c>
      <c r="BQ7" s="4">
        <v>22</v>
      </c>
      <c r="BR7" s="4"/>
      <c r="BS7" s="4"/>
      <c r="BT7" s="4"/>
      <c r="BU7" s="4"/>
      <c r="BV7" s="4"/>
      <c r="BW7" s="4"/>
      <c r="BY7" s="10">
        <f t="shared" si="0"/>
        <v>12.033333333333333</v>
      </c>
      <c r="BZ7" s="10">
        <f t="shared" si="1"/>
        <v>11.273333333333332</v>
      </c>
      <c r="CA7" s="10">
        <f t="shared" si="2"/>
        <v>11.323333333333332</v>
      </c>
      <c r="CB7" s="10">
        <f t="shared" si="3"/>
        <v>11.923333333333334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14.9</v>
      </c>
      <c r="J8" s="15">
        <v>9.1</v>
      </c>
      <c r="K8" s="4">
        <v>8.2</v>
      </c>
      <c r="L8" s="4">
        <v>7.1</v>
      </c>
      <c r="M8" s="4">
        <v>15.8</v>
      </c>
      <c r="N8" s="4">
        <v>15.2</v>
      </c>
      <c r="O8" s="4">
        <v>7.2</v>
      </c>
      <c r="P8" s="4">
        <v>7.6</v>
      </c>
      <c r="Q8" s="4">
        <v>17.6</v>
      </c>
      <c r="R8" s="4">
        <v>7.2</v>
      </c>
      <c r="S8" s="4">
        <v>14.5</v>
      </c>
      <c r="T8" s="4">
        <v>17.2</v>
      </c>
      <c r="U8" s="4">
        <v>10</v>
      </c>
      <c r="V8" s="4">
        <v>14</v>
      </c>
      <c r="W8" s="4">
        <v>10.9</v>
      </c>
      <c r="X8" s="4">
        <v>12.1</v>
      </c>
      <c r="Y8" s="4">
        <v>8.7</v>
      </c>
      <c r="Z8" s="4">
        <v>11</v>
      </c>
      <c r="AA8" s="4">
        <v>7.4</v>
      </c>
      <c r="AB8" s="4">
        <v>7.4</v>
      </c>
      <c r="AC8" s="4">
        <v>9</v>
      </c>
      <c r="AD8" s="4">
        <v>15.8</v>
      </c>
      <c r="AE8" s="4">
        <v>10.5</v>
      </c>
      <c r="AF8" s="4">
        <v>14.1</v>
      </c>
      <c r="AG8" s="4">
        <v>10</v>
      </c>
      <c r="AH8" s="4">
        <v>7.7</v>
      </c>
      <c r="AI8" s="4">
        <v>12</v>
      </c>
      <c r="AJ8" s="4">
        <v>18.1</v>
      </c>
      <c r="AK8" s="4">
        <v>10.2</v>
      </c>
      <c r="AL8" s="4">
        <v>6.3</v>
      </c>
      <c r="AM8" s="4">
        <v>5.2</v>
      </c>
      <c r="AN8" s="4">
        <v>8.6</v>
      </c>
      <c r="AO8" s="4">
        <v>17.4</v>
      </c>
      <c r="AP8" s="4">
        <v>6.5</v>
      </c>
      <c r="AQ8" s="4">
        <v>11</v>
      </c>
      <c r="AR8" s="4">
        <v>11.3</v>
      </c>
      <c r="AS8" s="4">
        <v>10.5</v>
      </c>
      <c r="AT8" s="4">
        <v>11.2</v>
      </c>
      <c r="AU8" s="4">
        <v>12.8</v>
      </c>
      <c r="AV8" s="4">
        <v>17.7</v>
      </c>
      <c r="AW8" s="4">
        <v>13.5</v>
      </c>
      <c r="AX8" s="4">
        <v>12.6</v>
      </c>
      <c r="AY8" s="4">
        <v>7.8</v>
      </c>
      <c r="AZ8" s="4">
        <v>6.4</v>
      </c>
      <c r="BA8" s="4">
        <v>18.9</v>
      </c>
      <c r="BB8" s="4">
        <v>10</v>
      </c>
      <c r="BC8" s="4">
        <v>9.5</v>
      </c>
      <c r="BD8" s="4">
        <v>12.9</v>
      </c>
      <c r="BE8" s="4">
        <v>9.5</v>
      </c>
      <c r="BF8" s="4">
        <v>14.5</v>
      </c>
      <c r="BG8" s="4">
        <v>11.5</v>
      </c>
      <c r="BH8" s="4">
        <v>7.8</v>
      </c>
      <c r="BI8" s="4">
        <v>7.3</v>
      </c>
      <c r="BJ8" s="4">
        <v>9.7</v>
      </c>
      <c r="BK8" s="4">
        <v>14.2</v>
      </c>
      <c r="BL8" s="4">
        <v>8.7</v>
      </c>
      <c r="BM8" s="4">
        <v>11.8</v>
      </c>
      <c r="BN8" s="4">
        <v>6.4</v>
      </c>
      <c r="BO8" s="4">
        <v>15.8</v>
      </c>
      <c r="BP8" s="4">
        <v>10.4</v>
      </c>
      <c r="BQ8" s="4">
        <v>10.2</v>
      </c>
      <c r="BR8" s="4"/>
      <c r="BS8" s="4"/>
      <c r="BT8" s="4"/>
      <c r="BU8" s="4"/>
      <c r="BV8" s="4"/>
      <c r="BW8" s="4"/>
      <c r="BY8" s="10">
        <f t="shared" si="0"/>
        <v>10.903333333333334</v>
      </c>
      <c r="BZ8" s="10">
        <f t="shared" si="1"/>
        <v>11.27</v>
      </c>
      <c r="CA8" s="10">
        <f t="shared" si="2"/>
        <v>11.466666666666665</v>
      </c>
      <c r="CB8" s="10">
        <f t="shared" si="3"/>
        <v>11.213333333333333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16.1</v>
      </c>
      <c r="J9" s="15">
        <v>14</v>
      </c>
      <c r="K9" s="4">
        <v>14.7</v>
      </c>
      <c r="L9" s="4">
        <v>10.3</v>
      </c>
      <c r="M9" s="4">
        <v>12</v>
      </c>
      <c r="N9" s="4">
        <v>10.9</v>
      </c>
      <c r="O9" s="4">
        <v>14.5</v>
      </c>
      <c r="P9" s="4">
        <v>8.2</v>
      </c>
      <c r="Q9" s="4">
        <v>10.6</v>
      </c>
      <c r="R9" s="4">
        <v>7.4</v>
      </c>
      <c r="S9" s="4">
        <v>22.5</v>
      </c>
      <c r="T9" s="4">
        <v>23.5</v>
      </c>
      <c r="U9" s="4">
        <v>12.5</v>
      </c>
      <c r="V9" s="4">
        <v>12</v>
      </c>
      <c r="W9" s="4">
        <v>13.2</v>
      </c>
      <c r="X9" s="4">
        <v>18.1</v>
      </c>
      <c r="Y9" s="4">
        <v>10.2</v>
      </c>
      <c r="Z9" s="4">
        <v>7.2</v>
      </c>
      <c r="AA9" s="4">
        <v>6.3</v>
      </c>
      <c r="AB9" s="4">
        <v>7.8</v>
      </c>
      <c r="AC9" s="4">
        <v>7.5</v>
      </c>
      <c r="AD9" s="4">
        <v>9.1</v>
      </c>
      <c r="AE9" s="4">
        <v>11.6</v>
      </c>
      <c r="AF9" s="4">
        <v>11.3</v>
      </c>
      <c r="AG9" s="4">
        <v>10.4</v>
      </c>
      <c r="AH9" s="4">
        <v>3.8</v>
      </c>
      <c r="AI9" s="4">
        <v>10.4</v>
      </c>
      <c r="AJ9" s="4">
        <v>14.3</v>
      </c>
      <c r="AK9" s="4">
        <v>15.2</v>
      </c>
      <c r="AL9" s="4">
        <v>12.2</v>
      </c>
      <c r="AM9" s="4">
        <v>14.6</v>
      </c>
      <c r="AN9" s="4">
        <v>16.5</v>
      </c>
      <c r="AO9" s="4">
        <v>11.5</v>
      </c>
      <c r="AP9" s="4">
        <v>15.6</v>
      </c>
      <c r="AQ9" s="4">
        <v>5.8</v>
      </c>
      <c r="AR9" s="4">
        <v>8.5</v>
      </c>
      <c r="AS9" s="4">
        <v>8.2</v>
      </c>
      <c r="AT9" s="4">
        <v>15.5</v>
      </c>
      <c r="AU9" s="4">
        <v>22</v>
      </c>
      <c r="AV9" s="4">
        <v>13.6</v>
      </c>
      <c r="AW9" s="4">
        <v>13.3</v>
      </c>
      <c r="AX9" s="4">
        <v>21.9</v>
      </c>
      <c r="AY9" s="4">
        <v>17.4</v>
      </c>
      <c r="AZ9" s="4">
        <v>23.9</v>
      </c>
      <c r="BA9" s="4">
        <v>17</v>
      </c>
      <c r="BB9" s="4">
        <v>8.9</v>
      </c>
      <c r="BC9" s="4">
        <v>11.4</v>
      </c>
      <c r="BD9" s="4">
        <v>14.8</v>
      </c>
      <c r="BE9" s="4">
        <v>9.5</v>
      </c>
      <c r="BF9" s="4">
        <v>14.3</v>
      </c>
      <c r="BG9" s="4">
        <v>12.8</v>
      </c>
      <c r="BH9" s="4">
        <v>12.1</v>
      </c>
      <c r="BI9" s="4">
        <v>8.8</v>
      </c>
      <c r="BJ9" s="4">
        <v>9.3</v>
      </c>
      <c r="BK9" s="4">
        <v>14.2</v>
      </c>
      <c r="BL9" s="4">
        <v>7.7</v>
      </c>
      <c r="BM9" s="4">
        <v>10.1</v>
      </c>
      <c r="BN9" s="4">
        <v>13.8</v>
      </c>
      <c r="BO9" s="4">
        <v>11.5</v>
      </c>
      <c r="BP9" s="4">
        <v>12.2</v>
      </c>
      <c r="BQ9" s="4">
        <v>7.4</v>
      </c>
      <c r="BR9" s="4"/>
      <c r="BS9" s="4"/>
      <c r="BT9" s="4"/>
      <c r="BU9" s="4"/>
      <c r="BV9" s="4"/>
      <c r="BW9" s="4"/>
      <c r="BY9" s="10">
        <f t="shared" si="0"/>
        <v>11.876666666666667</v>
      </c>
      <c r="BZ9" s="10">
        <f t="shared" si="1"/>
        <v>12.05666666666667</v>
      </c>
      <c r="CA9" s="10">
        <f t="shared" si="2"/>
        <v>13.176666666666664</v>
      </c>
      <c r="CB9" s="10">
        <f t="shared" si="3"/>
        <v>12.983333333333336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8.8</v>
      </c>
      <c r="J10" s="15">
        <v>9.5</v>
      </c>
      <c r="K10" s="4">
        <v>12</v>
      </c>
      <c r="L10" s="4">
        <v>10.1</v>
      </c>
      <c r="M10" s="4">
        <v>14.8</v>
      </c>
      <c r="N10" s="4">
        <v>6.6</v>
      </c>
      <c r="O10" s="4">
        <v>6.2</v>
      </c>
      <c r="P10" s="4">
        <v>10</v>
      </c>
      <c r="Q10" s="4">
        <v>13.7</v>
      </c>
      <c r="R10" s="4">
        <v>7.1</v>
      </c>
      <c r="S10" s="4">
        <v>11.6</v>
      </c>
      <c r="T10" s="4">
        <v>18.3</v>
      </c>
      <c r="U10" s="4">
        <v>10.5</v>
      </c>
      <c r="V10" s="4">
        <v>16.1</v>
      </c>
      <c r="W10" s="4">
        <v>12.2</v>
      </c>
      <c r="X10" s="4">
        <v>10.1</v>
      </c>
      <c r="Y10" s="4">
        <v>13.1</v>
      </c>
      <c r="Z10" s="4">
        <v>6.3</v>
      </c>
      <c r="AA10" s="4">
        <v>7.8</v>
      </c>
      <c r="AB10" s="4">
        <v>10.4</v>
      </c>
      <c r="AC10" s="4">
        <v>22.4</v>
      </c>
      <c r="AD10" s="4">
        <v>11.3</v>
      </c>
      <c r="AE10" s="4">
        <v>8.1</v>
      </c>
      <c r="AF10" s="4">
        <v>13.7</v>
      </c>
      <c r="AG10" s="4">
        <v>6.9</v>
      </c>
      <c r="AH10" s="4">
        <v>13.5</v>
      </c>
      <c r="AI10" s="4">
        <v>9.4</v>
      </c>
      <c r="AJ10" s="4">
        <v>10.2</v>
      </c>
      <c r="AK10" s="4">
        <v>9.8</v>
      </c>
      <c r="AL10" s="4">
        <v>13.4</v>
      </c>
      <c r="AM10" s="4">
        <v>16.4</v>
      </c>
      <c r="AN10" s="4">
        <v>12.3</v>
      </c>
      <c r="AO10" s="4">
        <v>7</v>
      </c>
      <c r="AP10" s="4">
        <v>15.3</v>
      </c>
      <c r="AQ10" s="4">
        <v>7.1</v>
      </c>
      <c r="AR10" s="4">
        <v>19.7</v>
      </c>
      <c r="AS10" s="4">
        <v>15.3</v>
      </c>
      <c r="AT10" s="4">
        <v>13.5</v>
      </c>
      <c r="AU10" s="4">
        <v>11.1</v>
      </c>
      <c r="AV10" s="4">
        <v>14.1</v>
      </c>
      <c r="AW10" s="4">
        <v>13.8</v>
      </c>
      <c r="AX10" s="4">
        <v>12.3</v>
      </c>
      <c r="AY10" s="4">
        <v>11.9</v>
      </c>
      <c r="AZ10" s="4">
        <v>17.1</v>
      </c>
      <c r="BA10" s="4">
        <v>12.8</v>
      </c>
      <c r="BB10" s="4">
        <v>12.8</v>
      </c>
      <c r="BC10" s="4">
        <v>9.9</v>
      </c>
      <c r="BD10" s="4">
        <v>7.4</v>
      </c>
      <c r="BE10" s="4">
        <v>10.2</v>
      </c>
      <c r="BF10" s="4">
        <v>5.4</v>
      </c>
      <c r="BG10" s="4">
        <v>10.3</v>
      </c>
      <c r="BH10" s="4">
        <v>11.4</v>
      </c>
      <c r="BI10" s="4">
        <v>10.1</v>
      </c>
      <c r="BJ10" s="4">
        <v>11</v>
      </c>
      <c r="BK10" s="4">
        <v>12.2</v>
      </c>
      <c r="BL10" s="4">
        <v>12.3</v>
      </c>
      <c r="BM10" s="4">
        <v>6.5</v>
      </c>
      <c r="BN10" s="4">
        <v>10</v>
      </c>
      <c r="BO10" s="4">
        <v>11.3</v>
      </c>
      <c r="BP10" s="4">
        <v>14.9</v>
      </c>
      <c r="BQ10" s="4">
        <v>10.6</v>
      </c>
      <c r="BR10" s="4"/>
      <c r="BS10" s="4"/>
      <c r="BT10" s="4"/>
      <c r="BU10" s="4"/>
      <c r="BV10" s="4"/>
      <c r="BW10" s="4"/>
      <c r="BY10" s="10">
        <f t="shared" si="0"/>
        <v>11.383333333333331</v>
      </c>
      <c r="BZ10" s="10">
        <f t="shared" si="1"/>
        <v>12.303333333333338</v>
      </c>
      <c r="CA10" s="10">
        <f t="shared" si="2"/>
        <v>11.733333333333333</v>
      </c>
      <c r="CB10" s="10">
        <f t="shared" si="3"/>
        <v>11.653333333333336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13.6</v>
      </c>
      <c r="J11" s="15">
        <v>23.2</v>
      </c>
      <c r="K11" s="4">
        <v>9</v>
      </c>
      <c r="L11" s="4">
        <v>7</v>
      </c>
      <c r="M11" s="4">
        <v>18.1</v>
      </c>
      <c r="N11" s="4">
        <v>8.4</v>
      </c>
      <c r="O11" s="4">
        <v>6.3</v>
      </c>
      <c r="P11" s="4">
        <v>5.8</v>
      </c>
      <c r="Q11" s="4">
        <v>17.5</v>
      </c>
      <c r="R11" s="4">
        <v>11.4</v>
      </c>
      <c r="S11" s="4">
        <v>12.1</v>
      </c>
      <c r="T11" s="4">
        <v>8.5</v>
      </c>
      <c r="U11" s="4">
        <v>12</v>
      </c>
      <c r="V11" s="4">
        <v>18</v>
      </c>
      <c r="W11" s="4">
        <v>10.7</v>
      </c>
      <c r="X11" s="4">
        <v>9.4</v>
      </c>
      <c r="Y11" s="4">
        <v>13.5</v>
      </c>
      <c r="Z11" s="4">
        <v>13.8</v>
      </c>
      <c r="AA11" s="4">
        <v>7.6</v>
      </c>
      <c r="AB11" s="4">
        <v>8.5</v>
      </c>
      <c r="AC11" s="4">
        <v>5.5</v>
      </c>
      <c r="AD11" s="4">
        <v>11.6</v>
      </c>
      <c r="AE11" s="4">
        <v>8.5</v>
      </c>
      <c r="AF11" s="4">
        <v>8.5</v>
      </c>
      <c r="AG11" s="4">
        <v>7.1</v>
      </c>
      <c r="AH11" s="4">
        <v>16.2</v>
      </c>
      <c r="AI11" s="4">
        <v>9.4</v>
      </c>
      <c r="AJ11" s="4">
        <v>17.6</v>
      </c>
      <c r="AK11" s="4">
        <v>9.5</v>
      </c>
      <c r="AL11" s="4">
        <v>6.4</v>
      </c>
      <c r="AM11" s="4">
        <v>10.5</v>
      </c>
      <c r="AN11" s="4">
        <v>12.4</v>
      </c>
      <c r="AO11" s="4">
        <v>6.1</v>
      </c>
      <c r="AP11" s="4">
        <v>7.2</v>
      </c>
      <c r="AQ11" s="4">
        <v>14.7</v>
      </c>
      <c r="AR11" s="4">
        <v>20.9</v>
      </c>
      <c r="AS11" s="4">
        <v>16.1</v>
      </c>
      <c r="AT11" s="4">
        <v>16.7</v>
      </c>
      <c r="AU11" s="4">
        <v>16.7</v>
      </c>
      <c r="AV11" s="4">
        <v>8</v>
      </c>
      <c r="AW11" s="4">
        <v>14.3</v>
      </c>
      <c r="AX11" s="4">
        <v>8.8</v>
      </c>
      <c r="AY11" s="4">
        <v>14.7</v>
      </c>
      <c r="AZ11" s="4">
        <v>14.1</v>
      </c>
      <c r="BA11" s="4">
        <v>10.8</v>
      </c>
      <c r="BB11" s="4">
        <v>6.5</v>
      </c>
      <c r="BC11" s="4">
        <v>8.4</v>
      </c>
      <c r="BD11" s="4">
        <v>8.5</v>
      </c>
      <c r="BE11" s="4">
        <v>8.6</v>
      </c>
      <c r="BF11" s="4">
        <v>4</v>
      </c>
      <c r="BG11" s="4">
        <v>18.5</v>
      </c>
      <c r="BH11" s="4">
        <v>11</v>
      </c>
      <c r="BI11" s="4">
        <v>12</v>
      </c>
      <c r="BJ11" s="4">
        <v>15.9</v>
      </c>
      <c r="BK11" s="4">
        <v>10.1</v>
      </c>
      <c r="BL11" s="4">
        <v>11.9</v>
      </c>
      <c r="BM11" s="4">
        <v>11.7</v>
      </c>
      <c r="BN11" s="4">
        <v>10.8</v>
      </c>
      <c r="BO11" s="4">
        <v>14.9</v>
      </c>
      <c r="BP11" s="4">
        <v>13.8</v>
      </c>
      <c r="BQ11" s="4">
        <v>9.7</v>
      </c>
      <c r="BR11" s="4"/>
      <c r="BS11" s="4"/>
      <c r="BT11" s="4"/>
      <c r="BU11" s="4"/>
      <c r="BV11" s="4"/>
      <c r="BW11" s="4"/>
      <c r="BY11" s="10">
        <f t="shared" si="0"/>
        <v>11.053333333333333</v>
      </c>
      <c r="BZ11" s="10">
        <f t="shared" si="1"/>
        <v>11.529999999999998</v>
      </c>
      <c r="CA11" s="10">
        <f t="shared" si="2"/>
        <v>11.376666666666667</v>
      </c>
      <c r="CB11" s="10">
        <f t="shared" si="3"/>
        <v>11.926666666666666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8.8</v>
      </c>
      <c r="J12" s="15">
        <v>16.4</v>
      </c>
      <c r="K12" s="4">
        <v>14.5</v>
      </c>
      <c r="L12" s="4">
        <v>10.2</v>
      </c>
      <c r="M12" s="4">
        <v>14.4</v>
      </c>
      <c r="N12" s="4">
        <v>24.2</v>
      </c>
      <c r="O12" s="4">
        <v>8.2</v>
      </c>
      <c r="P12" s="4">
        <v>5.9</v>
      </c>
      <c r="Q12" s="4">
        <v>13.1</v>
      </c>
      <c r="R12" s="4">
        <v>22.9</v>
      </c>
      <c r="S12" s="4">
        <v>11.1</v>
      </c>
      <c r="T12" s="4">
        <v>14.2</v>
      </c>
      <c r="U12" s="4">
        <v>10.5</v>
      </c>
      <c r="V12" s="4">
        <v>8</v>
      </c>
      <c r="W12" s="4">
        <v>16.2</v>
      </c>
      <c r="X12" s="4">
        <v>11.1</v>
      </c>
      <c r="Y12" s="4">
        <v>12.5</v>
      </c>
      <c r="Z12" s="4">
        <v>8.2</v>
      </c>
      <c r="AA12" s="4">
        <v>23.2</v>
      </c>
      <c r="AB12" s="4">
        <v>7.8</v>
      </c>
      <c r="AC12" s="4">
        <v>16.3</v>
      </c>
      <c r="AD12" s="4">
        <v>10</v>
      </c>
      <c r="AE12" s="4">
        <v>8.1</v>
      </c>
      <c r="AF12" s="4">
        <v>9.4</v>
      </c>
      <c r="AG12" s="4">
        <v>20.6</v>
      </c>
      <c r="AH12" s="4">
        <v>8.5</v>
      </c>
      <c r="AI12" s="4">
        <v>15.1</v>
      </c>
      <c r="AJ12" s="4">
        <v>12.6</v>
      </c>
      <c r="AK12" s="4">
        <v>11</v>
      </c>
      <c r="AL12" s="4">
        <v>8.2</v>
      </c>
      <c r="AM12" s="4">
        <v>8.1</v>
      </c>
      <c r="AN12" s="4">
        <v>10</v>
      </c>
      <c r="AO12" s="4">
        <v>14</v>
      </c>
      <c r="AP12" s="4">
        <v>7.3</v>
      </c>
      <c r="AQ12" s="4">
        <v>10.3</v>
      </c>
      <c r="AR12" s="4">
        <v>14.1</v>
      </c>
      <c r="AS12" s="4">
        <v>12.2</v>
      </c>
      <c r="AT12" s="4">
        <v>10.5</v>
      </c>
      <c r="AU12" s="4">
        <v>22.5</v>
      </c>
      <c r="AV12" s="4">
        <v>10.4</v>
      </c>
      <c r="AW12" s="4">
        <v>16.5</v>
      </c>
      <c r="AX12" s="4">
        <v>12.9</v>
      </c>
      <c r="AY12" s="4">
        <v>12.3</v>
      </c>
      <c r="AZ12" s="4">
        <v>12.6</v>
      </c>
      <c r="BA12" s="4">
        <v>7.8</v>
      </c>
      <c r="BB12" s="4">
        <v>5.4</v>
      </c>
      <c r="BC12" s="4">
        <v>7.3</v>
      </c>
      <c r="BD12" s="4">
        <v>11.7</v>
      </c>
      <c r="BE12" s="4">
        <v>9</v>
      </c>
      <c r="BF12" s="4">
        <v>15</v>
      </c>
      <c r="BG12" s="4">
        <v>19.7</v>
      </c>
      <c r="BH12" s="4">
        <v>10.8</v>
      </c>
      <c r="BI12" s="4">
        <v>15.7</v>
      </c>
      <c r="BJ12" s="4">
        <v>20</v>
      </c>
      <c r="BK12" s="4">
        <v>14.8</v>
      </c>
      <c r="BL12" s="4">
        <v>13.5</v>
      </c>
      <c r="BM12" s="4">
        <v>10.4</v>
      </c>
      <c r="BN12" s="4">
        <v>11.4</v>
      </c>
      <c r="BO12" s="4">
        <v>8.6</v>
      </c>
      <c r="BP12" s="4">
        <v>7</v>
      </c>
      <c r="BQ12" s="4">
        <v>16.7</v>
      </c>
      <c r="BR12" s="4"/>
      <c r="BS12" s="4"/>
      <c r="BT12" s="4"/>
      <c r="BU12" s="4"/>
      <c r="BV12" s="4"/>
      <c r="BW12" s="4"/>
      <c r="BY12" s="10">
        <f t="shared" si="0"/>
        <v>12.683333333333334</v>
      </c>
      <c r="BZ12" s="10">
        <f t="shared" si="1"/>
        <v>12.246666666666666</v>
      </c>
      <c r="CA12" s="10">
        <f t="shared" si="2"/>
        <v>11.770000000000001</v>
      </c>
      <c r="CB12" s="10">
        <f t="shared" si="3"/>
        <v>12.346666666666668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9.9</v>
      </c>
      <c r="J13" s="7">
        <v>11.6</v>
      </c>
      <c r="K13" s="7">
        <v>15.7</v>
      </c>
      <c r="L13" s="7">
        <v>9.1</v>
      </c>
      <c r="M13" s="7">
        <v>7.9</v>
      </c>
      <c r="N13" s="7">
        <v>12.2</v>
      </c>
      <c r="O13" s="7">
        <v>7.8</v>
      </c>
      <c r="P13" s="7">
        <v>11.5</v>
      </c>
      <c r="Q13" s="7">
        <v>5.9</v>
      </c>
      <c r="R13" s="7">
        <v>10</v>
      </c>
      <c r="S13" s="7">
        <v>13.6</v>
      </c>
      <c r="T13" s="7">
        <v>10.5</v>
      </c>
      <c r="U13" s="7">
        <v>10</v>
      </c>
      <c r="V13" s="7">
        <v>8.3</v>
      </c>
      <c r="W13" s="7">
        <v>12.5</v>
      </c>
      <c r="X13" s="7">
        <v>12.8</v>
      </c>
      <c r="Y13" s="7">
        <v>9.2</v>
      </c>
      <c r="Z13" s="7">
        <v>9</v>
      </c>
      <c r="AA13" s="7">
        <v>12</v>
      </c>
      <c r="AB13" s="7">
        <v>15</v>
      </c>
      <c r="AC13" s="7">
        <v>15.1</v>
      </c>
      <c r="AD13" s="7">
        <v>8.4</v>
      </c>
      <c r="AE13" s="7">
        <v>8.2</v>
      </c>
      <c r="AF13" s="7">
        <v>16.5</v>
      </c>
      <c r="AG13" s="7">
        <v>21.7</v>
      </c>
      <c r="AH13" s="7">
        <v>18.6</v>
      </c>
      <c r="AI13" s="7">
        <v>11.8</v>
      </c>
      <c r="AJ13" s="7">
        <v>13.3</v>
      </c>
      <c r="AK13" s="7">
        <v>11.1</v>
      </c>
      <c r="AL13" s="7">
        <v>8.6</v>
      </c>
      <c r="AM13" s="7">
        <v>6.8</v>
      </c>
      <c r="AN13" s="7">
        <v>10.9</v>
      </c>
      <c r="AO13" s="7">
        <v>7.6</v>
      </c>
      <c r="AP13" s="7">
        <v>7.4</v>
      </c>
      <c r="AQ13" s="7">
        <v>10.2</v>
      </c>
      <c r="AR13" s="7">
        <v>18.4</v>
      </c>
      <c r="AS13" s="7">
        <v>9.8</v>
      </c>
      <c r="AT13" s="7">
        <v>21.9</v>
      </c>
      <c r="AU13" s="7">
        <v>9.7</v>
      </c>
      <c r="AV13" s="7">
        <v>12.6</v>
      </c>
      <c r="AW13" s="7">
        <v>11.1</v>
      </c>
      <c r="AX13" s="7">
        <v>11.9</v>
      </c>
      <c r="AY13" s="7">
        <v>12.1</v>
      </c>
      <c r="AZ13" s="7">
        <v>14</v>
      </c>
      <c r="BA13" s="7">
        <v>18.8</v>
      </c>
      <c r="BB13" s="7">
        <v>14.7</v>
      </c>
      <c r="BC13" s="7">
        <v>7.7</v>
      </c>
      <c r="BD13" s="7">
        <v>18.5</v>
      </c>
      <c r="BE13" s="7">
        <v>11.3</v>
      </c>
      <c r="BF13" s="7">
        <v>16.4</v>
      </c>
      <c r="BG13" s="7">
        <v>9.7</v>
      </c>
      <c r="BH13" s="7">
        <v>9.2</v>
      </c>
      <c r="BI13" s="7">
        <v>7.5</v>
      </c>
      <c r="BJ13" s="7">
        <v>13.6</v>
      </c>
      <c r="BK13" s="7">
        <v>11.1</v>
      </c>
      <c r="BL13" s="7">
        <v>17.2</v>
      </c>
      <c r="BM13" s="7">
        <v>8.1</v>
      </c>
      <c r="BN13" s="7">
        <v>12.6</v>
      </c>
      <c r="BO13" s="7">
        <v>14.9</v>
      </c>
      <c r="BP13" s="7">
        <v>17.2</v>
      </c>
      <c r="BQ13" s="7">
        <v>23.6</v>
      </c>
      <c r="BR13" s="7"/>
      <c r="BS13" s="7"/>
      <c r="BT13" s="7"/>
      <c r="BU13" s="7"/>
      <c r="BV13" s="7"/>
      <c r="BW13" s="7"/>
      <c r="BX13" s="94"/>
      <c r="BY13" s="11">
        <f t="shared" si="0"/>
        <v>11.490000000000004</v>
      </c>
      <c r="BZ13" s="11">
        <f t="shared" si="1"/>
        <v>11.966666666666667</v>
      </c>
      <c r="CA13" s="11">
        <f t="shared" si="2"/>
        <v>12.656666666666665</v>
      </c>
      <c r="CB13" s="10">
        <f t="shared" si="3"/>
        <v>12.990000000000002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14.5</v>
      </c>
      <c r="J14" s="15">
        <v>10.5</v>
      </c>
      <c r="K14" s="15">
        <v>11.2</v>
      </c>
      <c r="L14" s="15">
        <v>9.6</v>
      </c>
      <c r="M14" s="15">
        <v>12.3</v>
      </c>
      <c r="N14" s="15">
        <v>15.1</v>
      </c>
      <c r="O14" s="15">
        <v>7.1</v>
      </c>
      <c r="P14" s="15">
        <v>5.5</v>
      </c>
      <c r="Q14" s="15">
        <v>11.5</v>
      </c>
      <c r="R14" s="15">
        <v>33</v>
      </c>
      <c r="S14" s="15">
        <v>13.2</v>
      </c>
      <c r="T14" s="15">
        <v>6.8</v>
      </c>
      <c r="U14" s="15">
        <v>12.5</v>
      </c>
      <c r="V14" s="15">
        <v>11.1</v>
      </c>
      <c r="W14" s="15">
        <v>13.9</v>
      </c>
      <c r="X14" s="15">
        <v>10.6</v>
      </c>
      <c r="Y14" s="15">
        <v>12.8</v>
      </c>
      <c r="Z14" s="15">
        <v>7.7</v>
      </c>
      <c r="AA14" s="15">
        <v>13.6</v>
      </c>
      <c r="AB14" s="15">
        <v>10.1</v>
      </c>
      <c r="AC14" s="15">
        <v>20.2</v>
      </c>
      <c r="AD14" s="15">
        <v>6.7</v>
      </c>
      <c r="AE14" s="15">
        <v>7.3</v>
      </c>
      <c r="AF14" s="15">
        <v>7.2</v>
      </c>
      <c r="AG14" s="15">
        <v>13.4</v>
      </c>
      <c r="AH14" s="15">
        <v>5.1</v>
      </c>
      <c r="AI14" s="15">
        <v>9</v>
      </c>
      <c r="AJ14" s="15">
        <v>10.2</v>
      </c>
      <c r="AK14" s="15">
        <v>20.4</v>
      </c>
      <c r="AL14" s="15">
        <v>6.5</v>
      </c>
      <c r="AM14" s="15">
        <v>19.1</v>
      </c>
      <c r="AN14" s="15">
        <v>10.8</v>
      </c>
      <c r="AO14" s="15">
        <v>8.1</v>
      </c>
      <c r="AP14" s="15">
        <v>10.3</v>
      </c>
      <c r="AQ14" s="15">
        <v>8.5</v>
      </c>
      <c r="AR14" s="15">
        <v>10.9</v>
      </c>
      <c r="AS14" s="15">
        <v>19.5</v>
      </c>
      <c r="AT14" s="15">
        <v>11.6</v>
      </c>
      <c r="AU14" s="15">
        <v>17.2</v>
      </c>
      <c r="AV14" s="15">
        <v>19.5</v>
      </c>
      <c r="AW14" s="15">
        <v>8.7</v>
      </c>
      <c r="AX14" s="15">
        <v>9.3</v>
      </c>
      <c r="AY14" s="15">
        <v>12.8</v>
      </c>
      <c r="AZ14" s="15">
        <v>15.2</v>
      </c>
      <c r="BA14" s="15">
        <v>6.3</v>
      </c>
      <c r="BB14" s="15">
        <v>10.1</v>
      </c>
      <c r="BC14" s="15">
        <v>13.8</v>
      </c>
      <c r="BD14" s="15">
        <v>15</v>
      </c>
      <c r="BE14" s="15">
        <v>12.9</v>
      </c>
      <c r="BF14" s="15">
        <v>18</v>
      </c>
      <c r="BG14" s="15">
        <v>7.5</v>
      </c>
      <c r="BH14" s="15" t="s">
        <v>26</v>
      </c>
      <c r="BI14" s="15">
        <v>18.7</v>
      </c>
      <c r="BJ14" s="15">
        <v>7.7</v>
      </c>
      <c r="BK14" s="15">
        <v>7.4</v>
      </c>
      <c r="BL14" s="15">
        <v>11</v>
      </c>
      <c r="BM14" s="15">
        <v>9.2</v>
      </c>
      <c r="BN14" s="15">
        <v>8.6</v>
      </c>
      <c r="BO14" s="15">
        <v>15.8</v>
      </c>
      <c r="BP14" s="15">
        <v>8.8</v>
      </c>
      <c r="BQ14" s="15">
        <v>17.4</v>
      </c>
      <c r="BR14" s="15"/>
      <c r="BS14" s="15"/>
      <c r="BT14" s="15"/>
      <c r="BU14" s="15"/>
      <c r="BV14" s="15"/>
      <c r="BW14" s="15"/>
      <c r="BX14" s="94"/>
      <c r="BY14" s="10">
        <f t="shared" si="0"/>
        <v>11.773333333333332</v>
      </c>
      <c r="BZ14" s="10">
        <f t="shared" si="1"/>
        <v>11.643333333333333</v>
      </c>
      <c r="CA14" s="10">
        <f t="shared" si="2"/>
        <v>11.696666666666667</v>
      </c>
      <c r="CB14" s="10">
        <f t="shared" si="3"/>
        <v>12.089655172413794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13.5</v>
      </c>
      <c r="J15" s="15">
        <v>8.9</v>
      </c>
      <c r="K15" s="15">
        <v>8.6</v>
      </c>
      <c r="L15" s="15">
        <v>16</v>
      </c>
      <c r="M15" s="15">
        <v>13.8</v>
      </c>
      <c r="N15" s="15">
        <v>19.3</v>
      </c>
      <c r="O15" s="15">
        <v>12</v>
      </c>
      <c r="P15" s="15">
        <v>13.7</v>
      </c>
      <c r="Q15" s="15">
        <v>9.9</v>
      </c>
      <c r="R15" s="15">
        <v>12.2</v>
      </c>
      <c r="S15" s="15">
        <v>12.5</v>
      </c>
      <c r="T15" s="15">
        <v>10.9</v>
      </c>
      <c r="U15" s="15">
        <v>12.9</v>
      </c>
      <c r="V15" s="15">
        <v>15.5</v>
      </c>
      <c r="W15" s="15">
        <v>17</v>
      </c>
      <c r="X15" s="15">
        <v>10.4</v>
      </c>
      <c r="Y15" s="15">
        <v>13.7</v>
      </c>
      <c r="Z15" s="15">
        <v>11.7</v>
      </c>
      <c r="AA15" s="15">
        <v>8.6</v>
      </c>
      <c r="AB15" s="15">
        <v>7.4</v>
      </c>
      <c r="AC15" s="15">
        <v>8.2</v>
      </c>
      <c r="AD15" s="15">
        <v>9.4</v>
      </c>
      <c r="AE15" s="15">
        <v>13.5</v>
      </c>
      <c r="AF15" s="15">
        <v>16</v>
      </c>
      <c r="AG15" s="15">
        <v>13.1</v>
      </c>
      <c r="AH15" s="15">
        <v>4.3</v>
      </c>
      <c r="AI15" s="15">
        <v>11.6</v>
      </c>
      <c r="AJ15" s="15">
        <v>8.2</v>
      </c>
      <c r="AK15" s="15">
        <v>16.9</v>
      </c>
      <c r="AL15" s="15">
        <v>11.1</v>
      </c>
      <c r="AM15" s="15">
        <v>20.4</v>
      </c>
      <c r="AN15" s="15">
        <v>7.6</v>
      </c>
      <c r="AO15" s="15">
        <v>8.9</v>
      </c>
      <c r="AP15" s="15">
        <v>22.1</v>
      </c>
      <c r="AQ15" s="15">
        <v>12</v>
      </c>
      <c r="AR15" s="15">
        <v>12.2</v>
      </c>
      <c r="AS15" s="15">
        <v>5.1</v>
      </c>
      <c r="AT15" s="15">
        <v>10.2</v>
      </c>
      <c r="AU15" s="15">
        <v>19.1</v>
      </c>
      <c r="AV15" s="15">
        <v>6.4</v>
      </c>
      <c r="AW15" s="15">
        <v>20.3</v>
      </c>
      <c r="AX15" s="15">
        <v>15</v>
      </c>
      <c r="AY15" s="15">
        <v>11.1</v>
      </c>
      <c r="AZ15" s="15">
        <v>6.8</v>
      </c>
      <c r="BA15" s="15">
        <v>10</v>
      </c>
      <c r="BB15" s="15">
        <v>14.1</v>
      </c>
      <c r="BC15" s="15">
        <v>11.2</v>
      </c>
      <c r="BD15" s="15">
        <v>23.4</v>
      </c>
      <c r="BE15" s="15">
        <v>9</v>
      </c>
      <c r="BF15" s="15">
        <v>11.6</v>
      </c>
      <c r="BG15" s="15">
        <v>13.4</v>
      </c>
      <c r="BH15" s="15" t="s">
        <v>26</v>
      </c>
      <c r="BI15" s="15">
        <v>17.2</v>
      </c>
      <c r="BJ15" s="15">
        <v>22</v>
      </c>
      <c r="BK15" s="15">
        <v>9</v>
      </c>
      <c r="BL15" s="15">
        <v>11.7</v>
      </c>
      <c r="BM15" s="15">
        <v>5.5</v>
      </c>
      <c r="BN15" s="15">
        <v>8.4</v>
      </c>
      <c r="BO15" s="15">
        <v>8.1</v>
      </c>
      <c r="BP15" s="15">
        <v>16.1</v>
      </c>
      <c r="BQ15" s="15">
        <v>13.3</v>
      </c>
      <c r="BR15" s="15"/>
      <c r="BS15" s="15"/>
      <c r="BT15" s="15"/>
      <c r="BU15" s="15"/>
      <c r="BV15" s="15"/>
      <c r="BW15" s="15"/>
      <c r="BX15" s="94"/>
      <c r="BY15" s="10">
        <f t="shared" si="0"/>
        <v>12.256666666666668</v>
      </c>
      <c r="BZ15" s="10">
        <f t="shared" si="1"/>
        <v>12.156666666666668</v>
      </c>
      <c r="CA15" s="10">
        <f t="shared" si="2"/>
        <v>12.466666666666667</v>
      </c>
      <c r="CB15" s="10">
        <f t="shared" si="3"/>
        <v>12.441379310344828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14.8</v>
      </c>
      <c r="J16" s="15">
        <v>11.5</v>
      </c>
      <c r="K16" s="15">
        <v>8.2</v>
      </c>
      <c r="L16" s="15">
        <v>13.8</v>
      </c>
      <c r="M16" s="15">
        <v>14.9</v>
      </c>
      <c r="N16" s="15">
        <v>19.4</v>
      </c>
      <c r="O16" s="15">
        <v>11.5</v>
      </c>
      <c r="P16" s="15">
        <v>9.9</v>
      </c>
      <c r="Q16" s="15">
        <v>13.5</v>
      </c>
      <c r="R16" s="15">
        <v>6.4</v>
      </c>
      <c r="S16" s="15">
        <v>11.4</v>
      </c>
      <c r="T16" s="15">
        <v>15.1</v>
      </c>
      <c r="U16" s="15">
        <v>13.1</v>
      </c>
      <c r="V16" s="15">
        <v>14.3</v>
      </c>
      <c r="W16" s="15">
        <v>11.6</v>
      </c>
      <c r="X16" s="15">
        <v>10.2</v>
      </c>
      <c r="Y16" s="15">
        <v>9.7</v>
      </c>
      <c r="Z16" s="15">
        <v>10.4</v>
      </c>
      <c r="AA16" s="15">
        <v>9.2</v>
      </c>
      <c r="AB16" s="15">
        <v>8.4</v>
      </c>
      <c r="AC16" s="15">
        <v>7.5</v>
      </c>
      <c r="AD16" s="15">
        <v>7.1</v>
      </c>
      <c r="AE16" s="15">
        <v>10.5</v>
      </c>
      <c r="AF16" s="15">
        <v>14.6</v>
      </c>
      <c r="AG16" s="15">
        <v>5.6</v>
      </c>
      <c r="AH16" s="15">
        <v>14.5</v>
      </c>
      <c r="AI16" s="15">
        <v>8.5</v>
      </c>
      <c r="AJ16" s="15">
        <v>14.5</v>
      </c>
      <c r="AK16" s="15">
        <v>8.1</v>
      </c>
      <c r="AL16" s="15">
        <v>12.2</v>
      </c>
      <c r="AM16" s="15">
        <v>9.7</v>
      </c>
      <c r="AN16" s="15">
        <v>13.6</v>
      </c>
      <c r="AO16" s="15">
        <v>6.2</v>
      </c>
      <c r="AP16" s="15">
        <v>11.6</v>
      </c>
      <c r="AQ16" s="15">
        <v>8.5</v>
      </c>
      <c r="AR16" s="15">
        <v>7.6</v>
      </c>
      <c r="AS16" s="15">
        <v>10.1</v>
      </c>
      <c r="AT16" s="15">
        <v>13.6</v>
      </c>
      <c r="AU16" s="15">
        <v>10.5</v>
      </c>
      <c r="AV16" s="15">
        <v>9.5</v>
      </c>
      <c r="AW16" s="15">
        <v>13.6</v>
      </c>
      <c r="AX16" s="15">
        <v>13.3</v>
      </c>
      <c r="AY16" s="15">
        <v>11.7</v>
      </c>
      <c r="AZ16" s="15">
        <v>10</v>
      </c>
      <c r="BA16" s="15">
        <v>9</v>
      </c>
      <c r="BB16" s="15">
        <v>9.8</v>
      </c>
      <c r="BC16" s="15">
        <v>14.3</v>
      </c>
      <c r="BD16" s="15">
        <v>13.4</v>
      </c>
      <c r="BE16" s="15">
        <v>12.1</v>
      </c>
      <c r="BF16" s="15">
        <v>16.3</v>
      </c>
      <c r="BG16" s="15">
        <v>7.3</v>
      </c>
      <c r="BH16" s="15">
        <v>9.3</v>
      </c>
      <c r="BI16" s="15">
        <v>6.5</v>
      </c>
      <c r="BJ16" s="15">
        <v>14.3</v>
      </c>
      <c r="BK16" s="15">
        <v>9.2</v>
      </c>
      <c r="BL16" s="15">
        <v>8</v>
      </c>
      <c r="BM16" s="15">
        <v>10.5</v>
      </c>
      <c r="BN16" s="15">
        <v>13.5</v>
      </c>
      <c r="BO16" s="15">
        <v>7.7</v>
      </c>
      <c r="BP16" s="15">
        <v>12.9</v>
      </c>
      <c r="BQ16" s="15">
        <v>12.9</v>
      </c>
      <c r="BR16" s="15"/>
      <c r="BS16" s="15"/>
      <c r="BT16" s="15"/>
      <c r="BU16" s="15"/>
      <c r="BV16" s="15"/>
      <c r="BW16" s="15"/>
      <c r="BX16" s="94"/>
      <c r="BY16" s="10">
        <f t="shared" si="0"/>
        <v>11.176666666666668</v>
      </c>
      <c r="BZ16" s="10">
        <f t="shared" si="1"/>
        <v>10.653333333333334</v>
      </c>
      <c r="CA16" s="10">
        <f t="shared" si="2"/>
        <v>10.91</v>
      </c>
      <c r="CB16" s="10">
        <f t="shared" si="3"/>
        <v>10.893333333333334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11.1</v>
      </c>
      <c r="J17" s="15">
        <v>7.4</v>
      </c>
      <c r="K17" s="15">
        <v>10.1</v>
      </c>
      <c r="L17" s="15">
        <v>9.8</v>
      </c>
      <c r="M17" s="15">
        <v>5.6</v>
      </c>
      <c r="N17" s="15">
        <v>16.1</v>
      </c>
      <c r="O17" s="15">
        <v>15.2</v>
      </c>
      <c r="P17" s="15">
        <v>11.4</v>
      </c>
      <c r="Q17" s="15">
        <v>8.5</v>
      </c>
      <c r="R17" s="15">
        <v>14.4</v>
      </c>
      <c r="S17" s="15">
        <v>8.8</v>
      </c>
      <c r="T17" s="15">
        <v>9.4</v>
      </c>
      <c r="U17" s="15">
        <v>14.5</v>
      </c>
      <c r="V17" s="15">
        <v>11.4</v>
      </c>
      <c r="W17" s="15">
        <v>13.2</v>
      </c>
      <c r="X17" s="15">
        <v>13.6</v>
      </c>
      <c r="Y17" s="15">
        <v>12.1</v>
      </c>
      <c r="Z17" s="15">
        <v>11.9</v>
      </c>
      <c r="AA17" s="15">
        <v>9.1</v>
      </c>
      <c r="AB17" s="15">
        <v>11.3</v>
      </c>
      <c r="AC17" s="15">
        <v>13</v>
      </c>
      <c r="AD17" s="15">
        <v>18.3</v>
      </c>
      <c r="AE17" s="15">
        <v>13.6</v>
      </c>
      <c r="AF17" s="15">
        <v>10.1</v>
      </c>
      <c r="AG17" s="15">
        <v>7.7</v>
      </c>
      <c r="AH17" s="15">
        <v>11.9</v>
      </c>
      <c r="AI17" s="15">
        <v>15.7</v>
      </c>
      <c r="AJ17" s="15">
        <v>12.1</v>
      </c>
      <c r="AK17" s="15">
        <v>18.2</v>
      </c>
      <c r="AL17" s="15">
        <v>17.9</v>
      </c>
      <c r="AM17" s="15">
        <v>15.2</v>
      </c>
      <c r="AN17" s="15">
        <v>10.6</v>
      </c>
      <c r="AO17" s="15">
        <v>11.2</v>
      </c>
      <c r="AP17" s="15">
        <v>7.2</v>
      </c>
      <c r="AQ17" s="15">
        <v>8.3</v>
      </c>
      <c r="AR17" s="15">
        <v>7.1</v>
      </c>
      <c r="AS17" s="15">
        <v>18.2</v>
      </c>
      <c r="AT17" s="15">
        <v>14.5</v>
      </c>
      <c r="AU17" s="15">
        <v>20.8</v>
      </c>
      <c r="AV17" s="15">
        <v>12.3</v>
      </c>
      <c r="AW17" s="15">
        <v>12.6</v>
      </c>
      <c r="AX17" s="15">
        <v>23.6</v>
      </c>
      <c r="AY17" s="15">
        <v>20.1</v>
      </c>
      <c r="AZ17" s="15">
        <v>8.7</v>
      </c>
      <c r="BA17" s="15">
        <v>8</v>
      </c>
      <c r="BB17" s="15">
        <v>5.6</v>
      </c>
      <c r="BC17" s="15">
        <v>11.5</v>
      </c>
      <c r="BD17" s="15">
        <v>10.8</v>
      </c>
      <c r="BE17" s="15">
        <v>7.7</v>
      </c>
      <c r="BF17" s="15">
        <v>11.9</v>
      </c>
      <c r="BG17" s="15">
        <v>14.2</v>
      </c>
      <c r="BH17" s="15">
        <v>12.8</v>
      </c>
      <c r="BI17" s="15">
        <v>12.8</v>
      </c>
      <c r="BJ17" s="15">
        <v>8.8</v>
      </c>
      <c r="BK17" s="15">
        <v>7.3</v>
      </c>
      <c r="BL17" s="15">
        <v>5.1</v>
      </c>
      <c r="BM17" s="15">
        <v>14.3</v>
      </c>
      <c r="BN17" s="15">
        <v>15.2</v>
      </c>
      <c r="BO17" s="15">
        <v>13.1</v>
      </c>
      <c r="BP17" s="15">
        <v>10.2</v>
      </c>
      <c r="BQ17" s="15">
        <v>7.4</v>
      </c>
      <c r="BR17" s="15"/>
      <c r="BS17" s="15"/>
      <c r="BT17" s="15"/>
      <c r="BU17" s="15"/>
      <c r="BV17" s="15"/>
      <c r="BW17" s="15"/>
      <c r="BX17" s="94"/>
      <c r="BY17" s="10">
        <f t="shared" si="0"/>
        <v>12.25</v>
      </c>
      <c r="BZ17" s="10">
        <f t="shared" si="1"/>
        <v>12.76666666666667</v>
      </c>
      <c r="CA17" s="10">
        <f t="shared" si="2"/>
        <v>12.853333333333333</v>
      </c>
      <c r="CB17" s="10">
        <f t="shared" si="3"/>
        <v>11.729999999999999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22.8</v>
      </c>
      <c r="J18" s="15">
        <v>5</v>
      </c>
      <c r="K18" s="15">
        <v>19.8</v>
      </c>
      <c r="L18" s="15">
        <v>12.7</v>
      </c>
      <c r="M18" s="15">
        <v>28.2</v>
      </c>
      <c r="N18" s="15">
        <v>6.4</v>
      </c>
      <c r="O18" s="15">
        <v>26.2</v>
      </c>
      <c r="P18" s="15">
        <v>6.7</v>
      </c>
      <c r="Q18" s="15">
        <v>23.5</v>
      </c>
      <c r="R18" s="15">
        <v>11.7</v>
      </c>
      <c r="S18" s="15">
        <v>18.5</v>
      </c>
      <c r="T18" s="15">
        <v>9.6</v>
      </c>
      <c r="U18" s="15">
        <v>10</v>
      </c>
      <c r="V18" s="15">
        <v>10</v>
      </c>
      <c r="W18" s="15">
        <v>11.5</v>
      </c>
      <c r="X18" s="15">
        <v>17</v>
      </c>
      <c r="Y18" s="15">
        <v>13</v>
      </c>
      <c r="Z18" s="15">
        <v>7</v>
      </c>
      <c r="AA18" s="15">
        <v>8.5</v>
      </c>
      <c r="AB18" s="15">
        <v>10.8</v>
      </c>
      <c r="AC18" s="15">
        <v>10.1</v>
      </c>
      <c r="AD18" s="15">
        <v>14.8</v>
      </c>
      <c r="AE18" s="15">
        <v>10.4</v>
      </c>
      <c r="AF18" s="15">
        <v>7.2</v>
      </c>
      <c r="AG18" s="15">
        <v>10.4</v>
      </c>
      <c r="AH18" s="15">
        <v>6.3</v>
      </c>
      <c r="AI18" s="15">
        <v>9.3</v>
      </c>
      <c r="AJ18" s="15">
        <v>16.5</v>
      </c>
      <c r="AK18" s="15">
        <v>13.3</v>
      </c>
      <c r="AL18" s="15">
        <v>16.4</v>
      </c>
      <c r="AM18" s="15">
        <v>15.8</v>
      </c>
      <c r="AN18" s="15">
        <v>10.6</v>
      </c>
      <c r="AO18" s="15">
        <v>11.7</v>
      </c>
      <c r="AP18" s="15">
        <v>13.6</v>
      </c>
      <c r="AQ18" s="15">
        <v>9.9</v>
      </c>
      <c r="AR18" s="15">
        <v>14.2</v>
      </c>
      <c r="AS18" s="15">
        <v>22.8</v>
      </c>
      <c r="AT18" s="15">
        <v>15.5</v>
      </c>
      <c r="AU18" s="15">
        <v>11.2</v>
      </c>
      <c r="AV18" s="15">
        <v>13.6</v>
      </c>
      <c r="AW18" s="15">
        <v>15.5</v>
      </c>
      <c r="AX18" s="15">
        <v>12.4</v>
      </c>
      <c r="AY18" s="15">
        <v>14.1</v>
      </c>
      <c r="AZ18" s="15">
        <v>10</v>
      </c>
      <c r="BA18" s="15">
        <v>7.4</v>
      </c>
      <c r="BB18" s="15">
        <v>4.9</v>
      </c>
      <c r="BC18" s="15">
        <v>5.8</v>
      </c>
      <c r="BD18" s="15">
        <v>7.9</v>
      </c>
      <c r="BE18" s="15">
        <v>6.4</v>
      </c>
      <c r="BF18" s="15">
        <v>6.6</v>
      </c>
      <c r="BG18" s="15">
        <v>11.2</v>
      </c>
      <c r="BH18" s="15">
        <v>21.2</v>
      </c>
      <c r="BI18" s="15">
        <v>8.3</v>
      </c>
      <c r="BJ18" s="15">
        <v>13.5</v>
      </c>
      <c r="BK18" s="15">
        <v>14.9</v>
      </c>
      <c r="BL18" s="15">
        <v>4.9</v>
      </c>
      <c r="BM18" s="15">
        <v>9.3</v>
      </c>
      <c r="BN18" s="15">
        <v>9.7</v>
      </c>
      <c r="BO18" s="15">
        <v>17.9</v>
      </c>
      <c r="BP18" s="15">
        <v>12.4</v>
      </c>
      <c r="BQ18" s="15">
        <v>19</v>
      </c>
      <c r="BR18" s="15"/>
      <c r="BS18" s="15"/>
      <c r="BT18" s="15"/>
      <c r="BU18" s="15"/>
      <c r="BV18" s="15"/>
      <c r="BW18" s="15"/>
      <c r="BX18" s="94"/>
      <c r="BY18" s="10">
        <f t="shared" si="0"/>
        <v>12.886666666666665</v>
      </c>
      <c r="BZ18" s="10">
        <f t="shared" si="1"/>
        <v>12.216666666666667</v>
      </c>
      <c r="CA18" s="10">
        <f t="shared" si="2"/>
        <v>11.523333333333332</v>
      </c>
      <c r="CB18" s="10">
        <f t="shared" si="3"/>
        <v>11.879999999999997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20.5</v>
      </c>
      <c r="J19" s="15">
        <v>5.8</v>
      </c>
      <c r="K19" s="15">
        <v>18.6</v>
      </c>
      <c r="L19" s="15">
        <v>12.5</v>
      </c>
      <c r="M19" s="15">
        <v>19.3</v>
      </c>
      <c r="N19" s="15">
        <v>15.4</v>
      </c>
      <c r="O19" s="15">
        <v>28.7</v>
      </c>
      <c r="P19" s="15">
        <v>4.8</v>
      </c>
      <c r="Q19" s="15">
        <v>18.1</v>
      </c>
      <c r="R19" s="15">
        <v>15.6</v>
      </c>
      <c r="S19" s="15">
        <v>10.1</v>
      </c>
      <c r="T19" s="15">
        <v>11.3</v>
      </c>
      <c r="U19" s="15">
        <v>9</v>
      </c>
      <c r="V19" s="15">
        <v>9.6</v>
      </c>
      <c r="W19" s="15">
        <v>11.1</v>
      </c>
      <c r="X19" s="15">
        <v>13.3</v>
      </c>
      <c r="Y19" s="15">
        <v>12</v>
      </c>
      <c r="Z19" s="15">
        <v>5.8</v>
      </c>
      <c r="AA19" s="15">
        <v>7.8</v>
      </c>
      <c r="AB19" s="15">
        <v>10.6</v>
      </c>
      <c r="AC19" s="15">
        <v>10.3</v>
      </c>
      <c r="AD19" s="15">
        <v>13</v>
      </c>
      <c r="AE19" s="15">
        <v>17.3</v>
      </c>
      <c r="AF19" s="15">
        <v>14</v>
      </c>
      <c r="AG19" s="15">
        <v>11.5</v>
      </c>
      <c r="AH19" s="15">
        <v>8</v>
      </c>
      <c r="AI19" s="15">
        <v>22.5</v>
      </c>
      <c r="AJ19" s="15">
        <v>9.2</v>
      </c>
      <c r="AK19" s="15">
        <v>10.4</v>
      </c>
      <c r="AL19" s="15">
        <v>13.7</v>
      </c>
      <c r="AM19" s="15">
        <v>9.4</v>
      </c>
      <c r="AN19" s="15">
        <v>8.8</v>
      </c>
      <c r="AO19" s="15">
        <v>13.6</v>
      </c>
      <c r="AP19" s="15">
        <v>16.6</v>
      </c>
      <c r="AQ19" s="15">
        <v>13</v>
      </c>
      <c r="AR19" s="15">
        <v>16.3</v>
      </c>
      <c r="AS19" s="15">
        <v>12</v>
      </c>
      <c r="AT19" s="15">
        <v>12.6</v>
      </c>
      <c r="AU19" s="15">
        <v>17.4</v>
      </c>
      <c r="AV19" s="15">
        <v>12.3</v>
      </c>
      <c r="AW19" s="15">
        <v>17.7</v>
      </c>
      <c r="AX19" s="15">
        <v>7</v>
      </c>
      <c r="AY19" s="15">
        <v>15.5</v>
      </c>
      <c r="AZ19" s="15">
        <v>12.8</v>
      </c>
      <c r="BA19" s="15">
        <v>18.4</v>
      </c>
      <c r="BB19" s="15">
        <v>15.1</v>
      </c>
      <c r="BC19" s="15">
        <v>29.7</v>
      </c>
      <c r="BD19" s="15">
        <v>10.6</v>
      </c>
      <c r="BE19" s="15">
        <v>8.1</v>
      </c>
      <c r="BF19" s="15">
        <v>13</v>
      </c>
      <c r="BG19" s="15">
        <v>13.7</v>
      </c>
      <c r="BH19" s="15">
        <v>12.7</v>
      </c>
      <c r="BI19" s="15">
        <v>7</v>
      </c>
      <c r="BJ19" s="15">
        <v>10.1</v>
      </c>
      <c r="BK19" s="15">
        <v>9.3</v>
      </c>
      <c r="BL19" s="15">
        <v>8.9</v>
      </c>
      <c r="BM19" s="15">
        <v>7.4</v>
      </c>
      <c r="BN19" s="15">
        <v>14</v>
      </c>
      <c r="BO19" s="15">
        <v>13.6</v>
      </c>
      <c r="BP19" s="15">
        <v>13.3</v>
      </c>
      <c r="BQ19" s="15">
        <v>13.6</v>
      </c>
      <c r="BR19" s="15"/>
      <c r="BS19" s="15"/>
      <c r="BT19" s="15"/>
      <c r="BU19" s="15"/>
      <c r="BV19" s="15"/>
      <c r="BW19" s="15"/>
      <c r="BX19" s="94"/>
      <c r="BY19" s="10">
        <f t="shared" si="0"/>
        <v>12.623333333333333</v>
      </c>
      <c r="BZ19" s="10">
        <f t="shared" si="1"/>
        <v>12.336666666666668</v>
      </c>
      <c r="CA19" s="10">
        <f t="shared" si="2"/>
        <v>13.773333333333335</v>
      </c>
      <c r="CB19" s="10">
        <f t="shared" si="3"/>
        <v>13.136666666666667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14.9</v>
      </c>
      <c r="J20" s="15">
        <v>12.1</v>
      </c>
      <c r="K20" s="15">
        <v>14.6</v>
      </c>
      <c r="L20" s="15">
        <v>9.1</v>
      </c>
      <c r="M20" s="15">
        <v>14.2</v>
      </c>
      <c r="N20" s="15">
        <v>12.6</v>
      </c>
      <c r="O20" s="15">
        <v>5.8</v>
      </c>
      <c r="P20" s="15">
        <v>23.2</v>
      </c>
      <c r="Q20" s="15">
        <v>9.6</v>
      </c>
      <c r="R20" s="15">
        <v>11.3</v>
      </c>
      <c r="S20" s="15">
        <v>14.4</v>
      </c>
      <c r="T20" s="15">
        <v>7.5</v>
      </c>
      <c r="U20" s="15">
        <v>12.4</v>
      </c>
      <c r="V20" s="15">
        <v>7.6</v>
      </c>
      <c r="W20" s="15">
        <v>11.2</v>
      </c>
      <c r="X20" s="15">
        <v>12.6</v>
      </c>
      <c r="Y20" s="15">
        <v>11.7</v>
      </c>
      <c r="Z20" s="15">
        <v>12.5</v>
      </c>
      <c r="AA20" s="15">
        <v>8.2</v>
      </c>
      <c r="AB20" s="15">
        <v>11.6</v>
      </c>
      <c r="AC20" s="15">
        <v>13.3</v>
      </c>
      <c r="AD20" s="15">
        <v>7.4</v>
      </c>
      <c r="AE20" s="15">
        <v>14.4</v>
      </c>
      <c r="AF20" s="15">
        <v>22</v>
      </c>
      <c r="AG20" s="15">
        <v>19.5</v>
      </c>
      <c r="AH20" s="15">
        <v>10.1</v>
      </c>
      <c r="AI20" s="15">
        <v>11.5</v>
      </c>
      <c r="AJ20" s="15">
        <v>16.5</v>
      </c>
      <c r="AK20" s="15">
        <v>17</v>
      </c>
      <c r="AL20" s="15">
        <v>15.5</v>
      </c>
      <c r="AM20" s="15">
        <v>9.3</v>
      </c>
      <c r="AN20" s="15">
        <v>12.5</v>
      </c>
      <c r="AO20" s="15">
        <v>17.1</v>
      </c>
      <c r="AP20" s="15">
        <v>9.3</v>
      </c>
      <c r="AQ20" s="15">
        <v>8.6</v>
      </c>
      <c r="AR20" s="15">
        <v>14.1</v>
      </c>
      <c r="AS20" s="15">
        <v>18.6</v>
      </c>
      <c r="AT20" s="15">
        <v>7.6</v>
      </c>
      <c r="AU20" s="15">
        <v>16.4</v>
      </c>
      <c r="AV20" s="15">
        <v>12.4</v>
      </c>
      <c r="AW20" s="15">
        <v>11.4</v>
      </c>
      <c r="AX20" s="15">
        <v>13.6</v>
      </c>
      <c r="AY20" s="15">
        <v>12.9</v>
      </c>
      <c r="AZ20" s="15">
        <v>6.8</v>
      </c>
      <c r="BA20" s="15">
        <v>15.3</v>
      </c>
      <c r="BB20" s="15">
        <v>21.7</v>
      </c>
      <c r="BC20" s="15">
        <v>12.3</v>
      </c>
      <c r="BD20" s="15">
        <v>14.3</v>
      </c>
      <c r="BE20" s="15">
        <v>7.7</v>
      </c>
      <c r="BF20" s="15">
        <v>11</v>
      </c>
      <c r="BG20" s="15">
        <v>9.6</v>
      </c>
      <c r="BH20" s="15">
        <v>10.5</v>
      </c>
      <c r="BI20" s="15">
        <v>6.5</v>
      </c>
      <c r="BJ20" s="15">
        <v>23.3</v>
      </c>
      <c r="BK20" s="15">
        <v>18.1</v>
      </c>
      <c r="BL20" s="15">
        <v>8.5</v>
      </c>
      <c r="BM20" s="15">
        <v>16.2</v>
      </c>
      <c r="BN20" s="15">
        <v>9.4</v>
      </c>
      <c r="BO20" s="15">
        <v>10.6</v>
      </c>
      <c r="BP20" s="15">
        <v>10</v>
      </c>
      <c r="BQ20" s="15">
        <v>12.9</v>
      </c>
      <c r="BR20" s="15"/>
      <c r="BS20" s="15"/>
      <c r="BT20" s="15"/>
      <c r="BU20" s="15"/>
      <c r="BV20" s="15"/>
      <c r="BW20" s="15"/>
      <c r="BX20" s="94"/>
      <c r="BY20" s="10">
        <f t="shared" si="0"/>
        <v>12.623333333333333</v>
      </c>
      <c r="BZ20" s="10">
        <f t="shared" si="1"/>
        <v>12.660000000000002</v>
      </c>
      <c r="CA20" s="10">
        <f t="shared" si="2"/>
        <v>13.213333333333333</v>
      </c>
      <c r="CB20" s="10">
        <f t="shared" si="3"/>
        <v>12.640000000000002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11.5</v>
      </c>
      <c r="J21" s="15">
        <v>11.4</v>
      </c>
      <c r="K21" s="15">
        <v>12.2</v>
      </c>
      <c r="L21" s="15">
        <v>6.9</v>
      </c>
      <c r="M21" s="15">
        <v>11.3</v>
      </c>
      <c r="N21" s="15">
        <v>14.1</v>
      </c>
      <c r="O21" s="15">
        <v>17.5</v>
      </c>
      <c r="P21" s="15">
        <v>9.6</v>
      </c>
      <c r="Q21" s="15">
        <v>10.8</v>
      </c>
      <c r="R21" s="15">
        <v>7.5</v>
      </c>
      <c r="S21" s="15">
        <v>16.9</v>
      </c>
      <c r="T21" s="15">
        <v>6</v>
      </c>
      <c r="U21" s="15">
        <v>11</v>
      </c>
      <c r="V21" s="15">
        <v>16.1</v>
      </c>
      <c r="W21" s="15">
        <v>12.9</v>
      </c>
      <c r="X21" s="15">
        <v>9.2</v>
      </c>
      <c r="Y21" s="15">
        <v>8.7</v>
      </c>
      <c r="Z21" s="15">
        <v>8.4</v>
      </c>
      <c r="AA21" s="15">
        <v>10.9</v>
      </c>
      <c r="AB21" s="15">
        <v>5.2</v>
      </c>
      <c r="AC21" s="15">
        <v>6.7</v>
      </c>
      <c r="AD21" s="15">
        <v>9</v>
      </c>
      <c r="AE21" s="15">
        <v>12.3</v>
      </c>
      <c r="AF21" s="15">
        <v>12.5</v>
      </c>
      <c r="AG21" s="15">
        <v>10.2</v>
      </c>
      <c r="AH21" s="15">
        <v>12.5</v>
      </c>
      <c r="AI21" s="15">
        <v>15.7</v>
      </c>
      <c r="AJ21" s="15">
        <v>7</v>
      </c>
      <c r="AK21" s="15">
        <v>10.1</v>
      </c>
      <c r="AL21" s="15">
        <v>14.5</v>
      </c>
      <c r="AM21" s="15">
        <v>15.7</v>
      </c>
      <c r="AN21" s="15">
        <v>8.9</v>
      </c>
      <c r="AO21" s="15">
        <v>8.3</v>
      </c>
      <c r="AP21" s="15">
        <v>12.4</v>
      </c>
      <c r="AQ21" s="15">
        <v>5.9</v>
      </c>
      <c r="AR21" s="15">
        <v>6.9</v>
      </c>
      <c r="AS21" s="15">
        <v>10.9</v>
      </c>
      <c r="AT21" s="15">
        <v>8.5</v>
      </c>
      <c r="AU21" s="15">
        <v>14.1</v>
      </c>
      <c r="AV21" s="15">
        <v>17.7</v>
      </c>
      <c r="AW21" s="15">
        <v>13.3</v>
      </c>
      <c r="AX21" s="15">
        <v>10.5</v>
      </c>
      <c r="AY21" s="15">
        <v>17.4</v>
      </c>
      <c r="AZ21" s="15">
        <v>10.9</v>
      </c>
      <c r="BA21" s="15">
        <v>7.5</v>
      </c>
      <c r="BB21" s="15">
        <v>21.4</v>
      </c>
      <c r="BC21" s="15">
        <v>19.3</v>
      </c>
      <c r="BD21" s="15">
        <v>16</v>
      </c>
      <c r="BE21" s="15">
        <v>6.5</v>
      </c>
      <c r="BF21" s="15">
        <v>7.3</v>
      </c>
      <c r="BG21" s="15">
        <v>11.4</v>
      </c>
      <c r="BH21" s="15">
        <v>10.1</v>
      </c>
      <c r="BI21" s="15">
        <v>13.9</v>
      </c>
      <c r="BJ21" s="15">
        <v>6.6</v>
      </c>
      <c r="BK21" s="15">
        <v>14.3</v>
      </c>
      <c r="BL21" s="15">
        <v>5.4</v>
      </c>
      <c r="BM21" s="15">
        <v>13.2</v>
      </c>
      <c r="BN21" s="15">
        <v>7.7</v>
      </c>
      <c r="BO21" s="15">
        <v>5.1</v>
      </c>
      <c r="BP21" s="15">
        <v>9</v>
      </c>
      <c r="BQ21" s="15">
        <v>12.4</v>
      </c>
      <c r="BR21" s="15"/>
      <c r="BS21" s="15"/>
      <c r="BT21" s="15"/>
      <c r="BU21" s="15"/>
      <c r="BV21" s="15"/>
      <c r="BW21" s="15"/>
      <c r="BX21" s="94"/>
      <c r="BY21" s="10">
        <f t="shared" si="0"/>
        <v>11.093333333333332</v>
      </c>
      <c r="BZ21" s="10">
        <f t="shared" si="1"/>
        <v>10.716666666666667</v>
      </c>
      <c r="CA21" s="10">
        <f t="shared" si="2"/>
        <v>11.82</v>
      </c>
      <c r="CB21" s="10">
        <f t="shared" si="3"/>
        <v>11.093333333333334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14.5</v>
      </c>
      <c r="J22" s="88">
        <v>11.9</v>
      </c>
      <c r="K22" s="88">
        <v>11.6</v>
      </c>
      <c r="L22" s="88">
        <v>6.7</v>
      </c>
      <c r="M22" s="88">
        <v>11.6</v>
      </c>
      <c r="N22" s="88">
        <v>23.3</v>
      </c>
      <c r="O22" s="88">
        <v>15.9</v>
      </c>
      <c r="P22" s="88">
        <v>11.3</v>
      </c>
      <c r="Q22" s="88">
        <v>14.5</v>
      </c>
      <c r="R22" s="88">
        <v>6.5</v>
      </c>
      <c r="S22" s="88">
        <v>15.2</v>
      </c>
      <c r="T22" s="88">
        <v>7.5</v>
      </c>
      <c r="U22" s="88">
        <v>27</v>
      </c>
      <c r="V22" s="88">
        <v>11.1</v>
      </c>
      <c r="W22" s="88">
        <v>14</v>
      </c>
      <c r="X22" s="88">
        <v>5</v>
      </c>
      <c r="Y22" s="88">
        <v>13.7</v>
      </c>
      <c r="Z22" s="88">
        <v>13</v>
      </c>
      <c r="AA22" s="88">
        <v>17.1</v>
      </c>
      <c r="AB22" s="88">
        <v>5</v>
      </c>
      <c r="AC22" s="88">
        <v>8.5</v>
      </c>
      <c r="AD22" s="88">
        <v>9.4</v>
      </c>
      <c r="AE22" s="88">
        <v>5</v>
      </c>
      <c r="AF22" s="88">
        <v>6.6</v>
      </c>
      <c r="AG22" s="88">
        <v>11.5</v>
      </c>
      <c r="AH22" s="88">
        <v>9</v>
      </c>
      <c r="AI22" s="88">
        <v>24.1</v>
      </c>
      <c r="AJ22" s="88">
        <v>16.4</v>
      </c>
      <c r="AK22" s="88">
        <v>8.7</v>
      </c>
      <c r="AL22" s="88">
        <v>17.5</v>
      </c>
      <c r="AM22" s="88">
        <v>9.9</v>
      </c>
      <c r="AN22" s="88">
        <v>11.7</v>
      </c>
      <c r="AO22" s="88">
        <v>10</v>
      </c>
      <c r="AP22" s="88">
        <v>10.5</v>
      </c>
      <c r="AQ22" s="88">
        <v>11</v>
      </c>
      <c r="AR22" s="88">
        <v>9.3</v>
      </c>
      <c r="AS22" s="88">
        <v>9.4</v>
      </c>
      <c r="AT22" s="88">
        <v>11.1</v>
      </c>
      <c r="AU22" s="88">
        <v>27</v>
      </c>
      <c r="AV22" s="88">
        <v>17.4</v>
      </c>
      <c r="AW22" s="88">
        <v>21.3</v>
      </c>
      <c r="AX22" s="88">
        <v>9.5</v>
      </c>
      <c r="AY22" s="88">
        <v>15.7</v>
      </c>
      <c r="AZ22" s="88">
        <v>15.9</v>
      </c>
      <c r="BA22" s="88">
        <v>5.6</v>
      </c>
      <c r="BB22" s="88">
        <v>5.5</v>
      </c>
      <c r="BC22" s="88">
        <v>17.5</v>
      </c>
      <c r="BD22" s="88">
        <v>14.2</v>
      </c>
      <c r="BE22" s="88">
        <v>20.9</v>
      </c>
      <c r="BF22" s="88">
        <v>15.6</v>
      </c>
      <c r="BG22" s="88">
        <v>14.1</v>
      </c>
      <c r="BH22" s="88">
        <v>9.4</v>
      </c>
      <c r="BI22" s="88">
        <v>11.8</v>
      </c>
      <c r="BJ22" s="88">
        <v>7.1</v>
      </c>
      <c r="BK22" s="88">
        <v>9.4</v>
      </c>
      <c r="BL22" s="88">
        <v>7.3</v>
      </c>
      <c r="BM22" s="88">
        <v>12.5</v>
      </c>
      <c r="BN22" s="88">
        <v>7.9</v>
      </c>
      <c r="BO22" s="88">
        <v>12.9</v>
      </c>
      <c r="BP22" s="88">
        <v>6.7</v>
      </c>
      <c r="BQ22" s="88">
        <v>24.5</v>
      </c>
      <c r="BR22" s="88"/>
      <c r="BS22" s="88"/>
      <c r="BT22" s="88"/>
      <c r="BU22" s="88"/>
      <c r="BV22" s="88"/>
      <c r="BW22" s="88"/>
      <c r="BX22" s="94"/>
      <c r="BY22" s="89">
        <f t="shared" si="0"/>
        <v>12.283333333333331</v>
      </c>
      <c r="BZ22" s="89">
        <f t="shared" si="1"/>
        <v>12.623333333333333</v>
      </c>
      <c r="CA22" s="89">
        <f t="shared" si="2"/>
        <v>13.043333333333333</v>
      </c>
      <c r="CB22" s="10">
        <f t="shared" si="3"/>
        <v>12.756666666666666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21.7</v>
      </c>
      <c r="J23" s="15">
        <v>6.8</v>
      </c>
      <c r="K23" s="15">
        <v>15.4</v>
      </c>
      <c r="L23" s="15">
        <v>8.3</v>
      </c>
      <c r="M23" s="15">
        <v>24.1</v>
      </c>
      <c r="N23" s="15">
        <v>17.1</v>
      </c>
      <c r="O23" s="15">
        <v>18.3</v>
      </c>
      <c r="P23" s="15">
        <v>7.6</v>
      </c>
      <c r="Q23" s="15">
        <v>11.3</v>
      </c>
      <c r="R23" s="15">
        <v>13.5</v>
      </c>
      <c r="S23" s="15">
        <v>12.7</v>
      </c>
      <c r="T23" s="15">
        <v>6.2</v>
      </c>
      <c r="U23" s="15">
        <v>16.6</v>
      </c>
      <c r="V23" s="15">
        <v>13.4</v>
      </c>
      <c r="W23" s="15">
        <v>10</v>
      </c>
      <c r="X23" s="15">
        <v>11.1</v>
      </c>
      <c r="Y23" s="15">
        <v>15.5</v>
      </c>
      <c r="Z23" s="15">
        <v>13.6</v>
      </c>
      <c r="AA23" s="15">
        <v>9.3</v>
      </c>
      <c r="AB23" s="15">
        <v>11.7</v>
      </c>
      <c r="AC23" s="15">
        <v>6.6</v>
      </c>
      <c r="AD23" s="15">
        <v>8.5</v>
      </c>
      <c r="AE23" s="15">
        <v>11.3</v>
      </c>
      <c r="AF23" s="15">
        <v>4.5</v>
      </c>
      <c r="AG23" s="15">
        <v>21.3</v>
      </c>
      <c r="AH23" s="15">
        <v>11.4</v>
      </c>
      <c r="AI23" s="15">
        <v>12.6</v>
      </c>
      <c r="AJ23" s="15">
        <v>8</v>
      </c>
      <c r="AK23" s="15">
        <v>12.2</v>
      </c>
      <c r="AL23" s="15">
        <v>15.9</v>
      </c>
      <c r="AM23" s="15">
        <v>12.8</v>
      </c>
      <c r="AN23" s="4">
        <v>15.4</v>
      </c>
      <c r="AO23" s="4">
        <v>23.7</v>
      </c>
      <c r="AP23" s="4">
        <v>8.2</v>
      </c>
      <c r="AQ23" s="4">
        <v>16.6</v>
      </c>
      <c r="AR23" s="4">
        <v>9.6</v>
      </c>
      <c r="AS23" s="4">
        <v>9</v>
      </c>
      <c r="AT23" s="4">
        <v>11.9</v>
      </c>
      <c r="AU23" s="4">
        <v>7.3</v>
      </c>
      <c r="AV23" s="4">
        <v>11.9</v>
      </c>
      <c r="AW23" s="4">
        <v>7.3</v>
      </c>
      <c r="AX23" s="4">
        <v>8.8</v>
      </c>
      <c r="AY23" s="4">
        <v>25.4</v>
      </c>
      <c r="AZ23" s="4">
        <v>11.6</v>
      </c>
      <c r="BA23" s="4">
        <v>8.4</v>
      </c>
      <c r="BB23" s="4">
        <v>15</v>
      </c>
      <c r="BC23" s="4">
        <v>17</v>
      </c>
      <c r="BD23" s="4">
        <v>10.6</v>
      </c>
      <c r="BE23" s="4">
        <v>21.3</v>
      </c>
      <c r="BF23" s="4">
        <v>7.7</v>
      </c>
      <c r="BG23" s="4">
        <v>16.8</v>
      </c>
      <c r="BH23" s="4">
        <v>12.8</v>
      </c>
      <c r="BI23" s="4">
        <v>15.2</v>
      </c>
      <c r="BJ23" s="4">
        <v>20</v>
      </c>
      <c r="BK23" s="4">
        <v>16.2</v>
      </c>
      <c r="BL23" s="4">
        <v>9.9</v>
      </c>
      <c r="BM23" s="4">
        <v>8.4</v>
      </c>
      <c r="BN23" s="4">
        <v>8.3</v>
      </c>
      <c r="BO23" s="4">
        <v>13.3</v>
      </c>
      <c r="BP23" s="4">
        <v>17.4</v>
      </c>
      <c r="BQ23" s="4">
        <v>10.9</v>
      </c>
      <c r="BR23" s="4"/>
      <c r="BS23" s="4"/>
      <c r="BT23" s="4"/>
      <c r="BU23" s="4"/>
      <c r="BV23" s="4"/>
      <c r="BW23" s="4"/>
      <c r="BY23" s="10">
        <f t="shared" si="0"/>
        <v>12.253333333333332</v>
      </c>
      <c r="BZ23" s="10">
        <f t="shared" si="1"/>
        <v>11.780000000000001</v>
      </c>
      <c r="CA23" s="10">
        <f t="shared" si="2"/>
        <v>12.733333333333336</v>
      </c>
      <c r="CB23" s="10">
        <f t="shared" si="3"/>
        <v>13.196666666666664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16.9</v>
      </c>
      <c r="J24" s="15">
        <v>6.8</v>
      </c>
      <c r="K24" s="4">
        <v>18.7</v>
      </c>
      <c r="L24" s="4">
        <v>12.7</v>
      </c>
      <c r="M24" s="4">
        <v>23.9</v>
      </c>
      <c r="N24" s="4">
        <v>18.2</v>
      </c>
      <c r="O24" s="4">
        <v>14.5</v>
      </c>
      <c r="P24" s="4">
        <v>10.1</v>
      </c>
      <c r="Q24" s="4">
        <v>11.9</v>
      </c>
      <c r="R24" s="4">
        <v>15.2</v>
      </c>
      <c r="S24" s="4">
        <v>6.3</v>
      </c>
      <c r="T24" s="4">
        <v>12.7</v>
      </c>
      <c r="U24" s="4">
        <v>7.1</v>
      </c>
      <c r="V24" s="4">
        <v>11.6</v>
      </c>
      <c r="W24" s="4">
        <v>14</v>
      </c>
      <c r="X24" s="4">
        <v>14</v>
      </c>
      <c r="Y24" s="4">
        <v>13.1</v>
      </c>
      <c r="Z24" s="4">
        <v>9.2</v>
      </c>
      <c r="AA24" s="4">
        <v>16.9</v>
      </c>
      <c r="AB24" s="4">
        <v>8.7</v>
      </c>
      <c r="AC24" s="4">
        <v>15.3</v>
      </c>
      <c r="AD24" s="4">
        <v>14.3</v>
      </c>
      <c r="AE24" s="4">
        <v>12.4</v>
      </c>
      <c r="AF24" s="4">
        <v>11.5</v>
      </c>
      <c r="AG24" s="4">
        <v>13.3</v>
      </c>
      <c r="AH24" s="4">
        <v>8</v>
      </c>
      <c r="AI24" s="4">
        <v>8.1</v>
      </c>
      <c r="AJ24" s="4">
        <v>10</v>
      </c>
      <c r="AK24" s="4">
        <v>20.5</v>
      </c>
      <c r="AL24" s="4">
        <v>13.4</v>
      </c>
      <c r="AM24" s="4">
        <v>9.7</v>
      </c>
      <c r="AN24" s="4">
        <v>4</v>
      </c>
      <c r="AO24" s="4">
        <v>12.9</v>
      </c>
      <c r="AP24" s="4">
        <v>6.1</v>
      </c>
      <c r="AQ24" s="4">
        <v>13</v>
      </c>
      <c r="AR24" s="4">
        <v>10.9</v>
      </c>
      <c r="AS24" s="4">
        <v>16.3</v>
      </c>
      <c r="AT24" s="4">
        <v>11.7</v>
      </c>
      <c r="AU24" s="4">
        <v>7.6</v>
      </c>
      <c r="AV24" s="4">
        <v>25.1</v>
      </c>
      <c r="AW24" s="4">
        <v>18.1</v>
      </c>
      <c r="AX24" s="4">
        <v>9</v>
      </c>
      <c r="AY24" s="4">
        <v>11.4</v>
      </c>
      <c r="AZ24" s="4">
        <v>7.5</v>
      </c>
      <c r="BA24" s="4">
        <v>9.2</v>
      </c>
      <c r="BB24" s="4">
        <v>15.7</v>
      </c>
      <c r="BC24" s="4">
        <v>7.3</v>
      </c>
      <c r="BD24" s="4">
        <v>8.7</v>
      </c>
      <c r="BE24" s="4">
        <v>13</v>
      </c>
      <c r="BF24" s="4">
        <v>15.2</v>
      </c>
      <c r="BG24" s="4">
        <v>13.1</v>
      </c>
      <c r="BH24" s="4">
        <v>7.3</v>
      </c>
      <c r="BI24" s="4">
        <v>7.8</v>
      </c>
      <c r="BJ24" s="4">
        <v>7.9</v>
      </c>
      <c r="BK24" s="4">
        <v>10.6</v>
      </c>
      <c r="BL24" s="4">
        <v>10.5</v>
      </c>
      <c r="BM24" s="4">
        <v>11</v>
      </c>
      <c r="BN24" s="4">
        <v>16.4</v>
      </c>
      <c r="BO24" s="4">
        <v>19.7</v>
      </c>
      <c r="BP24" s="4">
        <v>13.6</v>
      </c>
      <c r="BQ24" s="4">
        <v>11.8</v>
      </c>
      <c r="BR24" s="4"/>
      <c r="BS24" s="4"/>
      <c r="BT24" s="4"/>
      <c r="BU24" s="4"/>
      <c r="BV24" s="4"/>
      <c r="BW24" s="4"/>
      <c r="BY24" s="10">
        <f t="shared" si="0"/>
        <v>12.736666666666666</v>
      </c>
      <c r="BZ24" s="10">
        <f t="shared" si="1"/>
        <v>12.316666666666668</v>
      </c>
      <c r="CA24" s="10">
        <f t="shared" si="2"/>
        <v>11.899999999999999</v>
      </c>
      <c r="CB24" s="10">
        <f t="shared" si="3"/>
        <v>11.746666666666666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11.7</v>
      </c>
      <c r="J25" s="15">
        <v>8.3</v>
      </c>
      <c r="K25" s="4">
        <v>8.6</v>
      </c>
      <c r="L25" s="4">
        <v>6.4</v>
      </c>
      <c r="M25" s="4">
        <v>9.9</v>
      </c>
      <c r="N25" s="4">
        <v>9.8</v>
      </c>
      <c r="O25" s="4">
        <v>19</v>
      </c>
      <c r="P25" s="4">
        <v>15.9</v>
      </c>
      <c r="Q25" s="4">
        <v>4.8</v>
      </c>
      <c r="R25" s="4">
        <v>17</v>
      </c>
      <c r="S25" s="4">
        <v>18</v>
      </c>
      <c r="T25" s="4">
        <v>13.1</v>
      </c>
      <c r="U25" s="4">
        <v>10</v>
      </c>
      <c r="V25" s="4">
        <v>14.9</v>
      </c>
      <c r="W25" s="4">
        <v>23.2</v>
      </c>
      <c r="X25" s="4">
        <v>8.5</v>
      </c>
      <c r="Y25" s="4">
        <v>13.8</v>
      </c>
      <c r="Z25" s="4">
        <v>6.4</v>
      </c>
      <c r="AA25" s="4">
        <v>5.1</v>
      </c>
      <c r="AB25" s="4">
        <v>10.7</v>
      </c>
      <c r="AC25" s="4">
        <v>11.6</v>
      </c>
      <c r="AD25" s="4">
        <v>16.2</v>
      </c>
      <c r="AE25" s="4">
        <v>8.2</v>
      </c>
      <c r="AF25" s="4">
        <v>9.1</v>
      </c>
      <c r="AG25" s="4">
        <v>16.6</v>
      </c>
      <c r="AH25" s="4">
        <v>9.4</v>
      </c>
      <c r="AI25" s="4">
        <v>30.2</v>
      </c>
      <c r="AJ25" s="4">
        <v>7</v>
      </c>
      <c r="AK25" s="4">
        <v>12</v>
      </c>
      <c r="AL25" s="4">
        <v>8.4</v>
      </c>
      <c r="AM25" s="4">
        <v>9.1</v>
      </c>
      <c r="AN25" s="4">
        <v>16.6</v>
      </c>
      <c r="AO25" s="4">
        <v>14.8</v>
      </c>
      <c r="AP25" s="4">
        <v>8.8</v>
      </c>
      <c r="AQ25" s="4">
        <v>14.2</v>
      </c>
      <c r="AR25" s="4">
        <v>13.2</v>
      </c>
      <c r="AS25" s="4">
        <v>12.5</v>
      </c>
      <c r="AT25" s="4">
        <v>9</v>
      </c>
      <c r="AU25" s="4">
        <v>7.1</v>
      </c>
      <c r="AV25" s="4">
        <v>8.7</v>
      </c>
      <c r="AW25" s="4">
        <v>15.5</v>
      </c>
      <c r="AX25" s="4">
        <v>9.2</v>
      </c>
      <c r="AY25" s="4">
        <v>12.3</v>
      </c>
      <c r="AZ25" s="4">
        <v>7.8</v>
      </c>
      <c r="BA25" s="4">
        <v>10.1</v>
      </c>
      <c r="BB25" s="4">
        <v>12.2</v>
      </c>
      <c r="BC25" s="4">
        <v>12.5</v>
      </c>
      <c r="BD25" s="4">
        <v>9.4</v>
      </c>
      <c r="BE25" s="4">
        <v>9.4</v>
      </c>
      <c r="BF25" s="4">
        <v>18.4</v>
      </c>
      <c r="BG25" s="4">
        <v>5.7</v>
      </c>
      <c r="BH25" s="4">
        <v>11.4</v>
      </c>
      <c r="BI25" s="4">
        <v>12.1</v>
      </c>
      <c r="BJ25" s="4">
        <v>9.4</v>
      </c>
      <c r="BK25" s="4">
        <v>10.6</v>
      </c>
      <c r="BL25" s="4">
        <v>10.3</v>
      </c>
      <c r="BM25" s="4">
        <v>9</v>
      </c>
      <c r="BN25" s="4">
        <v>9.4</v>
      </c>
      <c r="BO25" s="4">
        <v>8.1</v>
      </c>
      <c r="BP25" s="4">
        <v>9</v>
      </c>
      <c r="BQ25" s="4">
        <v>13.1</v>
      </c>
      <c r="BR25" s="4"/>
      <c r="BS25" s="4"/>
      <c r="BT25" s="4"/>
      <c r="BU25" s="4"/>
      <c r="BV25" s="4"/>
      <c r="BW25" s="4"/>
      <c r="BY25" s="10">
        <f t="shared" si="0"/>
        <v>12.04</v>
      </c>
      <c r="BZ25" s="10">
        <f t="shared" si="1"/>
        <v>12.129999999999999</v>
      </c>
      <c r="CA25" s="10">
        <f t="shared" si="2"/>
        <v>11.786666666666664</v>
      </c>
      <c r="CB25" s="10">
        <f t="shared" si="3"/>
        <v>10.993333333333336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22.7</v>
      </c>
      <c r="J26" s="15">
        <v>14.9</v>
      </c>
      <c r="K26" s="4">
        <v>9.6</v>
      </c>
      <c r="L26" s="4">
        <v>21.6</v>
      </c>
      <c r="M26" s="4">
        <v>8.2</v>
      </c>
      <c r="N26" s="4">
        <v>8.1</v>
      </c>
      <c r="O26" s="4">
        <v>14.7</v>
      </c>
      <c r="P26" s="4">
        <v>12.5</v>
      </c>
      <c r="Q26" s="4">
        <v>11.3</v>
      </c>
      <c r="R26" s="4">
        <v>10.7</v>
      </c>
      <c r="S26" s="4">
        <v>16</v>
      </c>
      <c r="T26" s="4">
        <v>12.9</v>
      </c>
      <c r="U26" s="4">
        <v>16.4</v>
      </c>
      <c r="V26" s="4">
        <v>14.6</v>
      </c>
      <c r="W26" s="4">
        <v>15.1</v>
      </c>
      <c r="X26" s="4">
        <v>12.5</v>
      </c>
      <c r="Y26" s="4">
        <v>13.4</v>
      </c>
      <c r="Z26" s="4">
        <v>16.9</v>
      </c>
      <c r="AA26" s="4">
        <v>10.9</v>
      </c>
      <c r="AB26" s="4">
        <v>12.8</v>
      </c>
      <c r="AC26" s="4">
        <v>10.1</v>
      </c>
      <c r="AD26" s="4">
        <v>7.4</v>
      </c>
      <c r="AE26" s="4">
        <v>17.8</v>
      </c>
      <c r="AF26" s="4">
        <v>13.1</v>
      </c>
      <c r="AG26" s="4">
        <v>5.9</v>
      </c>
      <c r="AH26" s="4">
        <v>12.3</v>
      </c>
      <c r="AI26" s="4">
        <v>23.9</v>
      </c>
      <c r="AJ26" s="4">
        <v>15.6</v>
      </c>
      <c r="AK26" s="4">
        <v>16.7</v>
      </c>
      <c r="AL26" s="4">
        <v>4</v>
      </c>
      <c r="AM26" s="4">
        <v>10.6</v>
      </c>
      <c r="AN26" s="4">
        <v>7.7</v>
      </c>
      <c r="AO26" s="4">
        <v>16.1</v>
      </c>
      <c r="AP26" s="4">
        <v>8.4</v>
      </c>
      <c r="AQ26" s="4">
        <v>15.7</v>
      </c>
      <c r="AR26" s="4">
        <v>7.9</v>
      </c>
      <c r="AS26" s="4">
        <v>8.1</v>
      </c>
      <c r="AT26" s="4">
        <v>15.3</v>
      </c>
      <c r="AU26" s="4">
        <v>9.2</v>
      </c>
      <c r="AV26" s="4">
        <v>8.7</v>
      </c>
      <c r="AW26" s="4">
        <v>20.1</v>
      </c>
      <c r="AX26" s="4">
        <v>9.9</v>
      </c>
      <c r="AY26" s="4">
        <v>11.4</v>
      </c>
      <c r="AZ26" s="4">
        <v>6.6</v>
      </c>
      <c r="BA26" s="4">
        <v>7.7</v>
      </c>
      <c r="BB26" s="4">
        <v>8.2</v>
      </c>
      <c r="BC26" s="4">
        <v>16.2</v>
      </c>
      <c r="BD26" s="4">
        <v>14.3</v>
      </c>
      <c r="BE26" s="4">
        <v>8.8</v>
      </c>
      <c r="BF26" s="4">
        <v>8</v>
      </c>
      <c r="BG26" s="4">
        <v>12.9</v>
      </c>
      <c r="BH26" s="4">
        <v>9.1</v>
      </c>
      <c r="BI26" s="4">
        <v>11.8</v>
      </c>
      <c r="BJ26" s="4">
        <v>9.2</v>
      </c>
      <c r="BK26" s="4">
        <v>11</v>
      </c>
      <c r="BL26" s="4">
        <v>17.9</v>
      </c>
      <c r="BM26" s="4">
        <v>9.8</v>
      </c>
      <c r="BN26" s="4">
        <v>11.5</v>
      </c>
      <c r="BO26" s="4">
        <v>17</v>
      </c>
      <c r="BP26" s="4">
        <v>12.4</v>
      </c>
      <c r="BQ26" s="4">
        <v>17.4</v>
      </c>
      <c r="BR26" s="4"/>
      <c r="BS26" s="4"/>
      <c r="BT26" s="4"/>
      <c r="BU26" s="4"/>
      <c r="BV26" s="4"/>
      <c r="BW26" s="4"/>
      <c r="BY26" s="10">
        <f t="shared" si="0"/>
        <v>13.01666666666667</v>
      </c>
      <c r="BZ26" s="10">
        <f t="shared" si="1"/>
        <v>12.67</v>
      </c>
      <c r="CA26" s="10">
        <f t="shared" si="2"/>
        <v>11.616666666666665</v>
      </c>
      <c r="CB26" s="10">
        <f t="shared" si="3"/>
        <v>11.609999999999998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11.7</v>
      </c>
      <c r="J27" s="15">
        <v>9.4</v>
      </c>
      <c r="K27" s="4">
        <v>9.8</v>
      </c>
      <c r="L27" s="4">
        <v>38.5</v>
      </c>
      <c r="M27" s="4">
        <v>9.3</v>
      </c>
      <c r="N27" s="4">
        <v>6.4</v>
      </c>
      <c r="O27" s="4">
        <v>17.5</v>
      </c>
      <c r="P27" s="4">
        <v>9.1</v>
      </c>
      <c r="Q27" s="4">
        <v>13.5</v>
      </c>
      <c r="R27" s="4">
        <v>10.8</v>
      </c>
      <c r="S27" s="4">
        <v>14.5</v>
      </c>
      <c r="T27" s="4">
        <v>9.5</v>
      </c>
      <c r="U27" s="4">
        <v>10.5</v>
      </c>
      <c r="V27" s="4">
        <v>20.6</v>
      </c>
      <c r="W27" s="4">
        <v>10.6</v>
      </c>
      <c r="X27" s="4">
        <v>9.7</v>
      </c>
      <c r="Y27" s="4">
        <v>13.2</v>
      </c>
      <c r="Z27" s="4">
        <v>14.5</v>
      </c>
      <c r="AA27" s="4">
        <v>8.1</v>
      </c>
      <c r="AB27" s="4">
        <v>15.6</v>
      </c>
      <c r="AC27" s="4">
        <v>6.2</v>
      </c>
      <c r="AD27" s="4">
        <v>10</v>
      </c>
      <c r="AE27" s="4">
        <v>15.9</v>
      </c>
      <c r="AF27" s="4">
        <v>13.1</v>
      </c>
      <c r="AG27" s="4">
        <v>17.4</v>
      </c>
      <c r="AH27" s="4">
        <v>9.6</v>
      </c>
      <c r="AI27" s="4">
        <v>12.5</v>
      </c>
      <c r="AJ27" s="4">
        <v>20.8</v>
      </c>
      <c r="AK27" s="4">
        <v>7.9</v>
      </c>
      <c r="AL27" s="4">
        <v>21.7</v>
      </c>
      <c r="AM27" s="4">
        <v>15.6</v>
      </c>
      <c r="AN27" s="4">
        <v>10.4</v>
      </c>
      <c r="AO27" s="4">
        <v>9.1</v>
      </c>
      <c r="AP27" s="4">
        <v>15.4</v>
      </c>
      <c r="AQ27" s="4">
        <v>14.4</v>
      </c>
      <c r="AR27" s="4">
        <v>13.3</v>
      </c>
      <c r="AS27" s="4">
        <v>7.5</v>
      </c>
      <c r="AT27" s="4">
        <v>13.8</v>
      </c>
      <c r="AU27" s="4">
        <v>7.8</v>
      </c>
      <c r="AV27" s="4">
        <v>9.3</v>
      </c>
      <c r="AW27" s="4">
        <v>16.5</v>
      </c>
      <c r="AX27" s="4">
        <v>7.8</v>
      </c>
      <c r="AY27" s="4">
        <v>12.6</v>
      </c>
      <c r="AZ27" s="4">
        <v>7.3</v>
      </c>
      <c r="BA27" s="4">
        <v>6.5</v>
      </c>
      <c r="BB27" s="4">
        <v>22.9</v>
      </c>
      <c r="BC27" s="4">
        <v>7.8</v>
      </c>
      <c r="BD27" s="4">
        <v>10.8</v>
      </c>
      <c r="BE27" s="4">
        <v>7.8</v>
      </c>
      <c r="BF27" s="4">
        <v>13.5</v>
      </c>
      <c r="BG27" s="4">
        <v>12.6</v>
      </c>
      <c r="BH27" s="4">
        <v>11.6</v>
      </c>
      <c r="BI27" s="4">
        <v>11.1</v>
      </c>
      <c r="BJ27" s="4">
        <v>8.7</v>
      </c>
      <c r="BK27" s="4">
        <v>9.4</v>
      </c>
      <c r="BL27" s="4">
        <v>11.4</v>
      </c>
      <c r="BM27" s="4">
        <v>11</v>
      </c>
      <c r="BN27" s="4">
        <v>11.7</v>
      </c>
      <c r="BO27" s="4">
        <v>14.2</v>
      </c>
      <c r="BP27" s="4">
        <v>9</v>
      </c>
      <c r="BQ27" s="4">
        <v>10</v>
      </c>
      <c r="BR27" s="4"/>
      <c r="BS27" s="4"/>
      <c r="BT27" s="4"/>
      <c r="BU27" s="4"/>
      <c r="BV27" s="4"/>
      <c r="BW27" s="4"/>
      <c r="BY27" s="10">
        <f t="shared" si="0"/>
        <v>13.393333333333333</v>
      </c>
      <c r="BZ27" s="10">
        <f t="shared" si="1"/>
        <v>12.683333333333334</v>
      </c>
      <c r="CA27" s="10">
        <f t="shared" si="2"/>
        <v>12.386666666666672</v>
      </c>
      <c r="CB27" s="10">
        <f t="shared" si="3"/>
        <v>11.17333333333333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12</v>
      </c>
      <c r="J28" s="15">
        <v>14.2</v>
      </c>
      <c r="K28" s="4">
        <v>15.4</v>
      </c>
      <c r="L28" s="4">
        <v>12.8</v>
      </c>
      <c r="M28" s="4">
        <v>10.6</v>
      </c>
      <c r="N28" s="4">
        <v>13.3</v>
      </c>
      <c r="O28" s="4">
        <v>15.5</v>
      </c>
      <c r="P28" s="4">
        <v>9.3</v>
      </c>
      <c r="Q28" s="4">
        <v>11.5</v>
      </c>
      <c r="R28" s="4">
        <v>12</v>
      </c>
      <c r="S28" s="4">
        <v>7.1</v>
      </c>
      <c r="T28" s="4">
        <v>16.3</v>
      </c>
      <c r="U28" s="4">
        <v>12.2</v>
      </c>
      <c r="V28" s="4">
        <v>14.7</v>
      </c>
      <c r="W28" s="4">
        <v>9.5</v>
      </c>
      <c r="X28" s="4">
        <v>10</v>
      </c>
      <c r="Y28" s="4">
        <v>6.9</v>
      </c>
      <c r="Z28" s="4">
        <v>9.3</v>
      </c>
      <c r="AA28" s="4">
        <v>7.1</v>
      </c>
      <c r="AB28" s="4">
        <v>12.6</v>
      </c>
      <c r="AC28" s="4">
        <v>11</v>
      </c>
      <c r="AD28" s="4">
        <v>11.3</v>
      </c>
      <c r="AE28" s="4">
        <v>13.1</v>
      </c>
      <c r="AF28" s="4">
        <v>7.5</v>
      </c>
      <c r="AG28" s="4">
        <v>12.9</v>
      </c>
      <c r="AH28" s="4">
        <v>17</v>
      </c>
      <c r="AI28" s="4">
        <v>9.9</v>
      </c>
      <c r="AJ28" s="4">
        <v>10.7</v>
      </c>
      <c r="AK28" s="4">
        <v>16.2</v>
      </c>
      <c r="AL28" s="4">
        <v>9.3</v>
      </c>
      <c r="AM28" s="4">
        <v>13.7</v>
      </c>
      <c r="AN28" s="4">
        <v>11.2</v>
      </c>
      <c r="AO28" s="4">
        <v>6.3</v>
      </c>
      <c r="AP28" s="4">
        <v>10</v>
      </c>
      <c r="AQ28" s="4">
        <v>12.1</v>
      </c>
      <c r="AR28" s="4">
        <v>10.8</v>
      </c>
      <c r="AS28" s="4">
        <v>8.8</v>
      </c>
      <c r="AT28" s="4">
        <v>13.8</v>
      </c>
      <c r="AU28" s="4">
        <v>9.3</v>
      </c>
      <c r="AV28" s="4">
        <v>6.6</v>
      </c>
      <c r="AW28" s="4">
        <v>15.3</v>
      </c>
      <c r="AX28" s="4">
        <v>16</v>
      </c>
      <c r="AY28" s="4">
        <v>9.2</v>
      </c>
      <c r="AZ28" s="4">
        <v>18.3</v>
      </c>
      <c r="BA28" s="4">
        <v>13.2</v>
      </c>
      <c r="BB28" s="4">
        <v>12.9</v>
      </c>
      <c r="BC28" s="4">
        <v>12</v>
      </c>
      <c r="BD28" s="4">
        <v>9.8</v>
      </c>
      <c r="BE28" s="4">
        <v>8.5</v>
      </c>
      <c r="BF28" s="4">
        <v>14.7</v>
      </c>
      <c r="BG28" s="4">
        <v>11</v>
      </c>
      <c r="BH28" s="4">
        <v>13.6</v>
      </c>
      <c r="BI28" s="4">
        <v>10.7</v>
      </c>
      <c r="BJ28" s="4">
        <v>10.9</v>
      </c>
      <c r="BK28" s="4">
        <v>8.2</v>
      </c>
      <c r="BL28" s="4">
        <v>9.5</v>
      </c>
      <c r="BM28" s="4">
        <v>7.4</v>
      </c>
      <c r="BN28" s="4">
        <v>10.5</v>
      </c>
      <c r="BO28" s="4">
        <v>10.2</v>
      </c>
      <c r="BP28" s="4">
        <v>11.5</v>
      </c>
      <c r="BQ28" s="4">
        <v>8.6</v>
      </c>
      <c r="BR28" s="4"/>
      <c r="BS28" s="4"/>
      <c r="BT28" s="4"/>
      <c r="BU28" s="4"/>
      <c r="BV28" s="4"/>
      <c r="BW28" s="4"/>
      <c r="BY28" s="10">
        <f t="shared" si="0"/>
        <v>11.76333333333333</v>
      </c>
      <c r="BZ28" s="10">
        <f t="shared" si="1"/>
        <v>11.180000000000003</v>
      </c>
      <c r="CA28" s="10">
        <f t="shared" si="2"/>
        <v>11.713333333333335</v>
      </c>
      <c r="CB28" s="10">
        <f t="shared" si="3"/>
        <v>11.029999999999998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16.4</v>
      </c>
      <c r="J29" s="15">
        <v>16.9</v>
      </c>
      <c r="K29" s="4">
        <v>13.5</v>
      </c>
      <c r="L29" s="4">
        <v>9.9</v>
      </c>
      <c r="M29" s="4">
        <v>21.9</v>
      </c>
      <c r="N29" s="4">
        <v>21.2</v>
      </c>
      <c r="O29" s="4">
        <v>6.2</v>
      </c>
      <c r="P29" s="4">
        <v>19.9</v>
      </c>
      <c r="Q29" s="4">
        <v>8.2</v>
      </c>
      <c r="R29" s="4">
        <v>9.7</v>
      </c>
      <c r="S29" s="4">
        <v>7.8</v>
      </c>
      <c r="T29" s="4">
        <v>9.2</v>
      </c>
      <c r="U29" s="4">
        <v>8</v>
      </c>
      <c r="V29" s="4">
        <v>10.3</v>
      </c>
      <c r="W29" s="4">
        <v>18.7</v>
      </c>
      <c r="X29" s="4">
        <v>7.5</v>
      </c>
      <c r="Y29" s="4">
        <v>14.2</v>
      </c>
      <c r="Z29" s="4">
        <v>14.2</v>
      </c>
      <c r="AA29" s="4">
        <v>7.5</v>
      </c>
      <c r="AB29" s="4">
        <v>6.5</v>
      </c>
      <c r="AC29" s="4">
        <v>11.5</v>
      </c>
      <c r="AD29" s="4">
        <v>21.5</v>
      </c>
      <c r="AE29" s="4">
        <v>8</v>
      </c>
      <c r="AF29" s="4">
        <v>5.5</v>
      </c>
      <c r="AG29" s="4">
        <v>7.1</v>
      </c>
      <c r="AH29" s="4">
        <v>12</v>
      </c>
      <c r="AI29" s="4">
        <v>8.6</v>
      </c>
      <c r="AJ29" s="4">
        <v>8.8</v>
      </c>
      <c r="AK29" s="4">
        <v>8.2</v>
      </c>
      <c r="AL29" s="4">
        <v>12.9</v>
      </c>
      <c r="AM29" s="4">
        <v>10.9</v>
      </c>
      <c r="AN29" s="4">
        <v>16.4</v>
      </c>
      <c r="AO29" s="4">
        <v>10.2</v>
      </c>
      <c r="AP29" s="4">
        <v>10.9</v>
      </c>
      <c r="AQ29" s="4">
        <v>8.4</v>
      </c>
      <c r="AR29" s="4">
        <v>8.2</v>
      </c>
      <c r="AS29" s="4">
        <v>10.5</v>
      </c>
      <c r="AT29" s="4">
        <v>12.4</v>
      </c>
      <c r="AU29" s="4">
        <v>11.7</v>
      </c>
      <c r="AV29" s="4">
        <v>14.3</v>
      </c>
      <c r="AW29" s="4">
        <v>13.3</v>
      </c>
      <c r="AX29" s="4">
        <v>13.5</v>
      </c>
      <c r="AY29" s="4">
        <v>17.6</v>
      </c>
      <c r="AZ29" s="4">
        <v>21</v>
      </c>
      <c r="BA29" s="4">
        <v>11.1</v>
      </c>
      <c r="BB29" s="4">
        <v>8.7</v>
      </c>
      <c r="BC29" s="4">
        <v>8.1</v>
      </c>
      <c r="BD29" s="4">
        <v>14.4</v>
      </c>
      <c r="BE29" s="4">
        <v>8.2</v>
      </c>
      <c r="BF29" s="4">
        <v>10.9</v>
      </c>
      <c r="BG29" s="4">
        <v>8.8</v>
      </c>
      <c r="BH29" s="4">
        <v>11</v>
      </c>
      <c r="BI29" s="4">
        <v>11.9</v>
      </c>
      <c r="BJ29" s="4">
        <v>6.6</v>
      </c>
      <c r="BK29" s="4">
        <v>16.1</v>
      </c>
      <c r="BL29" s="4">
        <v>10.4</v>
      </c>
      <c r="BM29" s="4">
        <v>6.6</v>
      </c>
      <c r="BN29" s="4">
        <v>17.3</v>
      </c>
      <c r="BO29" s="4">
        <v>7.4</v>
      </c>
      <c r="BP29" s="4">
        <v>12.2</v>
      </c>
      <c r="BQ29" s="4">
        <v>16.1</v>
      </c>
      <c r="BR29" s="4"/>
      <c r="BS29" s="4"/>
      <c r="BT29" s="4"/>
      <c r="BU29" s="4"/>
      <c r="BV29" s="4"/>
      <c r="BW29" s="4"/>
      <c r="BY29" s="10">
        <f t="shared" si="0"/>
        <v>11.543333333333331</v>
      </c>
      <c r="BZ29" s="10">
        <f t="shared" si="1"/>
        <v>10.913333333333332</v>
      </c>
      <c r="CA29" s="10">
        <f t="shared" si="2"/>
        <v>11.403333333333332</v>
      </c>
      <c r="CB29" s="10">
        <f t="shared" si="3"/>
        <v>11.806666666666668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12.7</v>
      </c>
      <c r="J30" s="15">
        <v>15</v>
      </c>
      <c r="K30" s="4">
        <v>13.4</v>
      </c>
      <c r="L30" s="4">
        <v>11.5</v>
      </c>
      <c r="M30" s="4">
        <v>9.2</v>
      </c>
      <c r="N30" s="4">
        <v>17.2</v>
      </c>
      <c r="O30" s="4">
        <v>15.1</v>
      </c>
      <c r="P30" s="4">
        <v>16.1</v>
      </c>
      <c r="Q30" s="4">
        <v>11.4</v>
      </c>
      <c r="R30" s="4">
        <v>15.9</v>
      </c>
      <c r="S30" s="4">
        <v>11.2</v>
      </c>
      <c r="T30" s="4">
        <v>7.1</v>
      </c>
      <c r="U30" s="4">
        <v>7.4</v>
      </c>
      <c r="V30" s="4">
        <v>16.4</v>
      </c>
      <c r="W30" s="4">
        <v>14.5</v>
      </c>
      <c r="X30" s="4">
        <v>7.6</v>
      </c>
      <c r="Y30" s="4">
        <v>15.2</v>
      </c>
      <c r="Z30" s="4">
        <v>9.2</v>
      </c>
      <c r="AA30" s="4">
        <v>16.9</v>
      </c>
      <c r="AB30" s="4">
        <v>8.8</v>
      </c>
      <c r="AC30" s="4">
        <v>5.9</v>
      </c>
      <c r="AD30" s="4">
        <v>8</v>
      </c>
      <c r="AE30" s="4">
        <v>10.7</v>
      </c>
      <c r="AF30" s="4">
        <v>8.6</v>
      </c>
      <c r="AG30" s="4">
        <v>10.4</v>
      </c>
      <c r="AH30" s="4">
        <v>8.1</v>
      </c>
      <c r="AI30" s="4">
        <v>16.7</v>
      </c>
      <c r="AJ30" s="4">
        <v>8.1</v>
      </c>
      <c r="AK30" s="4">
        <v>8.4</v>
      </c>
      <c r="AL30" s="4">
        <v>13.1</v>
      </c>
      <c r="AM30" s="4">
        <v>7.4</v>
      </c>
      <c r="AN30" s="4">
        <v>11.6</v>
      </c>
      <c r="AO30" s="4">
        <v>7.3</v>
      </c>
      <c r="AP30" s="4">
        <v>11.9</v>
      </c>
      <c r="AQ30" s="4">
        <v>11.6</v>
      </c>
      <c r="AR30" s="4">
        <v>14.6</v>
      </c>
      <c r="AS30" s="4">
        <v>16.1</v>
      </c>
      <c r="AT30" s="4">
        <v>11.6</v>
      </c>
      <c r="AU30" s="4">
        <v>7.3</v>
      </c>
      <c r="AV30" s="4">
        <v>13.5</v>
      </c>
      <c r="AW30" s="4">
        <v>14.8</v>
      </c>
      <c r="AX30" s="4">
        <v>8</v>
      </c>
      <c r="AY30" s="4">
        <v>9.5</v>
      </c>
      <c r="AZ30" s="4">
        <v>18.4</v>
      </c>
      <c r="BA30" s="4">
        <v>9.4</v>
      </c>
      <c r="BB30" s="4">
        <v>9.4</v>
      </c>
      <c r="BC30" s="4">
        <v>8.4</v>
      </c>
      <c r="BD30" s="4">
        <v>10.4</v>
      </c>
      <c r="BE30" s="4">
        <v>12</v>
      </c>
      <c r="BF30" s="4">
        <v>8.2</v>
      </c>
      <c r="BG30" s="4">
        <v>12.4</v>
      </c>
      <c r="BH30" s="4">
        <v>9.3</v>
      </c>
      <c r="BI30" s="4">
        <v>12.3</v>
      </c>
      <c r="BJ30" s="4">
        <v>7.3</v>
      </c>
      <c r="BK30" s="4">
        <v>8.2</v>
      </c>
      <c r="BL30" s="4">
        <v>4.8</v>
      </c>
      <c r="BM30" s="4">
        <v>7</v>
      </c>
      <c r="BN30" s="4">
        <v>10.2</v>
      </c>
      <c r="BO30" s="4">
        <v>8.6</v>
      </c>
      <c r="BP30" s="4">
        <v>14.2</v>
      </c>
      <c r="BQ30" s="4">
        <v>13.3</v>
      </c>
      <c r="BR30" s="4"/>
      <c r="BS30" s="4"/>
      <c r="BT30" s="4"/>
      <c r="BU30" s="4"/>
      <c r="BV30" s="4"/>
      <c r="BW30" s="4"/>
      <c r="BY30" s="10">
        <f t="shared" si="0"/>
        <v>11.483333333333333</v>
      </c>
      <c r="BZ30" s="10">
        <f t="shared" si="1"/>
        <v>10.960000000000003</v>
      </c>
      <c r="CA30" s="10">
        <f t="shared" si="2"/>
        <v>10.863333333333328</v>
      </c>
      <c r="CB30" s="10">
        <f t="shared" si="3"/>
        <v>10.720000000000002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9.1</v>
      </c>
      <c r="J31" s="15">
        <v>8.3</v>
      </c>
      <c r="K31" s="4">
        <v>12.2</v>
      </c>
      <c r="L31" s="4">
        <v>13.3</v>
      </c>
      <c r="M31" s="4">
        <v>8.2</v>
      </c>
      <c r="N31" s="4">
        <v>12.3</v>
      </c>
      <c r="O31" s="4">
        <v>17.6</v>
      </c>
      <c r="P31" s="4">
        <v>10.8</v>
      </c>
      <c r="Q31" s="4">
        <v>9.8</v>
      </c>
      <c r="R31" s="4">
        <v>7.5</v>
      </c>
      <c r="S31" s="4">
        <v>8.2</v>
      </c>
      <c r="T31" s="4">
        <v>14.9</v>
      </c>
      <c r="U31" s="4">
        <v>13.8</v>
      </c>
      <c r="V31" s="4">
        <v>14</v>
      </c>
      <c r="W31" s="4">
        <v>8.9</v>
      </c>
      <c r="X31" s="4">
        <v>10.6</v>
      </c>
      <c r="Y31" s="4">
        <v>8.8</v>
      </c>
      <c r="Z31" s="4">
        <v>8.4</v>
      </c>
      <c r="AA31" s="4">
        <v>8</v>
      </c>
      <c r="AB31" s="4">
        <v>6.5</v>
      </c>
      <c r="AC31" s="4">
        <v>6.1</v>
      </c>
      <c r="AD31" s="4">
        <v>7.1</v>
      </c>
      <c r="AE31" s="4">
        <v>8.5</v>
      </c>
      <c r="AF31" s="4">
        <v>8.5</v>
      </c>
      <c r="AG31" s="4">
        <v>14</v>
      </c>
      <c r="AH31" s="4">
        <v>9.9</v>
      </c>
      <c r="AI31" s="4">
        <v>12.8</v>
      </c>
      <c r="AJ31" s="4">
        <v>6.9</v>
      </c>
      <c r="AK31" s="4">
        <v>13.7</v>
      </c>
      <c r="AL31" s="4">
        <v>7.1</v>
      </c>
      <c r="AM31" s="4">
        <v>12.9</v>
      </c>
      <c r="AN31" s="4">
        <v>12</v>
      </c>
      <c r="AO31" s="4">
        <v>11.5</v>
      </c>
      <c r="AP31" s="4">
        <v>15.4</v>
      </c>
      <c r="AQ31" s="4">
        <v>12.7</v>
      </c>
      <c r="AR31" s="4">
        <v>6.5</v>
      </c>
      <c r="AS31" s="4">
        <v>12.4</v>
      </c>
      <c r="AT31" s="4">
        <v>12.1</v>
      </c>
      <c r="AU31" s="4">
        <v>11.1</v>
      </c>
      <c r="AV31" s="4">
        <v>20.3</v>
      </c>
      <c r="AW31" s="4">
        <v>19.8</v>
      </c>
      <c r="AX31" s="4">
        <v>17.2</v>
      </c>
      <c r="AY31" s="4">
        <v>10.7</v>
      </c>
      <c r="AZ31" s="4">
        <v>10.9</v>
      </c>
      <c r="BA31" s="4">
        <v>15.6</v>
      </c>
      <c r="BB31" s="4">
        <v>15.1</v>
      </c>
      <c r="BC31" s="4">
        <v>19.6</v>
      </c>
      <c r="BD31" s="4">
        <v>19.2</v>
      </c>
      <c r="BE31" s="4">
        <v>9.9</v>
      </c>
      <c r="BF31" s="4">
        <v>11.3</v>
      </c>
      <c r="BG31" s="4">
        <v>15.5</v>
      </c>
      <c r="BH31" s="4">
        <v>8.4</v>
      </c>
      <c r="BI31" s="4">
        <v>9.9</v>
      </c>
      <c r="BJ31" s="4">
        <v>12.3</v>
      </c>
      <c r="BK31" s="4">
        <v>9</v>
      </c>
      <c r="BL31" s="4">
        <v>7.5</v>
      </c>
      <c r="BM31" s="4">
        <v>7.6</v>
      </c>
      <c r="BN31" s="4">
        <v>6.3</v>
      </c>
      <c r="BO31" s="4">
        <v>7.7</v>
      </c>
      <c r="BP31" s="4">
        <v>5.8</v>
      </c>
      <c r="BQ31" s="4">
        <v>13.6</v>
      </c>
      <c r="BR31" s="4"/>
      <c r="BS31" s="4"/>
      <c r="BT31" s="4"/>
      <c r="BU31" s="4"/>
      <c r="BV31" s="4"/>
      <c r="BW31" s="4"/>
      <c r="BY31" s="10">
        <f t="shared" si="0"/>
        <v>10.319999999999999</v>
      </c>
      <c r="BZ31" s="10">
        <f t="shared" si="1"/>
        <v>11.173333333333336</v>
      </c>
      <c r="CA31" s="10">
        <f t="shared" si="2"/>
        <v>12.673333333333336</v>
      </c>
      <c r="CB31" s="10">
        <f t="shared" si="3"/>
        <v>12.229999999999999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8.8</v>
      </c>
      <c r="J32" s="15">
        <v>14.5</v>
      </c>
      <c r="K32" s="4">
        <v>11.1</v>
      </c>
      <c r="L32" s="4">
        <v>11.3</v>
      </c>
      <c r="M32" s="4">
        <v>10.1</v>
      </c>
      <c r="N32" s="4">
        <v>12.8</v>
      </c>
      <c r="O32" s="4">
        <v>19.5</v>
      </c>
      <c r="P32" s="4">
        <v>7.6</v>
      </c>
      <c r="Q32" s="4">
        <v>13.9</v>
      </c>
      <c r="R32" s="4">
        <v>13.2</v>
      </c>
      <c r="S32" s="4">
        <v>25.7</v>
      </c>
      <c r="T32" s="4">
        <v>11.7</v>
      </c>
      <c r="U32" s="4">
        <v>16.2</v>
      </c>
      <c r="V32" s="4">
        <v>7</v>
      </c>
      <c r="W32" s="4">
        <v>9.9</v>
      </c>
      <c r="X32" s="4">
        <v>15.9</v>
      </c>
      <c r="Y32" s="4">
        <v>14.6</v>
      </c>
      <c r="Z32" s="4">
        <v>16.4</v>
      </c>
      <c r="AA32" s="4">
        <v>15.1</v>
      </c>
      <c r="AB32" s="4">
        <v>15.2</v>
      </c>
      <c r="AC32" s="4">
        <v>21.3</v>
      </c>
      <c r="AD32" s="4">
        <v>14.4</v>
      </c>
      <c r="AE32" s="4">
        <v>10.2</v>
      </c>
      <c r="AF32" s="4">
        <v>9.3</v>
      </c>
      <c r="AG32" s="4">
        <v>6.7</v>
      </c>
      <c r="AH32" s="4">
        <v>8.6</v>
      </c>
      <c r="AI32" s="4">
        <v>8.3</v>
      </c>
      <c r="AJ32" s="4">
        <v>9.8</v>
      </c>
      <c r="AK32" s="4">
        <v>17</v>
      </c>
      <c r="AL32" s="4">
        <v>7.3</v>
      </c>
      <c r="AM32" s="4">
        <v>8.6</v>
      </c>
      <c r="AN32" s="4">
        <v>8.8</v>
      </c>
      <c r="AO32" s="4">
        <v>16.2</v>
      </c>
      <c r="AP32" s="4">
        <v>11.1</v>
      </c>
      <c r="AQ32" s="4">
        <v>8.4</v>
      </c>
      <c r="AR32" s="4">
        <v>10.7</v>
      </c>
      <c r="AS32" s="4">
        <v>16.1</v>
      </c>
      <c r="AT32" s="4">
        <v>12.1</v>
      </c>
      <c r="AU32" s="4">
        <v>8.8</v>
      </c>
      <c r="AV32" s="4">
        <v>6.6</v>
      </c>
      <c r="AW32" s="4">
        <v>15</v>
      </c>
      <c r="AX32" s="4">
        <v>11.6</v>
      </c>
      <c r="AY32" s="4">
        <v>15.5</v>
      </c>
      <c r="AZ32" s="4">
        <v>7.6</v>
      </c>
      <c r="BA32" s="4">
        <v>16.4</v>
      </c>
      <c r="BB32" s="4">
        <v>13.4</v>
      </c>
      <c r="BC32" s="4">
        <v>16.4</v>
      </c>
      <c r="BD32" s="4">
        <v>16.4</v>
      </c>
      <c r="BE32" s="4">
        <v>8.5</v>
      </c>
      <c r="BF32" s="4">
        <v>10</v>
      </c>
      <c r="BG32" s="4">
        <v>17.2</v>
      </c>
      <c r="BH32" s="4">
        <v>10.5</v>
      </c>
      <c r="BI32" s="4">
        <v>11.9</v>
      </c>
      <c r="BJ32" s="4">
        <v>11.6</v>
      </c>
      <c r="BK32" s="4">
        <v>11.8</v>
      </c>
      <c r="BL32" s="4">
        <v>6.3</v>
      </c>
      <c r="BM32" s="4">
        <v>14</v>
      </c>
      <c r="BN32" s="4">
        <v>9.2</v>
      </c>
      <c r="BO32" s="4">
        <v>11.8</v>
      </c>
      <c r="BP32" s="4">
        <v>11.5</v>
      </c>
      <c r="BQ32" s="4">
        <v>8.6</v>
      </c>
      <c r="BR32" s="4"/>
      <c r="BS32" s="4"/>
      <c r="BT32" s="4"/>
      <c r="BU32" s="4"/>
      <c r="BV32" s="4"/>
      <c r="BW32" s="4"/>
      <c r="BY32" s="10">
        <f t="shared" si="0"/>
        <v>12.773333333333335</v>
      </c>
      <c r="BZ32" s="10">
        <f t="shared" si="1"/>
        <v>11.910000000000002</v>
      </c>
      <c r="CA32" s="10">
        <f t="shared" si="2"/>
        <v>11.566666666666663</v>
      </c>
      <c r="CB32" s="10">
        <f t="shared" si="3"/>
        <v>11.8</v>
      </c>
    </row>
    <row r="33" spans="1:80" ht="11.25">
      <c r="A33" s="5">
        <v>31</v>
      </c>
      <c r="B33" s="24" t="s">
        <v>26</v>
      </c>
      <c r="C33" s="15" t="s">
        <v>26</v>
      </c>
      <c r="D33" s="15" t="s">
        <v>26</v>
      </c>
      <c r="E33" s="15" t="s">
        <v>26</v>
      </c>
      <c r="F33" s="15" t="s">
        <v>26</v>
      </c>
      <c r="G33" s="15" t="s">
        <v>26</v>
      </c>
      <c r="H33" s="15" t="s">
        <v>26</v>
      </c>
      <c r="I33" s="15">
        <v>11.2</v>
      </c>
      <c r="J33" s="15">
        <v>8</v>
      </c>
      <c r="K33" s="4">
        <v>8.7</v>
      </c>
      <c r="L33" s="4">
        <v>9.8</v>
      </c>
      <c r="M33" s="4">
        <v>14</v>
      </c>
      <c r="N33" s="4">
        <v>11.3</v>
      </c>
      <c r="O33" s="4">
        <v>9.1</v>
      </c>
      <c r="P33" s="4">
        <v>13.7</v>
      </c>
      <c r="Q33" s="4">
        <v>11.7</v>
      </c>
      <c r="R33" s="4">
        <v>11.1</v>
      </c>
      <c r="S33" s="4">
        <v>12.6</v>
      </c>
      <c r="T33" s="4">
        <v>12.5</v>
      </c>
      <c r="U33" s="4">
        <v>16.3</v>
      </c>
      <c r="V33" s="4">
        <v>6</v>
      </c>
      <c r="W33" s="4">
        <v>15.3</v>
      </c>
      <c r="X33" s="4">
        <v>14</v>
      </c>
      <c r="Y33" s="4">
        <v>9.5</v>
      </c>
      <c r="Z33" s="4">
        <v>12.6</v>
      </c>
      <c r="AA33" s="4">
        <v>6.1</v>
      </c>
      <c r="AB33" s="4">
        <v>16.5</v>
      </c>
      <c r="AC33" s="4">
        <v>5.7</v>
      </c>
      <c r="AD33" s="4">
        <v>8.5</v>
      </c>
      <c r="AE33" s="4">
        <v>16.8</v>
      </c>
      <c r="AF33" s="4">
        <v>15.1</v>
      </c>
      <c r="AG33" s="4">
        <v>18.5</v>
      </c>
      <c r="AH33" s="4">
        <v>8.5</v>
      </c>
      <c r="AI33" s="4">
        <v>14.1</v>
      </c>
      <c r="AJ33" s="4">
        <v>15.1</v>
      </c>
      <c r="AK33" s="4">
        <v>12.4</v>
      </c>
      <c r="AL33" s="4">
        <v>13.7</v>
      </c>
      <c r="AM33" s="4">
        <v>8.1</v>
      </c>
      <c r="AN33" s="4">
        <v>10.3</v>
      </c>
      <c r="AO33" s="4">
        <v>11.1</v>
      </c>
      <c r="AP33" s="4">
        <v>9.6</v>
      </c>
      <c r="AQ33" s="4">
        <v>12.4</v>
      </c>
      <c r="AR33" s="4">
        <v>12</v>
      </c>
      <c r="AS33" s="4">
        <v>13.2</v>
      </c>
      <c r="AT33" s="4">
        <v>9.9</v>
      </c>
      <c r="AU33" s="4">
        <v>13.3</v>
      </c>
      <c r="AV33" s="4">
        <v>11.7</v>
      </c>
      <c r="AW33" s="4">
        <v>7.3</v>
      </c>
      <c r="AX33" s="4">
        <v>11.1</v>
      </c>
      <c r="AY33" s="4">
        <v>10.7</v>
      </c>
      <c r="AZ33" s="4">
        <v>12.8</v>
      </c>
      <c r="BA33" s="4">
        <v>17.9</v>
      </c>
      <c r="BB33" s="4">
        <v>10.8</v>
      </c>
      <c r="BC33" s="4">
        <v>21.1</v>
      </c>
      <c r="BD33" s="4">
        <v>15</v>
      </c>
      <c r="BE33" s="4">
        <v>9.1</v>
      </c>
      <c r="BF33" s="4">
        <v>7.4</v>
      </c>
      <c r="BG33" s="4">
        <v>9.6</v>
      </c>
      <c r="BH33" s="4">
        <v>11.5</v>
      </c>
      <c r="BI33" s="4">
        <v>25.9</v>
      </c>
      <c r="BJ33" s="4">
        <v>9.8</v>
      </c>
      <c r="BK33" s="4">
        <v>15.5</v>
      </c>
      <c r="BL33" s="4">
        <v>12.9</v>
      </c>
      <c r="BM33" s="4">
        <v>12.1</v>
      </c>
      <c r="BN33" s="4">
        <v>11.4</v>
      </c>
      <c r="BO33" s="4">
        <v>10.4</v>
      </c>
      <c r="BP33" s="4">
        <v>15.8</v>
      </c>
      <c r="BQ33" s="4">
        <v>6.3</v>
      </c>
      <c r="BR33" s="4"/>
      <c r="BS33" s="4"/>
      <c r="BT33" s="4"/>
      <c r="BU33" s="4"/>
      <c r="BV33" s="4"/>
      <c r="BW33" s="4"/>
      <c r="BY33" s="10">
        <f t="shared" si="0"/>
        <v>11.843333333333334</v>
      </c>
      <c r="BZ33" s="10">
        <f t="shared" si="1"/>
        <v>11.87</v>
      </c>
      <c r="CA33" s="10">
        <f t="shared" si="2"/>
        <v>12.23666666666667</v>
      </c>
      <c r="CB33" s="10">
        <f t="shared" si="3"/>
        <v>12.263333333333332</v>
      </c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13.164516129032258</v>
      </c>
      <c r="J34" s="13">
        <f>AVERAGE(J3:J33)</f>
        <v>11.077419354838709</v>
      </c>
      <c r="K34" s="13">
        <f aca="true" t="shared" si="4" ref="K34:S34">AVERAGE(K3:K33)</f>
        <v>12.329032258064514</v>
      </c>
      <c r="L34" s="13">
        <f t="shared" si="4"/>
        <v>12.183870967741937</v>
      </c>
      <c r="M34" s="13">
        <f t="shared" si="4"/>
        <v>13.016129032258064</v>
      </c>
      <c r="N34" s="13">
        <f t="shared" si="4"/>
        <v>13.816129032258067</v>
      </c>
      <c r="O34" s="13">
        <f t="shared" si="4"/>
        <v>13.251612903225807</v>
      </c>
      <c r="P34" s="13">
        <f t="shared" si="4"/>
        <v>11.035483870967743</v>
      </c>
      <c r="Q34" s="13">
        <f t="shared" si="4"/>
        <v>11.983870967741934</v>
      </c>
      <c r="R34" s="13">
        <f t="shared" si="4"/>
        <v>12.512903225806449</v>
      </c>
      <c r="S34" s="13">
        <f t="shared" si="4"/>
        <v>13.419354838709678</v>
      </c>
      <c r="T34" s="13">
        <f aca="true" t="shared" si="5" ref="T34:AC34">AVERAGE(T3:T33)</f>
        <v>11.709677419354836</v>
      </c>
      <c r="U34" s="13">
        <f t="shared" si="5"/>
        <v>11.983870967741934</v>
      </c>
      <c r="V34" s="13">
        <f t="shared" si="5"/>
        <v>12.951612903225806</v>
      </c>
      <c r="W34" s="13">
        <f t="shared" si="5"/>
        <v>12.58064516129032</v>
      </c>
      <c r="X34" s="13">
        <f t="shared" si="5"/>
        <v>11.42258064516129</v>
      </c>
      <c r="Y34" s="13">
        <f t="shared" si="5"/>
        <v>11.593548387096769</v>
      </c>
      <c r="Z34" s="13">
        <f t="shared" si="5"/>
        <v>11.158064516129032</v>
      </c>
      <c r="AA34" s="13">
        <f t="shared" si="5"/>
        <v>10.493548387096777</v>
      </c>
      <c r="AB34" s="13">
        <f t="shared" si="5"/>
        <v>9.903225806451612</v>
      </c>
      <c r="AC34" s="13">
        <f t="shared" si="5"/>
        <v>10.852580645161291</v>
      </c>
      <c r="AD34" s="13">
        <f aca="true" t="shared" si="6" ref="AD34:AM34">AVERAGE(AD3:AD33)</f>
        <v>10.761290322580647</v>
      </c>
      <c r="AE34" s="13">
        <f t="shared" si="6"/>
        <v>11.329032258064515</v>
      </c>
      <c r="AF34" s="13">
        <f t="shared" si="6"/>
        <v>10.929032258064519</v>
      </c>
      <c r="AG34" s="13">
        <f t="shared" si="6"/>
        <v>12.019354838709674</v>
      </c>
      <c r="AH34" s="13">
        <f t="shared" si="6"/>
        <v>10.377419354838711</v>
      </c>
      <c r="AI34" s="13">
        <f t="shared" si="6"/>
        <v>13.316129032258065</v>
      </c>
      <c r="AJ34" s="13">
        <f t="shared" si="6"/>
        <v>12.32258064516129</v>
      </c>
      <c r="AK34" s="13">
        <f t="shared" si="6"/>
        <v>13.358064516129028</v>
      </c>
      <c r="AL34" s="13">
        <f t="shared" si="6"/>
        <v>12.280645161290321</v>
      </c>
      <c r="AM34" s="13">
        <f t="shared" si="6"/>
        <v>11.480645161290324</v>
      </c>
      <c r="AN34" s="13">
        <f aca="true" t="shared" si="7" ref="AN34:BI34">AVERAGE(AN3:AN33)</f>
        <v>10.787096774193548</v>
      </c>
      <c r="AO34" s="13">
        <f t="shared" si="7"/>
        <v>11.745161290322581</v>
      </c>
      <c r="AP34" s="13">
        <f t="shared" si="7"/>
        <v>10.861290322580643</v>
      </c>
      <c r="AQ34" s="13">
        <f t="shared" si="7"/>
        <v>10.53548387096774</v>
      </c>
      <c r="AR34" s="13">
        <f t="shared" si="7"/>
        <v>11.961290322580643</v>
      </c>
      <c r="AS34" s="13">
        <f t="shared" si="7"/>
        <v>13.093548387096773</v>
      </c>
      <c r="AT34" s="13">
        <f t="shared" si="7"/>
        <v>12.951612903225806</v>
      </c>
      <c r="AU34" s="13">
        <f t="shared" si="7"/>
        <v>13.209677419354842</v>
      </c>
      <c r="AV34" s="13">
        <f t="shared" si="7"/>
        <v>12.796774193548389</v>
      </c>
      <c r="AW34" s="13">
        <f t="shared" si="7"/>
        <v>13.938709677419357</v>
      </c>
      <c r="AX34" s="13">
        <f t="shared" si="7"/>
        <v>12.616129032258065</v>
      </c>
      <c r="AY34" s="13">
        <f t="shared" si="7"/>
        <v>13.158064516129029</v>
      </c>
      <c r="AZ34" s="13">
        <f t="shared" si="7"/>
        <v>12.783870967741938</v>
      </c>
      <c r="BA34" s="13">
        <f t="shared" si="7"/>
        <v>11.54516129032258</v>
      </c>
      <c r="BB34" s="13">
        <f t="shared" si="7"/>
        <v>11.787096774193547</v>
      </c>
      <c r="BC34" s="13">
        <f t="shared" si="7"/>
        <v>12.261290322580647</v>
      </c>
      <c r="BD34" s="13">
        <f t="shared" si="7"/>
        <v>12.903225806451612</v>
      </c>
      <c r="BE34" s="13">
        <f t="shared" si="7"/>
        <v>10.541935483870969</v>
      </c>
      <c r="BF34" s="13">
        <f t="shared" si="7"/>
        <v>11.59354838709677</v>
      </c>
      <c r="BG34" s="13">
        <f t="shared" si="7"/>
        <v>11.903225806451612</v>
      </c>
      <c r="BH34" s="13">
        <f t="shared" si="7"/>
        <v>11.068965517241379</v>
      </c>
      <c r="BI34" s="13">
        <f t="shared" si="7"/>
        <v>11.564516129032256</v>
      </c>
      <c r="BJ34" s="13">
        <f aca="true" t="shared" si="8" ref="BJ34:BP34">AVERAGE(BJ3:BJ33)</f>
        <v>12.135483870967741</v>
      </c>
      <c r="BK34" s="13">
        <f t="shared" si="8"/>
        <v>11.212903225806452</v>
      </c>
      <c r="BL34" s="13">
        <f t="shared" si="8"/>
        <v>10.35483870967742</v>
      </c>
      <c r="BM34" s="13">
        <f t="shared" si="8"/>
        <v>10.180645161290325</v>
      </c>
      <c r="BN34" s="13">
        <f t="shared" si="8"/>
        <v>10.619354838709677</v>
      </c>
      <c r="BO34" s="13">
        <f t="shared" si="8"/>
        <v>12.1258064516129</v>
      </c>
      <c r="BP34" s="13">
        <f t="shared" si="8"/>
        <v>11.738709677419354</v>
      </c>
      <c r="BQ34" s="13">
        <f>AVERAGE(BQ3:BQ33)</f>
        <v>13.119354838709683</v>
      </c>
      <c r="BR34" s="13"/>
      <c r="BS34" s="13"/>
      <c r="BT34" s="13"/>
      <c r="BU34" s="13"/>
      <c r="BV34" s="13"/>
      <c r="BW34" s="13"/>
      <c r="BY34" s="12">
        <f>AVERAGE(BY3:BY33)</f>
        <v>11.914978494623655</v>
      </c>
      <c r="BZ34" s="12">
        <f>AVERAGE(BZ3:BZ33)</f>
        <v>11.823473118279574</v>
      </c>
      <c r="CA34" s="12">
        <f>AVERAGE(CA3:CA33)</f>
        <v>12.038279569892472</v>
      </c>
      <c r="CB34" s="12">
        <f>AVERAGE(CB3:CB33)</f>
        <v>11.905732295142752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22.8</v>
      </c>
      <c r="J36" s="18">
        <f>MAX(J3:J33)</f>
        <v>23.2</v>
      </c>
      <c r="K36" s="18">
        <f aca="true" t="shared" si="9" ref="K36:Z36">MAX(K3:K33)</f>
        <v>19.8</v>
      </c>
      <c r="L36" s="18">
        <f t="shared" si="9"/>
        <v>38.5</v>
      </c>
      <c r="M36" s="18">
        <f t="shared" si="9"/>
        <v>28.2</v>
      </c>
      <c r="N36" s="18">
        <f t="shared" si="9"/>
        <v>24.2</v>
      </c>
      <c r="O36" s="18">
        <f t="shared" si="9"/>
        <v>28.7</v>
      </c>
      <c r="P36" s="18">
        <f t="shared" si="9"/>
        <v>23.2</v>
      </c>
      <c r="Q36" s="18">
        <f t="shared" si="9"/>
        <v>23.5</v>
      </c>
      <c r="R36" s="18">
        <f t="shared" si="9"/>
        <v>33</v>
      </c>
      <c r="S36" s="18">
        <f t="shared" si="9"/>
        <v>25.7</v>
      </c>
      <c r="T36" s="18">
        <f t="shared" si="9"/>
        <v>23.5</v>
      </c>
      <c r="U36" s="18">
        <f t="shared" si="9"/>
        <v>27</v>
      </c>
      <c r="V36" s="18">
        <f t="shared" si="9"/>
        <v>20.6</v>
      </c>
      <c r="W36" s="18">
        <f t="shared" si="9"/>
        <v>23.2</v>
      </c>
      <c r="X36" s="18">
        <f t="shared" si="9"/>
        <v>18.1</v>
      </c>
      <c r="Y36" s="18">
        <f t="shared" si="9"/>
        <v>15.5</v>
      </c>
      <c r="Z36" s="18">
        <f t="shared" si="9"/>
        <v>18.2</v>
      </c>
      <c r="AA36" s="18">
        <f aca="true" t="shared" si="10" ref="AA36:AP36">MAX(AA3:AA33)</f>
        <v>23.2</v>
      </c>
      <c r="AB36" s="18">
        <f t="shared" si="10"/>
        <v>16.5</v>
      </c>
      <c r="AC36" s="18">
        <f t="shared" si="10"/>
        <v>22.4</v>
      </c>
      <c r="AD36" s="18">
        <f t="shared" si="10"/>
        <v>21.5</v>
      </c>
      <c r="AE36" s="18">
        <f t="shared" si="10"/>
        <v>17.8</v>
      </c>
      <c r="AF36" s="18">
        <f t="shared" si="10"/>
        <v>22</v>
      </c>
      <c r="AG36" s="18">
        <f t="shared" si="10"/>
        <v>21.7</v>
      </c>
      <c r="AH36" s="18">
        <f t="shared" si="10"/>
        <v>18.6</v>
      </c>
      <c r="AI36" s="18">
        <f t="shared" si="10"/>
        <v>30.2</v>
      </c>
      <c r="AJ36" s="18">
        <f t="shared" si="10"/>
        <v>20.8</v>
      </c>
      <c r="AK36" s="18">
        <f t="shared" si="10"/>
        <v>22.8</v>
      </c>
      <c r="AL36" s="18">
        <f t="shared" si="10"/>
        <v>21.7</v>
      </c>
      <c r="AM36" s="18">
        <f t="shared" si="10"/>
        <v>20.4</v>
      </c>
      <c r="AN36" s="18">
        <f t="shared" si="10"/>
        <v>16.6</v>
      </c>
      <c r="AO36" s="18">
        <f t="shared" si="10"/>
        <v>23.7</v>
      </c>
      <c r="AP36" s="18">
        <f t="shared" si="10"/>
        <v>22.1</v>
      </c>
      <c r="AQ36" s="18">
        <f aca="true" t="shared" si="11" ref="AQ36:AV36">MAX(AQ3:AQ33)</f>
        <v>16.6</v>
      </c>
      <c r="AR36" s="18">
        <f t="shared" si="11"/>
        <v>20.9</v>
      </c>
      <c r="AS36" s="18">
        <f t="shared" si="11"/>
        <v>22.8</v>
      </c>
      <c r="AT36" s="18">
        <f t="shared" si="11"/>
        <v>21.9</v>
      </c>
      <c r="AU36" s="18">
        <f t="shared" si="11"/>
        <v>27</v>
      </c>
      <c r="AV36" s="18">
        <f t="shared" si="11"/>
        <v>25.1</v>
      </c>
      <c r="AW36" s="18">
        <f aca="true" t="shared" si="12" ref="AW36:BB36">MAX(AW3:AW33)</f>
        <v>21.3</v>
      </c>
      <c r="AX36" s="18">
        <f t="shared" si="12"/>
        <v>23.6</v>
      </c>
      <c r="AY36" s="18">
        <f t="shared" si="12"/>
        <v>25.4</v>
      </c>
      <c r="AZ36" s="18">
        <f t="shared" si="12"/>
        <v>29.9</v>
      </c>
      <c r="BA36" s="18">
        <f t="shared" si="12"/>
        <v>19.7</v>
      </c>
      <c r="BB36" s="18">
        <f t="shared" si="12"/>
        <v>22.9</v>
      </c>
      <c r="BC36" s="18">
        <f aca="true" t="shared" si="13" ref="BC36:BH36">MAX(BC3:BC33)</f>
        <v>29.7</v>
      </c>
      <c r="BD36" s="18">
        <f t="shared" si="13"/>
        <v>23.4</v>
      </c>
      <c r="BE36" s="18">
        <f t="shared" si="13"/>
        <v>21.3</v>
      </c>
      <c r="BF36" s="18">
        <f t="shared" si="13"/>
        <v>18.6</v>
      </c>
      <c r="BG36" s="18">
        <f t="shared" si="13"/>
        <v>19.7</v>
      </c>
      <c r="BH36" s="18">
        <f t="shared" si="13"/>
        <v>21.2</v>
      </c>
      <c r="BI36" s="18">
        <f aca="true" t="shared" si="14" ref="BI36:BN36">MAX(BI3:BI33)</f>
        <v>25.9</v>
      </c>
      <c r="BJ36" s="18">
        <f t="shared" si="14"/>
        <v>24.8</v>
      </c>
      <c r="BK36" s="18">
        <f t="shared" si="14"/>
        <v>18.1</v>
      </c>
      <c r="BL36" s="18">
        <f t="shared" si="14"/>
        <v>19.2</v>
      </c>
      <c r="BM36" s="18">
        <f t="shared" si="14"/>
        <v>16.2</v>
      </c>
      <c r="BN36" s="18">
        <f t="shared" si="14"/>
        <v>17.3</v>
      </c>
      <c r="BO36" s="18">
        <f>MAX(BO3:BO33)</f>
        <v>19.7</v>
      </c>
      <c r="BP36" s="18">
        <f>MAX(BP3:BP33)</f>
        <v>17.6</v>
      </c>
      <c r="BQ36" s="18">
        <f>MAX(BQ3:BQ33)</f>
        <v>24.5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5.1</v>
      </c>
      <c r="J37" s="20">
        <f>MIN(J3:J33)</f>
        <v>5</v>
      </c>
      <c r="K37" s="20">
        <f aca="true" t="shared" si="15" ref="K37:Z37">MIN(K3:K33)</f>
        <v>8.2</v>
      </c>
      <c r="L37" s="20">
        <f t="shared" si="15"/>
        <v>6.4</v>
      </c>
      <c r="M37" s="20">
        <f t="shared" si="15"/>
        <v>5.6</v>
      </c>
      <c r="N37" s="20">
        <f t="shared" si="15"/>
        <v>6.4</v>
      </c>
      <c r="O37" s="20">
        <f t="shared" si="15"/>
        <v>5.8</v>
      </c>
      <c r="P37" s="20">
        <f t="shared" si="15"/>
        <v>4.8</v>
      </c>
      <c r="Q37" s="20">
        <f t="shared" si="15"/>
        <v>4.8</v>
      </c>
      <c r="R37" s="20">
        <f t="shared" si="15"/>
        <v>6.4</v>
      </c>
      <c r="S37" s="20">
        <f t="shared" si="15"/>
        <v>5</v>
      </c>
      <c r="T37" s="20">
        <f t="shared" si="15"/>
        <v>5.2</v>
      </c>
      <c r="U37" s="20">
        <f t="shared" si="15"/>
        <v>7.1</v>
      </c>
      <c r="V37" s="20">
        <f t="shared" si="15"/>
        <v>6</v>
      </c>
      <c r="W37" s="20">
        <f t="shared" si="15"/>
        <v>6.8</v>
      </c>
      <c r="X37" s="20">
        <f t="shared" si="15"/>
        <v>5</v>
      </c>
      <c r="Y37" s="20">
        <f t="shared" si="15"/>
        <v>6.9</v>
      </c>
      <c r="Z37" s="20">
        <f t="shared" si="15"/>
        <v>5.8</v>
      </c>
      <c r="AA37" s="20">
        <f aca="true" t="shared" si="16" ref="AA37:AP37">MIN(AA3:AA33)</f>
        <v>4.1</v>
      </c>
      <c r="AB37" s="20">
        <f t="shared" si="16"/>
        <v>5</v>
      </c>
      <c r="AC37" s="20">
        <f t="shared" si="16"/>
        <v>4</v>
      </c>
      <c r="AD37" s="20">
        <f t="shared" si="16"/>
        <v>5.7</v>
      </c>
      <c r="AE37" s="20">
        <f t="shared" si="16"/>
        <v>5</v>
      </c>
      <c r="AF37" s="20">
        <f t="shared" si="16"/>
        <v>4.5</v>
      </c>
      <c r="AG37" s="20">
        <f t="shared" si="16"/>
        <v>5.6</v>
      </c>
      <c r="AH37" s="20">
        <f t="shared" si="16"/>
        <v>3.8</v>
      </c>
      <c r="AI37" s="20">
        <f t="shared" si="16"/>
        <v>8.1</v>
      </c>
      <c r="AJ37" s="20">
        <f t="shared" si="16"/>
        <v>6.9</v>
      </c>
      <c r="AK37" s="20">
        <f t="shared" si="16"/>
        <v>7.3</v>
      </c>
      <c r="AL37" s="20">
        <f t="shared" si="16"/>
        <v>4</v>
      </c>
      <c r="AM37" s="20">
        <f t="shared" si="16"/>
        <v>5.2</v>
      </c>
      <c r="AN37" s="20">
        <f t="shared" si="16"/>
        <v>4</v>
      </c>
      <c r="AO37" s="20">
        <f t="shared" si="16"/>
        <v>6.1</v>
      </c>
      <c r="AP37" s="20">
        <f t="shared" si="16"/>
        <v>6.1</v>
      </c>
      <c r="AQ37" s="20">
        <f aca="true" t="shared" si="17" ref="AQ37:AV37">MIN(AQ3:AQ33)</f>
        <v>5.8</v>
      </c>
      <c r="AR37" s="20">
        <f t="shared" si="17"/>
        <v>6.5</v>
      </c>
      <c r="AS37" s="20">
        <f t="shared" si="17"/>
        <v>5.1</v>
      </c>
      <c r="AT37" s="20">
        <f t="shared" si="17"/>
        <v>7.6</v>
      </c>
      <c r="AU37" s="20">
        <f t="shared" si="17"/>
        <v>7</v>
      </c>
      <c r="AV37" s="20">
        <f t="shared" si="17"/>
        <v>6.4</v>
      </c>
      <c r="AW37" s="20">
        <f aca="true" t="shared" si="18" ref="AW37:BB37">MIN(AW3:AW33)</f>
        <v>6.8</v>
      </c>
      <c r="AX37" s="20">
        <f t="shared" si="18"/>
        <v>7</v>
      </c>
      <c r="AY37" s="20">
        <f t="shared" si="18"/>
        <v>7.1</v>
      </c>
      <c r="AZ37" s="20">
        <f t="shared" si="18"/>
        <v>6.4</v>
      </c>
      <c r="BA37" s="20">
        <f t="shared" si="18"/>
        <v>5.6</v>
      </c>
      <c r="BB37" s="20">
        <f t="shared" si="18"/>
        <v>4.9</v>
      </c>
      <c r="BC37" s="20">
        <f aca="true" t="shared" si="19" ref="BC37:BH37">MIN(BC3:BC33)</f>
        <v>5.8</v>
      </c>
      <c r="BD37" s="20">
        <f t="shared" si="19"/>
        <v>6.3</v>
      </c>
      <c r="BE37" s="20">
        <f t="shared" si="19"/>
        <v>6.4</v>
      </c>
      <c r="BF37" s="20">
        <f t="shared" si="19"/>
        <v>4</v>
      </c>
      <c r="BG37" s="20">
        <f t="shared" si="19"/>
        <v>5.7</v>
      </c>
      <c r="BH37" s="20">
        <f t="shared" si="19"/>
        <v>7.3</v>
      </c>
      <c r="BI37" s="20">
        <f aca="true" t="shared" si="20" ref="BI37:BN37">MIN(BI3:BI33)</f>
        <v>6.5</v>
      </c>
      <c r="BJ37" s="20">
        <f t="shared" si="20"/>
        <v>6.5</v>
      </c>
      <c r="BK37" s="20">
        <f t="shared" si="20"/>
        <v>6.4</v>
      </c>
      <c r="BL37" s="20">
        <f t="shared" si="20"/>
        <v>4.8</v>
      </c>
      <c r="BM37" s="20">
        <f t="shared" si="20"/>
        <v>5.5</v>
      </c>
      <c r="BN37" s="20">
        <f t="shared" si="20"/>
        <v>6.3</v>
      </c>
      <c r="BO37" s="20">
        <f>MIN(BO3:BO33)</f>
        <v>5.1</v>
      </c>
      <c r="BP37" s="20">
        <f>MIN(BP3:BP33)</f>
        <v>5.6</v>
      </c>
      <c r="BQ37" s="20">
        <f>MIN(BQ3:BQ33)</f>
        <v>6.3</v>
      </c>
      <c r="BR37" s="20"/>
      <c r="BS37" s="20"/>
      <c r="BT37" s="20"/>
      <c r="BU37" s="20"/>
      <c r="BV37" s="20"/>
      <c r="BW37" s="20"/>
      <c r="BY37" s="52">
        <f>STDEV(J3:AM33)</f>
        <v>4.3556157840798075</v>
      </c>
      <c r="BZ37" s="52">
        <f>STDEV(T3:AW33)</f>
        <v>4.023303014867018</v>
      </c>
      <c r="CA37" s="52">
        <f>STDEV(AD3:BG33)</f>
        <v>4.223879683099409</v>
      </c>
      <c r="CB37" s="52">
        <f>STDEV(AN3:BQ33)</f>
        <v>4.08324875393231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4</v>
      </c>
      <c r="J42" s="76">
        <f t="shared" si="21"/>
        <v>1</v>
      </c>
      <c r="K42" s="76">
        <f t="shared" si="21"/>
        <v>0</v>
      </c>
      <c r="L42" s="76">
        <f t="shared" si="21"/>
        <v>2</v>
      </c>
      <c r="M42" s="76">
        <f t="shared" si="21"/>
        <v>4</v>
      </c>
      <c r="N42" s="76">
        <f t="shared" si="21"/>
        <v>3</v>
      </c>
      <c r="O42" s="76">
        <f t="shared" si="21"/>
        <v>3</v>
      </c>
      <c r="P42" s="76">
        <f t="shared" si="21"/>
        <v>2</v>
      </c>
      <c r="Q42" s="76">
        <f t="shared" si="21"/>
        <v>1</v>
      </c>
      <c r="R42" s="76">
        <f t="shared" si="21"/>
        <v>2</v>
      </c>
      <c r="S42" s="76">
        <f t="shared" si="21"/>
        <v>2</v>
      </c>
      <c r="T42" s="76">
        <f t="shared" si="21"/>
        <v>1</v>
      </c>
      <c r="U42" s="76">
        <f t="shared" si="21"/>
        <v>1</v>
      </c>
      <c r="V42" s="76">
        <f t="shared" si="21"/>
        <v>1</v>
      </c>
      <c r="W42" s="76">
        <f t="shared" si="21"/>
        <v>1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1</v>
      </c>
      <c r="AB42" s="76">
        <f t="shared" si="21"/>
        <v>0</v>
      </c>
      <c r="AC42" s="76">
        <f t="shared" si="21"/>
        <v>3</v>
      </c>
      <c r="AD42" s="76">
        <f t="shared" si="21"/>
        <v>1</v>
      </c>
      <c r="AE42" s="76">
        <f t="shared" si="21"/>
        <v>0</v>
      </c>
      <c r="AF42" s="76">
        <f t="shared" si="21"/>
        <v>1</v>
      </c>
      <c r="AG42" s="76">
        <f t="shared" si="21"/>
        <v>3</v>
      </c>
      <c r="AH42" s="76">
        <f t="shared" si="21"/>
        <v>0</v>
      </c>
      <c r="AI42" s="76">
        <f t="shared" si="21"/>
        <v>4</v>
      </c>
      <c r="AJ42" s="76">
        <f t="shared" si="21"/>
        <v>1</v>
      </c>
      <c r="AK42" s="76">
        <f t="shared" si="21"/>
        <v>4</v>
      </c>
      <c r="AL42" s="76">
        <f t="shared" si="21"/>
        <v>2</v>
      </c>
      <c r="AM42" s="76">
        <f t="shared" si="21"/>
        <v>1</v>
      </c>
      <c r="AN42" s="76">
        <f t="shared" si="21"/>
        <v>0</v>
      </c>
      <c r="AO42" s="76">
        <f t="shared" si="21"/>
        <v>2</v>
      </c>
      <c r="AP42" s="76">
        <f t="shared" si="21"/>
        <v>1</v>
      </c>
      <c r="AQ42" s="76">
        <f t="shared" si="21"/>
        <v>0</v>
      </c>
      <c r="AR42" s="76">
        <f t="shared" si="21"/>
        <v>1</v>
      </c>
      <c r="AS42" s="76">
        <f t="shared" si="21"/>
        <v>1</v>
      </c>
      <c r="AT42" s="76">
        <f t="shared" si="21"/>
        <v>1</v>
      </c>
      <c r="AU42" s="76">
        <f t="shared" si="21"/>
        <v>5</v>
      </c>
      <c r="AV42" s="76">
        <f t="shared" si="21"/>
        <v>2</v>
      </c>
      <c r="AW42" s="76">
        <f t="shared" si="21"/>
        <v>3</v>
      </c>
      <c r="AX42" s="76">
        <f t="shared" si="21"/>
        <v>3</v>
      </c>
      <c r="AY42" s="76">
        <f t="shared" si="21"/>
        <v>2</v>
      </c>
      <c r="AZ42" s="76">
        <f t="shared" si="21"/>
        <v>3</v>
      </c>
      <c r="BA42" s="76">
        <f t="shared" si="21"/>
        <v>0</v>
      </c>
      <c r="BB42" s="76">
        <f t="shared" si="21"/>
        <v>3</v>
      </c>
      <c r="BC42" s="76">
        <f t="shared" si="21"/>
        <v>2</v>
      </c>
      <c r="BD42" s="76">
        <f t="shared" si="21"/>
        <v>2</v>
      </c>
      <c r="BE42" s="76">
        <f t="shared" si="21"/>
        <v>2</v>
      </c>
      <c r="BF42" s="76">
        <f t="shared" si="21"/>
        <v>0</v>
      </c>
      <c r="BG42" s="76">
        <f t="shared" si="21"/>
        <v>0</v>
      </c>
      <c r="BH42" s="76">
        <f t="shared" si="21"/>
        <v>1</v>
      </c>
      <c r="BI42" s="76">
        <f t="shared" si="21"/>
        <v>1</v>
      </c>
      <c r="BJ42" s="76">
        <f t="shared" si="21"/>
        <v>5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3</v>
      </c>
      <c r="BR42" s="76"/>
      <c r="BS42" s="76"/>
      <c r="BT42" s="76"/>
      <c r="BU42" s="76"/>
      <c r="BV42" s="76"/>
      <c r="BW42" s="76"/>
      <c r="BY42" s="96">
        <f>AVERAGE(J42:AM42)</f>
        <v>1.5</v>
      </c>
      <c r="BZ42" s="96">
        <f>AVERAGE(T42:AW42)</f>
        <v>1.3666666666666667</v>
      </c>
      <c r="CA42" s="96">
        <f>AVERAGE(AD42:BG42)</f>
        <v>1.6666666666666667</v>
      </c>
      <c r="CB42" s="96">
        <f>AVERAGE(AN42:BQ42)</f>
        <v>1.4333333333333333</v>
      </c>
    </row>
    <row r="44" ht="10.5">
      <c r="A44" t="s">
        <v>27</v>
      </c>
    </row>
    <row r="45" spans="1:2" ht="10.5">
      <c r="A45">
        <v>1</v>
      </c>
      <c r="B45">
        <f>LARGE(B3:BW33,1)</f>
        <v>38.5</v>
      </c>
    </row>
    <row r="46" spans="1:2" ht="10.5">
      <c r="A46">
        <v>2</v>
      </c>
      <c r="B46">
        <f>LARGE(B3:BW33,2)</f>
        <v>33</v>
      </c>
    </row>
    <row r="47" spans="1:2" ht="10.5">
      <c r="A47">
        <v>3</v>
      </c>
      <c r="B47">
        <f>LARGE(B3:BW33,3)</f>
        <v>30.2</v>
      </c>
    </row>
    <row r="48" spans="1:2" ht="10.5">
      <c r="A48">
        <v>4</v>
      </c>
      <c r="B48">
        <f>LARGE(B3:BW33,4)</f>
        <v>29.9</v>
      </c>
    </row>
    <row r="49" spans="1:2" ht="10.5">
      <c r="A49">
        <v>5</v>
      </c>
      <c r="B49">
        <f>LARGE(B3:BW33,5)</f>
        <v>29.7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9.5</v>
      </c>
      <c r="J3" s="15">
        <v>10.6</v>
      </c>
      <c r="K3" s="4">
        <v>11.2</v>
      </c>
      <c r="L3" s="4">
        <v>15.3</v>
      </c>
      <c r="M3" s="4">
        <v>18.3</v>
      </c>
      <c r="N3" s="4">
        <v>16.6</v>
      </c>
      <c r="O3" s="4">
        <v>21.2</v>
      </c>
      <c r="P3" s="4">
        <v>8.9</v>
      </c>
      <c r="Q3" s="4">
        <v>9.8</v>
      </c>
      <c r="R3" s="4">
        <v>9.5</v>
      </c>
      <c r="S3" s="4">
        <v>13.5</v>
      </c>
      <c r="T3" s="4">
        <v>6</v>
      </c>
      <c r="U3" s="4">
        <v>19.2</v>
      </c>
      <c r="V3" s="4">
        <v>9.8</v>
      </c>
      <c r="W3" s="4">
        <v>13.5</v>
      </c>
      <c r="X3" s="4">
        <v>12.2</v>
      </c>
      <c r="Y3" s="4">
        <v>9.5</v>
      </c>
      <c r="Z3" s="4">
        <v>6.3</v>
      </c>
      <c r="AA3" s="4">
        <v>10</v>
      </c>
      <c r="AB3" s="4">
        <v>11.8</v>
      </c>
      <c r="AC3" s="4">
        <v>10.4</v>
      </c>
      <c r="AD3" s="4">
        <v>4.9</v>
      </c>
      <c r="AE3" s="4">
        <v>12.5</v>
      </c>
      <c r="AF3" s="4">
        <v>13.1</v>
      </c>
      <c r="AG3" s="4">
        <v>7.5</v>
      </c>
      <c r="AH3" s="4">
        <v>8.2</v>
      </c>
      <c r="AI3" s="4">
        <v>12.1</v>
      </c>
      <c r="AJ3" s="4">
        <v>13.5</v>
      </c>
      <c r="AK3" s="4">
        <v>10.7</v>
      </c>
      <c r="AL3" s="4">
        <v>16.1</v>
      </c>
      <c r="AM3" s="4">
        <v>12.9</v>
      </c>
      <c r="AN3" s="4">
        <v>10.4</v>
      </c>
      <c r="AO3" s="4">
        <v>11.2</v>
      </c>
      <c r="AP3" s="4">
        <v>11.9</v>
      </c>
      <c r="AQ3" s="4">
        <v>8.2</v>
      </c>
      <c r="AR3" s="4">
        <v>18.3</v>
      </c>
      <c r="AS3" s="4">
        <v>14.4</v>
      </c>
      <c r="AT3" s="4">
        <v>12.4</v>
      </c>
      <c r="AU3" s="4">
        <v>11.7</v>
      </c>
      <c r="AV3" s="4">
        <v>12.9</v>
      </c>
      <c r="AW3" s="4">
        <v>20.1</v>
      </c>
      <c r="AX3" s="4">
        <v>8.7</v>
      </c>
      <c r="AY3" s="4">
        <v>20.1</v>
      </c>
      <c r="AZ3" s="4">
        <v>16.7</v>
      </c>
      <c r="BA3" s="4">
        <v>10.7</v>
      </c>
      <c r="BB3" s="4">
        <v>11.3</v>
      </c>
      <c r="BC3" s="4">
        <v>8.7</v>
      </c>
      <c r="BD3" s="4">
        <v>15</v>
      </c>
      <c r="BE3" s="4">
        <v>16.2</v>
      </c>
      <c r="BF3" s="4">
        <v>12.5</v>
      </c>
      <c r="BG3" s="4">
        <v>16.3</v>
      </c>
      <c r="BH3" s="4">
        <v>8.8</v>
      </c>
      <c r="BI3" s="4">
        <v>13.1</v>
      </c>
      <c r="BJ3" s="4">
        <v>9.5</v>
      </c>
      <c r="BK3" s="4">
        <v>8.7</v>
      </c>
      <c r="BL3" s="4">
        <v>13.1</v>
      </c>
      <c r="BM3" s="4">
        <v>14.8</v>
      </c>
      <c r="BN3" s="4">
        <v>12</v>
      </c>
      <c r="BO3" s="4">
        <v>9</v>
      </c>
      <c r="BP3" s="4">
        <v>16.7</v>
      </c>
      <c r="BQ3" s="4">
        <v>16.1</v>
      </c>
      <c r="BR3" s="4"/>
      <c r="BS3" s="4"/>
      <c r="BT3" s="4"/>
      <c r="BU3" s="4"/>
      <c r="BV3" s="4"/>
      <c r="BW3" s="4"/>
      <c r="BY3" s="10">
        <f>AVERAGE(J3:AM3)</f>
        <v>11.836666666666668</v>
      </c>
      <c r="BZ3" s="10">
        <f>AVERAGE(T3:AW3)</f>
        <v>11.723333333333331</v>
      </c>
      <c r="CA3" s="10">
        <f>AVERAGE(AD3:BG3)</f>
        <v>12.639999999999999</v>
      </c>
      <c r="CB3" s="10">
        <f>AVERAGE(AN3:BQ3)</f>
        <v>12.983333333333336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11.1</v>
      </c>
      <c r="J4" s="15">
        <v>13.7</v>
      </c>
      <c r="K4" s="4">
        <v>11.6</v>
      </c>
      <c r="L4" s="4">
        <v>25.2</v>
      </c>
      <c r="M4" s="4">
        <v>19.3</v>
      </c>
      <c r="N4" s="4">
        <v>16.9</v>
      </c>
      <c r="O4" s="4">
        <v>19.6</v>
      </c>
      <c r="P4" s="4">
        <v>9.2</v>
      </c>
      <c r="Q4" s="4">
        <v>21.4</v>
      </c>
      <c r="R4" s="4">
        <v>15.8</v>
      </c>
      <c r="S4" s="4">
        <v>9.1</v>
      </c>
      <c r="T4" s="4">
        <v>7.3</v>
      </c>
      <c r="U4" s="4">
        <v>10.9</v>
      </c>
      <c r="V4" s="4">
        <v>12</v>
      </c>
      <c r="W4" s="4">
        <v>13.6</v>
      </c>
      <c r="X4" s="4">
        <v>8</v>
      </c>
      <c r="Y4" s="4">
        <v>9.1</v>
      </c>
      <c r="Z4" s="4">
        <v>12.6</v>
      </c>
      <c r="AA4" s="4">
        <v>6.5</v>
      </c>
      <c r="AB4" s="4">
        <v>8.5</v>
      </c>
      <c r="AC4" s="4">
        <v>11.4</v>
      </c>
      <c r="AD4" s="4">
        <v>17.7</v>
      </c>
      <c r="AE4" s="4">
        <v>7.9</v>
      </c>
      <c r="AF4" s="4">
        <v>7.7</v>
      </c>
      <c r="AG4" s="4">
        <v>16.5</v>
      </c>
      <c r="AH4" s="4">
        <v>9.2</v>
      </c>
      <c r="AI4" s="4">
        <v>12.2</v>
      </c>
      <c r="AJ4" s="4">
        <v>9.7</v>
      </c>
      <c r="AK4" s="4">
        <v>7</v>
      </c>
      <c r="AL4" s="4">
        <v>14</v>
      </c>
      <c r="AM4" s="4">
        <v>6.2</v>
      </c>
      <c r="AN4" s="4">
        <v>11.4</v>
      </c>
      <c r="AO4" s="4">
        <v>7.1</v>
      </c>
      <c r="AP4" s="4">
        <v>9.5</v>
      </c>
      <c r="AQ4" s="4">
        <v>8.7</v>
      </c>
      <c r="AR4" s="4">
        <v>16.9</v>
      </c>
      <c r="AS4" s="4">
        <v>10.2</v>
      </c>
      <c r="AT4" s="4">
        <v>9</v>
      </c>
      <c r="AU4" s="4">
        <v>20.5</v>
      </c>
      <c r="AV4" s="4">
        <v>23.9</v>
      </c>
      <c r="AW4" s="4">
        <v>13.6</v>
      </c>
      <c r="AX4" s="4">
        <v>10.7</v>
      </c>
      <c r="AY4" s="4">
        <v>9.9</v>
      </c>
      <c r="AZ4" s="4">
        <v>13.8</v>
      </c>
      <c r="BA4" s="4">
        <v>11.9</v>
      </c>
      <c r="BB4" s="4">
        <v>7.6</v>
      </c>
      <c r="BC4" s="4">
        <v>7.7</v>
      </c>
      <c r="BD4" s="4">
        <v>9.4</v>
      </c>
      <c r="BE4" s="4">
        <v>11.5</v>
      </c>
      <c r="BF4" s="4">
        <v>18.5</v>
      </c>
      <c r="BG4" s="4">
        <v>24.5</v>
      </c>
      <c r="BH4" s="4">
        <v>13.8</v>
      </c>
      <c r="BI4" s="4">
        <v>9</v>
      </c>
      <c r="BJ4" s="4">
        <v>11.6</v>
      </c>
      <c r="BK4" s="4">
        <v>6.6</v>
      </c>
      <c r="BL4" s="4">
        <v>10.2</v>
      </c>
      <c r="BM4" s="4">
        <v>9.5</v>
      </c>
      <c r="BN4" s="4">
        <v>9</v>
      </c>
      <c r="BO4" s="4">
        <v>9.7</v>
      </c>
      <c r="BP4" s="4">
        <v>15.6</v>
      </c>
      <c r="BQ4" s="4">
        <v>17.9</v>
      </c>
      <c r="BR4" s="4"/>
      <c r="BS4" s="4"/>
      <c r="BT4" s="4"/>
      <c r="BU4" s="4"/>
      <c r="BV4" s="4"/>
      <c r="BW4" s="4"/>
      <c r="BY4" s="10">
        <f aca="true" t="shared" si="0" ref="BY4:BY32">AVERAGE(J4:AM4)</f>
        <v>12.326666666666663</v>
      </c>
      <c r="BZ4" s="10">
        <f aca="true" t="shared" si="1" ref="BZ4:BZ32">AVERAGE(T4:AW4)</f>
        <v>11.293333333333331</v>
      </c>
      <c r="CA4" s="10">
        <f aca="true" t="shared" si="2" ref="CA4:CA32">AVERAGE(AD4:BG4)</f>
        <v>12.146666666666667</v>
      </c>
      <c r="CB4" s="10">
        <f aca="true" t="shared" si="3" ref="CB4:CB32">AVERAGE(AN4:BQ4)</f>
        <v>12.306666666666667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9.4</v>
      </c>
      <c r="J5" s="15">
        <v>13.6</v>
      </c>
      <c r="K5" s="4">
        <v>15.7</v>
      </c>
      <c r="L5" s="4">
        <v>12.6</v>
      </c>
      <c r="M5" s="4">
        <v>12.2</v>
      </c>
      <c r="N5" s="4">
        <v>18.5</v>
      </c>
      <c r="O5" s="4">
        <v>10.5</v>
      </c>
      <c r="P5" s="4">
        <v>7.6</v>
      </c>
      <c r="Q5" s="4">
        <v>11.7</v>
      </c>
      <c r="R5" s="4">
        <v>10.3</v>
      </c>
      <c r="S5" s="4">
        <v>15.2</v>
      </c>
      <c r="T5" s="4">
        <v>11.7</v>
      </c>
      <c r="U5" s="4">
        <v>9.9</v>
      </c>
      <c r="V5" s="4">
        <v>10</v>
      </c>
      <c r="W5" s="4">
        <v>13.3</v>
      </c>
      <c r="X5" s="4">
        <v>11.5</v>
      </c>
      <c r="Y5" s="4">
        <v>13.8</v>
      </c>
      <c r="Z5" s="4">
        <v>18.2</v>
      </c>
      <c r="AA5" s="4">
        <v>22.8</v>
      </c>
      <c r="AB5" s="4">
        <v>7.6</v>
      </c>
      <c r="AC5" s="4">
        <v>10.5</v>
      </c>
      <c r="AD5" s="4">
        <v>11.1</v>
      </c>
      <c r="AE5" s="4">
        <v>15.2</v>
      </c>
      <c r="AF5" s="4">
        <v>8.2</v>
      </c>
      <c r="AG5" s="4">
        <v>7</v>
      </c>
      <c r="AH5" s="4">
        <v>12.3</v>
      </c>
      <c r="AI5" s="4">
        <v>9.9</v>
      </c>
      <c r="AJ5" s="4">
        <v>5</v>
      </c>
      <c r="AK5" s="4">
        <v>12.5</v>
      </c>
      <c r="AL5" s="4">
        <v>11</v>
      </c>
      <c r="AM5" s="4">
        <v>9.1</v>
      </c>
      <c r="AN5" s="4">
        <v>8.6</v>
      </c>
      <c r="AO5" s="4">
        <v>7.1</v>
      </c>
      <c r="AP5" s="4">
        <v>8.6</v>
      </c>
      <c r="AQ5" s="4">
        <v>26.5</v>
      </c>
      <c r="AR5" s="4">
        <v>13.8</v>
      </c>
      <c r="AS5" s="4">
        <v>11.9</v>
      </c>
      <c r="AT5" s="4">
        <v>9.2</v>
      </c>
      <c r="AU5" s="4">
        <v>9.5</v>
      </c>
      <c r="AV5" s="4">
        <v>14.3</v>
      </c>
      <c r="AW5" s="4">
        <v>12.1</v>
      </c>
      <c r="AX5" s="4">
        <v>15</v>
      </c>
      <c r="AY5" s="4">
        <v>7.5</v>
      </c>
      <c r="AZ5" s="4">
        <v>16.7</v>
      </c>
      <c r="BA5" s="4">
        <v>9.4</v>
      </c>
      <c r="BB5" s="4">
        <v>13.6</v>
      </c>
      <c r="BC5" s="4">
        <v>19.6</v>
      </c>
      <c r="BD5" s="4">
        <v>9.4</v>
      </c>
      <c r="BE5" s="4">
        <v>8</v>
      </c>
      <c r="BF5" s="4">
        <v>10.6</v>
      </c>
      <c r="BG5" s="4">
        <v>10.5</v>
      </c>
      <c r="BH5" s="4">
        <v>12</v>
      </c>
      <c r="BI5" s="4">
        <v>17.2</v>
      </c>
      <c r="BJ5" s="4">
        <v>26.5</v>
      </c>
      <c r="BK5" s="4">
        <v>7.5</v>
      </c>
      <c r="BL5" s="4">
        <v>16.1</v>
      </c>
      <c r="BM5" s="4">
        <v>10.6</v>
      </c>
      <c r="BN5" s="4">
        <v>9.9</v>
      </c>
      <c r="BO5" s="4">
        <v>10</v>
      </c>
      <c r="BP5" s="4">
        <v>15.4</v>
      </c>
      <c r="BQ5" s="4">
        <v>10.4</v>
      </c>
      <c r="BR5" s="4"/>
      <c r="BS5" s="4"/>
      <c r="BT5" s="4"/>
      <c r="BU5" s="4"/>
      <c r="BV5" s="4"/>
      <c r="BW5" s="4"/>
      <c r="BY5" s="10">
        <f t="shared" si="0"/>
        <v>11.950000000000001</v>
      </c>
      <c r="BZ5" s="10">
        <f t="shared" si="1"/>
        <v>11.74</v>
      </c>
      <c r="CA5" s="10">
        <f t="shared" si="2"/>
        <v>11.44</v>
      </c>
      <c r="CB5" s="10">
        <f t="shared" si="3"/>
        <v>12.583333333333332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9.5</v>
      </c>
      <c r="J6" s="15">
        <v>20.5</v>
      </c>
      <c r="K6" s="4">
        <v>9.5</v>
      </c>
      <c r="L6" s="4">
        <v>4.4</v>
      </c>
      <c r="M6" s="4">
        <v>15.5</v>
      </c>
      <c r="N6" s="4">
        <v>10.6</v>
      </c>
      <c r="O6" s="4">
        <v>11</v>
      </c>
      <c r="P6" s="4">
        <v>24.8</v>
      </c>
      <c r="Q6" s="4">
        <v>16</v>
      </c>
      <c r="R6" s="4">
        <v>26.6</v>
      </c>
      <c r="S6" s="4">
        <v>17.5</v>
      </c>
      <c r="T6" s="4">
        <v>11.2</v>
      </c>
      <c r="U6" s="4">
        <v>10</v>
      </c>
      <c r="V6" s="4">
        <v>9.8</v>
      </c>
      <c r="W6" s="4">
        <v>14.5</v>
      </c>
      <c r="X6" s="4">
        <v>10.2</v>
      </c>
      <c r="Y6" s="4">
        <v>10.7</v>
      </c>
      <c r="Z6" s="4">
        <v>11.8</v>
      </c>
      <c r="AA6" s="4">
        <v>7.2</v>
      </c>
      <c r="AB6" s="4">
        <v>7.9</v>
      </c>
      <c r="AC6" s="4">
        <v>9.3</v>
      </c>
      <c r="AD6" s="4">
        <v>5.6</v>
      </c>
      <c r="AE6" s="4">
        <v>13.4</v>
      </c>
      <c r="AF6" s="4">
        <v>13.9</v>
      </c>
      <c r="AG6" s="4">
        <v>6.7</v>
      </c>
      <c r="AH6" s="4">
        <v>11</v>
      </c>
      <c r="AI6" s="4">
        <v>7</v>
      </c>
      <c r="AJ6" s="4">
        <v>8.3</v>
      </c>
      <c r="AK6" s="4">
        <v>9.7</v>
      </c>
      <c r="AL6" s="4">
        <v>13.3</v>
      </c>
      <c r="AM6" s="4">
        <v>16.3</v>
      </c>
      <c r="AN6" s="4">
        <v>9.6</v>
      </c>
      <c r="AO6" s="4">
        <v>6.9</v>
      </c>
      <c r="AP6" s="4">
        <v>15.8</v>
      </c>
      <c r="AQ6" s="4">
        <v>9.1</v>
      </c>
      <c r="AR6" s="4">
        <v>14.8</v>
      </c>
      <c r="AS6" s="4">
        <v>16.5</v>
      </c>
      <c r="AT6" s="4">
        <v>7.5</v>
      </c>
      <c r="AU6" s="4">
        <v>7</v>
      </c>
      <c r="AV6" s="4">
        <v>7.3</v>
      </c>
      <c r="AW6" s="4">
        <v>8.2</v>
      </c>
      <c r="AX6" s="4">
        <v>11.1</v>
      </c>
      <c r="AY6" s="4">
        <v>15.3</v>
      </c>
      <c r="AZ6" s="4">
        <v>10.1</v>
      </c>
      <c r="BA6" s="4">
        <v>9.7</v>
      </c>
      <c r="BB6" s="4">
        <v>13.2</v>
      </c>
      <c r="BC6" s="4">
        <v>12.8</v>
      </c>
      <c r="BD6" s="4">
        <v>8.6</v>
      </c>
      <c r="BE6" s="4">
        <v>10.9</v>
      </c>
      <c r="BF6" s="4">
        <v>5.3</v>
      </c>
      <c r="BG6" s="4">
        <v>5.8</v>
      </c>
      <c r="BH6" s="4">
        <v>12.3</v>
      </c>
      <c r="BI6" s="4">
        <v>20.9</v>
      </c>
      <c r="BJ6" s="4">
        <v>6.9</v>
      </c>
      <c r="BK6" s="4">
        <v>12</v>
      </c>
      <c r="BL6" s="4">
        <v>12</v>
      </c>
      <c r="BM6" s="4">
        <v>15.6</v>
      </c>
      <c r="BN6" s="4">
        <v>7.8</v>
      </c>
      <c r="BO6" s="4">
        <v>15.6</v>
      </c>
      <c r="BP6" s="4">
        <v>11.1</v>
      </c>
      <c r="BQ6" s="4">
        <v>9.5</v>
      </c>
      <c r="BR6" s="4"/>
      <c r="BS6" s="4"/>
      <c r="BT6" s="4"/>
      <c r="BU6" s="4"/>
      <c r="BV6" s="4"/>
      <c r="BW6" s="4"/>
      <c r="BY6" s="10">
        <f t="shared" si="0"/>
        <v>12.139999999999999</v>
      </c>
      <c r="BZ6" s="10">
        <f t="shared" si="1"/>
        <v>10.35</v>
      </c>
      <c r="CA6" s="10">
        <f t="shared" si="2"/>
        <v>10.356666666666667</v>
      </c>
      <c r="CB6" s="10">
        <f t="shared" si="3"/>
        <v>10.973333333333336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8.4</v>
      </c>
      <c r="J7" s="15">
        <v>20.7</v>
      </c>
      <c r="K7" s="4">
        <v>7.5</v>
      </c>
      <c r="L7" s="4">
        <v>6.3</v>
      </c>
      <c r="M7" s="4">
        <v>10.3</v>
      </c>
      <c r="N7" s="4">
        <v>14</v>
      </c>
      <c r="O7" s="4">
        <v>6.9</v>
      </c>
      <c r="P7" s="4">
        <v>13.8</v>
      </c>
      <c r="Q7" s="4">
        <v>7.9</v>
      </c>
      <c r="R7" s="4">
        <v>23.1</v>
      </c>
      <c r="S7" s="4">
        <v>12.7</v>
      </c>
      <c r="T7" s="4">
        <v>7.8</v>
      </c>
      <c r="U7" s="4">
        <v>9.7</v>
      </c>
      <c r="V7" s="4">
        <v>7.2</v>
      </c>
      <c r="W7" s="4">
        <v>13.9</v>
      </c>
      <c r="X7" s="4">
        <v>14.8</v>
      </c>
      <c r="Y7" s="4">
        <v>8.4</v>
      </c>
      <c r="Z7" s="4">
        <v>11.7</v>
      </c>
      <c r="AA7" s="4">
        <v>7.5</v>
      </c>
      <c r="AB7" s="4">
        <v>9.1</v>
      </c>
      <c r="AC7" s="4">
        <v>16.8</v>
      </c>
      <c r="AD7" s="4">
        <v>8.4</v>
      </c>
      <c r="AE7" s="4">
        <v>11.2</v>
      </c>
      <c r="AF7" s="4">
        <v>10.4</v>
      </c>
      <c r="AG7" s="4">
        <v>15</v>
      </c>
      <c r="AH7" s="4">
        <v>10.5</v>
      </c>
      <c r="AI7" s="4">
        <v>18.1</v>
      </c>
      <c r="AJ7" s="4">
        <v>7.5</v>
      </c>
      <c r="AK7" s="4">
        <v>8.9</v>
      </c>
      <c r="AL7" s="4">
        <v>10.7</v>
      </c>
      <c r="AM7" s="4">
        <v>16</v>
      </c>
      <c r="AN7" s="4">
        <v>9.4</v>
      </c>
      <c r="AO7" s="4">
        <v>17.3</v>
      </c>
      <c r="AP7" s="4">
        <v>14.7</v>
      </c>
      <c r="AQ7" s="4">
        <v>9.4</v>
      </c>
      <c r="AR7" s="4">
        <v>7.2</v>
      </c>
      <c r="AS7" s="4">
        <v>13.2</v>
      </c>
      <c r="AT7" s="4">
        <v>7.3</v>
      </c>
      <c r="AU7" s="4">
        <v>8.3</v>
      </c>
      <c r="AV7" s="4">
        <v>12.8</v>
      </c>
      <c r="AW7" s="4">
        <v>7.5</v>
      </c>
      <c r="AX7" s="4">
        <v>13.7</v>
      </c>
      <c r="AY7" s="4">
        <v>18.6</v>
      </c>
      <c r="AZ7" s="4">
        <v>18.6</v>
      </c>
      <c r="BA7" s="4">
        <v>11.2</v>
      </c>
      <c r="BB7" s="4">
        <v>11.7</v>
      </c>
      <c r="BC7" s="4">
        <v>14.1</v>
      </c>
      <c r="BD7" s="4">
        <v>12.3</v>
      </c>
      <c r="BE7" s="4">
        <v>13.9</v>
      </c>
      <c r="BF7" s="4">
        <v>9.9</v>
      </c>
      <c r="BG7" s="4">
        <v>4.8</v>
      </c>
      <c r="BH7" s="4">
        <v>5.6</v>
      </c>
      <c r="BI7" s="4">
        <v>10.3</v>
      </c>
      <c r="BJ7" s="4">
        <v>8.8</v>
      </c>
      <c r="BK7" s="4">
        <v>13.2</v>
      </c>
      <c r="BL7" s="4">
        <v>5.9</v>
      </c>
      <c r="BM7" s="4">
        <v>7.9</v>
      </c>
      <c r="BN7" s="4">
        <v>9.5</v>
      </c>
      <c r="BO7" s="4">
        <v>8.1</v>
      </c>
      <c r="BP7" s="4">
        <v>14</v>
      </c>
      <c r="BQ7" s="4">
        <v>10.2</v>
      </c>
      <c r="BR7" s="4"/>
      <c r="BS7" s="4"/>
      <c r="BT7" s="4"/>
      <c r="BU7" s="4"/>
      <c r="BV7" s="4"/>
      <c r="BW7" s="4"/>
      <c r="BY7" s="10">
        <f t="shared" si="0"/>
        <v>11.559999999999999</v>
      </c>
      <c r="BZ7" s="10">
        <f t="shared" si="1"/>
        <v>11.023333333333333</v>
      </c>
      <c r="CA7" s="10">
        <f t="shared" si="2"/>
        <v>11.753333333333334</v>
      </c>
      <c r="CB7" s="10">
        <f t="shared" si="3"/>
        <v>10.979999999999999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9.5</v>
      </c>
      <c r="J8" s="15">
        <v>23</v>
      </c>
      <c r="K8" s="4">
        <v>9.1</v>
      </c>
      <c r="L8" s="4">
        <v>10.8</v>
      </c>
      <c r="M8" s="4">
        <v>10.2</v>
      </c>
      <c r="N8" s="4">
        <v>13</v>
      </c>
      <c r="O8" s="4">
        <v>9.8</v>
      </c>
      <c r="P8" s="4">
        <v>9.6</v>
      </c>
      <c r="Q8" s="4">
        <v>13.4</v>
      </c>
      <c r="R8" s="4">
        <v>12.4</v>
      </c>
      <c r="S8" s="4">
        <v>10.3</v>
      </c>
      <c r="T8" s="4">
        <v>12.3</v>
      </c>
      <c r="U8" s="4">
        <v>14.4</v>
      </c>
      <c r="V8" s="4">
        <v>12.6</v>
      </c>
      <c r="W8" s="4">
        <v>12.4</v>
      </c>
      <c r="X8" s="4">
        <v>23.4</v>
      </c>
      <c r="Y8" s="4">
        <v>19.4</v>
      </c>
      <c r="Z8" s="4">
        <v>12</v>
      </c>
      <c r="AA8" s="4">
        <v>13.1</v>
      </c>
      <c r="AB8" s="4">
        <v>7</v>
      </c>
      <c r="AC8" s="4">
        <v>24</v>
      </c>
      <c r="AD8" s="4">
        <v>7.5</v>
      </c>
      <c r="AE8" s="4">
        <v>11.8</v>
      </c>
      <c r="AF8" s="4">
        <v>8.8</v>
      </c>
      <c r="AG8" s="4">
        <v>14.8</v>
      </c>
      <c r="AH8" s="4">
        <v>13.1</v>
      </c>
      <c r="AI8" s="4">
        <v>14.2</v>
      </c>
      <c r="AJ8" s="4">
        <v>11.5</v>
      </c>
      <c r="AK8" s="4">
        <v>15.6</v>
      </c>
      <c r="AL8" s="4">
        <v>7.4</v>
      </c>
      <c r="AM8" s="4">
        <v>15.1</v>
      </c>
      <c r="AN8" s="4">
        <v>10.4</v>
      </c>
      <c r="AO8" s="4">
        <v>9.7</v>
      </c>
      <c r="AP8" s="4">
        <v>9.6</v>
      </c>
      <c r="AQ8" s="4">
        <v>8.2</v>
      </c>
      <c r="AR8" s="4">
        <v>12.7</v>
      </c>
      <c r="AS8" s="4">
        <v>17</v>
      </c>
      <c r="AT8" s="4">
        <v>9.5</v>
      </c>
      <c r="AU8" s="4">
        <v>7.5</v>
      </c>
      <c r="AV8" s="4">
        <v>13.5</v>
      </c>
      <c r="AW8" s="4">
        <v>12.6</v>
      </c>
      <c r="AX8" s="4">
        <v>10.5</v>
      </c>
      <c r="AY8" s="4">
        <v>10.9</v>
      </c>
      <c r="AZ8" s="4">
        <v>16.2</v>
      </c>
      <c r="BA8" s="4">
        <v>13.5</v>
      </c>
      <c r="BB8" s="4">
        <v>11.6</v>
      </c>
      <c r="BC8" s="4">
        <v>13.8</v>
      </c>
      <c r="BD8" s="4">
        <v>6.8</v>
      </c>
      <c r="BE8" s="4">
        <v>6.9</v>
      </c>
      <c r="BF8" s="4">
        <v>12.4</v>
      </c>
      <c r="BG8" s="4">
        <v>7.8</v>
      </c>
      <c r="BH8" s="4">
        <v>8.2</v>
      </c>
      <c r="BI8" s="4">
        <v>12.5</v>
      </c>
      <c r="BJ8" s="4">
        <v>12.5</v>
      </c>
      <c r="BK8" s="4">
        <v>10.8</v>
      </c>
      <c r="BL8" s="4">
        <v>9.9</v>
      </c>
      <c r="BM8" s="4">
        <v>7</v>
      </c>
      <c r="BN8" s="4">
        <v>16.4</v>
      </c>
      <c r="BO8" s="4">
        <v>23.6</v>
      </c>
      <c r="BP8" s="4">
        <v>16.5</v>
      </c>
      <c r="BQ8" s="4">
        <v>13.3</v>
      </c>
      <c r="BR8" s="4"/>
      <c r="BS8" s="4"/>
      <c r="BT8" s="4"/>
      <c r="BU8" s="4"/>
      <c r="BV8" s="4"/>
      <c r="BW8" s="4"/>
      <c r="BY8" s="10">
        <f t="shared" si="0"/>
        <v>13.06666666666667</v>
      </c>
      <c r="BZ8" s="10">
        <f t="shared" si="1"/>
        <v>12.703333333333335</v>
      </c>
      <c r="CA8" s="10">
        <f t="shared" si="2"/>
        <v>11.363333333333333</v>
      </c>
      <c r="CB8" s="10">
        <f t="shared" si="3"/>
        <v>11.726666666666667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22.6</v>
      </c>
      <c r="J9" s="15">
        <v>10.6</v>
      </c>
      <c r="K9" s="4">
        <v>8.5</v>
      </c>
      <c r="L9" s="4">
        <v>13.5</v>
      </c>
      <c r="M9" s="4">
        <v>17.4</v>
      </c>
      <c r="N9" s="4">
        <v>9</v>
      </c>
      <c r="O9" s="4">
        <v>13.8</v>
      </c>
      <c r="P9" s="4">
        <v>10.8</v>
      </c>
      <c r="Q9" s="4">
        <v>20.9</v>
      </c>
      <c r="R9" s="4">
        <v>10.5</v>
      </c>
      <c r="S9" s="4">
        <v>14.5</v>
      </c>
      <c r="T9" s="4">
        <v>15</v>
      </c>
      <c r="U9" s="4">
        <v>15</v>
      </c>
      <c r="V9" s="4">
        <v>11.8</v>
      </c>
      <c r="W9" s="4">
        <v>14</v>
      </c>
      <c r="X9" s="4">
        <v>8</v>
      </c>
      <c r="Y9" s="4">
        <v>23.7</v>
      </c>
      <c r="Z9" s="4">
        <v>18.9</v>
      </c>
      <c r="AA9" s="4">
        <v>13.5</v>
      </c>
      <c r="AB9" s="4">
        <v>6.2</v>
      </c>
      <c r="AC9" s="4">
        <v>15.5</v>
      </c>
      <c r="AD9" s="4">
        <v>13.6</v>
      </c>
      <c r="AE9" s="4">
        <v>10.6</v>
      </c>
      <c r="AF9" s="4">
        <v>12.8</v>
      </c>
      <c r="AG9" s="4">
        <v>8.2</v>
      </c>
      <c r="AH9" s="4">
        <v>8.3</v>
      </c>
      <c r="AI9" s="4">
        <v>17.6</v>
      </c>
      <c r="AJ9" s="4">
        <v>6.5</v>
      </c>
      <c r="AK9" s="4">
        <v>12.8</v>
      </c>
      <c r="AL9" s="4">
        <v>7.6</v>
      </c>
      <c r="AM9" s="4">
        <v>8.4</v>
      </c>
      <c r="AN9" s="4">
        <v>14.3</v>
      </c>
      <c r="AO9" s="4">
        <v>16.6</v>
      </c>
      <c r="AP9" s="4">
        <v>10.4</v>
      </c>
      <c r="AQ9" s="4">
        <v>17.1</v>
      </c>
      <c r="AR9" s="4">
        <v>9.3</v>
      </c>
      <c r="AS9" s="4">
        <v>10.2</v>
      </c>
      <c r="AT9" s="4">
        <v>13.6</v>
      </c>
      <c r="AU9" s="4">
        <v>8.3</v>
      </c>
      <c r="AV9" s="4">
        <v>9.7</v>
      </c>
      <c r="AW9" s="4">
        <v>10.7</v>
      </c>
      <c r="AX9" s="4">
        <v>9.5</v>
      </c>
      <c r="AY9" s="4">
        <v>4</v>
      </c>
      <c r="AZ9" s="4">
        <v>7.5</v>
      </c>
      <c r="BA9" s="4">
        <v>9.9</v>
      </c>
      <c r="BB9" s="4">
        <v>13.6</v>
      </c>
      <c r="BC9" s="4">
        <v>9.6</v>
      </c>
      <c r="BD9" s="4">
        <v>7.5</v>
      </c>
      <c r="BE9" s="4">
        <v>9.7</v>
      </c>
      <c r="BF9" s="4">
        <v>6.8</v>
      </c>
      <c r="BG9" s="4">
        <v>7.5</v>
      </c>
      <c r="BH9" s="4">
        <v>9.6</v>
      </c>
      <c r="BI9" s="4">
        <v>12.5</v>
      </c>
      <c r="BJ9" s="4">
        <v>19.5</v>
      </c>
      <c r="BK9" s="4">
        <v>8.6</v>
      </c>
      <c r="BL9" s="4">
        <v>12</v>
      </c>
      <c r="BM9" s="4">
        <v>14.3</v>
      </c>
      <c r="BN9" s="4">
        <v>12.3</v>
      </c>
      <c r="BO9" s="4">
        <v>14</v>
      </c>
      <c r="BP9" s="4">
        <v>9.7</v>
      </c>
      <c r="BQ9" s="4">
        <v>6.5</v>
      </c>
      <c r="BR9" s="4"/>
      <c r="BS9" s="4"/>
      <c r="BT9" s="4"/>
      <c r="BU9" s="4"/>
      <c r="BV9" s="4"/>
      <c r="BW9" s="4"/>
      <c r="BY9" s="10">
        <f t="shared" si="0"/>
        <v>12.583333333333337</v>
      </c>
      <c r="BZ9" s="10">
        <f t="shared" si="1"/>
        <v>12.273333333333335</v>
      </c>
      <c r="CA9" s="10">
        <f t="shared" si="2"/>
        <v>10.406666666666666</v>
      </c>
      <c r="CB9" s="10">
        <f t="shared" si="3"/>
        <v>10.826666666666666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12.3</v>
      </c>
      <c r="J10" s="15">
        <v>12.6</v>
      </c>
      <c r="K10" s="4">
        <v>13.6</v>
      </c>
      <c r="L10" s="4">
        <v>9.8</v>
      </c>
      <c r="M10" s="4">
        <v>10.7</v>
      </c>
      <c r="N10" s="4">
        <v>9.6</v>
      </c>
      <c r="O10" s="4">
        <v>6.7</v>
      </c>
      <c r="P10" s="4">
        <v>10.3</v>
      </c>
      <c r="Q10" s="4">
        <v>11.3</v>
      </c>
      <c r="R10" s="4">
        <v>19</v>
      </c>
      <c r="S10" s="4">
        <v>19.6</v>
      </c>
      <c r="T10" s="4">
        <v>9.7</v>
      </c>
      <c r="U10" s="4">
        <v>17.5</v>
      </c>
      <c r="V10" s="4">
        <v>10.6</v>
      </c>
      <c r="W10" s="4">
        <v>19.5</v>
      </c>
      <c r="X10" s="4">
        <v>8.7</v>
      </c>
      <c r="Y10" s="4">
        <v>10.9</v>
      </c>
      <c r="Z10" s="4">
        <v>10.8</v>
      </c>
      <c r="AA10" s="4">
        <v>14.4</v>
      </c>
      <c r="AB10" s="4">
        <v>19.5</v>
      </c>
      <c r="AC10" s="4">
        <v>9.1</v>
      </c>
      <c r="AD10" s="4">
        <v>10.3</v>
      </c>
      <c r="AE10" s="4">
        <v>10.6</v>
      </c>
      <c r="AF10" s="4">
        <v>10.6</v>
      </c>
      <c r="AG10" s="4">
        <v>11.2</v>
      </c>
      <c r="AH10" s="4">
        <v>13.2</v>
      </c>
      <c r="AI10" s="4">
        <v>11.8</v>
      </c>
      <c r="AJ10" s="4">
        <v>16</v>
      </c>
      <c r="AK10" s="4">
        <v>27.2</v>
      </c>
      <c r="AL10" s="4">
        <v>10</v>
      </c>
      <c r="AM10" s="4">
        <v>15.7</v>
      </c>
      <c r="AN10" s="4">
        <v>16.5</v>
      </c>
      <c r="AO10" s="4">
        <v>10</v>
      </c>
      <c r="AP10" s="4">
        <v>15.7</v>
      </c>
      <c r="AQ10" s="4">
        <v>14.6</v>
      </c>
      <c r="AR10" s="4">
        <v>12.3</v>
      </c>
      <c r="AS10" s="4">
        <v>12.1</v>
      </c>
      <c r="AT10" s="4">
        <v>20.8</v>
      </c>
      <c r="AU10" s="4">
        <v>10.9</v>
      </c>
      <c r="AV10" s="4">
        <v>14.5</v>
      </c>
      <c r="AW10" s="4">
        <v>23.7</v>
      </c>
      <c r="AX10" s="4">
        <v>8.3</v>
      </c>
      <c r="AY10" s="4">
        <v>6.6</v>
      </c>
      <c r="AZ10" s="4">
        <v>16</v>
      </c>
      <c r="BA10" s="4">
        <v>12.8</v>
      </c>
      <c r="BB10" s="4">
        <v>15.5</v>
      </c>
      <c r="BC10" s="4">
        <v>12.9</v>
      </c>
      <c r="BD10" s="4">
        <v>11.3</v>
      </c>
      <c r="BE10" s="4">
        <v>19.9</v>
      </c>
      <c r="BF10" s="4">
        <v>7.1</v>
      </c>
      <c r="BG10" s="4">
        <v>9.6</v>
      </c>
      <c r="BH10" s="4">
        <v>16.9</v>
      </c>
      <c r="BI10" s="4">
        <v>9</v>
      </c>
      <c r="BJ10" s="4">
        <v>19.9</v>
      </c>
      <c r="BK10" s="4">
        <v>5.9</v>
      </c>
      <c r="BL10" s="4">
        <v>12.6</v>
      </c>
      <c r="BM10" s="4">
        <v>5.8</v>
      </c>
      <c r="BN10" s="4">
        <v>9.6</v>
      </c>
      <c r="BO10" s="4">
        <v>8.8</v>
      </c>
      <c r="BP10" s="4">
        <v>12.4</v>
      </c>
      <c r="BQ10" s="4">
        <v>6</v>
      </c>
      <c r="BR10" s="4"/>
      <c r="BS10" s="4"/>
      <c r="BT10" s="4"/>
      <c r="BU10" s="4"/>
      <c r="BV10" s="4"/>
      <c r="BW10" s="4"/>
      <c r="BY10" s="10">
        <f t="shared" si="0"/>
        <v>13.016666666666667</v>
      </c>
      <c r="BZ10" s="10">
        <f t="shared" si="1"/>
        <v>13.946666666666667</v>
      </c>
      <c r="CA10" s="10">
        <f t="shared" si="2"/>
        <v>13.590000000000002</v>
      </c>
      <c r="CB10" s="10">
        <f t="shared" si="3"/>
        <v>12.600000000000001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9.7</v>
      </c>
      <c r="J11" s="15">
        <v>7.5</v>
      </c>
      <c r="K11" s="4">
        <v>14.2</v>
      </c>
      <c r="L11" s="4">
        <v>6</v>
      </c>
      <c r="M11" s="4">
        <v>7.2</v>
      </c>
      <c r="N11" s="4">
        <v>9.5</v>
      </c>
      <c r="O11" s="4">
        <v>7.9</v>
      </c>
      <c r="P11" s="4">
        <v>10.6</v>
      </c>
      <c r="Q11" s="4">
        <v>8.7</v>
      </c>
      <c r="R11" s="4">
        <v>13.6</v>
      </c>
      <c r="S11" s="4">
        <v>8.6</v>
      </c>
      <c r="T11" s="4">
        <v>22.5</v>
      </c>
      <c r="U11" s="4">
        <v>13.4</v>
      </c>
      <c r="V11" s="4">
        <v>17.4</v>
      </c>
      <c r="W11" s="4">
        <v>16.9</v>
      </c>
      <c r="X11" s="4">
        <v>12.3</v>
      </c>
      <c r="Y11" s="4">
        <v>7.7</v>
      </c>
      <c r="Z11" s="4">
        <v>12.6</v>
      </c>
      <c r="AA11" s="4">
        <v>12.6</v>
      </c>
      <c r="AB11" s="4">
        <v>14.7</v>
      </c>
      <c r="AC11" s="4">
        <v>9</v>
      </c>
      <c r="AD11" s="4">
        <v>10.1</v>
      </c>
      <c r="AE11" s="4">
        <v>7.9</v>
      </c>
      <c r="AF11" s="4">
        <v>11.7</v>
      </c>
      <c r="AG11" s="4">
        <v>6.8</v>
      </c>
      <c r="AH11" s="4">
        <v>5.5</v>
      </c>
      <c r="AI11" s="4">
        <v>10</v>
      </c>
      <c r="AJ11" s="4">
        <v>12.2</v>
      </c>
      <c r="AK11" s="4">
        <v>11.1</v>
      </c>
      <c r="AL11" s="4">
        <v>10.7</v>
      </c>
      <c r="AM11" s="4">
        <v>8.4</v>
      </c>
      <c r="AN11" s="4">
        <v>8.8</v>
      </c>
      <c r="AO11" s="4">
        <v>15.6</v>
      </c>
      <c r="AP11" s="4">
        <v>10.4</v>
      </c>
      <c r="AQ11" s="4">
        <v>13.2</v>
      </c>
      <c r="AR11" s="4">
        <v>13.5</v>
      </c>
      <c r="AS11" s="4">
        <v>9.8</v>
      </c>
      <c r="AT11" s="4">
        <v>11.7</v>
      </c>
      <c r="AU11" s="4">
        <v>15.2</v>
      </c>
      <c r="AV11" s="4">
        <v>17.1</v>
      </c>
      <c r="AW11" s="4">
        <v>8.7</v>
      </c>
      <c r="AX11" s="4">
        <v>7</v>
      </c>
      <c r="AY11" s="4">
        <v>14</v>
      </c>
      <c r="AZ11" s="4">
        <v>14.9</v>
      </c>
      <c r="BA11" s="4">
        <v>8.9</v>
      </c>
      <c r="BB11" s="4">
        <v>9.4</v>
      </c>
      <c r="BC11" s="4">
        <v>12.3</v>
      </c>
      <c r="BD11" s="4">
        <v>9.1</v>
      </c>
      <c r="BE11" s="4">
        <v>21.1</v>
      </c>
      <c r="BF11" s="4">
        <v>8.7</v>
      </c>
      <c r="BG11" s="4">
        <v>7.6</v>
      </c>
      <c r="BH11" s="4">
        <v>8.5</v>
      </c>
      <c r="BI11" s="4">
        <v>14.2</v>
      </c>
      <c r="BJ11" s="4">
        <v>5.6</v>
      </c>
      <c r="BK11" s="4">
        <v>6.8</v>
      </c>
      <c r="BL11" s="4">
        <v>11.9</v>
      </c>
      <c r="BM11" s="4">
        <v>10.5</v>
      </c>
      <c r="BN11" s="4">
        <v>14.3</v>
      </c>
      <c r="BO11" s="4">
        <v>17.2</v>
      </c>
      <c r="BP11" s="4">
        <v>19.7</v>
      </c>
      <c r="BQ11" s="4">
        <v>10.4</v>
      </c>
      <c r="BR11" s="4"/>
      <c r="BS11" s="4"/>
      <c r="BT11" s="4"/>
      <c r="BU11" s="4"/>
      <c r="BV11" s="4"/>
      <c r="BW11" s="4"/>
      <c r="BY11" s="10">
        <f t="shared" si="0"/>
        <v>10.909999999999998</v>
      </c>
      <c r="BZ11" s="10">
        <f t="shared" si="1"/>
        <v>11.916666666666664</v>
      </c>
      <c r="CA11" s="10">
        <f t="shared" si="2"/>
        <v>11.046666666666665</v>
      </c>
      <c r="CB11" s="10">
        <f t="shared" si="3"/>
        <v>11.87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16</v>
      </c>
      <c r="J12" s="15">
        <v>10.7</v>
      </c>
      <c r="K12" s="4">
        <v>10.8</v>
      </c>
      <c r="L12" s="4">
        <v>8.2</v>
      </c>
      <c r="M12" s="4">
        <v>8.6</v>
      </c>
      <c r="N12" s="4">
        <v>10.9</v>
      </c>
      <c r="O12" s="4">
        <v>11.1</v>
      </c>
      <c r="P12" s="4">
        <v>9.5</v>
      </c>
      <c r="Q12" s="4">
        <v>11.5</v>
      </c>
      <c r="R12" s="4">
        <v>11.8</v>
      </c>
      <c r="S12" s="4">
        <v>12.2</v>
      </c>
      <c r="T12" s="4">
        <v>9.8</v>
      </c>
      <c r="U12" s="4">
        <v>10.9</v>
      </c>
      <c r="V12" s="4">
        <v>10.5</v>
      </c>
      <c r="W12" s="4">
        <v>8.8</v>
      </c>
      <c r="X12" s="4">
        <v>11</v>
      </c>
      <c r="Y12" s="4">
        <v>14.7</v>
      </c>
      <c r="Z12" s="4">
        <v>7.7</v>
      </c>
      <c r="AA12" s="4">
        <v>15.7</v>
      </c>
      <c r="AB12" s="4">
        <v>13.7</v>
      </c>
      <c r="AC12" s="4">
        <v>19.8</v>
      </c>
      <c r="AD12" s="4">
        <v>13.6</v>
      </c>
      <c r="AE12" s="4">
        <v>25.4</v>
      </c>
      <c r="AF12" s="4">
        <v>7.6</v>
      </c>
      <c r="AG12" s="4">
        <v>5.3</v>
      </c>
      <c r="AH12" s="4">
        <v>3.8</v>
      </c>
      <c r="AI12" s="4">
        <v>15</v>
      </c>
      <c r="AJ12" s="4">
        <v>9.6</v>
      </c>
      <c r="AK12" s="4">
        <v>11</v>
      </c>
      <c r="AL12" s="4">
        <v>7.7</v>
      </c>
      <c r="AM12" s="4">
        <v>8.6</v>
      </c>
      <c r="AN12" s="4">
        <v>6.4</v>
      </c>
      <c r="AO12" s="4">
        <v>15.3</v>
      </c>
      <c r="AP12" s="4">
        <v>8.4</v>
      </c>
      <c r="AQ12" s="4">
        <v>8.1</v>
      </c>
      <c r="AR12" s="4">
        <v>13.5</v>
      </c>
      <c r="AS12" s="4">
        <v>10.5</v>
      </c>
      <c r="AT12" s="4">
        <v>19.1</v>
      </c>
      <c r="AU12" s="4">
        <v>8.2</v>
      </c>
      <c r="AV12" s="4">
        <v>13.5</v>
      </c>
      <c r="AW12" s="4">
        <v>11.4</v>
      </c>
      <c r="AX12" s="4">
        <v>7.3</v>
      </c>
      <c r="AY12" s="4">
        <v>7.1</v>
      </c>
      <c r="AZ12" s="4">
        <v>10</v>
      </c>
      <c r="BA12" s="4">
        <v>6.5</v>
      </c>
      <c r="BB12" s="4">
        <v>14</v>
      </c>
      <c r="BC12" s="4">
        <v>6.1</v>
      </c>
      <c r="BD12" s="4">
        <v>10.3</v>
      </c>
      <c r="BE12" s="4">
        <v>11.9</v>
      </c>
      <c r="BF12" s="4">
        <v>11.9</v>
      </c>
      <c r="BG12" s="4">
        <v>6.7</v>
      </c>
      <c r="BH12" s="4">
        <v>7.3</v>
      </c>
      <c r="BI12" s="4">
        <v>8.8</v>
      </c>
      <c r="BJ12" s="4">
        <v>11.2</v>
      </c>
      <c r="BK12" s="4">
        <v>12.5</v>
      </c>
      <c r="BL12" s="4">
        <v>8.4</v>
      </c>
      <c r="BM12" s="4">
        <v>10.5</v>
      </c>
      <c r="BN12" s="4">
        <v>8.2</v>
      </c>
      <c r="BO12" s="4">
        <v>8.6</v>
      </c>
      <c r="BP12" s="4">
        <v>14.5</v>
      </c>
      <c r="BQ12" s="4">
        <v>14.7</v>
      </c>
      <c r="BR12" s="4"/>
      <c r="BS12" s="4"/>
      <c r="BT12" s="4"/>
      <c r="BU12" s="4"/>
      <c r="BV12" s="4"/>
      <c r="BW12" s="4"/>
      <c r="BY12" s="10">
        <f t="shared" si="0"/>
        <v>11.183333333333335</v>
      </c>
      <c r="BZ12" s="10">
        <f t="shared" si="1"/>
        <v>11.486666666666668</v>
      </c>
      <c r="CA12" s="10">
        <f t="shared" si="2"/>
        <v>10.459999999999999</v>
      </c>
      <c r="CB12" s="10">
        <f t="shared" si="3"/>
        <v>10.363333333333335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28</v>
      </c>
      <c r="J13" s="7">
        <v>8.4</v>
      </c>
      <c r="K13" s="7">
        <v>9</v>
      </c>
      <c r="L13" s="7">
        <v>10.4</v>
      </c>
      <c r="M13" s="7">
        <v>6.3</v>
      </c>
      <c r="N13" s="7">
        <v>20.9</v>
      </c>
      <c r="O13" s="7">
        <v>7.2</v>
      </c>
      <c r="P13" s="7">
        <v>14.7</v>
      </c>
      <c r="Q13" s="7">
        <v>14.5</v>
      </c>
      <c r="R13" s="7">
        <v>10.7</v>
      </c>
      <c r="S13" s="7">
        <v>13.7</v>
      </c>
      <c r="T13" s="7">
        <v>6.6</v>
      </c>
      <c r="U13" s="7">
        <v>7.6</v>
      </c>
      <c r="V13" s="7">
        <v>7</v>
      </c>
      <c r="W13" s="7">
        <v>8</v>
      </c>
      <c r="X13" s="7">
        <v>15.7</v>
      </c>
      <c r="Y13" s="7">
        <v>10.1</v>
      </c>
      <c r="Z13" s="7">
        <v>8</v>
      </c>
      <c r="AA13" s="7">
        <v>5.6</v>
      </c>
      <c r="AB13" s="7">
        <v>11.3</v>
      </c>
      <c r="AC13" s="7">
        <v>9.4</v>
      </c>
      <c r="AD13" s="7">
        <v>9.6</v>
      </c>
      <c r="AE13" s="7">
        <v>16.4</v>
      </c>
      <c r="AF13" s="7">
        <v>13.5</v>
      </c>
      <c r="AG13" s="7">
        <v>7.8</v>
      </c>
      <c r="AH13" s="7">
        <v>13.5</v>
      </c>
      <c r="AI13" s="7">
        <v>11.4</v>
      </c>
      <c r="AJ13" s="7">
        <v>9.1</v>
      </c>
      <c r="AK13" s="7">
        <v>10.9</v>
      </c>
      <c r="AL13" s="7">
        <v>9.6</v>
      </c>
      <c r="AM13" s="7">
        <v>6.3</v>
      </c>
      <c r="AN13" s="7">
        <v>8.4</v>
      </c>
      <c r="AO13" s="7">
        <v>15.9</v>
      </c>
      <c r="AP13" s="7">
        <v>10.8</v>
      </c>
      <c r="AQ13" s="7">
        <v>9.4</v>
      </c>
      <c r="AR13" s="7">
        <v>12.2</v>
      </c>
      <c r="AS13" s="7">
        <v>9.5</v>
      </c>
      <c r="AT13" s="7">
        <v>15.7</v>
      </c>
      <c r="AU13" s="7">
        <v>7.1</v>
      </c>
      <c r="AV13" s="7">
        <v>17.9</v>
      </c>
      <c r="AW13" s="7">
        <v>18.4</v>
      </c>
      <c r="AX13" s="7">
        <v>12.1</v>
      </c>
      <c r="AY13" s="7">
        <v>8</v>
      </c>
      <c r="AZ13" s="7">
        <v>11.3</v>
      </c>
      <c r="BA13" s="7">
        <v>6.4</v>
      </c>
      <c r="BB13" s="7">
        <v>11.1</v>
      </c>
      <c r="BC13" s="7">
        <v>8.7</v>
      </c>
      <c r="BD13" s="7">
        <v>11</v>
      </c>
      <c r="BE13" s="7">
        <v>14</v>
      </c>
      <c r="BF13" s="7">
        <v>13.1</v>
      </c>
      <c r="BG13" s="7">
        <v>16</v>
      </c>
      <c r="BH13" s="7">
        <v>13.2</v>
      </c>
      <c r="BI13" s="7">
        <v>18</v>
      </c>
      <c r="BJ13" s="7">
        <v>11.4</v>
      </c>
      <c r="BK13" s="7">
        <v>12.9</v>
      </c>
      <c r="BL13" s="7">
        <v>10.2</v>
      </c>
      <c r="BM13" s="7">
        <v>15.3</v>
      </c>
      <c r="BN13" s="7">
        <v>13.8</v>
      </c>
      <c r="BO13" s="7">
        <v>22.4</v>
      </c>
      <c r="BP13" s="7">
        <v>15.4</v>
      </c>
      <c r="BQ13" s="7">
        <v>9.5</v>
      </c>
      <c r="BR13" s="7"/>
      <c r="BS13" s="7"/>
      <c r="BT13" s="7"/>
      <c r="BU13" s="7"/>
      <c r="BV13" s="7"/>
      <c r="BW13" s="7"/>
      <c r="BX13" s="94"/>
      <c r="BY13" s="11">
        <f t="shared" si="0"/>
        <v>10.44</v>
      </c>
      <c r="BZ13" s="11">
        <f t="shared" si="1"/>
        <v>10.756666666666666</v>
      </c>
      <c r="CA13" s="11">
        <f t="shared" si="2"/>
        <v>11.503333333333334</v>
      </c>
      <c r="CB13" s="10">
        <f t="shared" si="3"/>
        <v>12.636666666666663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6.9</v>
      </c>
      <c r="J14" s="15">
        <v>6.4</v>
      </c>
      <c r="K14" s="15">
        <v>8.3</v>
      </c>
      <c r="L14" s="15">
        <v>12.1</v>
      </c>
      <c r="M14" s="15">
        <v>8</v>
      </c>
      <c r="N14" s="15">
        <v>11.4</v>
      </c>
      <c r="O14" s="15">
        <v>11.4</v>
      </c>
      <c r="P14" s="15">
        <v>13.1</v>
      </c>
      <c r="Q14" s="15">
        <v>11.5</v>
      </c>
      <c r="R14" s="15">
        <v>13.6</v>
      </c>
      <c r="S14" s="15">
        <v>12.6</v>
      </c>
      <c r="T14" s="15">
        <v>10.8</v>
      </c>
      <c r="U14" s="15">
        <v>23.6</v>
      </c>
      <c r="V14" s="15">
        <v>13.3</v>
      </c>
      <c r="W14" s="15">
        <v>7</v>
      </c>
      <c r="X14" s="15">
        <v>8</v>
      </c>
      <c r="Y14" s="15">
        <v>11.8</v>
      </c>
      <c r="Z14" s="15">
        <v>11.6</v>
      </c>
      <c r="AA14" s="15">
        <v>7</v>
      </c>
      <c r="AB14" s="15">
        <v>14.2</v>
      </c>
      <c r="AC14" s="15">
        <v>10.4</v>
      </c>
      <c r="AD14" s="15">
        <v>6.3</v>
      </c>
      <c r="AE14" s="15">
        <v>7.2</v>
      </c>
      <c r="AF14" s="15">
        <v>13.9</v>
      </c>
      <c r="AG14" s="15">
        <v>7</v>
      </c>
      <c r="AH14" s="15">
        <v>21.4</v>
      </c>
      <c r="AI14" s="15">
        <v>14.1</v>
      </c>
      <c r="AJ14" s="15">
        <v>10.5</v>
      </c>
      <c r="AK14" s="15">
        <v>16.1</v>
      </c>
      <c r="AL14" s="15">
        <v>11.4</v>
      </c>
      <c r="AM14" s="15">
        <v>10</v>
      </c>
      <c r="AN14" s="15">
        <v>14.3</v>
      </c>
      <c r="AO14" s="15">
        <v>17.3</v>
      </c>
      <c r="AP14" s="15">
        <v>12.4</v>
      </c>
      <c r="AQ14" s="15">
        <v>25.4</v>
      </c>
      <c r="AR14" s="15">
        <v>17.9</v>
      </c>
      <c r="AS14" s="15">
        <v>17.2</v>
      </c>
      <c r="AT14" s="15">
        <v>17.6</v>
      </c>
      <c r="AU14" s="15">
        <v>12.1</v>
      </c>
      <c r="AV14" s="15">
        <v>13.3</v>
      </c>
      <c r="AW14" s="15">
        <v>14.7</v>
      </c>
      <c r="AX14" s="15">
        <v>15.9</v>
      </c>
      <c r="AY14" s="15">
        <v>11.9</v>
      </c>
      <c r="AZ14" s="15">
        <v>13.8</v>
      </c>
      <c r="BA14" s="15">
        <v>14.4</v>
      </c>
      <c r="BB14" s="15">
        <v>13.9</v>
      </c>
      <c r="BC14" s="15">
        <v>15</v>
      </c>
      <c r="BD14" s="15">
        <v>8.7</v>
      </c>
      <c r="BE14" s="15">
        <v>9</v>
      </c>
      <c r="BF14" s="15">
        <v>7.7</v>
      </c>
      <c r="BG14" s="15">
        <v>17.4</v>
      </c>
      <c r="BH14" s="15">
        <v>14.2</v>
      </c>
      <c r="BI14" s="15">
        <v>7.5</v>
      </c>
      <c r="BJ14" s="15">
        <v>14.4</v>
      </c>
      <c r="BK14" s="15">
        <v>11.4</v>
      </c>
      <c r="BL14" s="15">
        <v>6.4</v>
      </c>
      <c r="BM14" s="15">
        <v>8.1</v>
      </c>
      <c r="BN14" s="15">
        <v>15.3</v>
      </c>
      <c r="BO14" s="15">
        <v>10.4</v>
      </c>
      <c r="BP14" s="15">
        <v>5.1</v>
      </c>
      <c r="BQ14" s="15">
        <v>10.6</v>
      </c>
      <c r="BR14" s="15"/>
      <c r="BS14" s="15"/>
      <c r="BT14" s="15"/>
      <c r="BU14" s="15"/>
      <c r="BV14" s="15"/>
      <c r="BW14" s="15"/>
      <c r="BX14" s="94"/>
      <c r="BY14" s="10">
        <f t="shared" si="0"/>
        <v>11.466666666666667</v>
      </c>
      <c r="BZ14" s="10">
        <f t="shared" si="1"/>
        <v>13.259999999999998</v>
      </c>
      <c r="CA14" s="10">
        <f t="shared" si="2"/>
        <v>13.59333333333333</v>
      </c>
      <c r="CB14" s="10">
        <f t="shared" si="3"/>
        <v>13.110000000000001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8.4</v>
      </c>
      <c r="J15" s="15">
        <v>5.7</v>
      </c>
      <c r="K15" s="15">
        <v>9.4</v>
      </c>
      <c r="L15" s="15">
        <v>8.2</v>
      </c>
      <c r="M15" s="15">
        <v>8.4</v>
      </c>
      <c r="N15" s="15">
        <v>6.2</v>
      </c>
      <c r="O15" s="15">
        <v>13.1</v>
      </c>
      <c r="P15" s="15">
        <v>6.2</v>
      </c>
      <c r="Q15" s="15">
        <v>10.6</v>
      </c>
      <c r="R15" s="15">
        <v>8.9</v>
      </c>
      <c r="S15" s="15">
        <v>15.9</v>
      </c>
      <c r="T15" s="15">
        <v>9.8</v>
      </c>
      <c r="U15" s="15">
        <v>14.1</v>
      </c>
      <c r="V15" s="15">
        <v>10.4</v>
      </c>
      <c r="W15" s="15">
        <v>7.6</v>
      </c>
      <c r="X15" s="15">
        <v>7.6</v>
      </c>
      <c r="Y15" s="15">
        <v>9.4</v>
      </c>
      <c r="Z15" s="15">
        <v>9.4</v>
      </c>
      <c r="AA15" s="15">
        <v>7</v>
      </c>
      <c r="AB15" s="15">
        <v>9.2</v>
      </c>
      <c r="AC15" s="15">
        <v>7.7</v>
      </c>
      <c r="AD15" s="15">
        <v>12.7</v>
      </c>
      <c r="AE15" s="15">
        <v>7.4</v>
      </c>
      <c r="AF15" s="15">
        <v>7.1</v>
      </c>
      <c r="AG15" s="15">
        <v>6.2</v>
      </c>
      <c r="AH15" s="15">
        <v>17.5</v>
      </c>
      <c r="AI15" s="15">
        <v>9.5</v>
      </c>
      <c r="AJ15" s="15">
        <v>11.5</v>
      </c>
      <c r="AK15" s="15">
        <v>12.7</v>
      </c>
      <c r="AL15" s="15">
        <v>13.3</v>
      </c>
      <c r="AM15" s="15">
        <v>11.1</v>
      </c>
      <c r="AN15" s="15">
        <v>7</v>
      </c>
      <c r="AO15" s="15">
        <v>15.6</v>
      </c>
      <c r="AP15" s="15">
        <v>11.9</v>
      </c>
      <c r="AQ15" s="15">
        <v>11.4</v>
      </c>
      <c r="AR15" s="15">
        <v>12.2</v>
      </c>
      <c r="AS15" s="15">
        <v>16.8</v>
      </c>
      <c r="AT15" s="15">
        <v>12.8</v>
      </c>
      <c r="AU15" s="15">
        <v>18.8</v>
      </c>
      <c r="AV15" s="15">
        <v>16.7</v>
      </c>
      <c r="AW15" s="15">
        <v>7</v>
      </c>
      <c r="AX15" s="15">
        <v>13.8</v>
      </c>
      <c r="AY15" s="15">
        <v>7.6</v>
      </c>
      <c r="AZ15" s="15">
        <v>3.1</v>
      </c>
      <c r="BA15" s="15">
        <v>16.9</v>
      </c>
      <c r="BB15" s="15">
        <v>4.9</v>
      </c>
      <c r="BC15" s="15">
        <v>10.5</v>
      </c>
      <c r="BD15" s="15">
        <v>6.9</v>
      </c>
      <c r="BE15" s="15">
        <v>9.7</v>
      </c>
      <c r="BF15" s="15">
        <v>8.5</v>
      </c>
      <c r="BG15" s="15">
        <v>15</v>
      </c>
      <c r="BH15" s="15">
        <v>12.5</v>
      </c>
      <c r="BI15" s="15">
        <v>10.6</v>
      </c>
      <c r="BJ15" s="15">
        <v>10.7</v>
      </c>
      <c r="BK15" s="15">
        <v>8.4</v>
      </c>
      <c r="BL15" s="15">
        <v>11.8</v>
      </c>
      <c r="BM15" s="15">
        <v>10</v>
      </c>
      <c r="BN15" s="15">
        <v>9.8</v>
      </c>
      <c r="BO15" s="15">
        <v>13.6</v>
      </c>
      <c r="BP15" s="15">
        <v>8.1</v>
      </c>
      <c r="BQ15" s="15">
        <v>28.4</v>
      </c>
      <c r="BR15" s="15"/>
      <c r="BS15" s="15"/>
      <c r="BT15" s="15"/>
      <c r="BU15" s="15"/>
      <c r="BV15" s="15"/>
      <c r="BW15" s="15"/>
      <c r="BX15" s="94"/>
      <c r="BY15" s="10">
        <f t="shared" si="0"/>
        <v>9.793333333333333</v>
      </c>
      <c r="BZ15" s="10">
        <f t="shared" si="1"/>
        <v>11.046666666666669</v>
      </c>
      <c r="CA15" s="10">
        <f t="shared" si="2"/>
        <v>11.203333333333331</v>
      </c>
      <c r="CB15" s="10">
        <f t="shared" si="3"/>
        <v>11.7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14.5</v>
      </c>
      <c r="J16" s="15">
        <v>8.9</v>
      </c>
      <c r="K16" s="15">
        <v>8.1</v>
      </c>
      <c r="L16" s="15">
        <v>4.1</v>
      </c>
      <c r="M16" s="15">
        <v>11</v>
      </c>
      <c r="N16" s="15">
        <v>14.7</v>
      </c>
      <c r="O16" s="15">
        <v>9.4</v>
      </c>
      <c r="P16" s="15">
        <v>7.2</v>
      </c>
      <c r="Q16" s="15">
        <v>10</v>
      </c>
      <c r="R16" s="15">
        <v>9.5</v>
      </c>
      <c r="S16" s="15">
        <v>9.4</v>
      </c>
      <c r="T16" s="15">
        <v>9.5</v>
      </c>
      <c r="U16" s="15">
        <v>8</v>
      </c>
      <c r="V16" s="15">
        <v>10.4</v>
      </c>
      <c r="W16" s="15">
        <v>19.1</v>
      </c>
      <c r="X16" s="15">
        <v>8.1</v>
      </c>
      <c r="Y16" s="15">
        <v>12.7</v>
      </c>
      <c r="Z16" s="15">
        <v>5</v>
      </c>
      <c r="AA16" s="15">
        <v>7.2</v>
      </c>
      <c r="AB16" s="15">
        <v>9.6</v>
      </c>
      <c r="AC16" s="15">
        <v>14.2</v>
      </c>
      <c r="AD16" s="15">
        <v>15</v>
      </c>
      <c r="AE16" s="15">
        <v>7.2</v>
      </c>
      <c r="AF16" s="15">
        <v>5.2</v>
      </c>
      <c r="AG16" s="15">
        <v>9.1</v>
      </c>
      <c r="AH16" s="15">
        <v>15.6</v>
      </c>
      <c r="AI16" s="15">
        <v>9.5</v>
      </c>
      <c r="AJ16" s="15">
        <v>8</v>
      </c>
      <c r="AK16" s="15">
        <v>10.9</v>
      </c>
      <c r="AL16" s="15">
        <v>9.2</v>
      </c>
      <c r="AM16" s="15">
        <v>11.3</v>
      </c>
      <c r="AN16" s="15">
        <v>9.6</v>
      </c>
      <c r="AO16" s="15">
        <v>7.3</v>
      </c>
      <c r="AP16" s="15">
        <v>8.5</v>
      </c>
      <c r="AQ16" s="15">
        <v>9.3</v>
      </c>
      <c r="AR16" s="15">
        <v>14.4</v>
      </c>
      <c r="AS16" s="15">
        <v>15</v>
      </c>
      <c r="AT16" s="15">
        <v>12.9</v>
      </c>
      <c r="AU16" s="15">
        <v>16.9</v>
      </c>
      <c r="AV16" s="15">
        <v>8.5</v>
      </c>
      <c r="AW16" s="15">
        <v>17.1</v>
      </c>
      <c r="AX16" s="15">
        <v>7.1</v>
      </c>
      <c r="AY16" s="15">
        <v>8.8</v>
      </c>
      <c r="AZ16" s="15">
        <v>8</v>
      </c>
      <c r="BA16" s="15">
        <v>5.2</v>
      </c>
      <c r="BB16" s="15">
        <v>7.5</v>
      </c>
      <c r="BC16" s="15">
        <v>15.7</v>
      </c>
      <c r="BD16" s="15">
        <v>11.1</v>
      </c>
      <c r="BE16" s="15">
        <v>7.3</v>
      </c>
      <c r="BF16" s="15">
        <v>9.1</v>
      </c>
      <c r="BG16" s="15">
        <v>13.1</v>
      </c>
      <c r="BH16" s="15">
        <v>8.9</v>
      </c>
      <c r="BI16" s="15">
        <v>13.2</v>
      </c>
      <c r="BJ16" s="15">
        <v>15.5</v>
      </c>
      <c r="BK16" s="15">
        <v>6.3</v>
      </c>
      <c r="BL16" s="15">
        <v>13.3</v>
      </c>
      <c r="BM16" s="15">
        <v>13</v>
      </c>
      <c r="BN16" s="15">
        <v>9.9</v>
      </c>
      <c r="BO16" s="15">
        <v>13.8</v>
      </c>
      <c r="BP16" s="15">
        <v>11.3</v>
      </c>
      <c r="BQ16" s="15">
        <v>21.7</v>
      </c>
      <c r="BR16" s="15"/>
      <c r="BS16" s="15"/>
      <c r="BT16" s="15"/>
      <c r="BU16" s="15"/>
      <c r="BV16" s="15"/>
      <c r="BW16" s="15"/>
      <c r="BX16" s="94"/>
      <c r="BY16" s="10">
        <f t="shared" si="0"/>
        <v>9.90333333333333</v>
      </c>
      <c r="BZ16" s="10">
        <f t="shared" si="1"/>
        <v>10.809999999999999</v>
      </c>
      <c r="CA16" s="10">
        <f t="shared" si="2"/>
        <v>10.446666666666669</v>
      </c>
      <c r="CB16" s="10">
        <f t="shared" si="3"/>
        <v>11.309999999999999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0</v>
      </c>
      <c r="J17" s="15">
        <v>7.3</v>
      </c>
      <c r="K17" s="15">
        <v>8.4</v>
      </c>
      <c r="L17" s="15">
        <v>10.1</v>
      </c>
      <c r="M17" s="15">
        <v>10.6</v>
      </c>
      <c r="N17" s="15">
        <v>16</v>
      </c>
      <c r="O17" s="15">
        <v>7.3</v>
      </c>
      <c r="P17" s="15">
        <v>16.1</v>
      </c>
      <c r="Q17" s="15">
        <v>8.8</v>
      </c>
      <c r="R17" s="15">
        <v>12.8</v>
      </c>
      <c r="S17" s="15">
        <v>10.3</v>
      </c>
      <c r="T17" s="15">
        <v>14.9</v>
      </c>
      <c r="U17" s="15">
        <v>16.5</v>
      </c>
      <c r="V17" s="15">
        <v>13.1</v>
      </c>
      <c r="W17" s="15">
        <v>12.8</v>
      </c>
      <c r="X17" s="15">
        <v>7.6</v>
      </c>
      <c r="Y17" s="15">
        <v>11.5</v>
      </c>
      <c r="Z17" s="15">
        <v>6.6</v>
      </c>
      <c r="AA17" s="15">
        <v>7.3</v>
      </c>
      <c r="AB17" s="15">
        <v>7</v>
      </c>
      <c r="AC17" s="15">
        <v>10.8</v>
      </c>
      <c r="AD17" s="15">
        <v>9.2</v>
      </c>
      <c r="AE17" s="15">
        <v>23</v>
      </c>
      <c r="AF17" s="15">
        <v>9.2</v>
      </c>
      <c r="AG17" s="15">
        <v>7.1</v>
      </c>
      <c r="AH17" s="15">
        <v>9.3</v>
      </c>
      <c r="AI17" s="15">
        <v>12.3</v>
      </c>
      <c r="AJ17" s="15">
        <v>6.6</v>
      </c>
      <c r="AK17" s="15">
        <v>11.3</v>
      </c>
      <c r="AL17" s="15">
        <v>16.9</v>
      </c>
      <c r="AM17" s="15">
        <v>12.5</v>
      </c>
      <c r="AN17" s="15">
        <v>6.5</v>
      </c>
      <c r="AO17" s="15">
        <v>7.4</v>
      </c>
      <c r="AP17" s="15">
        <v>9.6</v>
      </c>
      <c r="AQ17" s="15">
        <v>10.1</v>
      </c>
      <c r="AR17" s="15">
        <v>13.2</v>
      </c>
      <c r="AS17" s="15">
        <v>10.3</v>
      </c>
      <c r="AT17" s="15">
        <v>12.8</v>
      </c>
      <c r="AU17" s="15">
        <v>13.8</v>
      </c>
      <c r="AV17" s="15">
        <v>9.2</v>
      </c>
      <c r="AW17" s="15">
        <v>9.5</v>
      </c>
      <c r="AX17" s="15">
        <v>14.1</v>
      </c>
      <c r="AY17" s="15">
        <v>11.4</v>
      </c>
      <c r="AZ17" s="15">
        <v>7.9</v>
      </c>
      <c r="BA17" s="15">
        <v>7.3</v>
      </c>
      <c r="BB17" s="15">
        <v>10.1</v>
      </c>
      <c r="BC17" s="15">
        <v>18.7</v>
      </c>
      <c r="BD17" s="15">
        <v>10.9</v>
      </c>
      <c r="BE17" s="15">
        <v>6.3</v>
      </c>
      <c r="BF17" s="15">
        <v>10.5</v>
      </c>
      <c r="BG17" s="15">
        <v>7.5</v>
      </c>
      <c r="BH17" s="15">
        <v>11.4</v>
      </c>
      <c r="BI17" s="15">
        <v>12.5</v>
      </c>
      <c r="BJ17" s="15">
        <v>11.7</v>
      </c>
      <c r="BK17" s="15">
        <v>10.1</v>
      </c>
      <c r="BL17" s="15">
        <v>17</v>
      </c>
      <c r="BM17" s="15">
        <v>16.4</v>
      </c>
      <c r="BN17" s="15">
        <v>15</v>
      </c>
      <c r="BO17" s="15">
        <v>17.6</v>
      </c>
      <c r="BP17" s="15">
        <v>14.2</v>
      </c>
      <c r="BQ17" s="15">
        <v>11.5</v>
      </c>
      <c r="BR17" s="15"/>
      <c r="BS17" s="15"/>
      <c r="BT17" s="15"/>
      <c r="BU17" s="15"/>
      <c r="BV17" s="15"/>
      <c r="BW17" s="15"/>
      <c r="BX17" s="94"/>
      <c r="BY17" s="10">
        <f t="shared" si="0"/>
        <v>11.106666666666667</v>
      </c>
      <c r="BZ17" s="10">
        <f t="shared" si="1"/>
        <v>10.930000000000001</v>
      </c>
      <c r="CA17" s="10">
        <f t="shared" si="2"/>
        <v>10.816666666666666</v>
      </c>
      <c r="CB17" s="10">
        <f t="shared" si="3"/>
        <v>11.48333333333333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15.5</v>
      </c>
      <c r="J18" s="15">
        <v>21.8</v>
      </c>
      <c r="K18" s="15">
        <v>11.2</v>
      </c>
      <c r="L18" s="15">
        <v>9.7</v>
      </c>
      <c r="M18" s="15">
        <v>9.6</v>
      </c>
      <c r="N18" s="15">
        <v>12.3</v>
      </c>
      <c r="O18" s="15">
        <v>8.3</v>
      </c>
      <c r="P18" s="15">
        <v>8.1</v>
      </c>
      <c r="Q18" s="15">
        <v>9.7</v>
      </c>
      <c r="R18" s="15">
        <v>17.2</v>
      </c>
      <c r="S18" s="15">
        <v>9.5</v>
      </c>
      <c r="T18" s="15">
        <v>9.8</v>
      </c>
      <c r="U18" s="15">
        <v>12.4</v>
      </c>
      <c r="V18" s="15">
        <v>13</v>
      </c>
      <c r="W18" s="15">
        <v>9.4</v>
      </c>
      <c r="X18" s="15">
        <v>7.7</v>
      </c>
      <c r="Y18" s="15">
        <v>10.9</v>
      </c>
      <c r="Z18" s="15">
        <v>17.7</v>
      </c>
      <c r="AA18" s="15">
        <v>17.5</v>
      </c>
      <c r="AB18" s="15">
        <v>5.1</v>
      </c>
      <c r="AC18" s="15">
        <v>10.6</v>
      </c>
      <c r="AD18" s="15">
        <v>12.3</v>
      </c>
      <c r="AE18" s="15">
        <v>25.2</v>
      </c>
      <c r="AF18" s="15">
        <v>12.7</v>
      </c>
      <c r="AG18" s="15">
        <v>5.2</v>
      </c>
      <c r="AH18" s="15">
        <v>11</v>
      </c>
      <c r="AI18" s="15">
        <v>17.2</v>
      </c>
      <c r="AJ18" s="15">
        <v>10.2</v>
      </c>
      <c r="AK18" s="15">
        <v>12.4</v>
      </c>
      <c r="AL18" s="15">
        <v>15.2</v>
      </c>
      <c r="AM18" s="15">
        <v>8.4</v>
      </c>
      <c r="AN18" s="15">
        <v>10.2</v>
      </c>
      <c r="AO18" s="15">
        <v>12.9</v>
      </c>
      <c r="AP18" s="15">
        <v>10.8</v>
      </c>
      <c r="AQ18" s="15">
        <v>9.3</v>
      </c>
      <c r="AR18" s="15">
        <v>7.9</v>
      </c>
      <c r="AS18" s="15">
        <v>21.3</v>
      </c>
      <c r="AT18" s="15">
        <v>10.4</v>
      </c>
      <c r="AU18" s="15">
        <v>8.7</v>
      </c>
      <c r="AV18" s="15">
        <v>10.9</v>
      </c>
      <c r="AW18" s="15">
        <v>11.1</v>
      </c>
      <c r="AX18" s="15">
        <v>14</v>
      </c>
      <c r="AY18" s="15">
        <v>18.5</v>
      </c>
      <c r="AZ18" s="15">
        <v>9.4</v>
      </c>
      <c r="BA18" s="15">
        <v>11.1</v>
      </c>
      <c r="BB18" s="15">
        <v>14.1</v>
      </c>
      <c r="BC18" s="15">
        <v>11.4</v>
      </c>
      <c r="BD18" s="15">
        <v>12.7</v>
      </c>
      <c r="BE18" s="15">
        <v>10.1</v>
      </c>
      <c r="BF18" s="15">
        <v>11.9</v>
      </c>
      <c r="BG18" s="15">
        <v>14.3</v>
      </c>
      <c r="BH18" s="15">
        <v>18.8</v>
      </c>
      <c r="BI18" s="15">
        <v>6.2</v>
      </c>
      <c r="BJ18" s="15">
        <v>8.4</v>
      </c>
      <c r="BK18" s="15">
        <v>9</v>
      </c>
      <c r="BL18" s="15">
        <v>5.9</v>
      </c>
      <c r="BM18" s="15">
        <v>9.6</v>
      </c>
      <c r="BN18" s="15">
        <v>11.6</v>
      </c>
      <c r="BO18" s="15">
        <v>12.7</v>
      </c>
      <c r="BP18" s="15">
        <v>10.6</v>
      </c>
      <c r="BQ18" s="15">
        <v>15.1</v>
      </c>
      <c r="BR18" s="15"/>
      <c r="BS18" s="15"/>
      <c r="BT18" s="15"/>
      <c r="BU18" s="15"/>
      <c r="BV18" s="15"/>
      <c r="BW18" s="15"/>
      <c r="BX18" s="94"/>
      <c r="BY18" s="10">
        <f t="shared" si="0"/>
        <v>12.04333333333333</v>
      </c>
      <c r="BZ18" s="10">
        <f t="shared" si="1"/>
        <v>11.91333333333333</v>
      </c>
      <c r="CA18" s="10">
        <f t="shared" si="2"/>
        <v>12.360000000000003</v>
      </c>
      <c r="CB18" s="10">
        <f t="shared" si="3"/>
        <v>11.63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10.6</v>
      </c>
      <c r="J19" s="15">
        <v>8.6</v>
      </c>
      <c r="K19" s="15">
        <v>8.6</v>
      </c>
      <c r="L19" s="15">
        <v>12.7</v>
      </c>
      <c r="M19" s="15">
        <v>10.6</v>
      </c>
      <c r="N19" s="15">
        <v>5</v>
      </c>
      <c r="O19" s="15">
        <v>17.7</v>
      </c>
      <c r="P19" s="15">
        <v>11.5</v>
      </c>
      <c r="Q19" s="15">
        <v>9.2</v>
      </c>
      <c r="R19" s="15">
        <v>23.2</v>
      </c>
      <c r="S19" s="15">
        <v>9.7</v>
      </c>
      <c r="T19" s="15">
        <v>3.3</v>
      </c>
      <c r="U19" s="15">
        <v>8.3</v>
      </c>
      <c r="V19" s="15">
        <v>13.9</v>
      </c>
      <c r="W19" s="15">
        <v>9.1</v>
      </c>
      <c r="X19" s="15">
        <v>13</v>
      </c>
      <c r="Y19" s="15">
        <v>13.8</v>
      </c>
      <c r="Z19" s="15">
        <v>10.2</v>
      </c>
      <c r="AA19" s="15">
        <v>7.6</v>
      </c>
      <c r="AB19" s="15">
        <v>19.3</v>
      </c>
      <c r="AC19" s="15">
        <v>13.1</v>
      </c>
      <c r="AD19" s="15">
        <v>10.8</v>
      </c>
      <c r="AE19" s="15">
        <v>20.1</v>
      </c>
      <c r="AF19" s="15">
        <v>13.7</v>
      </c>
      <c r="AG19" s="15">
        <v>7.3</v>
      </c>
      <c r="AH19" s="15">
        <v>7.2</v>
      </c>
      <c r="AI19" s="15">
        <v>4.7</v>
      </c>
      <c r="AJ19" s="15">
        <v>7.6</v>
      </c>
      <c r="AK19" s="15">
        <v>8.2</v>
      </c>
      <c r="AL19" s="15">
        <v>12</v>
      </c>
      <c r="AM19" s="15">
        <v>9.7</v>
      </c>
      <c r="AN19" s="15">
        <v>12.7</v>
      </c>
      <c r="AO19" s="15">
        <v>10</v>
      </c>
      <c r="AP19" s="15">
        <v>10.8</v>
      </c>
      <c r="AQ19" s="15">
        <v>14.5</v>
      </c>
      <c r="AR19" s="15">
        <v>8</v>
      </c>
      <c r="AS19" s="15">
        <v>12.8</v>
      </c>
      <c r="AT19" s="15">
        <v>7.3</v>
      </c>
      <c r="AU19" s="15">
        <v>9.3</v>
      </c>
      <c r="AV19" s="15">
        <v>9.3</v>
      </c>
      <c r="AW19" s="15">
        <v>15</v>
      </c>
      <c r="AX19" s="15">
        <v>8.2</v>
      </c>
      <c r="AY19" s="15">
        <v>22.9</v>
      </c>
      <c r="AZ19" s="15">
        <v>11.3</v>
      </c>
      <c r="BA19" s="15">
        <v>13.8</v>
      </c>
      <c r="BB19" s="15">
        <v>12.6</v>
      </c>
      <c r="BC19" s="15">
        <v>13.5</v>
      </c>
      <c r="BD19" s="15">
        <v>21.8</v>
      </c>
      <c r="BE19" s="15">
        <v>7.6</v>
      </c>
      <c r="BF19" s="15">
        <v>10.9</v>
      </c>
      <c r="BG19" s="15">
        <v>15.5</v>
      </c>
      <c r="BH19" s="15">
        <v>6.7</v>
      </c>
      <c r="BI19" s="15">
        <v>8.1</v>
      </c>
      <c r="BJ19" s="15">
        <v>16.3</v>
      </c>
      <c r="BK19" s="15">
        <v>11.9</v>
      </c>
      <c r="BL19" s="15">
        <v>9.6</v>
      </c>
      <c r="BM19" s="15">
        <v>17</v>
      </c>
      <c r="BN19" s="15">
        <v>10.7</v>
      </c>
      <c r="BO19" s="15">
        <v>5.6</v>
      </c>
      <c r="BP19" s="15">
        <v>10.6</v>
      </c>
      <c r="BQ19" s="15">
        <v>6.7</v>
      </c>
      <c r="BR19" s="15"/>
      <c r="BS19" s="15"/>
      <c r="BT19" s="15"/>
      <c r="BU19" s="15"/>
      <c r="BV19" s="15"/>
      <c r="BW19" s="15"/>
      <c r="BX19" s="94"/>
      <c r="BY19" s="10">
        <f t="shared" si="0"/>
        <v>10.99</v>
      </c>
      <c r="BZ19" s="10">
        <f t="shared" si="1"/>
        <v>10.753333333333334</v>
      </c>
      <c r="CA19" s="10">
        <f t="shared" si="2"/>
        <v>11.636666666666668</v>
      </c>
      <c r="CB19" s="10">
        <f t="shared" si="3"/>
        <v>11.700000000000001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0</v>
      </c>
      <c r="J20" s="15">
        <v>18.1</v>
      </c>
      <c r="K20" s="15">
        <v>12.7</v>
      </c>
      <c r="L20" s="15">
        <v>10.2</v>
      </c>
      <c r="M20" s="15">
        <v>13.3</v>
      </c>
      <c r="N20" s="15">
        <v>13.1</v>
      </c>
      <c r="O20" s="15">
        <v>15.4</v>
      </c>
      <c r="P20" s="15">
        <v>5.2</v>
      </c>
      <c r="Q20" s="15">
        <v>12.5</v>
      </c>
      <c r="R20" s="15">
        <v>9.5</v>
      </c>
      <c r="S20" s="15">
        <v>14.5</v>
      </c>
      <c r="T20" s="15">
        <v>12.5</v>
      </c>
      <c r="U20" s="15">
        <v>13.6</v>
      </c>
      <c r="V20" s="15">
        <v>13.7</v>
      </c>
      <c r="W20" s="15">
        <v>11.6</v>
      </c>
      <c r="X20" s="15">
        <v>12</v>
      </c>
      <c r="Y20" s="15">
        <v>12.9</v>
      </c>
      <c r="Z20" s="15">
        <v>10.4</v>
      </c>
      <c r="AA20" s="15">
        <v>13.1</v>
      </c>
      <c r="AB20" s="15">
        <v>9.5</v>
      </c>
      <c r="AC20" s="15">
        <v>8.8</v>
      </c>
      <c r="AD20" s="15">
        <v>15.1</v>
      </c>
      <c r="AE20" s="15">
        <v>16.5</v>
      </c>
      <c r="AF20" s="15">
        <v>8.7</v>
      </c>
      <c r="AG20" s="15">
        <v>15.4</v>
      </c>
      <c r="AH20" s="15">
        <v>11.8</v>
      </c>
      <c r="AI20" s="15">
        <v>9</v>
      </c>
      <c r="AJ20" s="15">
        <v>10.8</v>
      </c>
      <c r="AK20" s="15">
        <v>13.4</v>
      </c>
      <c r="AL20" s="15">
        <v>6.5</v>
      </c>
      <c r="AM20" s="15">
        <v>11.2</v>
      </c>
      <c r="AN20" s="15">
        <v>26.7</v>
      </c>
      <c r="AO20" s="15">
        <v>13.7</v>
      </c>
      <c r="AP20" s="15">
        <v>16.8</v>
      </c>
      <c r="AQ20" s="15">
        <v>12.5</v>
      </c>
      <c r="AR20" s="15">
        <v>8.7</v>
      </c>
      <c r="AS20" s="15">
        <v>16.6</v>
      </c>
      <c r="AT20" s="15">
        <v>10.5</v>
      </c>
      <c r="AU20" s="15">
        <v>5.9</v>
      </c>
      <c r="AV20" s="15">
        <v>6.8</v>
      </c>
      <c r="AW20" s="15">
        <v>12.9</v>
      </c>
      <c r="AX20" s="15">
        <v>6.4</v>
      </c>
      <c r="AY20" s="15">
        <v>8.2</v>
      </c>
      <c r="AZ20" s="15">
        <v>10</v>
      </c>
      <c r="BA20" s="15">
        <v>9.3</v>
      </c>
      <c r="BB20" s="15">
        <v>7.7</v>
      </c>
      <c r="BC20" s="15">
        <v>10.5</v>
      </c>
      <c r="BD20" s="15">
        <v>10.1</v>
      </c>
      <c r="BE20" s="15">
        <v>23.4</v>
      </c>
      <c r="BF20" s="15">
        <v>9.1</v>
      </c>
      <c r="BG20" s="15">
        <v>6.6</v>
      </c>
      <c r="BH20" s="15">
        <v>9.2</v>
      </c>
      <c r="BI20" s="15">
        <v>10.1</v>
      </c>
      <c r="BJ20" s="15">
        <v>9.2</v>
      </c>
      <c r="BK20" s="15">
        <v>12.7</v>
      </c>
      <c r="BL20" s="15">
        <v>15.4</v>
      </c>
      <c r="BM20" s="15">
        <v>6.9</v>
      </c>
      <c r="BN20" s="15">
        <v>12.6</v>
      </c>
      <c r="BO20" s="15">
        <v>10</v>
      </c>
      <c r="BP20" s="15">
        <v>7.2</v>
      </c>
      <c r="BQ20" s="15">
        <v>19</v>
      </c>
      <c r="BR20" s="15"/>
      <c r="BS20" s="15"/>
      <c r="BT20" s="15"/>
      <c r="BU20" s="15"/>
      <c r="BV20" s="15"/>
      <c r="BW20" s="15"/>
      <c r="BX20" s="94"/>
      <c r="BY20" s="10">
        <f t="shared" si="0"/>
        <v>12.033333333333331</v>
      </c>
      <c r="BZ20" s="10">
        <f t="shared" si="1"/>
        <v>12.253333333333332</v>
      </c>
      <c r="CA20" s="10">
        <f t="shared" si="2"/>
        <v>11.693333333333335</v>
      </c>
      <c r="CB20" s="10">
        <f t="shared" si="3"/>
        <v>11.489999999999998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8.4</v>
      </c>
      <c r="J21" s="15">
        <v>11.8</v>
      </c>
      <c r="K21" s="15">
        <v>12.9</v>
      </c>
      <c r="L21" s="15">
        <v>11.1</v>
      </c>
      <c r="M21" s="15">
        <v>7.4</v>
      </c>
      <c r="N21" s="15">
        <v>10.7</v>
      </c>
      <c r="O21" s="15">
        <v>7.4</v>
      </c>
      <c r="P21" s="15">
        <v>9.1</v>
      </c>
      <c r="Q21" s="15">
        <v>10.5</v>
      </c>
      <c r="R21" s="15">
        <v>16.1</v>
      </c>
      <c r="S21" s="15">
        <v>5.8</v>
      </c>
      <c r="T21" s="15">
        <v>9.4</v>
      </c>
      <c r="U21" s="15">
        <v>13</v>
      </c>
      <c r="V21" s="15">
        <v>11</v>
      </c>
      <c r="W21" s="15">
        <v>16</v>
      </c>
      <c r="X21" s="15">
        <v>10.6</v>
      </c>
      <c r="Y21" s="15">
        <v>10.2</v>
      </c>
      <c r="Z21" s="15">
        <v>12.3</v>
      </c>
      <c r="AA21" s="15">
        <v>16.2</v>
      </c>
      <c r="AB21" s="15">
        <v>7.7</v>
      </c>
      <c r="AC21" s="15">
        <v>11.5</v>
      </c>
      <c r="AD21" s="15">
        <v>5.1</v>
      </c>
      <c r="AE21" s="15">
        <v>10.2</v>
      </c>
      <c r="AF21" s="15">
        <v>11.6</v>
      </c>
      <c r="AG21" s="15">
        <v>17.3</v>
      </c>
      <c r="AH21" s="15">
        <v>7.6</v>
      </c>
      <c r="AI21" s="15">
        <v>8</v>
      </c>
      <c r="AJ21" s="15">
        <v>11.6</v>
      </c>
      <c r="AK21" s="15">
        <v>17.3</v>
      </c>
      <c r="AL21" s="15">
        <v>9</v>
      </c>
      <c r="AM21" s="15">
        <v>9.3</v>
      </c>
      <c r="AN21" s="15">
        <v>10</v>
      </c>
      <c r="AO21" s="15">
        <v>19.1</v>
      </c>
      <c r="AP21" s="15">
        <v>15.5</v>
      </c>
      <c r="AQ21" s="15">
        <v>10.1</v>
      </c>
      <c r="AR21" s="15">
        <v>18.5</v>
      </c>
      <c r="AS21" s="15">
        <v>13.6</v>
      </c>
      <c r="AT21" s="15">
        <v>10.4</v>
      </c>
      <c r="AU21" s="15">
        <v>6.3</v>
      </c>
      <c r="AV21" s="15">
        <v>8.2</v>
      </c>
      <c r="AW21" s="15">
        <v>13.6</v>
      </c>
      <c r="AX21" s="15">
        <v>15</v>
      </c>
      <c r="AY21" s="15">
        <v>7.5</v>
      </c>
      <c r="AZ21" s="15">
        <v>11.4</v>
      </c>
      <c r="BA21" s="15">
        <v>10.6</v>
      </c>
      <c r="BB21" s="15">
        <v>11.1</v>
      </c>
      <c r="BC21" s="15">
        <v>6.4</v>
      </c>
      <c r="BD21" s="15">
        <v>17.1</v>
      </c>
      <c r="BE21" s="15">
        <v>23</v>
      </c>
      <c r="BF21" s="15">
        <v>9.6</v>
      </c>
      <c r="BG21" s="15">
        <v>8.1</v>
      </c>
      <c r="BH21" s="15">
        <v>19.4</v>
      </c>
      <c r="BI21" s="15">
        <v>10</v>
      </c>
      <c r="BJ21" s="15">
        <v>15</v>
      </c>
      <c r="BK21" s="15">
        <v>15.8</v>
      </c>
      <c r="BL21" s="15">
        <v>5.4</v>
      </c>
      <c r="BM21" s="15">
        <v>11.4</v>
      </c>
      <c r="BN21" s="15">
        <v>24</v>
      </c>
      <c r="BO21" s="15">
        <v>11.1</v>
      </c>
      <c r="BP21" s="15">
        <v>10</v>
      </c>
      <c r="BQ21" s="15">
        <v>15.4</v>
      </c>
      <c r="BR21" s="15"/>
      <c r="BS21" s="15"/>
      <c r="BT21" s="15"/>
      <c r="BU21" s="15"/>
      <c r="BV21" s="15"/>
      <c r="BW21" s="15"/>
      <c r="BX21" s="94"/>
      <c r="BY21" s="10">
        <f t="shared" si="0"/>
        <v>10.923333333333334</v>
      </c>
      <c r="BZ21" s="10">
        <f t="shared" si="1"/>
        <v>11.673333333333336</v>
      </c>
      <c r="CA21" s="10">
        <f t="shared" si="2"/>
        <v>11.73666666666667</v>
      </c>
      <c r="CB21" s="10">
        <f t="shared" si="3"/>
        <v>12.753333333333332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16</v>
      </c>
      <c r="J22" s="88">
        <v>10.5</v>
      </c>
      <c r="K22" s="88">
        <v>14.6</v>
      </c>
      <c r="L22" s="88">
        <v>8.6</v>
      </c>
      <c r="M22" s="88">
        <v>9.3</v>
      </c>
      <c r="N22" s="88">
        <v>6</v>
      </c>
      <c r="O22" s="88">
        <v>8.5</v>
      </c>
      <c r="P22" s="88">
        <v>14.8</v>
      </c>
      <c r="Q22" s="88">
        <v>10.3</v>
      </c>
      <c r="R22" s="88">
        <v>10.1</v>
      </c>
      <c r="S22" s="88">
        <v>9.7</v>
      </c>
      <c r="T22" s="88">
        <v>10.2</v>
      </c>
      <c r="U22" s="88">
        <v>18</v>
      </c>
      <c r="V22" s="88">
        <v>9.3</v>
      </c>
      <c r="W22" s="88">
        <v>8.1</v>
      </c>
      <c r="X22" s="88">
        <v>7</v>
      </c>
      <c r="Y22" s="88">
        <v>12.7</v>
      </c>
      <c r="Z22" s="88">
        <v>15.6</v>
      </c>
      <c r="AA22" s="88">
        <v>10</v>
      </c>
      <c r="AB22" s="88">
        <v>9.1</v>
      </c>
      <c r="AC22" s="88">
        <v>20.6</v>
      </c>
      <c r="AD22" s="88">
        <v>14.2</v>
      </c>
      <c r="AE22" s="88">
        <v>15.7</v>
      </c>
      <c r="AF22" s="88">
        <v>12.6</v>
      </c>
      <c r="AG22" s="88">
        <v>11.5</v>
      </c>
      <c r="AH22" s="88">
        <v>11.7</v>
      </c>
      <c r="AI22" s="88">
        <v>6.8</v>
      </c>
      <c r="AJ22" s="88">
        <v>14.1</v>
      </c>
      <c r="AK22" s="88">
        <v>7.3</v>
      </c>
      <c r="AL22" s="88">
        <v>13</v>
      </c>
      <c r="AM22" s="88">
        <v>5.9</v>
      </c>
      <c r="AN22" s="88">
        <v>9.5</v>
      </c>
      <c r="AO22" s="88">
        <v>13.9</v>
      </c>
      <c r="AP22" s="88">
        <v>14</v>
      </c>
      <c r="AQ22" s="88">
        <v>15.3</v>
      </c>
      <c r="AR22" s="88">
        <v>17.5</v>
      </c>
      <c r="AS22" s="88">
        <v>14.6</v>
      </c>
      <c r="AT22" s="88">
        <v>6.8</v>
      </c>
      <c r="AU22" s="88">
        <v>8</v>
      </c>
      <c r="AV22" s="88">
        <v>9</v>
      </c>
      <c r="AW22" s="88">
        <v>14.1</v>
      </c>
      <c r="AX22" s="88">
        <v>9.7</v>
      </c>
      <c r="AY22" s="88">
        <v>7.8</v>
      </c>
      <c r="AZ22" s="88">
        <v>16.1</v>
      </c>
      <c r="BA22" s="88">
        <v>21</v>
      </c>
      <c r="BB22" s="88">
        <v>7.5</v>
      </c>
      <c r="BC22" s="88">
        <v>16.2</v>
      </c>
      <c r="BD22" s="88">
        <v>11.4</v>
      </c>
      <c r="BE22" s="88">
        <v>17.8</v>
      </c>
      <c r="BF22" s="88">
        <v>5.1</v>
      </c>
      <c r="BG22" s="88">
        <v>11.1</v>
      </c>
      <c r="BH22" s="88">
        <v>11.9</v>
      </c>
      <c r="BI22" s="88">
        <v>8.8</v>
      </c>
      <c r="BJ22" s="88">
        <v>11.2</v>
      </c>
      <c r="BK22" s="88">
        <v>6.7</v>
      </c>
      <c r="BL22" s="88">
        <v>16.3</v>
      </c>
      <c r="BM22" s="88">
        <v>7.5</v>
      </c>
      <c r="BN22" s="88">
        <v>11.5</v>
      </c>
      <c r="BO22" s="88">
        <v>14.2</v>
      </c>
      <c r="BP22" s="88">
        <v>14</v>
      </c>
      <c r="BQ22" s="88">
        <v>12.7</v>
      </c>
      <c r="BR22" s="88"/>
      <c r="BS22" s="88"/>
      <c r="BT22" s="88"/>
      <c r="BU22" s="88"/>
      <c r="BV22" s="88"/>
      <c r="BW22" s="88"/>
      <c r="BX22" s="94"/>
      <c r="BY22" s="89">
        <f t="shared" si="0"/>
        <v>11.193333333333332</v>
      </c>
      <c r="BZ22" s="89">
        <f t="shared" si="1"/>
        <v>11.870000000000001</v>
      </c>
      <c r="CA22" s="89">
        <f t="shared" si="2"/>
        <v>11.973333333333334</v>
      </c>
      <c r="CB22" s="10">
        <f t="shared" si="3"/>
        <v>12.039999999999997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13.5</v>
      </c>
      <c r="J23" s="15">
        <v>15.6</v>
      </c>
      <c r="K23" s="15">
        <v>7.1</v>
      </c>
      <c r="L23" s="15">
        <v>9.6</v>
      </c>
      <c r="M23" s="15">
        <v>9.8</v>
      </c>
      <c r="N23" s="15">
        <v>6.9</v>
      </c>
      <c r="O23" s="15">
        <v>10.6</v>
      </c>
      <c r="P23" s="15">
        <v>12.6</v>
      </c>
      <c r="Q23" s="15">
        <v>7.9</v>
      </c>
      <c r="R23" s="15">
        <v>9.6</v>
      </c>
      <c r="S23" s="15">
        <v>13.9</v>
      </c>
      <c r="T23" s="15">
        <v>9.3</v>
      </c>
      <c r="U23" s="15">
        <v>12.6</v>
      </c>
      <c r="V23" s="15">
        <v>8.7</v>
      </c>
      <c r="W23" s="15">
        <v>17.9</v>
      </c>
      <c r="X23" s="15">
        <v>23.4</v>
      </c>
      <c r="Y23" s="15">
        <v>10.5</v>
      </c>
      <c r="Z23" s="15">
        <v>17</v>
      </c>
      <c r="AA23" s="15">
        <v>8</v>
      </c>
      <c r="AB23" s="15">
        <v>9.1</v>
      </c>
      <c r="AC23" s="15">
        <v>13.5</v>
      </c>
      <c r="AD23" s="15">
        <v>9.4</v>
      </c>
      <c r="AE23" s="15">
        <v>9.6</v>
      </c>
      <c r="AF23" s="15">
        <v>8.3</v>
      </c>
      <c r="AG23" s="15">
        <v>14.6</v>
      </c>
      <c r="AH23" s="15">
        <v>7.5</v>
      </c>
      <c r="AI23" s="15">
        <v>4.8</v>
      </c>
      <c r="AJ23" s="15">
        <v>20.7</v>
      </c>
      <c r="AK23" s="15">
        <v>9.2</v>
      </c>
      <c r="AL23" s="15">
        <v>14.2</v>
      </c>
      <c r="AM23" s="15">
        <v>5.7</v>
      </c>
      <c r="AN23" s="4">
        <v>11.2</v>
      </c>
      <c r="AO23" s="4">
        <v>9.8</v>
      </c>
      <c r="AP23" s="4">
        <v>8.7</v>
      </c>
      <c r="AQ23" s="4">
        <v>8</v>
      </c>
      <c r="AR23" s="4">
        <v>12.8</v>
      </c>
      <c r="AS23" s="4">
        <v>14.1</v>
      </c>
      <c r="AT23" s="4">
        <v>9.7</v>
      </c>
      <c r="AU23" s="4">
        <v>8.8</v>
      </c>
      <c r="AV23" s="4">
        <v>13.5</v>
      </c>
      <c r="AW23" s="4">
        <v>11.9</v>
      </c>
      <c r="AX23" s="4">
        <v>10.2</v>
      </c>
      <c r="AY23" s="4">
        <v>6.6</v>
      </c>
      <c r="AZ23" s="4">
        <v>19.1</v>
      </c>
      <c r="BA23" s="4">
        <v>11.3</v>
      </c>
      <c r="BB23" s="4">
        <v>10.5</v>
      </c>
      <c r="BC23" s="4">
        <v>13.1</v>
      </c>
      <c r="BD23" s="4">
        <v>12.5</v>
      </c>
      <c r="BE23" s="4">
        <v>15</v>
      </c>
      <c r="BF23" s="4">
        <v>8.7</v>
      </c>
      <c r="BG23" s="4">
        <v>8.7</v>
      </c>
      <c r="BH23" s="4">
        <v>7.4</v>
      </c>
      <c r="BI23" s="4">
        <v>10.7</v>
      </c>
      <c r="BJ23" s="4">
        <v>14.5</v>
      </c>
      <c r="BK23" s="4">
        <v>8.2</v>
      </c>
      <c r="BL23" s="4">
        <v>13.6</v>
      </c>
      <c r="BM23" s="4">
        <v>12.6</v>
      </c>
      <c r="BN23" s="4">
        <v>4.7</v>
      </c>
      <c r="BO23" s="4">
        <v>12.7</v>
      </c>
      <c r="BP23" s="4">
        <v>8.3</v>
      </c>
      <c r="BQ23" s="4">
        <v>9.3</v>
      </c>
      <c r="BR23" s="4"/>
      <c r="BS23" s="4"/>
      <c r="BT23" s="4"/>
      <c r="BU23" s="4"/>
      <c r="BV23" s="4"/>
      <c r="BW23" s="4"/>
      <c r="BY23" s="10">
        <f t="shared" si="0"/>
        <v>11.253333333333332</v>
      </c>
      <c r="BZ23" s="10">
        <f t="shared" si="1"/>
        <v>11.416666666666666</v>
      </c>
      <c r="CA23" s="10">
        <f t="shared" si="2"/>
        <v>10.94</v>
      </c>
      <c r="CB23" s="10">
        <f t="shared" si="3"/>
        <v>10.873333333333333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10.2</v>
      </c>
      <c r="J24" s="15">
        <v>11.8</v>
      </c>
      <c r="K24" s="4">
        <v>10.6</v>
      </c>
      <c r="L24" s="4">
        <v>10</v>
      </c>
      <c r="M24" s="4">
        <v>9.4</v>
      </c>
      <c r="N24" s="4">
        <v>9.3</v>
      </c>
      <c r="O24" s="4">
        <v>11.1</v>
      </c>
      <c r="P24" s="4">
        <v>16.9</v>
      </c>
      <c r="Q24" s="4">
        <v>9</v>
      </c>
      <c r="R24" s="4">
        <v>9.8</v>
      </c>
      <c r="S24" s="4">
        <v>15.6</v>
      </c>
      <c r="T24" s="4">
        <v>7.9</v>
      </c>
      <c r="U24" s="4">
        <v>10.8</v>
      </c>
      <c r="V24" s="4">
        <v>9.2</v>
      </c>
      <c r="W24" s="4">
        <v>10.6</v>
      </c>
      <c r="X24" s="4">
        <v>24.9</v>
      </c>
      <c r="Y24" s="4">
        <v>17</v>
      </c>
      <c r="Z24" s="4">
        <v>9.7</v>
      </c>
      <c r="AA24" s="4">
        <v>6.6</v>
      </c>
      <c r="AB24" s="4">
        <v>8.6</v>
      </c>
      <c r="AC24" s="4">
        <v>6.5</v>
      </c>
      <c r="AD24" s="4">
        <v>8</v>
      </c>
      <c r="AE24" s="4">
        <v>18.2</v>
      </c>
      <c r="AF24" s="4">
        <v>9.4</v>
      </c>
      <c r="AG24" s="4">
        <v>10.5</v>
      </c>
      <c r="AH24" s="4">
        <v>5.5</v>
      </c>
      <c r="AI24" s="4">
        <v>11.9</v>
      </c>
      <c r="AJ24" s="4">
        <v>20.1</v>
      </c>
      <c r="AK24" s="4">
        <v>8.4</v>
      </c>
      <c r="AL24" s="4">
        <v>12.6</v>
      </c>
      <c r="AM24" s="4">
        <v>7.8</v>
      </c>
      <c r="AN24" s="4">
        <v>9.8</v>
      </c>
      <c r="AO24" s="4">
        <v>17.2</v>
      </c>
      <c r="AP24" s="4">
        <v>11.5</v>
      </c>
      <c r="AQ24" s="4">
        <v>12.3</v>
      </c>
      <c r="AR24" s="4">
        <v>15.3</v>
      </c>
      <c r="AS24" s="4">
        <v>11.2</v>
      </c>
      <c r="AT24" s="4">
        <v>9.7</v>
      </c>
      <c r="AU24" s="4">
        <v>6.3</v>
      </c>
      <c r="AV24" s="4">
        <v>10.9</v>
      </c>
      <c r="AW24" s="4">
        <v>18.1</v>
      </c>
      <c r="AX24" s="4">
        <v>13.8</v>
      </c>
      <c r="AY24" s="4">
        <v>14</v>
      </c>
      <c r="AZ24" s="4">
        <v>11.1</v>
      </c>
      <c r="BA24" s="4">
        <v>9.8</v>
      </c>
      <c r="BB24" s="4">
        <v>19.5</v>
      </c>
      <c r="BC24" s="4">
        <v>12.4</v>
      </c>
      <c r="BD24" s="4">
        <v>14.3</v>
      </c>
      <c r="BE24" s="4">
        <v>9.7</v>
      </c>
      <c r="BF24" s="4">
        <v>9.7</v>
      </c>
      <c r="BG24" s="4">
        <v>16.6</v>
      </c>
      <c r="BH24" s="4">
        <v>5.5</v>
      </c>
      <c r="BI24" s="4">
        <v>7</v>
      </c>
      <c r="BJ24" s="4">
        <v>12.1</v>
      </c>
      <c r="BK24" s="4">
        <v>10.4</v>
      </c>
      <c r="BL24" s="4">
        <v>4.7</v>
      </c>
      <c r="BM24" s="4">
        <v>16.1</v>
      </c>
      <c r="BN24" s="4">
        <v>8.4</v>
      </c>
      <c r="BO24" s="4">
        <v>11.5</v>
      </c>
      <c r="BP24" s="4">
        <v>8.8</v>
      </c>
      <c r="BQ24" s="4">
        <v>10</v>
      </c>
      <c r="BR24" s="4"/>
      <c r="BS24" s="4"/>
      <c r="BT24" s="4"/>
      <c r="BU24" s="4"/>
      <c r="BV24" s="4"/>
      <c r="BW24" s="4"/>
      <c r="BY24" s="10">
        <f t="shared" si="0"/>
        <v>11.256666666666664</v>
      </c>
      <c r="BZ24" s="10">
        <f t="shared" si="1"/>
        <v>11.550000000000002</v>
      </c>
      <c r="CA24" s="10">
        <f t="shared" si="2"/>
        <v>12.186666666666667</v>
      </c>
      <c r="CB24" s="10">
        <f t="shared" si="3"/>
        <v>11.590000000000002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10.4</v>
      </c>
      <c r="J25" s="15">
        <v>9</v>
      </c>
      <c r="K25" s="4">
        <v>12.7</v>
      </c>
      <c r="L25" s="4">
        <v>5.8</v>
      </c>
      <c r="M25" s="4">
        <v>13.7</v>
      </c>
      <c r="N25" s="4">
        <v>8.9</v>
      </c>
      <c r="O25" s="4">
        <v>9.1</v>
      </c>
      <c r="P25" s="4">
        <v>14.7</v>
      </c>
      <c r="Q25" s="4">
        <v>11.6</v>
      </c>
      <c r="R25" s="4">
        <v>9.3</v>
      </c>
      <c r="S25" s="4">
        <v>6.2</v>
      </c>
      <c r="T25" s="4">
        <v>15.4</v>
      </c>
      <c r="U25" s="4">
        <v>6.9</v>
      </c>
      <c r="V25" s="4">
        <v>11</v>
      </c>
      <c r="W25" s="4">
        <v>10.4</v>
      </c>
      <c r="X25" s="4">
        <v>9.2</v>
      </c>
      <c r="Y25" s="4">
        <v>10.1</v>
      </c>
      <c r="Z25" s="4">
        <v>10.8</v>
      </c>
      <c r="AA25" s="4">
        <v>8.8</v>
      </c>
      <c r="AB25" s="4">
        <v>10.8</v>
      </c>
      <c r="AC25" s="4">
        <v>16.5</v>
      </c>
      <c r="AD25" s="4">
        <v>10.7</v>
      </c>
      <c r="AE25" s="4">
        <v>7.5</v>
      </c>
      <c r="AF25" s="4">
        <v>5.9</v>
      </c>
      <c r="AG25" s="4">
        <v>12.9</v>
      </c>
      <c r="AH25" s="4">
        <v>11.7</v>
      </c>
      <c r="AI25" s="4">
        <v>10.1</v>
      </c>
      <c r="AJ25" s="4">
        <v>9.1</v>
      </c>
      <c r="AK25" s="4">
        <v>10.7</v>
      </c>
      <c r="AL25" s="4">
        <v>8.1</v>
      </c>
      <c r="AM25" s="4">
        <v>11.1</v>
      </c>
      <c r="AN25" s="4">
        <v>9.9</v>
      </c>
      <c r="AO25" s="4">
        <v>16.8</v>
      </c>
      <c r="AP25" s="4">
        <v>12.7</v>
      </c>
      <c r="AQ25" s="4">
        <v>8.6</v>
      </c>
      <c r="AR25" s="4">
        <v>27.5</v>
      </c>
      <c r="AS25" s="4">
        <v>15.3</v>
      </c>
      <c r="AT25" s="4">
        <v>10.2</v>
      </c>
      <c r="AU25" s="4">
        <v>11.4</v>
      </c>
      <c r="AV25" s="4">
        <v>12.4</v>
      </c>
      <c r="AW25" s="4">
        <v>15.9</v>
      </c>
      <c r="AX25" s="4">
        <v>12.6</v>
      </c>
      <c r="AY25" s="4">
        <v>10.2</v>
      </c>
      <c r="AZ25" s="4">
        <v>11.4</v>
      </c>
      <c r="BA25" s="4">
        <v>11.4</v>
      </c>
      <c r="BB25" s="4">
        <v>15.7</v>
      </c>
      <c r="BC25" s="4">
        <v>7.6</v>
      </c>
      <c r="BD25" s="4">
        <v>13.7</v>
      </c>
      <c r="BE25" s="4">
        <v>5.4</v>
      </c>
      <c r="BF25" s="4">
        <v>12</v>
      </c>
      <c r="BG25" s="4">
        <v>13.8</v>
      </c>
      <c r="BH25" s="4">
        <v>12.9</v>
      </c>
      <c r="BI25" s="4">
        <v>8.1</v>
      </c>
      <c r="BJ25" s="4">
        <v>10.9</v>
      </c>
      <c r="BK25" s="4">
        <v>7.1</v>
      </c>
      <c r="BL25" s="4">
        <v>7.2</v>
      </c>
      <c r="BM25" s="4">
        <v>8.7</v>
      </c>
      <c r="BN25" s="4">
        <v>9</v>
      </c>
      <c r="BO25" s="4">
        <v>13.3</v>
      </c>
      <c r="BP25" s="4">
        <v>8.1</v>
      </c>
      <c r="BQ25" s="4">
        <v>10.4</v>
      </c>
      <c r="BR25" s="4"/>
      <c r="BS25" s="4"/>
      <c r="BT25" s="4"/>
      <c r="BU25" s="4"/>
      <c r="BV25" s="4"/>
      <c r="BW25" s="4"/>
      <c r="BY25" s="10">
        <f t="shared" si="0"/>
        <v>10.290000000000003</v>
      </c>
      <c r="BZ25" s="10">
        <f t="shared" si="1"/>
        <v>11.613333333333328</v>
      </c>
      <c r="CA25" s="10">
        <f t="shared" si="2"/>
        <v>11.743333333333332</v>
      </c>
      <c r="CB25" s="10">
        <f t="shared" si="3"/>
        <v>11.673333333333334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12.8</v>
      </c>
      <c r="J26" s="15">
        <v>8.7</v>
      </c>
      <c r="K26" s="4">
        <v>8.6</v>
      </c>
      <c r="L26" s="4">
        <v>8.2</v>
      </c>
      <c r="M26" s="4">
        <v>6.2</v>
      </c>
      <c r="N26" s="4">
        <v>10.6</v>
      </c>
      <c r="O26" s="4">
        <v>8.7</v>
      </c>
      <c r="P26" s="4">
        <v>6.6</v>
      </c>
      <c r="Q26" s="4">
        <v>13.7</v>
      </c>
      <c r="R26" s="4">
        <v>13.9</v>
      </c>
      <c r="S26" s="4">
        <v>6.7</v>
      </c>
      <c r="T26" s="4">
        <v>9.4</v>
      </c>
      <c r="U26" s="4">
        <v>9.4</v>
      </c>
      <c r="V26" s="4">
        <v>16.5</v>
      </c>
      <c r="W26" s="4">
        <v>7.7</v>
      </c>
      <c r="X26" s="4">
        <v>10.2</v>
      </c>
      <c r="Y26" s="4">
        <v>12.8</v>
      </c>
      <c r="Z26" s="4">
        <v>15.6</v>
      </c>
      <c r="AA26" s="4">
        <v>6.2</v>
      </c>
      <c r="AB26" s="4">
        <v>12</v>
      </c>
      <c r="AC26" s="4">
        <v>8.5</v>
      </c>
      <c r="AD26" s="4">
        <v>11.9</v>
      </c>
      <c r="AE26" s="4">
        <v>7.1</v>
      </c>
      <c r="AF26" s="4">
        <v>9.2</v>
      </c>
      <c r="AG26" s="4">
        <v>6.2</v>
      </c>
      <c r="AH26" s="4">
        <v>16.1</v>
      </c>
      <c r="AI26" s="4">
        <v>9.8</v>
      </c>
      <c r="AJ26" s="4">
        <v>14.6</v>
      </c>
      <c r="AK26" s="4">
        <v>9.7</v>
      </c>
      <c r="AL26" s="4">
        <v>17.2</v>
      </c>
      <c r="AM26" s="4">
        <v>10.6</v>
      </c>
      <c r="AN26" s="4">
        <v>10.6</v>
      </c>
      <c r="AO26" s="4">
        <v>21.8</v>
      </c>
      <c r="AP26" s="4">
        <v>15.2</v>
      </c>
      <c r="AQ26" s="4">
        <v>11.2</v>
      </c>
      <c r="AR26" s="4">
        <v>22.8</v>
      </c>
      <c r="AS26" s="4">
        <v>12.2</v>
      </c>
      <c r="AT26" s="4">
        <v>16.5</v>
      </c>
      <c r="AU26" s="4">
        <v>12.6</v>
      </c>
      <c r="AV26" s="4">
        <v>20.5</v>
      </c>
      <c r="AW26" s="4">
        <v>11.2</v>
      </c>
      <c r="AX26" s="4">
        <v>10.2</v>
      </c>
      <c r="AY26" s="4">
        <v>6.1</v>
      </c>
      <c r="AZ26" s="4">
        <v>10</v>
      </c>
      <c r="BA26" s="4">
        <v>8.8</v>
      </c>
      <c r="BB26" s="4">
        <v>9.5</v>
      </c>
      <c r="BC26" s="4">
        <v>7.3</v>
      </c>
      <c r="BD26" s="4">
        <v>5.3</v>
      </c>
      <c r="BE26" s="4">
        <v>10.1</v>
      </c>
      <c r="BF26" s="4">
        <v>6.5</v>
      </c>
      <c r="BG26" s="4">
        <v>7.7</v>
      </c>
      <c r="BH26" s="4">
        <v>12.2</v>
      </c>
      <c r="BI26" s="4">
        <v>8.1</v>
      </c>
      <c r="BJ26" s="4">
        <v>13.8</v>
      </c>
      <c r="BK26" s="4">
        <v>6.5</v>
      </c>
      <c r="BL26" s="4">
        <v>11.3</v>
      </c>
      <c r="BM26" s="4">
        <v>11</v>
      </c>
      <c r="BN26" s="4">
        <v>6.2</v>
      </c>
      <c r="BO26" s="4">
        <v>5.6</v>
      </c>
      <c r="BP26" s="4">
        <v>11.8</v>
      </c>
      <c r="BQ26" s="4">
        <v>13.8</v>
      </c>
      <c r="BR26" s="4"/>
      <c r="BS26" s="4"/>
      <c r="BT26" s="4"/>
      <c r="BU26" s="4"/>
      <c r="BV26" s="4"/>
      <c r="BW26" s="4"/>
      <c r="BY26" s="10">
        <f t="shared" si="0"/>
        <v>10.419999999999998</v>
      </c>
      <c r="BZ26" s="10">
        <f t="shared" si="1"/>
        <v>12.509999999999998</v>
      </c>
      <c r="CA26" s="10">
        <f t="shared" si="2"/>
        <v>11.616666666666667</v>
      </c>
      <c r="CB26" s="10">
        <f t="shared" si="3"/>
        <v>11.213333333333335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14.7</v>
      </c>
      <c r="J27" s="15">
        <v>15.2</v>
      </c>
      <c r="K27" s="4">
        <v>8.2</v>
      </c>
      <c r="L27" s="4">
        <v>7.1</v>
      </c>
      <c r="M27" s="4">
        <v>7.5</v>
      </c>
      <c r="N27" s="4">
        <v>14.9</v>
      </c>
      <c r="O27" s="4">
        <v>10.1</v>
      </c>
      <c r="P27" s="4">
        <v>9.3</v>
      </c>
      <c r="Q27" s="4">
        <v>6.6</v>
      </c>
      <c r="R27" s="4">
        <v>9.1</v>
      </c>
      <c r="S27" s="4">
        <v>5.5</v>
      </c>
      <c r="T27" s="4">
        <v>17.4</v>
      </c>
      <c r="U27" s="4">
        <v>8.9</v>
      </c>
      <c r="V27" s="4">
        <v>8.1</v>
      </c>
      <c r="W27" s="4">
        <v>9.3</v>
      </c>
      <c r="X27" s="4">
        <v>11.5</v>
      </c>
      <c r="Y27" s="4">
        <v>9.3</v>
      </c>
      <c r="Z27" s="4">
        <v>18</v>
      </c>
      <c r="AA27" s="4">
        <v>11</v>
      </c>
      <c r="AB27" s="4">
        <v>7.4</v>
      </c>
      <c r="AC27" s="4">
        <v>6.7</v>
      </c>
      <c r="AD27" s="4">
        <v>19.5</v>
      </c>
      <c r="AE27" s="4">
        <v>10.3</v>
      </c>
      <c r="AF27" s="4">
        <v>8.3</v>
      </c>
      <c r="AG27" s="4">
        <v>10.1</v>
      </c>
      <c r="AH27" s="4">
        <v>9.4</v>
      </c>
      <c r="AI27" s="4">
        <v>7.3</v>
      </c>
      <c r="AJ27" s="4">
        <v>8.5</v>
      </c>
      <c r="AK27" s="4">
        <v>10</v>
      </c>
      <c r="AL27" s="4">
        <v>15</v>
      </c>
      <c r="AM27" s="4">
        <v>9.7</v>
      </c>
      <c r="AN27" s="4">
        <v>5.4</v>
      </c>
      <c r="AO27" s="4">
        <v>17.8</v>
      </c>
      <c r="AP27" s="4">
        <v>17.1</v>
      </c>
      <c r="AQ27" s="4">
        <v>9.9</v>
      </c>
      <c r="AR27" s="4">
        <v>7</v>
      </c>
      <c r="AS27" s="4">
        <v>6.3</v>
      </c>
      <c r="AT27" s="4">
        <v>16.2</v>
      </c>
      <c r="AU27" s="4">
        <v>12.4</v>
      </c>
      <c r="AV27" s="4">
        <v>18.4</v>
      </c>
      <c r="AW27" s="4">
        <v>12.3</v>
      </c>
      <c r="AX27" s="4">
        <v>9.5</v>
      </c>
      <c r="AY27" s="4">
        <v>8.7</v>
      </c>
      <c r="AZ27" s="4">
        <v>7.5</v>
      </c>
      <c r="BA27" s="4">
        <v>13.3</v>
      </c>
      <c r="BB27" s="4">
        <v>4.1</v>
      </c>
      <c r="BC27" s="4">
        <v>12.8</v>
      </c>
      <c r="BD27" s="4">
        <v>4.7</v>
      </c>
      <c r="BE27" s="4">
        <v>10.5</v>
      </c>
      <c r="BF27" s="4">
        <v>15.3</v>
      </c>
      <c r="BG27" s="4">
        <v>10.5</v>
      </c>
      <c r="BH27" s="4">
        <v>18.7</v>
      </c>
      <c r="BI27" s="4">
        <v>7.1</v>
      </c>
      <c r="BJ27" s="4">
        <v>10.8</v>
      </c>
      <c r="BK27" s="4">
        <v>9.9</v>
      </c>
      <c r="BL27" s="4">
        <v>10.6</v>
      </c>
      <c r="BM27" s="4">
        <v>5.6</v>
      </c>
      <c r="BN27" s="4">
        <v>12</v>
      </c>
      <c r="BO27" s="4">
        <v>9.5</v>
      </c>
      <c r="BP27" s="4">
        <v>12</v>
      </c>
      <c r="BQ27" s="4">
        <v>12.9</v>
      </c>
      <c r="BR27" s="4"/>
      <c r="BS27" s="4"/>
      <c r="BT27" s="4"/>
      <c r="BU27" s="4"/>
      <c r="BV27" s="4"/>
      <c r="BW27" s="4"/>
      <c r="BY27" s="10">
        <f t="shared" si="0"/>
        <v>10.306666666666667</v>
      </c>
      <c r="BZ27" s="10">
        <f t="shared" si="1"/>
        <v>11.283333333333333</v>
      </c>
      <c r="CA27" s="10">
        <f t="shared" si="2"/>
        <v>10.92666666666667</v>
      </c>
      <c r="CB27" s="10">
        <f t="shared" si="3"/>
        <v>10.96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11.6</v>
      </c>
      <c r="J28" s="15">
        <v>12.4</v>
      </c>
      <c r="K28" s="4">
        <v>10.5</v>
      </c>
      <c r="L28" s="4">
        <v>9.1</v>
      </c>
      <c r="M28" s="4">
        <v>12.5</v>
      </c>
      <c r="N28" s="4">
        <v>4.1</v>
      </c>
      <c r="O28" s="4">
        <v>6.8</v>
      </c>
      <c r="P28" s="4">
        <v>9.3</v>
      </c>
      <c r="Q28" s="4">
        <v>9.5</v>
      </c>
      <c r="R28" s="4">
        <v>11.3</v>
      </c>
      <c r="S28" s="4">
        <v>6</v>
      </c>
      <c r="T28" s="4">
        <v>17.6</v>
      </c>
      <c r="U28" s="4">
        <v>10.1</v>
      </c>
      <c r="V28" s="4">
        <v>13.1</v>
      </c>
      <c r="W28" s="4">
        <v>15.4</v>
      </c>
      <c r="X28" s="4">
        <v>9.8</v>
      </c>
      <c r="Y28" s="4">
        <v>10.2</v>
      </c>
      <c r="Z28" s="4">
        <v>12.6</v>
      </c>
      <c r="AA28" s="4">
        <v>10</v>
      </c>
      <c r="AB28" s="4">
        <v>10.5</v>
      </c>
      <c r="AC28" s="4">
        <v>7.5</v>
      </c>
      <c r="AD28" s="4">
        <v>11.8</v>
      </c>
      <c r="AE28" s="4">
        <v>11.6</v>
      </c>
      <c r="AF28" s="4">
        <v>7.2</v>
      </c>
      <c r="AG28" s="4">
        <v>5.1</v>
      </c>
      <c r="AH28" s="4">
        <v>14.5</v>
      </c>
      <c r="AI28" s="4">
        <v>11.5</v>
      </c>
      <c r="AJ28" s="4">
        <v>11.1</v>
      </c>
      <c r="AK28" s="4">
        <v>10.8</v>
      </c>
      <c r="AL28" s="4">
        <v>8.4</v>
      </c>
      <c r="AM28" s="4">
        <v>11.1</v>
      </c>
      <c r="AN28" s="4">
        <v>6.8</v>
      </c>
      <c r="AO28" s="4">
        <v>9.9</v>
      </c>
      <c r="AP28" s="4">
        <v>9.6</v>
      </c>
      <c r="AQ28" s="4">
        <v>8.3</v>
      </c>
      <c r="AR28" s="4">
        <v>18.6</v>
      </c>
      <c r="AS28" s="4">
        <v>5.9</v>
      </c>
      <c r="AT28" s="4">
        <v>12.9</v>
      </c>
      <c r="AU28" s="4">
        <v>12.3</v>
      </c>
      <c r="AV28" s="4">
        <v>7.6</v>
      </c>
      <c r="AW28" s="4">
        <v>6.3</v>
      </c>
      <c r="AX28" s="4">
        <v>9.2</v>
      </c>
      <c r="AY28" s="4">
        <v>14</v>
      </c>
      <c r="AZ28" s="4">
        <v>8.4</v>
      </c>
      <c r="BA28" s="4">
        <v>9.4</v>
      </c>
      <c r="BB28" s="4">
        <v>11.5</v>
      </c>
      <c r="BC28" s="4">
        <v>9</v>
      </c>
      <c r="BD28" s="4">
        <v>20.6</v>
      </c>
      <c r="BE28" s="4">
        <v>7.2</v>
      </c>
      <c r="BF28" s="4">
        <v>14</v>
      </c>
      <c r="BG28" s="4">
        <v>11</v>
      </c>
      <c r="BH28" s="4">
        <v>7.2</v>
      </c>
      <c r="BI28" s="4">
        <v>9.6</v>
      </c>
      <c r="BJ28" s="4">
        <v>13</v>
      </c>
      <c r="BK28" s="4">
        <v>8.3</v>
      </c>
      <c r="BL28" s="4">
        <v>10</v>
      </c>
      <c r="BM28" s="4">
        <v>9.5</v>
      </c>
      <c r="BN28" s="4">
        <v>14.6</v>
      </c>
      <c r="BO28" s="4">
        <v>7.7</v>
      </c>
      <c r="BP28" s="4">
        <v>15.8</v>
      </c>
      <c r="BQ28" s="4">
        <v>14.7</v>
      </c>
      <c r="BR28" s="4"/>
      <c r="BS28" s="4"/>
      <c r="BT28" s="4"/>
      <c r="BU28" s="4"/>
      <c r="BV28" s="4"/>
      <c r="BW28" s="4"/>
      <c r="BY28" s="10">
        <f t="shared" si="0"/>
        <v>10.38</v>
      </c>
      <c r="BZ28" s="10">
        <f t="shared" si="1"/>
        <v>10.603333333333333</v>
      </c>
      <c r="CA28" s="10">
        <f t="shared" si="2"/>
        <v>10.520000000000003</v>
      </c>
      <c r="CB28" s="10">
        <f t="shared" si="3"/>
        <v>10.763333333333332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8.7</v>
      </c>
      <c r="J29" s="15">
        <v>18.5</v>
      </c>
      <c r="K29" s="4">
        <v>10.1</v>
      </c>
      <c r="L29" s="4">
        <v>7.1</v>
      </c>
      <c r="M29" s="4">
        <v>9.1</v>
      </c>
      <c r="N29" s="4">
        <v>19.5</v>
      </c>
      <c r="O29" s="4">
        <v>12.3</v>
      </c>
      <c r="P29" s="4">
        <v>11.8</v>
      </c>
      <c r="Q29" s="4">
        <v>8.8</v>
      </c>
      <c r="R29" s="4">
        <v>7.3</v>
      </c>
      <c r="S29" s="4">
        <v>10.9</v>
      </c>
      <c r="T29" s="4">
        <v>20.3</v>
      </c>
      <c r="U29" s="4">
        <v>7.9</v>
      </c>
      <c r="V29" s="4">
        <v>14.7</v>
      </c>
      <c r="W29" s="4">
        <v>10.4</v>
      </c>
      <c r="X29" s="4">
        <v>7</v>
      </c>
      <c r="Y29" s="4">
        <v>10.1</v>
      </c>
      <c r="Z29" s="4">
        <v>10.5</v>
      </c>
      <c r="AA29" s="4">
        <v>15.6</v>
      </c>
      <c r="AB29" s="4">
        <v>20.4</v>
      </c>
      <c r="AC29" s="4">
        <v>11.8</v>
      </c>
      <c r="AD29" s="4">
        <v>11.6</v>
      </c>
      <c r="AE29" s="4">
        <v>17.7</v>
      </c>
      <c r="AF29" s="4">
        <v>17.1</v>
      </c>
      <c r="AG29" s="4">
        <v>6.5</v>
      </c>
      <c r="AH29" s="4">
        <v>11.2</v>
      </c>
      <c r="AI29" s="4">
        <v>18</v>
      </c>
      <c r="AJ29" s="4">
        <v>12</v>
      </c>
      <c r="AK29" s="4">
        <v>7.5</v>
      </c>
      <c r="AL29" s="4">
        <v>17.3</v>
      </c>
      <c r="AM29" s="4">
        <v>10.6</v>
      </c>
      <c r="AN29" s="4">
        <v>11.1</v>
      </c>
      <c r="AO29" s="4">
        <v>10.4</v>
      </c>
      <c r="AP29" s="4">
        <v>13.7</v>
      </c>
      <c r="AQ29" s="4">
        <v>7.5</v>
      </c>
      <c r="AR29" s="4">
        <v>15.7</v>
      </c>
      <c r="AS29" s="4">
        <v>7.7</v>
      </c>
      <c r="AT29" s="4">
        <v>10.5</v>
      </c>
      <c r="AU29" s="4">
        <v>7.6</v>
      </c>
      <c r="AV29" s="4">
        <v>6.6</v>
      </c>
      <c r="AW29" s="4">
        <v>12.9</v>
      </c>
      <c r="AX29" s="4">
        <v>10.4</v>
      </c>
      <c r="AY29" s="4">
        <v>15.3</v>
      </c>
      <c r="AZ29" s="4">
        <v>10</v>
      </c>
      <c r="BA29" s="4">
        <v>15.9</v>
      </c>
      <c r="BB29" s="4">
        <v>11.5</v>
      </c>
      <c r="BC29" s="4">
        <v>9.3</v>
      </c>
      <c r="BD29" s="4">
        <v>17.6</v>
      </c>
      <c r="BE29" s="4">
        <v>5</v>
      </c>
      <c r="BF29" s="4">
        <v>10.6</v>
      </c>
      <c r="BG29" s="4">
        <v>9.6</v>
      </c>
      <c r="BH29" s="4">
        <v>15.7</v>
      </c>
      <c r="BI29" s="4">
        <v>9</v>
      </c>
      <c r="BJ29" s="4">
        <v>17.8</v>
      </c>
      <c r="BK29" s="4">
        <v>10</v>
      </c>
      <c r="BL29" s="4">
        <v>10</v>
      </c>
      <c r="BM29" s="4">
        <v>10.4</v>
      </c>
      <c r="BN29" s="4">
        <v>8.8</v>
      </c>
      <c r="BO29" s="4">
        <v>9.7</v>
      </c>
      <c r="BP29" s="4">
        <v>11.8</v>
      </c>
      <c r="BQ29" s="4">
        <v>10.2</v>
      </c>
      <c r="BR29" s="4"/>
      <c r="BS29" s="4"/>
      <c r="BT29" s="4"/>
      <c r="BU29" s="4"/>
      <c r="BV29" s="4"/>
      <c r="BW29" s="4"/>
      <c r="BY29" s="10">
        <f t="shared" si="0"/>
        <v>12.453333333333337</v>
      </c>
      <c r="BZ29" s="10">
        <f t="shared" si="1"/>
        <v>12.063333333333333</v>
      </c>
      <c r="CA29" s="10">
        <f t="shared" si="2"/>
        <v>11.613333333333335</v>
      </c>
      <c r="CB29" s="10">
        <f t="shared" si="3"/>
        <v>11.076666666666664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11.7</v>
      </c>
      <c r="J30" s="15">
        <v>9.5</v>
      </c>
      <c r="K30" s="4">
        <v>14.8</v>
      </c>
      <c r="L30" s="4">
        <v>8.7</v>
      </c>
      <c r="M30" s="4">
        <v>14.1</v>
      </c>
      <c r="N30" s="4">
        <v>8.6</v>
      </c>
      <c r="O30" s="4">
        <v>9</v>
      </c>
      <c r="P30" s="4">
        <v>10.8</v>
      </c>
      <c r="Q30" s="4">
        <v>6.4</v>
      </c>
      <c r="R30" s="4">
        <v>6</v>
      </c>
      <c r="S30" s="4">
        <v>14</v>
      </c>
      <c r="T30" s="4">
        <v>10.8</v>
      </c>
      <c r="U30" s="4">
        <v>8.6</v>
      </c>
      <c r="V30" s="4">
        <v>10</v>
      </c>
      <c r="W30" s="4">
        <v>9.6</v>
      </c>
      <c r="X30" s="4">
        <v>7.6</v>
      </c>
      <c r="Y30" s="4">
        <v>16.2</v>
      </c>
      <c r="Z30" s="4">
        <v>22</v>
      </c>
      <c r="AA30" s="4">
        <v>6.4</v>
      </c>
      <c r="AB30" s="4">
        <v>7</v>
      </c>
      <c r="AC30" s="4">
        <v>10.8</v>
      </c>
      <c r="AD30" s="4">
        <v>10.8</v>
      </c>
      <c r="AE30" s="4">
        <v>9.8</v>
      </c>
      <c r="AF30" s="4">
        <v>6.5</v>
      </c>
      <c r="AG30" s="4">
        <v>10</v>
      </c>
      <c r="AH30" s="4">
        <v>10.9</v>
      </c>
      <c r="AI30" s="4">
        <v>12</v>
      </c>
      <c r="AJ30" s="4">
        <v>9.8</v>
      </c>
      <c r="AK30" s="4">
        <v>8.3</v>
      </c>
      <c r="AL30" s="4">
        <v>17.5</v>
      </c>
      <c r="AM30" s="4">
        <v>8.9</v>
      </c>
      <c r="AN30" s="4">
        <v>6.6</v>
      </c>
      <c r="AO30" s="4">
        <v>8.5</v>
      </c>
      <c r="AP30" s="4">
        <v>10.1</v>
      </c>
      <c r="AQ30" s="4">
        <v>11.3</v>
      </c>
      <c r="AR30" s="4">
        <v>10.3</v>
      </c>
      <c r="AS30" s="4">
        <v>12</v>
      </c>
      <c r="AT30" s="4">
        <v>14.8</v>
      </c>
      <c r="AU30" s="4">
        <v>9.5</v>
      </c>
      <c r="AV30" s="4">
        <v>10.4</v>
      </c>
      <c r="AW30" s="4">
        <v>12.4</v>
      </c>
      <c r="AX30" s="4">
        <v>11.2</v>
      </c>
      <c r="AY30" s="4">
        <v>10.4</v>
      </c>
      <c r="AZ30" s="4">
        <v>9.2</v>
      </c>
      <c r="BA30" s="4">
        <v>10.8</v>
      </c>
      <c r="BB30" s="4">
        <v>13.7</v>
      </c>
      <c r="BC30" s="4">
        <v>7.3</v>
      </c>
      <c r="BD30" s="4">
        <v>15.8</v>
      </c>
      <c r="BE30" s="4">
        <v>5.8</v>
      </c>
      <c r="BF30" s="4">
        <v>8.4</v>
      </c>
      <c r="BG30" s="4">
        <v>10.1</v>
      </c>
      <c r="BH30" s="4">
        <v>14.3</v>
      </c>
      <c r="BI30" s="4">
        <v>8</v>
      </c>
      <c r="BJ30" s="4">
        <v>12.5</v>
      </c>
      <c r="BK30" s="4">
        <v>6.3</v>
      </c>
      <c r="BL30" s="4">
        <v>4.4</v>
      </c>
      <c r="BM30" s="4">
        <v>12.6</v>
      </c>
      <c r="BN30" s="4">
        <v>8.6</v>
      </c>
      <c r="BO30" s="4">
        <v>10.2</v>
      </c>
      <c r="BP30" s="4">
        <v>8.1</v>
      </c>
      <c r="BQ30" s="4">
        <v>10</v>
      </c>
      <c r="BR30" s="4"/>
      <c r="BS30" s="4"/>
      <c r="BT30" s="4"/>
      <c r="BU30" s="4"/>
      <c r="BV30" s="4"/>
      <c r="BW30" s="4"/>
      <c r="BY30" s="10">
        <f t="shared" si="0"/>
        <v>10.513333333333334</v>
      </c>
      <c r="BZ30" s="10">
        <f t="shared" si="1"/>
        <v>10.646666666666667</v>
      </c>
      <c r="CA30" s="10">
        <f t="shared" si="2"/>
        <v>10.43666666666667</v>
      </c>
      <c r="CB30" s="10">
        <f t="shared" si="3"/>
        <v>10.120000000000005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6.8</v>
      </c>
      <c r="J31" s="15">
        <v>8.3</v>
      </c>
      <c r="K31" s="4">
        <v>13</v>
      </c>
      <c r="L31" s="4">
        <v>10.7</v>
      </c>
      <c r="M31" s="4">
        <v>9.4</v>
      </c>
      <c r="N31" s="4">
        <v>11.4</v>
      </c>
      <c r="O31" s="4">
        <v>9.6</v>
      </c>
      <c r="P31" s="4">
        <v>9.6</v>
      </c>
      <c r="Q31" s="4">
        <v>9</v>
      </c>
      <c r="R31" s="4">
        <v>12.4</v>
      </c>
      <c r="S31" s="4">
        <v>17.9</v>
      </c>
      <c r="T31" s="4">
        <v>25.9</v>
      </c>
      <c r="U31" s="4">
        <v>8.6</v>
      </c>
      <c r="V31" s="4">
        <v>11.4</v>
      </c>
      <c r="W31" s="4">
        <v>18</v>
      </c>
      <c r="X31" s="4">
        <v>8.5</v>
      </c>
      <c r="Y31" s="4">
        <v>11.7</v>
      </c>
      <c r="Z31" s="4">
        <v>17.8</v>
      </c>
      <c r="AA31" s="4">
        <v>5.9</v>
      </c>
      <c r="AB31" s="4">
        <v>6.2</v>
      </c>
      <c r="AC31" s="4">
        <v>11.3</v>
      </c>
      <c r="AD31" s="4">
        <v>6.5</v>
      </c>
      <c r="AE31" s="4">
        <v>7.6</v>
      </c>
      <c r="AF31" s="4">
        <v>11</v>
      </c>
      <c r="AG31" s="4">
        <v>13.1</v>
      </c>
      <c r="AH31" s="4">
        <v>6</v>
      </c>
      <c r="AI31" s="4">
        <v>8.2</v>
      </c>
      <c r="AJ31" s="4">
        <v>10.1</v>
      </c>
      <c r="AK31" s="4">
        <v>11.4</v>
      </c>
      <c r="AL31" s="4">
        <v>15.7</v>
      </c>
      <c r="AM31" s="4">
        <v>15.8</v>
      </c>
      <c r="AN31" s="4">
        <v>11.6</v>
      </c>
      <c r="AO31" s="4">
        <v>14.8</v>
      </c>
      <c r="AP31" s="4">
        <v>15.6</v>
      </c>
      <c r="AQ31" s="4">
        <v>11.1</v>
      </c>
      <c r="AR31" s="4">
        <v>5.7</v>
      </c>
      <c r="AS31" s="4">
        <v>13.1</v>
      </c>
      <c r="AT31" s="4">
        <v>10.9</v>
      </c>
      <c r="AU31" s="4">
        <v>11.7</v>
      </c>
      <c r="AV31" s="4">
        <v>12.6</v>
      </c>
      <c r="AW31" s="4">
        <v>20.1</v>
      </c>
      <c r="AX31" s="4">
        <v>11.7</v>
      </c>
      <c r="AY31" s="4">
        <v>7.8</v>
      </c>
      <c r="AZ31" s="4">
        <v>11.5</v>
      </c>
      <c r="BA31" s="4">
        <v>7.8</v>
      </c>
      <c r="BB31" s="4">
        <v>14.7</v>
      </c>
      <c r="BC31" s="4">
        <v>9.6</v>
      </c>
      <c r="BD31" s="4">
        <v>11.5</v>
      </c>
      <c r="BE31" s="4">
        <v>6.4</v>
      </c>
      <c r="BF31" s="4">
        <v>7.3</v>
      </c>
      <c r="BG31" s="4">
        <v>13.4</v>
      </c>
      <c r="BH31" s="4">
        <v>7.7</v>
      </c>
      <c r="BI31" s="4">
        <v>7.6</v>
      </c>
      <c r="BJ31" s="4">
        <v>8.4</v>
      </c>
      <c r="BK31" s="4">
        <v>11.9</v>
      </c>
      <c r="BL31" s="4">
        <v>6.8</v>
      </c>
      <c r="BM31" s="4">
        <v>13.8</v>
      </c>
      <c r="BN31" s="4">
        <v>12.2</v>
      </c>
      <c r="BO31" s="4">
        <v>14.2</v>
      </c>
      <c r="BP31" s="4">
        <v>8.8</v>
      </c>
      <c r="BQ31" s="4">
        <v>10.2</v>
      </c>
      <c r="BR31" s="4"/>
      <c r="BS31" s="4"/>
      <c r="BT31" s="4"/>
      <c r="BU31" s="4"/>
      <c r="BV31" s="4"/>
      <c r="BW31" s="4"/>
      <c r="BY31" s="10">
        <f t="shared" si="0"/>
        <v>11.400000000000002</v>
      </c>
      <c r="BZ31" s="10">
        <f t="shared" si="1"/>
        <v>11.930000000000001</v>
      </c>
      <c r="CA31" s="10">
        <f t="shared" si="2"/>
        <v>11.143333333333333</v>
      </c>
      <c r="CB31" s="10">
        <f t="shared" si="3"/>
        <v>11.016666666666667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11.5</v>
      </c>
      <c r="J32" s="15">
        <v>11.2</v>
      </c>
      <c r="K32" s="4">
        <v>19.3</v>
      </c>
      <c r="L32" s="4">
        <v>10.3</v>
      </c>
      <c r="M32" s="4">
        <v>8.6</v>
      </c>
      <c r="N32" s="4">
        <v>8.4</v>
      </c>
      <c r="O32" s="4">
        <v>10.5</v>
      </c>
      <c r="P32" s="4">
        <v>7.8</v>
      </c>
      <c r="Q32" s="4">
        <v>6.6</v>
      </c>
      <c r="R32" s="4">
        <v>8.9</v>
      </c>
      <c r="S32" s="4">
        <v>11.8</v>
      </c>
      <c r="T32" s="4">
        <v>21.6</v>
      </c>
      <c r="U32" s="4">
        <v>8.6</v>
      </c>
      <c r="V32" s="4">
        <v>12.8</v>
      </c>
      <c r="W32" s="4">
        <v>8.6</v>
      </c>
      <c r="X32" s="4">
        <v>13.4</v>
      </c>
      <c r="Y32" s="4">
        <v>8.2</v>
      </c>
      <c r="Z32" s="4">
        <v>11.9</v>
      </c>
      <c r="AA32" s="4">
        <v>8.2</v>
      </c>
      <c r="AB32" s="4">
        <v>14.1</v>
      </c>
      <c r="AC32" s="4">
        <v>7.2</v>
      </c>
      <c r="AD32" s="4">
        <v>10.6</v>
      </c>
      <c r="AE32" s="4">
        <v>14.2</v>
      </c>
      <c r="AF32" s="4">
        <v>6.5</v>
      </c>
      <c r="AG32" s="4">
        <v>8.7</v>
      </c>
      <c r="AH32" s="4">
        <v>6.1</v>
      </c>
      <c r="AI32" s="4">
        <v>7.5</v>
      </c>
      <c r="AJ32" s="4">
        <v>11.1</v>
      </c>
      <c r="AK32" s="4">
        <v>5.3</v>
      </c>
      <c r="AL32" s="4">
        <v>10.4</v>
      </c>
      <c r="AM32" s="4">
        <v>15.6</v>
      </c>
      <c r="AN32" s="4">
        <v>14.5</v>
      </c>
      <c r="AO32" s="4">
        <v>24.2</v>
      </c>
      <c r="AP32" s="4">
        <v>8.1</v>
      </c>
      <c r="AQ32" s="4">
        <v>9.7</v>
      </c>
      <c r="AR32" s="4">
        <v>13.7</v>
      </c>
      <c r="AS32" s="4">
        <v>17.3</v>
      </c>
      <c r="AT32" s="4">
        <v>7.8</v>
      </c>
      <c r="AU32" s="4">
        <v>10.4</v>
      </c>
      <c r="AV32" s="4">
        <v>8.3</v>
      </c>
      <c r="AW32" s="4">
        <v>8.8</v>
      </c>
      <c r="AX32" s="4">
        <v>15.3</v>
      </c>
      <c r="AY32" s="4">
        <v>10.4</v>
      </c>
      <c r="AZ32" s="4">
        <v>21.3</v>
      </c>
      <c r="BA32" s="4">
        <v>8.7</v>
      </c>
      <c r="BB32" s="4">
        <v>7.7</v>
      </c>
      <c r="BC32" s="4">
        <v>8.9</v>
      </c>
      <c r="BD32" s="4">
        <v>9.8</v>
      </c>
      <c r="BE32" s="4">
        <v>6.4</v>
      </c>
      <c r="BF32" s="4">
        <v>8.8</v>
      </c>
      <c r="BG32" s="4">
        <v>10.4</v>
      </c>
      <c r="BH32" s="4">
        <v>9.9</v>
      </c>
      <c r="BI32" s="4">
        <v>8.7</v>
      </c>
      <c r="BJ32" s="4">
        <v>10.2</v>
      </c>
      <c r="BK32" s="4">
        <v>11.1</v>
      </c>
      <c r="BL32" s="4">
        <v>6.2</v>
      </c>
      <c r="BM32" s="4">
        <v>9.5</v>
      </c>
      <c r="BN32" s="4">
        <v>10.5</v>
      </c>
      <c r="BO32" s="4">
        <v>11.8</v>
      </c>
      <c r="BP32" s="4">
        <v>9.5</v>
      </c>
      <c r="BQ32" s="4">
        <v>7.7</v>
      </c>
      <c r="BR32" s="4"/>
      <c r="BS32" s="4"/>
      <c r="BT32" s="4"/>
      <c r="BU32" s="4"/>
      <c r="BV32" s="4"/>
      <c r="BW32" s="4"/>
      <c r="BY32" s="10">
        <f t="shared" si="0"/>
        <v>10.466666666666667</v>
      </c>
      <c r="BZ32" s="10">
        <f t="shared" si="1"/>
        <v>11.113333333333333</v>
      </c>
      <c r="CA32" s="10">
        <f t="shared" si="2"/>
        <v>10.883333333333331</v>
      </c>
      <c r="CB32" s="10">
        <f t="shared" si="3"/>
        <v>10.853333333333333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11.273333333333333</v>
      </c>
      <c r="J34" s="13">
        <f>AVERAGE(J3:J33)</f>
        <v>12.373333333333333</v>
      </c>
      <c r="K34" s="13">
        <f aca="true" t="shared" si="4" ref="K34:S34">AVERAGE(K3:K33)</f>
        <v>10.993333333333334</v>
      </c>
      <c r="L34" s="13">
        <f t="shared" si="4"/>
        <v>9.863333333333332</v>
      </c>
      <c r="M34" s="13">
        <f t="shared" si="4"/>
        <v>10.816666666666668</v>
      </c>
      <c r="N34" s="13">
        <f t="shared" si="4"/>
        <v>11.583333333333332</v>
      </c>
      <c r="O34" s="13">
        <f t="shared" si="4"/>
        <v>10.733333333333336</v>
      </c>
      <c r="P34" s="13">
        <f t="shared" si="4"/>
        <v>11.01666666666667</v>
      </c>
      <c r="Q34" s="13">
        <f t="shared" si="4"/>
        <v>10.976666666666668</v>
      </c>
      <c r="R34" s="13">
        <f t="shared" si="4"/>
        <v>12.726666666666668</v>
      </c>
      <c r="S34" s="13">
        <f t="shared" si="4"/>
        <v>11.759999999999998</v>
      </c>
      <c r="T34" s="13">
        <f aca="true" t="shared" si="5" ref="T34:AC34">AVERAGE(T3:T33)</f>
        <v>12.190000000000003</v>
      </c>
      <c r="U34" s="13">
        <f t="shared" si="5"/>
        <v>11.946666666666667</v>
      </c>
      <c r="V34" s="13">
        <f t="shared" si="5"/>
        <v>11.41</v>
      </c>
      <c r="W34" s="13">
        <f t="shared" si="5"/>
        <v>12.233333333333333</v>
      </c>
      <c r="X34" s="13">
        <f t="shared" si="5"/>
        <v>11.429999999999998</v>
      </c>
      <c r="Y34" s="13">
        <f t="shared" si="5"/>
        <v>12.000000000000002</v>
      </c>
      <c r="Z34" s="13">
        <f t="shared" si="5"/>
        <v>12.51</v>
      </c>
      <c r="AA34" s="13">
        <f t="shared" si="5"/>
        <v>10.283333333333331</v>
      </c>
      <c r="AB34" s="13">
        <f t="shared" si="5"/>
        <v>10.469999999999999</v>
      </c>
      <c r="AC34" s="13">
        <f t="shared" si="5"/>
        <v>11.773333333333333</v>
      </c>
      <c r="AD34" s="13">
        <f aca="true" t="shared" si="6" ref="AD34:AM34">AVERAGE(AD3:AD33)</f>
        <v>10.796666666666669</v>
      </c>
      <c r="AE34" s="13">
        <f t="shared" si="6"/>
        <v>12.966666666666667</v>
      </c>
      <c r="AF34" s="13">
        <f t="shared" si="6"/>
        <v>10.08</v>
      </c>
      <c r="AG34" s="13">
        <f t="shared" si="6"/>
        <v>9.686666666666666</v>
      </c>
      <c r="AH34" s="13">
        <f t="shared" si="6"/>
        <v>10.686666666666666</v>
      </c>
      <c r="AI34" s="13">
        <f t="shared" si="6"/>
        <v>11.05</v>
      </c>
      <c r="AJ34" s="13">
        <f t="shared" si="6"/>
        <v>10.896666666666668</v>
      </c>
      <c r="AK34" s="13">
        <f t="shared" si="6"/>
        <v>11.276666666666666</v>
      </c>
      <c r="AL34" s="13">
        <f t="shared" si="6"/>
        <v>12.033333333333331</v>
      </c>
      <c r="AM34" s="13">
        <f t="shared" si="6"/>
        <v>10.643333333333336</v>
      </c>
      <c r="AN34" s="13">
        <f aca="true" t="shared" si="7" ref="AN34:BI34">AVERAGE(AN3:AN33)</f>
        <v>10.606666666666667</v>
      </c>
      <c r="AO34" s="13">
        <f t="shared" si="7"/>
        <v>13.37</v>
      </c>
      <c r="AP34" s="13">
        <f t="shared" si="7"/>
        <v>11.94666666666667</v>
      </c>
      <c r="AQ34" s="13">
        <f t="shared" si="7"/>
        <v>11.610000000000001</v>
      </c>
      <c r="AR34" s="13">
        <f t="shared" si="7"/>
        <v>13.74</v>
      </c>
      <c r="AS34" s="13">
        <f t="shared" si="7"/>
        <v>12.953333333333337</v>
      </c>
      <c r="AT34" s="13">
        <f t="shared" si="7"/>
        <v>11.883333333333333</v>
      </c>
      <c r="AU34" s="13">
        <f t="shared" si="7"/>
        <v>10.566666666666668</v>
      </c>
      <c r="AV34" s="13">
        <f t="shared" si="7"/>
        <v>12.35</v>
      </c>
      <c r="AW34" s="13">
        <f t="shared" si="7"/>
        <v>13.063333333333333</v>
      </c>
      <c r="AX34" s="13">
        <f t="shared" si="7"/>
        <v>11.07333333333333</v>
      </c>
      <c r="AY34" s="13">
        <f t="shared" si="7"/>
        <v>11.003333333333334</v>
      </c>
      <c r="AZ34" s="13">
        <f t="shared" si="7"/>
        <v>12.076666666666666</v>
      </c>
      <c r="BA34" s="13">
        <f t="shared" si="7"/>
        <v>10.923333333333336</v>
      </c>
      <c r="BB34" s="13">
        <f t="shared" si="7"/>
        <v>11.346666666666666</v>
      </c>
      <c r="BC34" s="13">
        <f t="shared" si="7"/>
        <v>11.383333333333335</v>
      </c>
      <c r="BD34" s="13">
        <f t="shared" si="7"/>
        <v>11.573333333333336</v>
      </c>
      <c r="BE34" s="13">
        <f t="shared" si="7"/>
        <v>11.32333333333333</v>
      </c>
      <c r="BF34" s="13">
        <f t="shared" si="7"/>
        <v>10.016666666666667</v>
      </c>
      <c r="BG34" s="13">
        <f t="shared" si="7"/>
        <v>11.249999999999998</v>
      </c>
      <c r="BH34" s="13">
        <f t="shared" si="7"/>
        <v>11.356666666666664</v>
      </c>
      <c r="BI34" s="13">
        <f t="shared" si="7"/>
        <v>10.546666666666669</v>
      </c>
      <c r="BJ34" s="13">
        <f aca="true" t="shared" si="8" ref="BJ34:BP34">AVERAGE(BJ3:BJ33)</f>
        <v>12.659999999999998</v>
      </c>
      <c r="BK34" s="13">
        <f t="shared" si="8"/>
        <v>9.583333333333336</v>
      </c>
      <c r="BL34" s="13">
        <f t="shared" si="8"/>
        <v>10.273333333333335</v>
      </c>
      <c r="BM34" s="13">
        <f t="shared" si="8"/>
        <v>11.050000000000002</v>
      </c>
      <c r="BN34" s="13">
        <f t="shared" si="8"/>
        <v>11.273333333333333</v>
      </c>
      <c r="BO34" s="13">
        <f t="shared" si="8"/>
        <v>12.073333333333332</v>
      </c>
      <c r="BP34" s="13">
        <f t="shared" si="8"/>
        <v>11.83666666666667</v>
      </c>
      <c r="BQ34" s="13">
        <f>AVERAGE(BQ3:BQ33)</f>
        <v>12.49333333333333</v>
      </c>
      <c r="BR34" s="13"/>
      <c r="BS34" s="13"/>
      <c r="BT34" s="13"/>
      <c r="BU34" s="13"/>
      <c r="BV34" s="13"/>
      <c r="BW34" s="13"/>
      <c r="BY34" s="12">
        <f>AVERAGE(BY3:BY33)</f>
        <v>11.306888888888887</v>
      </c>
      <c r="BZ34" s="12">
        <f>AVERAGE(BZ3:BZ33)</f>
        <v>11.615111111111112</v>
      </c>
      <c r="CA34" s="12">
        <f>AVERAGE(CA3:CA33)</f>
        <v>11.472555555555553</v>
      </c>
      <c r="CB34" s="12">
        <f>AVERAGE(CB3:CB33)</f>
        <v>11.573555555555552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28</v>
      </c>
      <c r="J36" s="18">
        <f>MAX(J3:J33)</f>
        <v>23</v>
      </c>
      <c r="K36" s="18">
        <f aca="true" t="shared" si="9" ref="K36:Z36">MAX(K3:K33)</f>
        <v>19.3</v>
      </c>
      <c r="L36" s="18">
        <f t="shared" si="9"/>
        <v>25.2</v>
      </c>
      <c r="M36" s="18">
        <f t="shared" si="9"/>
        <v>19.3</v>
      </c>
      <c r="N36" s="18">
        <f t="shared" si="9"/>
        <v>20.9</v>
      </c>
      <c r="O36" s="18">
        <f t="shared" si="9"/>
        <v>21.2</v>
      </c>
      <c r="P36" s="18">
        <f t="shared" si="9"/>
        <v>24.8</v>
      </c>
      <c r="Q36" s="18">
        <f t="shared" si="9"/>
        <v>21.4</v>
      </c>
      <c r="R36" s="18">
        <f t="shared" si="9"/>
        <v>26.6</v>
      </c>
      <c r="S36" s="18">
        <f t="shared" si="9"/>
        <v>19.6</v>
      </c>
      <c r="T36" s="18">
        <f t="shared" si="9"/>
        <v>25.9</v>
      </c>
      <c r="U36" s="18">
        <f t="shared" si="9"/>
        <v>23.6</v>
      </c>
      <c r="V36" s="18">
        <f t="shared" si="9"/>
        <v>17.4</v>
      </c>
      <c r="W36" s="18">
        <f t="shared" si="9"/>
        <v>19.5</v>
      </c>
      <c r="X36" s="18">
        <f t="shared" si="9"/>
        <v>24.9</v>
      </c>
      <c r="Y36" s="18">
        <f t="shared" si="9"/>
        <v>23.7</v>
      </c>
      <c r="Z36" s="18">
        <f t="shared" si="9"/>
        <v>22</v>
      </c>
      <c r="AA36" s="18">
        <f aca="true" t="shared" si="10" ref="AA36:AP36">MAX(AA3:AA33)</f>
        <v>22.8</v>
      </c>
      <c r="AB36" s="18">
        <f t="shared" si="10"/>
        <v>20.4</v>
      </c>
      <c r="AC36" s="18">
        <f t="shared" si="10"/>
        <v>24</v>
      </c>
      <c r="AD36" s="18">
        <f t="shared" si="10"/>
        <v>19.5</v>
      </c>
      <c r="AE36" s="18">
        <f t="shared" si="10"/>
        <v>25.4</v>
      </c>
      <c r="AF36" s="18">
        <f t="shared" si="10"/>
        <v>17.1</v>
      </c>
      <c r="AG36" s="18">
        <f t="shared" si="10"/>
        <v>17.3</v>
      </c>
      <c r="AH36" s="18">
        <f t="shared" si="10"/>
        <v>21.4</v>
      </c>
      <c r="AI36" s="18">
        <f t="shared" si="10"/>
        <v>18.1</v>
      </c>
      <c r="AJ36" s="18">
        <f t="shared" si="10"/>
        <v>20.7</v>
      </c>
      <c r="AK36" s="18">
        <f t="shared" si="10"/>
        <v>27.2</v>
      </c>
      <c r="AL36" s="18">
        <f t="shared" si="10"/>
        <v>17.5</v>
      </c>
      <c r="AM36" s="18">
        <f t="shared" si="10"/>
        <v>16.3</v>
      </c>
      <c r="AN36" s="18">
        <f t="shared" si="10"/>
        <v>26.7</v>
      </c>
      <c r="AO36" s="18">
        <f t="shared" si="10"/>
        <v>24.2</v>
      </c>
      <c r="AP36" s="18">
        <f t="shared" si="10"/>
        <v>17.1</v>
      </c>
      <c r="AQ36" s="18">
        <f aca="true" t="shared" si="11" ref="AQ36:AV36">MAX(AQ3:AQ33)</f>
        <v>26.5</v>
      </c>
      <c r="AR36" s="18">
        <f t="shared" si="11"/>
        <v>27.5</v>
      </c>
      <c r="AS36" s="18">
        <f t="shared" si="11"/>
        <v>21.3</v>
      </c>
      <c r="AT36" s="18">
        <f t="shared" si="11"/>
        <v>20.8</v>
      </c>
      <c r="AU36" s="18">
        <f t="shared" si="11"/>
        <v>20.5</v>
      </c>
      <c r="AV36" s="18">
        <f t="shared" si="11"/>
        <v>23.9</v>
      </c>
      <c r="AW36" s="18">
        <f aca="true" t="shared" si="12" ref="AW36:BB36">MAX(AW3:AW33)</f>
        <v>23.7</v>
      </c>
      <c r="AX36" s="18">
        <f t="shared" si="12"/>
        <v>15.9</v>
      </c>
      <c r="AY36" s="18">
        <f t="shared" si="12"/>
        <v>22.9</v>
      </c>
      <c r="AZ36" s="18">
        <f t="shared" si="12"/>
        <v>21.3</v>
      </c>
      <c r="BA36" s="18">
        <f t="shared" si="12"/>
        <v>21</v>
      </c>
      <c r="BB36" s="18">
        <f t="shared" si="12"/>
        <v>19.5</v>
      </c>
      <c r="BC36" s="18">
        <f aca="true" t="shared" si="13" ref="BC36:BH36">MAX(BC3:BC33)</f>
        <v>19.6</v>
      </c>
      <c r="BD36" s="18">
        <f t="shared" si="13"/>
        <v>21.8</v>
      </c>
      <c r="BE36" s="18">
        <f t="shared" si="13"/>
        <v>23.4</v>
      </c>
      <c r="BF36" s="18">
        <f t="shared" si="13"/>
        <v>18.5</v>
      </c>
      <c r="BG36" s="18">
        <f t="shared" si="13"/>
        <v>24.5</v>
      </c>
      <c r="BH36" s="18">
        <f t="shared" si="13"/>
        <v>19.4</v>
      </c>
      <c r="BI36" s="18">
        <f aca="true" t="shared" si="14" ref="BI36:BN36">MAX(BI3:BI33)</f>
        <v>20.9</v>
      </c>
      <c r="BJ36" s="18">
        <f t="shared" si="14"/>
        <v>26.5</v>
      </c>
      <c r="BK36" s="18">
        <f t="shared" si="14"/>
        <v>15.8</v>
      </c>
      <c r="BL36" s="18">
        <f t="shared" si="14"/>
        <v>17</v>
      </c>
      <c r="BM36" s="18">
        <f t="shared" si="14"/>
        <v>17</v>
      </c>
      <c r="BN36" s="18">
        <f t="shared" si="14"/>
        <v>24</v>
      </c>
      <c r="BO36" s="18">
        <f>MAX(BO3:BO33)</f>
        <v>23.6</v>
      </c>
      <c r="BP36" s="18">
        <f>MAX(BP3:BP33)</f>
        <v>19.7</v>
      </c>
      <c r="BQ36" s="18">
        <f>MAX(BQ3:BQ33)</f>
        <v>28.4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0</v>
      </c>
      <c r="J37" s="20">
        <f>MIN(J3:J33)</f>
        <v>5.7</v>
      </c>
      <c r="K37" s="20">
        <f aca="true" t="shared" si="15" ref="K37:Z37">MIN(K3:K33)</f>
        <v>7.1</v>
      </c>
      <c r="L37" s="20">
        <f t="shared" si="15"/>
        <v>4.1</v>
      </c>
      <c r="M37" s="20">
        <f t="shared" si="15"/>
        <v>6.2</v>
      </c>
      <c r="N37" s="20">
        <f t="shared" si="15"/>
        <v>4.1</v>
      </c>
      <c r="O37" s="20">
        <f t="shared" si="15"/>
        <v>6.7</v>
      </c>
      <c r="P37" s="20">
        <f t="shared" si="15"/>
        <v>5.2</v>
      </c>
      <c r="Q37" s="20">
        <f t="shared" si="15"/>
        <v>6.4</v>
      </c>
      <c r="R37" s="20">
        <f t="shared" si="15"/>
        <v>6</v>
      </c>
      <c r="S37" s="20">
        <f t="shared" si="15"/>
        <v>5.5</v>
      </c>
      <c r="T37" s="20">
        <f t="shared" si="15"/>
        <v>3.3</v>
      </c>
      <c r="U37" s="20">
        <f t="shared" si="15"/>
        <v>6.9</v>
      </c>
      <c r="V37" s="20">
        <f t="shared" si="15"/>
        <v>7</v>
      </c>
      <c r="W37" s="20">
        <f t="shared" si="15"/>
        <v>7</v>
      </c>
      <c r="X37" s="20">
        <f t="shared" si="15"/>
        <v>7</v>
      </c>
      <c r="Y37" s="20">
        <f t="shared" si="15"/>
        <v>7.7</v>
      </c>
      <c r="Z37" s="20">
        <f t="shared" si="15"/>
        <v>5</v>
      </c>
      <c r="AA37" s="20">
        <f aca="true" t="shared" si="16" ref="AA37:AP37">MIN(AA3:AA33)</f>
        <v>5.6</v>
      </c>
      <c r="AB37" s="20">
        <f t="shared" si="16"/>
        <v>5.1</v>
      </c>
      <c r="AC37" s="20">
        <f t="shared" si="16"/>
        <v>6.5</v>
      </c>
      <c r="AD37" s="20">
        <f t="shared" si="16"/>
        <v>4.9</v>
      </c>
      <c r="AE37" s="20">
        <f t="shared" si="16"/>
        <v>7.1</v>
      </c>
      <c r="AF37" s="20">
        <f t="shared" si="16"/>
        <v>5.2</v>
      </c>
      <c r="AG37" s="20">
        <f t="shared" si="16"/>
        <v>5.1</v>
      </c>
      <c r="AH37" s="20">
        <f t="shared" si="16"/>
        <v>3.8</v>
      </c>
      <c r="AI37" s="20">
        <f t="shared" si="16"/>
        <v>4.7</v>
      </c>
      <c r="AJ37" s="20">
        <f t="shared" si="16"/>
        <v>5</v>
      </c>
      <c r="AK37" s="20">
        <f t="shared" si="16"/>
        <v>5.3</v>
      </c>
      <c r="AL37" s="20">
        <f t="shared" si="16"/>
        <v>6.5</v>
      </c>
      <c r="AM37" s="20">
        <f t="shared" si="16"/>
        <v>5.7</v>
      </c>
      <c r="AN37" s="20">
        <f t="shared" si="16"/>
        <v>5.4</v>
      </c>
      <c r="AO37" s="20">
        <f t="shared" si="16"/>
        <v>6.9</v>
      </c>
      <c r="AP37" s="20">
        <f t="shared" si="16"/>
        <v>8.1</v>
      </c>
      <c r="AQ37" s="20">
        <f aca="true" t="shared" si="17" ref="AQ37:AV37">MIN(AQ3:AQ33)</f>
        <v>7.5</v>
      </c>
      <c r="AR37" s="20">
        <f t="shared" si="17"/>
        <v>5.7</v>
      </c>
      <c r="AS37" s="20">
        <f t="shared" si="17"/>
        <v>5.9</v>
      </c>
      <c r="AT37" s="20">
        <f t="shared" si="17"/>
        <v>6.8</v>
      </c>
      <c r="AU37" s="20">
        <f t="shared" si="17"/>
        <v>5.9</v>
      </c>
      <c r="AV37" s="20">
        <f t="shared" si="17"/>
        <v>6.6</v>
      </c>
      <c r="AW37" s="20">
        <f aca="true" t="shared" si="18" ref="AW37:BB37">MIN(AW3:AW33)</f>
        <v>6.3</v>
      </c>
      <c r="AX37" s="20">
        <f t="shared" si="18"/>
        <v>6.4</v>
      </c>
      <c r="AY37" s="20">
        <f t="shared" si="18"/>
        <v>4</v>
      </c>
      <c r="AZ37" s="20">
        <f t="shared" si="18"/>
        <v>3.1</v>
      </c>
      <c r="BA37" s="20">
        <f t="shared" si="18"/>
        <v>5.2</v>
      </c>
      <c r="BB37" s="20">
        <f t="shared" si="18"/>
        <v>4.1</v>
      </c>
      <c r="BC37" s="20">
        <f aca="true" t="shared" si="19" ref="BC37:BH37">MIN(BC3:BC33)</f>
        <v>6.1</v>
      </c>
      <c r="BD37" s="20">
        <f t="shared" si="19"/>
        <v>4.7</v>
      </c>
      <c r="BE37" s="20">
        <f t="shared" si="19"/>
        <v>5</v>
      </c>
      <c r="BF37" s="20">
        <f t="shared" si="19"/>
        <v>5.1</v>
      </c>
      <c r="BG37" s="20">
        <f t="shared" si="19"/>
        <v>4.8</v>
      </c>
      <c r="BH37" s="20">
        <f t="shared" si="19"/>
        <v>5.5</v>
      </c>
      <c r="BI37" s="20">
        <f aca="true" t="shared" si="20" ref="BI37:BN37">MIN(BI3:BI33)</f>
        <v>6.2</v>
      </c>
      <c r="BJ37" s="20">
        <f t="shared" si="20"/>
        <v>5.6</v>
      </c>
      <c r="BK37" s="20">
        <f t="shared" si="20"/>
        <v>5.9</v>
      </c>
      <c r="BL37" s="20">
        <f t="shared" si="20"/>
        <v>4.4</v>
      </c>
      <c r="BM37" s="20">
        <f t="shared" si="20"/>
        <v>5.6</v>
      </c>
      <c r="BN37" s="20">
        <f t="shared" si="20"/>
        <v>4.7</v>
      </c>
      <c r="BO37" s="20">
        <f>MIN(BO3:BO33)</f>
        <v>5.6</v>
      </c>
      <c r="BP37" s="20">
        <f>MIN(BP3:BP33)</f>
        <v>5.1</v>
      </c>
      <c r="BQ37" s="20">
        <f>MIN(BQ3:BQ33)</f>
        <v>6</v>
      </c>
      <c r="BR37" s="20"/>
      <c r="BS37" s="20"/>
      <c r="BT37" s="20"/>
      <c r="BU37" s="20"/>
      <c r="BV37" s="20"/>
      <c r="BW37" s="20"/>
      <c r="BY37" s="52">
        <f>STDEV(J3:AM33)</f>
        <v>3.9754134937044445</v>
      </c>
      <c r="BZ37" s="52">
        <f>STDEV(T3:AW33)</f>
        <v>4.0464316375853215</v>
      </c>
      <c r="CA37" s="52">
        <f>STDEV(AD3:BG33)</f>
        <v>3.9781259698022864</v>
      </c>
      <c r="CB37" s="52">
        <f>STDEV(AN3:BQ33)</f>
        <v>3.967584256201525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2</v>
      </c>
      <c r="J42" s="76">
        <f t="shared" si="21"/>
        <v>4</v>
      </c>
      <c r="K42" s="76">
        <f t="shared" si="21"/>
        <v>0</v>
      </c>
      <c r="L42" s="76">
        <f t="shared" si="21"/>
        <v>1</v>
      </c>
      <c r="M42" s="76">
        <f t="shared" si="21"/>
        <v>0</v>
      </c>
      <c r="N42" s="76">
        <f t="shared" si="21"/>
        <v>1</v>
      </c>
      <c r="O42" s="76">
        <f t="shared" si="21"/>
        <v>1</v>
      </c>
      <c r="P42" s="76">
        <f t="shared" si="21"/>
        <v>1</v>
      </c>
      <c r="Q42" s="76">
        <f t="shared" si="21"/>
        <v>2</v>
      </c>
      <c r="R42" s="76">
        <f t="shared" si="21"/>
        <v>3</v>
      </c>
      <c r="S42" s="76">
        <f t="shared" si="21"/>
        <v>0</v>
      </c>
      <c r="T42" s="76">
        <f t="shared" si="21"/>
        <v>4</v>
      </c>
      <c r="U42" s="76">
        <f t="shared" si="21"/>
        <v>1</v>
      </c>
      <c r="V42" s="76">
        <f t="shared" si="21"/>
        <v>0</v>
      </c>
      <c r="W42" s="76">
        <f t="shared" si="21"/>
        <v>0</v>
      </c>
      <c r="X42" s="76">
        <f t="shared" si="21"/>
        <v>3</v>
      </c>
      <c r="Y42" s="76">
        <f t="shared" si="21"/>
        <v>1</v>
      </c>
      <c r="Z42" s="76">
        <f t="shared" si="21"/>
        <v>1</v>
      </c>
      <c r="AA42" s="76">
        <f t="shared" si="21"/>
        <v>1</v>
      </c>
      <c r="AB42" s="76">
        <f t="shared" si="21"/>
        <v>1</v>
      </c>
      <c r="AC42" s="76">
        <f t="shared" si="21"/>
        <v>2</v>
      </c>
      <c r="AD42" s="76">
        <f t="shared" si="21"/>
        <v>0</v>
      </c>
      <c r="AE42" s="76">
        <f t="shared" si="21"/>
        <v>4</v>
      </c>
      <c r="AF42" s="76">
        <f t="shared" si="21"/>
        <v>0</v>
      </c>
      <c r="AG42" s="76">
        <f t="shared" si="21"/>
        <v>0</v>
      </c>
      <c r="AH42" s="76">
        <f t="shared" si="21"/>
        <v>1</v>
      </c>
      <c r="AI42" s="76">
        <f t="shared" si="21"/>
        <v>0</v>
      </c>
      <c r="AJ42" s="76">
        <f t="shared" si="21"/>
        <v>2</v>
      </c>
      <c r="AK42" s="76">
        <f t="shared" si="21"/>
        <v>1</v>
      </c>
      <c r="AL42" s="76">
        <f t="shared" si="21"/>
        <v>0</v>
      </c>
      <c r="AM42" s="76">
        <f t="shared" si="21"/>
        <v>0</v>
      </c>
      <c r="AN42" s="76">
        <f t="shared" si="21"/>
        <v>1</v>
      </c>
      <c r="AO42" s="76">
        <f t="shared" si="21"/>
        <v>2</v>
      </c>
      <c r="AP42" s="76">
        <f t="shared" si="21"/>
        <v>0</v>
      </c>
      <c r="AQ42" s="76">
        <f t="shared" si="21"/>
        <v>2</v>
      </c>
      <c r="AR42" s="76">
        <f t="shared" si="21"/>
        <v>2</v>
      </c>
      <c r="AS42" s="76">
        <f t="shared" si="21"/>
        <v>1</v>
      </c>
      <c r="AT42" s="76">
        <f t="shared" si="21"/>
        <v>1</v>
      </c>
      <c r="AU42" s="76">
        <f t="shared" si="21"/>
        <v>1</v>
      </c>
      <c r="AV42" s="76">
        <f t="shared" si="21"/>
        <v>2</v>
      </c>
      <c r="AW42" s="76">
        <f t="shared" si="21"/>
        <v>3</v>
      </c>
      <c r="AX42" s="76">
        <f t="shared" si="21"/>
        <v>0</v>
      </c>
      <c r="AY42" s="76">
        <f t="shared" si="21"/>
        <v>2</v>
      </c>
      <c r="AZ42" s="76">
        <f t="shared" si="21"/>
        <v>1</v>
      </c>
      <c r="BA42" s="76">
        <f t="shared" si="21"/>
        <v>1</v>
      </c>
      <c r="BB42" s="76">
        <f t="shared" si="21"/>
        <v>0</v>
      </c>
      <c r="BC42" s="76">
        <f t="shared" si="21"/>
        <v>0</v>
      </c>
      <c r="BD42" s="76">
        <f t="shared" si="21"/>
        <v>2</v>
      </c>
      <c r="BE42" s="76">
        <f t="shared" si="21"/>
        <v>3</v>
      </c>
      <c r="BF42" s="76">
        <f t="shared" si="21"/>
        <v>0</v>
      </c>
      <c r="BG42" s="76">
        <f t="shared" si="21"/>
        <v>1</v>
      </c>
      <c r="BH42" s="76">
        <f t="shared" si="21"/>
        <v>0</v>
      </c>
      <c r="BI42" s="76">
        <f t="shared" si="21"/>
        <v>1</v>
      </c>
      <c r="BJ42" s="76">
        <f t="shared" si="21"/>
        <v>1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1</v>
      </c>
      <c r="BO42" s="76">
        <f>COUNTIF(BO3:BO33,$B$40)</f>
        <v>2</v>
      </c>
      <c r="BP42" s="76">
        <f>COUNTIF(BP3:BP33,$B$40)</f>
        <v>0</v>
      </c>
      <c r="BQ42" s="76">
        <f>COUNTIF(BQ3:BQ33,$B$40)</f>
        <v>2</v>
      </c>
      <c r="BR42" s="76"/>
      <c r="BS42" s="76"/>
      <c r="BT42" s="76"/>
      <c r="BU42" s="76"/>
      <c r="BV42" s="76"/>
      <c r="BW42" s="76"/>
      <c r="BY42" s="96">
        <f>AVERAGE(J42:AM42)</f>
        <v>1.1666666666666667</v>
      </c>
      <c r="BZ42" s="96">
        <f>AVERAGE(T42:AW42)</f>
        <v>1.2333333333333334</v>
      </c>
      <c r="CA42" s="96">
        <f>AVERAGE(AD42:BG42)</f>
        <v>1.1</v>
      </c>
      <c r="CB42" s="96">
        <f>AVERAGE(AN42:BQ42)</f>
        <v>1.0666666666666667</v>
      </c>
    </row>
    <row r="44" ht="10.5">
      <c r="A44" t="s">
        <v>27</v>
      </c>
    </row>
    <row r="45" spans="1:2" ht="10.5">
      <c r="A45">
        <v>1</v>
      </c>
      <c r="B45">
        <f>LARGE(B3:BW33,1)</f>
        <v>28.4</v>
      </c>
    </row>
    <row r="46" spans="1:2" ht="10.5">
      <c r="A46">
        <v>2</v>
      </c>
      <c r="B46">
        <f>LARGE(B3:BW33,2)</f>
        <v>28</v>
      </c>
    </row>
    <row r="47" spans="1:2" ht="10.5">
      <c r="A47">
        <v>3</v>
      </c>
      <c r="B47">
        <f>LARGE(B3:BW33,3)</f>
        <v>27.5</v>
      </c>
    </row>
    <row r="48" spans="1:2" ht="10.5">
      <c r="A48">
        <v>4</v>
      </c>
      <c r="B48">
        <f>LARGE(B3:BW33,4)</f>
        <v>27.2</v>
      </c>
    </row>
    <row r="49" spans="1:2" ht="10.5">
      <c r="A49">
        <v>5</v>
      </c>
      <c r="B49">
        <f>LARGE(B3:BW33,5)</f>
        <v>26.7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8.6</v>
      </c>
      <c r="J3" s="15">
        <v>8.3</v>
      </c>
      <c r="K3" s="4">
        <v>5.3</v>
      </c>
      <c r="L3" s="4">
        <v>9.8</v>
      </c>
      <c r="M3" s="4">
        <v>10.8</v>
      </c>
      <c r="N3" s="4">
        <v>6.7</v>
      </c>
      <c r="O3" s="4">
        <v>8.6</v>
      </c>
      <c r="P3" s="4">
        <v>16.5</v>
      </c>
      <c r="Q3" s="4">
        <v>5.7</v>
      </c>
      <c r="R3" s="4">
        <v>9.9</v>
      </c>
      <c r="S3" s="4">
        <v>8.8</v>
      </c>
      <c r="T3" s="4">
        <v>10</v>
      </c>
      <c r="U3" s="4">
        <v>20.8</v>
      </c>
      <c r="V3" s="4">
        <v>7</v>
      </c>
      <c r="W3" s="4">
        <v>13.9</v>
      </c>
      <c r="X3" s="4">
        <v>7.2</v>
      </c>
      <c r="Y3" s="4">
        <v>10.2</v>
      </c>
      <c r="Z3" s="4">
        <v>15.8</v>
      </c>
      <c r="AA3" s="4">
        <v>9</v>
      </c>
      <c r="AB3" s="4">
        <v>5.4</v>
      </c>
      <c r="AC3" s="4">
        <v>13.6</v>
      </c>
      <c r="AD3" s="4">
        <v>10.7</v>
      </c>
      <c r="AE3" s="4">
        <v>8.6</v>
      </c>
      <c r="AF3" s="4">
        <v>4.2</v>
      </c>
      <c r="AG3" s="4">
        <v>8.5</v>
      </c>
      <c r="AH3" s="4">
        <v>10.5</v>
      </c>
      <c r="AI3" s="4">
        <v>7.6</v>
      </c>
      <c r="AJ3" s="4">
        <v>15.9</v>
      </c>
      <c r="AK3" s="4">
        <v>7.3</v>
      </c>
      <c r="AL3" s="4">
        <v>11</v>
      </c>
      <c r="AM3" s="4">
        <v>16.8</v>
      </c>
      <c r="AN3" s="4">
        <v>9.8</v>
      </c>
      <c r="AO3" s="4">
        <v>14.4</v>
      </c>
      <c r="AP3" s="4">
        <v>14.3</v>
      </c>
      <c r="AQ3" s="4">
        <v>12.7</v>
      </c>
      <c r="AR3" s="4">
        <v>13.3</v>
      </c>
      <c r="AS3" s="4">
        <v>7</v>
      </c>
      <c r="AT3" s="4">
        <v>9.3</v>
      </c>
      <c r="AU3" s="4">
        <v>10.4</v>
      </c>
      <c r="AV3" s="4">
        <v>11.4</v>
      </c>
      <c r="AW3" s="4">
        <v>10.4</v>
      </c>
      <c r="AX3" s="4">
        <v>15.5</v>
      </c>
      <c r="AY3" s="4">
        <v>10.2</v>
      </c>
      <c r="AZ3" s="4">
        <v>15.1</v>
      </c>
      <c r="BA3" s="4">
        <v>14.5</v>
      </c>
      <c r="BB3" s="4">
        <v>12.7</v>
      </c>
      <c r="BC3" s="4">
        <v>9.2</v>
      </c>
      <c r="BD3" s="4">
        <v>9.4</v>
      </c>
      <c r="BE3" s="4">
        <v>11.9</v>
      </c>
      <c r="BF3" s="4">
        <v>7.3</v>
      </c>
      <c r="BG3" s="4">
        <v>10.6</v>
      </c>
      <c r="BH3" s="4">
        <v>20.3</v>
      </c>
      <c r="BI3" s="4">
        <v>7.1</v>
      </c>
      <c r="BJ3" s="4">
        <v>12.8</v>
      </c>
      <c r="BK3" s="4">
        <v>12.1</v>
      </c>
      <c r="BL3" s="4">
        <v>6</v>
      </c>
      <c r="BM3" s="4">
        <v>9.8</v>
      </c>
      <c r="BN3" s="4">
        <v>11.5</v>
      </c>
      <c r="BO3" s="4">
        <v>7</v>
      </c>
      <c r="BP3" s="4">
        <v>10.6</v>
      </c>
      <c r="BQ3" s="4">
        <v>8.1</v>
      </c>
      <c r="BR3" s="4"/>
      <c r="BS3" s="4"/>
      <c r="BT3" s="4"/>
      <c r="BU3" s="4"/>
      <c r="BV3" s="4"/>
      <c r="BW3" s="4"/>
      <c r="BY3" s="10">
        <f>AVERAGE(J3:AM3)</f>
        <v>10.146666666666667</v>
      </c>
      <c r="BZ3" s="10">
        <f>AVERAGE(T3:AW3)</f>
        <v>10.9</v>
      </c>
      <c r="CA3" s="10">
        <f>AVERAGE(AD3:BG3)</f>
        <v>11.016666666666664</v>
      </c>
      <c r="CB3" s="10">
        <f>AVERAGE(AN3:BQ3)</f>
        <v>11.15666666666667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10.7</v>
      </c>
      <c r="J4" s="15">
        <v>7.8</v>
      </c>
      <c r="K4" s="4">
        <v>10.1</v>
      </c>
      <c r="L4" s="4">
        <v>5.9</v>
      </c>
      <c r="M4" s="4">
        <v>13</v>
      </c>
      <c r="N4" s="4">
        <v>6.2</v>
      </c>
      <c r="O4" s="4">
        <v>8.2</v>
      </c>
      <c r="P4" s="4">
        <v>7.2</v>
      </c>
      <c r="Q4" s="4">
        <v>9.3</v>
      </c>
      <c r="R4" s="4">
        <v>8.4</v>
      </c>
      <c r="S4" s="4">
        <v>6.5</v>
      </c>
      <c r="T4" s="4">
        <v>6.3</v>
      </c>
      <c r="U4" s="4">
        <v>23.9</v>
      </c>
      <c r="V4" s="4">
        <v>10.6</v>
      </c>
      <c r="W4" s="4">
        <v>9</v>
      </c>
      <c r="X4" s="4">
        <v>6.1</v>
      </c>
      <c r="Y4" s="4">
        <v>11</v>
      </c>
      <c r="Z4" s="4">
        <v>17.5</v>
      </c>
      <c r="AA4" s="4">
        <v>8.3</v>
      </c>
      <c r="AB4" s="4">
        <v>7.6</v>
      </c>
      <c r="AC4" s="4">
        <v>5.8</v>
      </c>
      <c r="AD4" s="4">
        <v>6.6</v>
      </c>
      <c r="AE4" s="4">
        <v>9</v>
      </c>
      <c r="AF4" s="4">
        <v>9.8</v>
      </c>
      <c r="AG4" s="4">
        <v>15.9</v>
      </c>
      <c r="AH4" s="4">
        <v>9.2</v>
      </c>
      <c r="AI4" s="4">
        <v>7.4</v>
      </c>
      <c r="AJ4" s="4">
        <v>6.2</v>
      </c>
      <c r="AK4" s="4">
        <v>9.3</v>
      </c>
      <c r="AL4" s="4">
        <v>10.6</v>
      </c>
      <c r="AM4" s="4">
        <v>9.4</v>
      </c>
      <c r="AN4" s="4">
        <v>13.2</v>
      </c>
      <c r="AO4" s="4">
        <v>7.2</v>
      </c>
      <c r="AP4" s="4">
        <v>9.8</v>
      </c>
      <c r="AQ4" s="4">
        <v>7.3</v>
      </c>
      <c r="AR4" s="4">
        <v>11.6</v>
      </c>
      <c r="AS4" s="4">
        <v>15.5</v>
      </c>
      <c r="AT4" s="4">
        <v>10.7</v>
      </c>
      <c r="AU4" s="4">
        <v>22.5</v>
      </c>
      <c r="AV4" s="4">
        <v>10.5</v>
      </c>
      <c r="AW4" s="4">
        <v>7</v>
      </c>
      <c r="AX4" s="4">
        <v>10.4</v>
      </c>
      <c r="AY4" s="4">
        <v>9.9</v>
      </c>
      <c r="AZ4" s="4">
        <v>11.5</v>
      </c>
      <c r="BA4" s="4">
        <v>9.1</v>
      </c>
      <c r="BB4" s="4">
        <v>13.2</v>
      </c>
      <c r="BC4" s="4">
        <v>11</v>
      </c>
      <c r="BD4" s="4">
        <v>12.1</v>
      </c>
      <c r="BE4" s="4">
        <v>6</v>
      </c>
      <c r="BF4" s="4">
        <v>7.1</v>
      </c>
      <c r="BG4" s="4">
        <v>6.4</v>
      </c>
      <c r="BH4" s="4">
        <v>14.4</v>
      </c>
      <c r="BI4" s="4">
        <v>7.7</v>
      </c>
      <c r="BJ4" s="4">
        <v>7.1</v>
      </c>
      <c r="BK4" s="4">
        <v>8.1</v>
      </c>
      <c r="BL4" s="4">
        <v>9.2</v>
      </c>
      <c r="BM4" s="4">
        <v>6.2</v>
      </c>
      <c r="BN4" s="4">
        <v>12</v>
      </c>
      <c r="BO4" s="4">
        <v>7</v>
      </c>
      <c r="BP4" s="4">
        <v>10.6</v>
      </c>
      <c r="BQ4" s="4">
        <v>9.7</v>
      </c>
      <c r="BR4" s="4"/>
      <c r="BS4" s="4"/>
      <c r="BT4" s="4"/>
      <c r="BU4" s="4"/>
      <c r="BV4" s="4"/>
      <c r="BW4" s="4"/>
      <c r="BY4" s="10">
        <f aca="true" t="shared" si="0" ref="BY4:BY33">AVERAGE(J4:AM4)</f>
        <v>9.403333333333334</v>
      </c>
      <c r="BZ4" s="10">
        <f aca="true" t="shared" si="1" ref="BZ4:BZ33">AVERAGE(T4:AW4)</f>
        <v>10.493333333333334</v>
      </c>
      <c r="CA4" s="10">
        <f aca="true" t="shared" si="2" ref="CA4:CA33">AVERAGE(AD4:BG4)</f>
        <v>10.180000000000001</v>
      </c>
      <c r="CB4" s="10">
        <f aca="true" t="shared" si="3" ref="CB4:CB33">AVERAGE(AN4:BQ4)</f>
        <v>10.133333333333331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12.4</v>
      </c>
      <c r="J5" s="15">
        <v>8.8</v>
      </c>
      <c r="K5" s="4">
        <v>13.5</v>
      </c>
      <c r="L5" s="4">
        <v>12</v>
      </c>
      <c r="M5" s="4">
        <v>8.2</v>
      </c>
      <c r="N5" s="4">
        <v>24.1</v>
      </c>
      <c r="O5" s="4">
        <v>12.6</v>
      </c>
      <c r="P5" s="4">
        <v>7.8</v>
      </c>
      <c r="Q5" s="4">
        <v>6.8</v>
      </c>
      <c r="R5" s="4">
        <v>8.6</v>
      </c>
      <c r="S5" s="4">
        <v>10.5</v>
      </c>
      <c r="T5" s="4">
        <v>15.9</v>
      </c>
      <c r="U5" s="4">
        <v>10.9</v>
      </c>
      <c r="V5" s="4">
        <v>8.6</v>
      </c>
      <c r="W5" s="4">
        <v>13.1</v>
      </c>
      <c r="X5" s="4">
        <v>12.3</v>
      </c>
      <c r="Y5" s="4">
        <v>12.1</v>
      </c>
      <c r="Z5" s="4">
        <v>16.1</v>
      </c>
      <c r="AA5" s="4">
        <v>8.7</v>
      </c>
      <c r="AB5" s="4">
        <v>9</v>
      </c>
      <c r="AC5" s="4">
        <v>11</v>
      </c>
      <c r="AD5" s="4">
        <v>12.5</v>
      </c>
      <c r="AE5" s="4">
        <v>6.7</v>
      </c>
      <c r="AF5" s="4">
        <v>9.8</v>
      </c>
      <c r="AG5" s="4">
        <v>6.1</v>
      </c>
      <c r="AH5" s="4">
        <v>9.5</v>
      </c>
      <c r="AI5" s="4">
        <v>6.9</v>
      </c>
      <c r="AJ5" s="4">
        <v>16.5</v>
      </c>
      <c r="AK5" s="4">
        <v>11.4</v>
      </c>
      <c r="AL5" s="4">
        <v>12</v>
      </c>
      <c r="AM5" s="4">
        <v>6.1</v>
      </c>
      <c r="AN5" s="4">
        <v>10.7</v>
      </c>
      <c r="AO5" s="4">
        <v>12.2</v>
      </c>
      <c r="AP5" s="4">
        <v>11.2</v>
      </c>
      <c r="AQ5" s="4">
        <v>11.8</v>
      </c>
      <c r="AR5" s="4">
        <v>11.3</v>
      </c>
      <c r="AS5" s="4">
        <v>13.3</v>
      </c>
      <c r="AT5" s="4">
        <v>10.2</v>
      </c>
      <c r="AU5" s="4">
        <v>18.8</v>
      </c>
      <c r="AV5" s="4">
        <v>12.4</v>
      </c>
      <c r="AW5" s="4">
        <v>11.1</v>
      </c>
      <c r="AX5" s="4">
        <v>16.2</v>
      </c>
      <c r="AY5" s="4">
        <v>11.6</v>
      </c>
      <c r="AZ5" s="4">
        <v>8.4</v>
      </c>
      <c r="BA5" s="4">
        <v>9.5</v>
      </c>
      <c r="BB5" s="4">
        <v>10</v>
      </c>
      <c r="BC5" s="4">
        <v>7.5</v>
      </c>
      <c r="BD5" s="4">
        <v>8.3</v>
      </c>
      <c r="BE5" s="4">
        <v>9.6</v>
      </c>
      <c r="BF5" s="4">
        <v>8.7</v>
      </c>
      <c r="BG5" s="4">
        <v>10.7</v>
      </c>
      <c r="BH5" s="4">
        <v>8.9</v>
      </c>
      <c r="BI5" s="4">
        <v>11.7</v>
      </c>
      <c r="BJ5" s="4">
        <v>9.9</v>
      </c>
      <c r="BK5" s="4">
        <v>14.5</v>
      </c>
      <c r="BL5" s="4">
        <v>6.7</v>
      </c>
      <c r="BM5" s="4">
        <v>11.4</v>
      </c>
      <c r="BN5" s="4">
        <v>10.1</v>
      </c>
      <c r="BO5" s="4">
        <v>10.6</v>
      </c>
      <c r="BP5" s="4">
        <v>6.5</v>
      </c>
      <c r="BQ5" s="4">
        <v>11.3</v>
      </c>
      <c r="BR5" s="4"/>
      <c r="BS5" s="4"/>
      <c r="BT5" s="4"/>
      <c r="BU5" s="4"/>
      <c r="BV5" s="4"/>
      <c r="BW5" s="4"/>
      <c r="BY5" s="10">
        <f t="shared" si="0"/>
        <v>10.936666666666666</v>
      </c>
      <c r="BZ5" s="10">
        <f t="shared" si="1"/>
        <v>11.273333333333333</v>
      </c>
      <c r="CA5" s="10">
        <f t="shared" si="2"/>
        <v>10.7</v>
      </c>
      <c r="CB5" s="10">
        <f t="shared" si="3"/>
        <v>10.836666666666668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9.7</v>
      </c>
      <c r="J6" s="15">
        <v>14.1</v>
      </c>
      <c r="K6" s="4">
        <v>11.9</v>
      </c>
      <c r="L6" s="4">
        <v>7.4</v>
      </c>
      <c r="M6" s="4">
        <v>4.9</v>
      </c>
      <c r="N6" s="4">
        <v>11.7</v>
      </c>
      <c r="O6" s="4">
        <v>11.8</v>
      </c>
      <c r="P6" s="4">
        <v>9</v>
      </c>
      <c r="Q6" s="4">
        <v>13.7</v>
      </c>
      <c r="R6" s="4">
        <v>4.5</v>
      </c>
      <c r="S6" s="4">
        <v>8.2</v>
      </c>
      <c r="T6" s="4">
        <v>8.9</v>
      </c>
      <c r="U6" s="4">
        <v>11.5</v>
      </c>
      <c r="V6" s="4">
        <v>12.9</v>
      </c>
      <c r="W6" s="4">
        <v>14.6</v>
      </c>
      <c r="X6" s="4">
        <v>12.2</v>
      </c>
      <c r="Y6" s="4">
        <v>13.2</v>
      </c>
      <c r="Z6" s="4">
        <v>9.4</v>
      </c>
      <c r="AA6" s="4">
        <v>8.4</v>
      </c>
      <c r="AB6" s="4">
        <v>4.5</v>
      </c>
      <c r="AC6" s="4">
        <v>18.6</v>
      </c>
      <c r="AD6" s="4">
        <v>11.6</v>
      </c>
      <c r="AE6" s="4">
        <v>9.2</v>
      </c>
      <c r="AF6" s="4">
        <v>10.2</v>
      </c>
      <c r="AG6" s="4">
        <v>8</v>
      </c>
      <c r="AH6" s="4">
        <v>13.1</v>
      </c>
      <c r="AI6" s="4">
        <v>7.3</v>
      </c>
      <c r="AJ6" s="4">
        <v>11.2</v>
      </c>
      <c r="AK6" s="4">
        <v>12.3</v>
      </c>
      <c r="AL6" s="4">
        <v>8.9</v>
      </c>
      <c r="AM6" s="4">
        <v>15.8</v>
      </c>
      <c r="AN6" s="4">
        <v>8.2</v>
      </c>
      <c r="AO6" s="4">
        <v>14.3</v>
      </c>
      <c r="AP6" s="4">
        <v>10.4</v>
      </c>
      <c r="AQ6" s="4">
        <v>12.4</v>
      </c>
      <c r="AR6" s="4">
        <v>9.5</v>
      </c>
      <c r="AS6" s="4">
        <v>10.5</v>
      </c>
      <c r="AT6" s="4">
        <v>9.3</v>
      </c>
      <c r="AU6" s="4">
        <v>20.3</v>
      </c>
      <c r="AV6" s="4">
        <v>19.5</v>
      </c>
      <c r="AW6" s="4">
        <v>7.5</v>
      </c>
      <c r="AX6" s="4">
        <v>9.2</v>
      </c>
      <c r="AY6" s="4">
        <v>14.3</v>
      </c>
      <c r="AZ6" s="4">
        <v>8.1</v>
      </c>
      <c r="BA6" s="4">
        <v>21.6</v>
      </c>
      <c r="BB6" s="4">
        <v>12.7</v>
      </c>
      <c r="BC6" s="4">
        <v>11.4</v>
      </c>
      <c r="BD6" s="4">
        <v>8.3</v>
      </c>
      <c r="BE6" s="4">
        <v>10.2</v>
      </c>
      <c r="BF6" s="4">
        <v>9.5</v>
      </c>
      <c r="BG6" s="4">
        <v>8</v>
      </c>
      <c r="BH6" s="4">
        <v>8.6</v>
      </c>
      <c r="BI6" s="4">
        <v>4.7</v>
      </c>
      <c r="BJ6" s="4">
        <v>8</v>
      </c>
      <c r="BK6" s="4">
        <v>13.7</v>
      </c>
      <c r="BL6" s="4">
        <v>11.4</v>
      </c>
      <c r="BM6" s="4">
        <v>15.4</v>
      </c>
      <c r="BN6" s="4">
        <v>11.2</v>
      </c>
      <c r="BO6" s="4">
        <v>13.6</v>
      </c>
      <c r="BP6" s="4">
        <v>8.1</v>
      </c>
      <c r="BQ6" s="4">
        <v>10</v>
      </c>
      <c r="BR6" s="4"/>
      <c r="BS6" s="4"/>
      <c r="BT6" s="4"/>
      <c r="BU6" s="4"/>
      <c r="BV6" s="4"/>
      <c r="BW6" s="4"/>
      <c r="BY6" s="10">
        <f t="shared" si="0"/>
        <v>10.633333333333331</v>
      </c>
      <c r="BZ6" s="10">
        <f t="shared" si="1"/>
        <v>11.456666666666669</v>
      </c>
      <c r="CA6" s="10">
        <f t="shared" si="2"/>
        <v>11.426666666666668</v>
      </c>
      <c r="CB6" s="10">
        <f t="shared" si="3"/>
        <v>11.33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10.3</v>
      </c>
      <c r="J7" s="15">
        <v>15.2</v>
      </c>
      <c r="K7" s="4">
        <v>10.1</v>
      </c>
      <c r="L7" s="4">
        <v>14</v>
      </c>
      <c r="M7" s="4">
        <v>9.1</v>
      </c>
      <c r="N7" s="4">
        <v>5.7</v>
      </c>
      <c r="O7" s="4">
        <v>8.2</v>
      </c>
      <c r="P7" s="4">
        <v>7.7</v>
      </c>
      <c r="Q7" s="4">
        <v>7</v>
      </c>
      <c r="R7" s="4">
        <v>7.8</v>
      </c>
      <c r="S7" s="4">
        <v>11.1</v>
      </c>
      <c r="T7" s="4">
        <v>11.7</v>
      </c>
      <c r="U7" s="4">
        <v>14.2</v>
      </c>
      <c r="V7" s="4">
        <v>8.9</v>
      </c>
      <c r="W7" s="4">
        <v>8.9</v>
      </c>
      <c r="X7" s="4">
        <v>10.1</v>
      </c>
      <c r="Y7" s="4">
        <v>5.2</v>
      </c>
      <c r="Z7" s="4">
        <v>7.4</v>
      </c>
      <c r="AA7" s="4">
        <v>7.6</v>
      </c>
      <c r="AB7" s="4">
        <v>6.7</v>
      </c>
      <c r="AC7" s="4">
        <v>12.9</v>
      </c>
      <c r="AD7" s="4">
        <v>9.5</v>
      </c>
      <c r="AE7" s="4">
        <v>18.1</v>
      </c>
      <c r="AF7" s="4">
        <v>15.9</v>
      </c>
      <c r="AG7" s="4">
        <v>11.8</v>
      </c>
      <c r="AH7" s="4">
        <v>16</v>
      </c>
      <c r="AI7" s="4">
        <v>7.1</v>
      </c>
      <c r="AJ7" s="4">
        <v>9</v>
      </c>
      <c r="AK7" s="4">
        <v>7.9</v>
      </c>
      <c r="AL7" s="4">
        <v>9.8</v>
      </c>
      <c r="AM7" s="4">
        <v>12.5</v>
      </c>
      <c r="AN7" s="4">
        <v>7.5</v>
      </c>
      <c r="AO7" s="4">
        <v>16.3</v>
      </c>
      <c r="AP7" s="4">
        <v>7.3</v>
      </c>
      <c r="AQ7" s="4">
        <v>11.6</v>
      </c>
      <c r="AR7" s="4">
        <v>8.4</v>
      </c>
      <c r="AS7" s="4">
        <v>23</v>
      </c>
      <c r="AT7" s="4">
        <v>9.9</v>
      </c>
      <c r="AU7" s="4">
        <v>6.8</v>
      </c>
      <c r="AV7" s="4">
        <v>15</v>
      </c>
      <c r="AW7" s="4">
        <v>7.5</v>
      </c>
      <c r="AX7" s="4">
        <v>6.8</v>
      </c>
      <c r="AY7" s="4">
        <v>13.6</v>
      </c>
      <c r="AZ7" s="4">
        <v>11.4</v>
      </c>
      <c r="BA7" s="4">
        <v>10.1</v>
      </c>
      <c r="BB7" s="4">
        <v>11.8</v>
      </c>
      <c r="BC7" s="4">
        <v>12.6</v>
      </c>
      <c r="BD7" s="4">
        <v>14.3</v>
      </c>
      <c r="BE7" s="4">
        <v>7</v>
      </c>
      <c r="BF7" s="4">
        <v>5.1</v>
      </c>
      <c r="BG7" s="4">
        <v>6.5</v>
      </c>
      <c r="BH7" s="4">
        <v>10.7</v>
      </c>
      <c r="BI7" s="4">
        <v>9.5</v>
      </c>
      <c r="BJ7" s="4">
        <v>9.2</v>
      </c>
      <c r="BK7" s="4">
        <v>11</v>
      </c>
      <c r="BL7" s="4">
        <v>10.9</v>
      </c>
      <c r="BM7" s="4">
        <v>10.3</v>
      </c>
      <c r="BN7" s="4">
        <v>8.6</v>
      </c>
      <c r="BO7" s="4">
        <v>12.2</v>
      </c>
      <c r="BP7" s="4">
        <v>8.6</v>
      </c>
      <c r="BQ7" s="4">
        <v>9.7</v>
      </c>
      <c r="BR7" s="4"/>
      <c r="BS7" s="4"/>
      <c r="BT7" s="4"/>
      <c r="BU7" s="4"/>
      <c r="BV7" s="4"/>
      <c r="BW7" s="4"/>
      <c r="BY7" s="10">
        <f t="shared" si="0"/>
        <v>10.236666666666666</v>
      </c>
      <c r="BZ7" s="10">
        <f t="shared" si="1"/>
        <v>10.816666666666668</v>
      </c>
      <c r="CA7" s="10">
        <f t="shared" si="2"/>
        <v>11.003333333333337</v>
      </c>
      <c r="CB7" s="10">
        <f t="shared" si="3"/>
        <v>10.44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10.2</v>
      </c>
      <c r="J8" s="15">
        <v>11.1</v>
      </c>
      <c r="K8" s="4">
        <v>12.5</v>
      </c>
      <c r="L8" s="4">
        <v>9.4</v>
      </c>
      <c r="M8" s="4">
        <v>5.6</v>
      </c>
      <c r="N8" s="4">
        <v>8.7</v>
      </c>
      <c r="O8" s="4">
        <v>11.3</v>
      </c>
      <c r="P8" s="4">
        <v>5.2</v>
      </c>
      <c r="Q8" s="4">
        <v>7.7</v>
      </c>
      <c r="R8" s="4">
        <v>8.6</v>
      </c>
      <c r="S8" s="4">
        <v>6.2</v>
      </c>
      <c r="T8" s="4">
        <v>8.7</v>
      </c>
      <c r="U8" s="4">
        <v>8.3</v>
      </c>
      <c r="V8" s="4">
        <v>8.8</v>
      </c>
      <c r="W8" s="4">
        <v>9.3</v>
      </c>
      <c r="X8" s="4">
        <v>9.9</v>
      </c>
      <c r="Y8" s="4">
        <v>13.3</v>
      </c>
      <c r="Z8" s="4">
        <v>9.5</v>
      </c>
      <c r="AA8" s="4">
        <v>13.6</v>
      </c>
      <c r="AB8" s="4">
        <v>10.1</v>
      </c>
      <c r="AC8" s="4">
        <v>18.1</v>
      </c>
      <c r="AD8" s="4">
        <v>5.4</v>
      </c>
      <c r="AE8" s="4">
        <v>7.2</v>
      </c>
      <c r="AF8" s="4">
        <v>14.4</v>
      </c>
      <c r="AG8" s="4">
        <v>6.5</v>
      </c>
      <c r="AH8" s="4">
        <v>14.9</v>
      </c>
      <c r="AI8" s="4">
        <v>15.2</v>
      </c>
      <c r="AJ8" s="4">
        <v>10.4</v>
      </c>
      <c r="AK8" s="4">
        <v>11.8</v>
      </c>
      <c r="AL8" s="4">
        <v>12.4</v>
      </c>
      <c r="AM8" s="4">
        <v>8</v>
      </c>
      <c r="AN8" s="4">
        <v>7.9</v>
      </c>
      <c r="AO8" s="4">
        <v>12</v>
      </c>
      <c r="AP8" s="4">
        <v>7.5</v>
      </c>
      <c r="AQ8" s="4">
        <v>8</v>
      </c>
      <c r="AR8" s="4">
        <v>7.6</v>
      </c>
      <c r="AS8" s="4">
        <v>12.5</v>
      </c>
      <c r="AT8" s="4">
        <v>11.2</v>
      </c>
      <c r="AU8" s="4">
        <v>11.1</v>
      </c>
      <c r="AV8" s="4">
        <v>8.7</v>
      </c>
      <c r="AW8" s="4">
        <v>7.8</v>
      </c>
      <c r="AX8" s="4">
        <v>9.9</v>
      </c>
      <c r="AY8" s="4">
        <v>13.5</v>
      </c>
      <c r="AZ8" s="4">
        <v>6.4</v>
      </c>
      <c r="BA8" s="4">
        <v>6.7</v>
      </c>
      <c r="BB8" s="4">
        <v>13.2</v>
      </c>
      <c r="BC8" s="4">
        <v>13.3</v>
      </c>
      <c r="BD8" s="4">
        <v>9.6</v>
      </c>
      <c r="BE8" s="4">
        <v>12.8</v>
      </c>
      <c r="BF8" s="4">
        <v>13.6</v>
      </c>
      <c r="BG8" s="4">
        <v>9.8</v>
      </c>
      <c r="BH8" s="4">
        <v>7.2</v>
      </c>
      <c r="BI8" s="4" t="s">
        <v>55</v>
      </c>
      <c r="BJ8" s="4">
        <v>14</v>
      </c>
      <c r="BK8" s="4">
        <v>7.8</v>
      </c>
      <c r="BL8" s="4">
        <v>8.5</v>
      </c>
      <c r="BM8" s="4">
        <v>8.8</v>
      </c>
      <c r="BN8" s="4">
        <v>8.7</v>
      </c>
      <c r="BO8" s="4">
        <v>10.4</v>
      </c>
      <c r="BP8" s="4">
        <v>11.8</v>
      </c>
      <c r="BQ8" s="4">
        <v>7.7</v>
      </c>
      <c r="BR8" s="4"/>
      <c r="BS8" s="4"/>
      <c r="BT8" s="4"/>
      <c r="BU8" s="4"/>
      <c r="BV8" s="4"/>
      <c r="BW8" s="4"/>
      <c r="BY8" s="10">
        <f t="shared" si="0"/>
        <v>10.069999999999999</v>
      </c>
      <c r="BZ8" s="10">
        <f t="shared" si="1"/>
        <v>10.336666666666668</v>
      </c>
      <c r="CA8" s="10">
        <f t="shared" si="2"/>
        <v>10.310000000000002</v>
      </c>
      <c r="CB8" s="10">
        <f t="shared" si="3"/>
        <v>9.931034482758621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9.6</v>
      </c>
      <c r="J9" s="15">
        <v>8.5</v>
      </c>
      <c r="K9" s="4">
        <v>11.1</v>
      </c>
      <c r="L9" s="4">
        <v>9.3</v>
      </c>
      <c r="M9" s="4">
        <v>10.9</v>
      </c>
      <c r="N9" s="4">
        <v>9.2</v>
      </c>
      <c r="O9" s="4">
        <v>11.5</v>
      </c>
      <c r="P9" s="4">
        <v>4.6</v>
      </c>
      <c r="Q9" s="4">
        <v>15.9</v>
      </c>
      <c r="R9" s="4">
        <v>7.8</v>
      </c>
      <c r="S9" s="4">
        <v>9.1</v>
      </c>
      <c r="T9" s="4">
        <v>14.2</v>
      </c>
      <c r="U9" s="4">
        <v>7.7</v>
      </c>
      <c r="V9" s="4">
        <v>9</v>
      </c>
      <c r="W9" s="4">
        <v>9</v>
      </c>
      <c r="X9" s="4">
        <v>9.3</v>
      </c>
      <c r="Y9" s="4">
        <v>13.7</v>
      </c>
      <c r="Z9" s="4">
        <v>10</v>
      </c>
      <c r="AA9" s="4">
        <v>3.3</v>
      </c>
      <c r="AB9" s="4">
        <v>12</v>
      </c>
      <c r="AC9" s="4">
        <v>12.6</v>
      </c>
      <c r="AD9" s="4">
        <v>18.1</v>
      </c>
      <c r="AE9" s="4">
        <v>12.7</v>
      </c>
      <c r="AF9" s="4">
        <v>20.5</v>
      </c>
      <c r="AG9" s="4">
        <v>10</v>
      </c>
      <c r="AH9" s="4">
        <v>12.7</v>
      </c>
      <c r="AI9" s="4">
        <v>7.5</v>
      </c>
      <c r="AJ9" s="4">
        <v>11.2</v>
      </c>
      <c r="AK9" s="4">
        <v>16</v>
      </c>
      <c r="AL9" s="4">
        <v>18</v>
      </c>
      <c r="AM9" s="4">
        <v>4</v>
      </c>
      <c r="AN9" s="4">
        <v>9</v>
      </c>
      <c r="AO9" s="4">
        <v>5.8</v>
      </c>
      <c r="AP9" s="4">
        <v>14.1</v>
      </c>
      <c r="AQ9" s="4">
        <v>10.3</v>
      </c>
      <c r="AR9" s="4">
        <v>9.8</v>
      </c>
      <c r="AS9" s="4">
        <v>10.5</v>
      </c>
      <c r="AT9" s="4">
        <v>10.7</v>
      </c>
      <c r="AU9" s="4">
        <v>7.6</v>
      </c>
      <c r="AV9" s="4">
        <v>9</v>
      </c>
      <c r="AW9" s="4">
        <v>9.3</v>
      </c>
      <c r="AX9" s="4">
        <v>20.3</v>
      </c>
      <c r="AY9" s="4">
        <v>7.5</v>
      </c>
      <c r="AZ9" s="4">
        <v>9.9</v>
      </c>
      <c r="BA9" s="4">
        <v>5.1</v>
      </c>
      <c r="BB9" s="4">
        <v>11.5</v>
      </c>
      <c r="BC9" s="4">
        <v>7.2</v>
      </c>
      <c r="BD9" s="4">
        <v>8</v>
      </c>
      <c r="BE9" s="4">
        <v>9.7</v>
      </c>
      <c r="BF9" s="4">
        <v>14</v>
      </c>
      <c r="BG9" s="4">
        <v>12.7</v>
      </c>
      <c r="BH9" s="4">
        <v>9.5</v>
      </c>
      <c r="BI9" s="4">
        <v>6</v>
      </c>
      <c r="BJ9" s="4">
        <v>14.3</v>
      </c>
      <c r="BK9" s="4">
        <v>8.7</v>
      </c>
      <c r="BL9" s="4">
        <v>6.7</v>
      </c>
      <c r="BM9" s="4">
        <v>13.3</v>
      </c>
      <c r="BN9" s="4">
        <v>9.5</v>
      </c>
      <c r="BO9" s="4">
        <v>16.1</v>
      </c>
      <c r="BP9" s="4">
        <v>20.6</v>
      </c>
      <c r="BQ9" s="4">
        <v>12.2</v>
      </c>
      <c r="BR9" s="4"/>
      <c r="BS9" s="4"/>
      <c r="BT9" s="4"/>
      <c r="BU9" s="4"/>
      <c r="BV9" s="4"/>
      <c r="BW9" s="4"/>
      <c r="BY9" s="10">
        <f t="shared" si="0"/>
        <v>10.979999999999999</v>
      </c>
      <c r="BZ9" s="10">
        <f t="shared" si="1"/>
        <v>10.92</v>
      </c>
      <c r="CA9" s="10">
        <f t="shared" si="2"/>
        <v>11.09</v>
      </c>
      <c r="CB9" s="10">
        <f t="shared" si="3"/>
        <v>10.629999999999999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9</v>
      </c>
      <c r="J10" s="15">
        <v>8.7</v>
      </c>
      <c r="K10" s="4">
        <v>6.5</v>
      </c>
      <c r="L10" s="4">
        <v>6.7</v>
      </c>
      <c r="M10" s="4">
        <v>9.6</v>
      </c>
      <c r="N10" s="4">
        <v>9.5</v>
      </c>
      <c r="O10" s="4">
        <v>18.5</v>
      </c>
      <c r="P10" s="4">
        <v>14.7</v>
      </c>
      <c r="Q10" s="4">
        <v>9.5</v>
      </c>
      <c r="R10" s="4">
        <v>9</v>
      </c>
      <c r="S10" s="4">
        <v>10.4</v>
      </c>
      <c r="T10" s="4">
        <v>10.5</v>
      </c>
      <c r="U10" s="4">
        <v>11.1</v>
      </c>
      <c r="V10" s="4">
        <v>11.6</v>
      </c>
      <c r="W10" s="4">
        <v>14</v>
      </c>
      <c r="X10" s="4">
        <v>12</v>
      </c>
      <c r="Y10" s="4">
        <v>6.1</v>
      </c>
      <c r="Z10" s="4">
        <v>14.8</v>
      </c>
      <c r="AA10" s="4">
        <v>5.1</v>
      </c>
      <c r="AB10" s="4">
        <v>10.3</v>
      </c>
      <c r="AC10" s="4">
        <v>11.5</v>
      </c>
      <c r="AD10" s="4">
        <v>12.5</v>
      </c>
      <c r="AE10" s="4">
        <v>10.2</v>
      </c>
      <c r="AF10" s="4">
        <v>10</v>
      </c>
      <c r="AG10" s="4">
        <v>11.1</v>
      </c>
      <c r="AH10" s="4">
        <v>8.1</v>
      </c>
      <c r="AI10" s="4">
        <v>8.4</v>
      </c>
      <c r="AJ10" s="4">
        <v>4.8</v>
      </c>
      <c r="AK10" s="4">
        <v>18.3</v>
      </c>
      <c r="AL10" s="4">
        <v>9.7</v>
      </c>
      <c r="AM10" s="4">
        <v>12.7</v>
      </c>
      <c r="AN10" s="4">
        <v>12.8</v>
      </c>
      <c r="AO10" s="4">
        <v>17.5</v>
      </c>
      <c r="AP10" s="4">
        <v>9.4</v>
      </c>
      <c r="AQ10" s="4">
        <v>14.3</v>
      </c>
      <c r="AR10" s="4">
        <v>5.9</v>
      </c>
      <c r="AS10" s="4">
        <v>6</v>
      </c>
      <c r="AT10" s="4">
        <v>22.7</v>
      </c>
      <c r="AU10" s="4">
        <v>9.9</v>
      </c>
      <c r="AV10" s="4">
        <v>9.7</v>
      </c>
      <c r="AW10" s="4">
        <v>11.1</v>
      </c>
      <c r="AX10" s="4">
        <v>11.9</v>
      </c>
      <c r="AY10" s="4">
        <v>11.4</v>
      </c>
      <c r="AZ10" s="4">
        <v>15</v>
      </c>
      <c r="BA10" s="4">
        <v>7.6</v>
      </c>
      <c r="BB10" s="4">
        <v>5.5</v>
      </c>
      <c r="BC10" s="4">
        <v>11.6</v>
      </c>
      <c r="BD10" s="4">
        <v>5.8</v>
      </c>
      <c r="BE10" s="4">
        <v>10.7</v>
      </c>
      <c r="BF10" s="4">
        <v>10.4</v>
      </c>
      <c r="BG10" s="4">
        <v>6.7</v>
      </c>
      <c r="BH10" s="4">
        <v>15.4</v>
      </c>
      <c r="BI10" s="4">
        <v>4.9</v>
      </c>
      <c r="BJ10" s="4">
        <v>10</v>
      </c>
      <c r="BK10" s="4">
        <v>11.4</v>
      </c>
      <c r="BL10" s="4">
        <v>8</v>
      </c>
      <c r="BM10" s="4">
        <v>8.8</v>
      </c>
      <c r="BN10" s="4">
        <v>9.6</v>
      </c>
      <c r="BO10" s="4">
        <v>14.9</v>
      </c>
      <c r="BP10" s="4">
        <v>12.2</v>
      </c>
      <c r="BQ10" s="4">
        <v>8.8</v>
      </c>
      <c r="BR10" s="4"/>
      <c r="BS10" s="4"/>
      <c r="BT10" s="4"/>
      <c r="BU10" s="4"/>
      <c r="BV10" s="4"/>
      <c r="BW10" s="4"/>
      <c r="BY10" s="10">
        <f t="shared" si="0"/>
        <v>10.53</v>
      </c>
      <c r="BZ10" s="10">
        <f t="shared" si="1"/>
        <v>11.069999999999999</v>
      </c>
      <c r="CA10" s="10">
        <f t="shared" si="2"/>
        <v>10.723333333333334</v>
      </c>
      <c r="CB10" s="10">
        <f t="shared" si="3"/>
        <v>10.663333333333334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10.1</v>
      </c>
      <c r="J11" s="15">
        <v>8.7</v>
      </c>
      <c r="K11" s="4">
        <v>10.8</v>
      </c>
      <c r="L11" s="4">
        <v>8.4</v>
      </c>
      <c r="M11" s="4">
        <v>12</v>
      </c>
      <c r="N11" s="4">
        <v>10.7</v>
      </c>
      <c r="O11" s="4">
        <v>19.8</v>
      </c>
      <c r="P11" s="4">
        <v>7.6</v>
      </c>
      <c r="Q11" s="4">
        <v>7.9</v>
      </c>
      <c r="R11" s="4">
        <v>8.9</v>
      </c>
      <c r="S11" s="4">
        <v>10.7</v>
      </c>
      <c r="T11" s="4">
        <v>11.1</v>
      </c>
      <c r="U11" s="4">
        <v>11.6</v>
      </c>
      <c r="V11" s="4">
        <v>6.8</v>
      </c>
      <c r="W11" s="4">
        <v>12.5</v>
      </c>
      <c r="X11" s="4">
        <v>8.1</v>
      </c>
      <c r="Y11" s="4">
        <v>11.3</v>
      </c>
      <c r="Z11" s="4">
        <v>10.2</v>
      </c>
      <c r="AA11" s="4">
        <v>9</v>
      </c>
      <c r="AB11" s="4">
        <v>5.3</v>
      </c>
      <c r="AC11" s="4">
        <v>10.9</v>
      </c>
      <c r="AD11" s="4">
        <v>7.4</v>
      </c>
      <c r="AE11" s="4">
        <v>6.5</v>
      </c>
      <c r="AF11" s="4">
        <v>8.5</v>
      </c>
      <c r="AG11" s="4">
        <v>11.5</v>
      </c>
      <c r="AH11" s="4">
        <v>11.9</v>
      </c>
      <c r="AI11" s="4">
        <v>14.2</v>
      </c>
      <c r="AJ11" s="4">
        <v>5.1</v>
      </c>
      <c r="AK11" s="4">
        <v>9</v>
      </c>
      <c r="AL11" s="4">
        <v>8</v>
      </c>
      <c r="AM11" s="4">
        <v>12.2</v>
      </c>
      <c r="AN11" s="4">
        <v>10.7</v>
      </c>
      <c r="AO11" s="4">
        <v>15.5</v>
      </c>
      <c r="AP11" s="4">
        <v>10.2</v>
      </c>
      <c r="AQ11" s="4">
        <v>7.6</v>
      </c>
      <c r="AR11" s="4">
        <v>9.7</v>
      </c>
      <c r="AS11" s="4">
        <v>16.4</v>
      </c>
      <c r="AT11" s="4">
        <v>10.2</v>
      </c>
      <c r="AU11" s="4">
        <v>10</v>
      </c>
      <c r="AV11" s="4">
        <v>9</v>
      </c>
      <c r="AW11" s="4">
        <v>10.5</v>
      </c>
      <c r="AX11" s="4">
        <v>14</v>
      </c>
      <c r="AY11" s="4">
        <v>14</v>
      </c>
      <c r="AZ11" s="4">
        <v>9.8</v>
      </c>
      <c r="BA11" s="4">
        <v>8.7</v>
      </c>
      <c r="BB11" s="4">
        <v>6.5</v>
      </c>
      <c r="BC11" s="4">
        <v>6.1</v>
      </c>
      <c r="BD11" s="4">
        <v>9.5</v>
      </c>
      <c r="BE11" s="4">
        <v>7.6</v>
      </c>
      <c r="BF11" s="4">
        <v>7.4</v>
      </c>
      <c r="BG11" s="4">
        <v>11.5</v>
      </c>
      <c r="BH11" s="4">
        <v>11</v>
      </c>
      <c r="BI11" s="4">
        <v>8.9</v>
      </c>
      <c r="BJ11" s="4">
        <v>6.6</v>
      </c>
      <c r="BK11" s="4">
        <v>14.7</v>
      </c>
      <c r="BL11" s="4">
        <v>11.1</v>
      </c>
      <c r="BM11" s="4">
        <v>10.2</v>
      </c>
      <c r="BN11" s="4">
        <v>8.3</v>
      </c>
      <c r="BO11" s="4">
        <v>15.4</v>
      </c>
      <c r="BP11" s="4">
        <v>10</v>
      </c>
      <c r="BQ11" s="4">
        <v>10.9</v>
      </c>
      <c r="BR11" s="4"/>
      <c r="BS11" s="4"/>
      <c r="BT11" s="4"/>
      <c r="BU11" s="4"/>
      <c r="BV11" s="4"/>
      <c r="BW11" s="4"/>
      <c r="BY11" s="10">
        <f t="shared" si="0"/>
        <v>9.886666666666667</v>
      </c>
      <c r="BZ11" s="10">
        <f t="shared" si="1"/>
        <v>10.029999999999998</v>
      </c>
      <c r="CA11" s="10">
        <f t="shared" si="2"/>
        <v>9.973333333333333</v>
      </c>
      <c r="CB11" s="10">
        <f t="shared" si="3"/>
        <v>10.399999999999999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16.4</v>
      </c>
      <c r="J12" s="15">
        <v>9.6</v>
      </c>
      <c r="K12" s="4">
        <v>6.3</v>
      </c>
      <c r="L12" s="4">
        <v>10.8</v>
      </c>
      <c r="M12" s="4">
        <v>8.6</v>
      </c>
      <c r="N12" s="4">
        <v>6.8</v>
      </c>
      <c r="O12" s="4">
        <v>11.1</v>
      </c>
      <c r="P12" s="4">
        <v>6.7</v>
      </c>
      <c r="Q12" s="4">
        <v>10.7</v>
      </c>
      <c r="R12" s="4">
        <v>7</v>
      </c>
      <c r="S12" s="4">
        <v>6.9</v>
      </c>
      <c r="T12" s="4">
        <v>7.4</v>
      </c>
      <c r="U12" s="4">
        <v>11.1</v>
      </c>
      <c r="V12" s="4">
        <v>8.5</v>
      </c>
      <c r="W12" s="4">
        <v>12</v>
      </c>
      <c r="X12" s="4">
        <v>14.9</v>
      </c>
      <c r="Y12" s="4">
        <v>8.4</v>
      </c>
      <c r="Z12" s="4">
        <v>12.1</v>
      </c>
      <c r="AA12" s="4">
        <v>6.6</v>
      </c>
      <c r="AB12" s="4">
        <v>11</v>
      </c>
      <c r="AC12" s="4">
        <v>9.1</v>
      </c>
      <c r="AD12" s="4">
        <v>6.1</v>
      </c>
      <c r="AE12" s="4">
        <v>6.3</v>
      </c>
      <c r="AF12" s="4">
        <v>8.5</v>
      </c>
      <c r="AG12" s="4">
        <v>11.5</v>
      </c>
      <c r="AH12" s="4">
        <v>7.4</v>
      </c>
      <c r="AI12" s="4">
        <v>13.7</v>
      </c>
      <c r="AJ12" s="4">
        <v>11.4</v>
      </c>
      <c r="AK12" s="4">
        <v>10.9</v>
      </c>
      <c r="AL12" s="4">
        <v>8.4</v>
      </c>
      <c r="AM12" s="4">
        <v>9</v>
      </c>
      <c r="AN12" s="4">
        <v>7.3</v>
      </c>
      <c r="AO12" s="4">
        <v>11.5</v>
      </c>
      <c r="AP12" s="4">
        <v>10.5</v>
      </c>
      <c r="AQ12" s="4">
        <v>11.8</v>
      </c>
      <c r="AR12" s="4">
        <v>10.4</v>
      </c>
      <c r="AS12" s="4">
        <v>16.9</v>
      </c>
      <c r="AT12" s="4">
        <v>13.6</v>
      </c>
      <c r="AU12" s="4">
        <v>13.8</v>
      </c>
      <c r="AV12" s="4">
        <v>12.1</v>
      </c>
      <c r="AW12" s="4">
        <v>8</v>
      </c>
      <c r="AX12" s="4">
        <v>9</v>
      </c>
      <c r="AY12" s="4">
        <v>8.5</v>
      </c>
      <c r="AZ12" s="4">
        <v>6.5</v>
      </c>
      <c r="BA12" s="4">
        <v>7.9</v>
      </c>
      <c r="BB12" s="4">
        <v>16.4</v>
      </c>
      <c r="BC12" s="4">
        <v>11.8</v>
      </c>
      <c r="BD12" s="4">
        <v>13.3</v>
      </c>
      <c r="BE12" s="4">
        <v>7.8</v>
      </c>
      <c r="BF12" s="4">
        <v>9.8</v>
      </c>
      <c r="BG12" s="4">
        <v>5.2</v>
      </c>
      <c r="BH12" s="4">
        <v>12.9</v>
      </c>
      <c r="BI12" s="4">
        <v>10.5</v>
      </c>
      <c r="BJ12" s="4">
        <v>9</v>
      </c>
      <c r="BK12" s="4">
        <v>10.6</v>
      </c>
      <c r="BL12" s="4">
        <v>14.8</v>
      </c>
      <c r="BM12" s="4">
        <v>13.1</v>
      </c>
      <c r="BN12" s="4">
        <v>6.4</v>
      </c>
      <c r="BO12" s="4">
        <v>8.1</v>
      </c>
      <c r="BP12" s="4">
        <v>9.7</v>
      </c>
      <c r="BQ12" s="4">
        <v>10.4</v>
      </c>
      <c r="BR12" s="4"/>
      <c r="BS12" s="4"/>
      <c r="BT12" s="4"/>
      <c r="BU12" s="4"/>
      <c r="BV12" s="4"/>
      <c r="BW12" s="4"/>
      <c r="BY12" s="10">
        <f t="shared" si="0"/>
        <v>9.293333333333331</v>
      </c>
      <c r="BZ12" s="10">
        <f t="shared" si="1"/>
        <v>10.340000000000002</v>
      </c>
      <c r="CA12" s="10">
        <f t="shared" si="2"/>
        <v>10.17666666666667</v>
      </c>
      <c r="CB12" s="10">
        <f t="shared" si="3"/>
        <v>10.586666666666668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16</v>
      </c>
      <c r="J13" s="7">
        <v>11.6</v>
      </c>
      <c r="K13" s="7">
        <v>6.9</v>
      </c>
      <c r="L13" s="7">
        <v>6.1</v>
      </c>
      <c r="M13" s="7">
        <v>11.3</v>
      </c>
      <c r="N13" s="7">
        <v>13.5</v>
      </c>
      <c r="O13" s="7">
        <v>12.1</v>
      </c>
      <c r="P13" s="7">
        <v>5.8</v>
      </c>
      <c r="Q13" s="7">
        <v>12.4</v>
      </c>
      <c r="R13" s="7">
        <v>9.3</v>
      </c>
      <c r="S13" s="7">
        <v>8.7</v>
      </c>
      <c r="T13" s="7">
        <v>10.4</v>
      </c>
      <c r="U13" s="7">
        <v>9.1</v>
      </c>
      <c r="V13" s="7">
        <v>13</v>
      </c>
      <c r="W13" s="7">
        <v>8</v>
      </c>
      <c r="X13" s="7">
        <v>7.6</v>
      </c>
      <c r="Y13" s="7">
        <v>11</v>
      </c>
      <c r="Z13" s="7">
        <v>10.6</v>
      </c>
      <c r="AA13" s="7">
        <v>5.1</v>
      </c>
      <c r="AB13" s="7">
        <v>11.7</v>
      </c>
      <c r="AC13" s="7">
        <v>9.5</v>
      </c>
      <c r="AD13" s="7">
        <v>10.2</v>
      </c>
      <c r="AE13" s="7">
        <v>5.5</v>
      </c>
      <c r="AF13" s="7">
        <v>11.4</v>
      </c>
      <c r="AG13" s="7">
        <v>7.6</v>
      </c>
      <c r="AH13" s="7">
        <v>9</v>
      </c>
      <c r="AI13" s="7">
        <v>5.2</v>
      </c>
      <c r="AJ13" s="7">
        <v>15.2</v>
      </c>
      <c r="AK13" s="7">
        <v>10.4</v>
      </c>
      <c r="AL13" s="7">
        <v>16.6</v>
      </c>
      <c r="AM13" s="7">
        <v>7</v>
      </c>
      <c r="AN13" s="7">
        <v>13.1</v>
      </c>
      <c r="AO13" s="7">
        <v>14.3</v>
      </c>
      <c r="AP13" s="7">
        <v>17</v>
      </c>
      <c r="AQ13" s="7">
        <v>10.1</v>
      </c>
      <c r="AR13" s="7">
        <v>13.8</v>
      </c>
      <c r="AS13" s="7">
        <v>9.5</v>
      </c>
      <c r="AT13" s="7">
        <v>10.5</v>
      </c>
      <c r="AU13" s="7">
        <v>11.1</v>
      </c>
      <c r="AV13" s="7">
        <v>12.4</v>
      </c>
      <c r="AW13" s="7">
        <v>7.8</v>
      </c>
      <c r="AX13" s="7">
        <v>8.8</v>
      </c>
      <c r="AY13" s="7">
        <v>18.9</v>
      </c>
      <c r="AZ13" s="7">
        <v>8.4</v>
      </c>
      <c r="BA13" s="7">
        <v>10.4</v>
      </c>
      <c r="BB13" s="7">
        <v>7</v>
      </c>
      <c r="BC13" s="7">
        <v>14.6</v>
      </c>
      <c r="BD13" s="7">
        <v>28.6</v>
      </c>
      <c r="BE13" s="7">
        <v>9.5</v>
      </c>
      <c r="BF13" s="7">
        <v>8.2</v>
      </c>
      <c r="BG13" s="7">
        <v>5.9</v>
      </c>
      <c r="BH13" s="7">
        <v>5.5</v>
      </c>
      <c r="BI13" s="7">
        <v>12.3</v>
      </c>
      <c r="BJ13" s="7">
        <v>6.3</v>
      </c>
      <c r="BK13" s="7">
        <v>6.2</v>
      </c>
      <c r="BL13" s="7">
        <v>7.8</v>
      </c>
      <c r="BM13" s="7">
        <v>6</v>
      </c>
      <c r="BN13" s="7">
        <v>7.7</v>
      </c>
      <c r="BO13" s="7">
        <v>11.8</v>
      </c>
      <c r="BP13" s="7">
        <v>7.9</v>
      </c>
      <c r="BQ13" s="7">
        <v>8.8</v>
      </c>
      <c r="BR13" s="7"/>
      <c r="BS13" s="7"/>
      <c r="BT13" s="7"/>
      <c r="BU13" s="7"/>
      <c r="BV13" s="7"/>
      <c r="BW13" s="7"/>
      <c r="BX13" s="94"/>
      <c r="BY13" s="11">
        <f t="shared" si="0"/>
        <v>9.726666666666665</v>
      </c>
      <c r="BZ13" s="11">
        <f t="shared" si="1"/>
        <v>10.456666666666667</v>
      </c>
      <c r="CA13" s="11">
        <f t="shared" si="2"/>
        <v>11.26666666666667</v>
      </c>
      <c r="CB13" s="10">
        <f t="shared" si="3"/>
        <v>10.673333333333334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11.3</v>
      </c>
      <c r="J14" s="15">
        <v>20.7</v>
      </c>
      <c r="K14" s="15">
        <v>9.2</v>
      </c>
      <c r="L14" s="15">
        <v>6.7</v>
      </c>
      <c r="M14" s="15">
        <v>8.3</v>
      </c>
      <c r="N14" s="15">
        <v>12.5</v>
      </c>
      <c r="O14" s="15">
        <v>7.7</v>
      </c>
      <c r="P14" s="15">
        <v>6.6</v>
      </c>
      <c r="Q14" s="15">
        <v>9.6</v>
      </c>
      <c r="R14" s="15">
        <v>8.1</v>
      </c>
      <c r="S14" s="15">
        <v>11.2</v>
      </c>
      <c r="T14" s="15">
        <v>7</v>
      </c>
      <c r="U14" s="15">
        <v>7.9</v>
      </c>
      <c r="V14" s="15">
        <v>11.2</v>
      </c>
      <c r="W14" s="15">
        <v>10.4</v>
      </c>
      <c r="X14" s="15">
        <v>10.3</v>
      </c>
      <c r="Y14" s="15">
        <v>16.5</v>
      </c>
      <c r="Z14" s="15">
        <v>9.7</v>
      </c>
      <c r="AA14" s="15">
        <v>7.5</v>
      </c>
      <c r="AB14" s="15">
        <v>22.1</v>
      </c>
      <c r="AC14" s="15">
        <v>11.6</v>
      </c>
      <c r="AD14" s="15">
        <v>9</v>
      </c>
      <c r="AE14" s="15">
        <v>8.6</v>
      </c>
      <c r="AF14" s="15">
        <v>10.1</v>
      </c>
      <c r="AG14" s="15">
        <v>10.5</v>
      </c>
      <c r="AH14" s="15">
        <v>6.7</v>
      </c>
      <c r="AI14" s="15">
        <v>12.7</v>
      </c>
      <c r="AJ14" s="15">
        <v>11.4</v>
      </c>
      <c r="AK14" s="15">
        <v>11.4</v>
      </c>
      <c r="AL14" s="15">
        <v>16</v>
      </c>
      <c r="AM14" s="15">
        <v>6.4</v>
      </c>
      <c r="AN14" s="15">
        <v>7.8</v>
      </c>
      <c r="AO14" s="15">
        <v>6.1</v>
      </c>
      <c r="AP14" s="15">
        <v>8.3</v>
      </c>
      <c r="AQ14" s="15">
        <v>11.6</v>
      </c>
      <c r="AR14" s="15">
        <v>12.4</v>
      </c>
      <c r="AS14" s="15">
        <v>9.4</v>
      </c>
      <c r="AT14" s="15">
        <v>13.5</v>
      </c>
      <c r="AU14" s="15">
        <v>13.6</v>
      </c>
      <c r="AV14" s="15">
        <v>11.7</v>
      </c>
      <c r="AW14" s="15">
        <v>8.2</v>
      </c>
      <c r="AX14" s="15">
        <v>10.9</v>
      </c>
      <c r="AY14" s="15">
        <v>9.3</v>
      </c>
      <c r="AZ14" s="15">
        <v>5</v>
      </c>
      <c r="BA14" s="15">
        <v>5.4</v>
      </c>
      <c r="BB14" s="15">
        <v>12.5</v>
      </c>
      <c r="BC14" s="15">
        <v>8.6</v>
      </c>
      <c r="BD14" s="15">
        <v>10.1</v>
      </c>
      <c r="BE14" s="15">
        <v>9.6</v>
      </c>
      <c r="BF14" s="15">
        <v>6.2</v>
      </c>
      <c r="BG14" s="15">
        <v>10.9</v>
      </c>
      <c r="BH14" s="15">
        <v>9.9</v>
      </c>
      <c r="BI14" s="15">
        <v>9.1</v>
      </c>
      <c r="BJ14" s="15">
        <v>9.2</v>
      </c>
      <c r="BK14" s="15">
        <v>15.4</v>
      </c>
      <c r="BL14" s="15">
        <v>17.1</v>
      </c>
      <c r="BM14" s="15">
        <v>8.3</v>
      </c>
      <c r="BN14" s="15">
        <v>7.7</v>
      </c>
      <c r="BO14" s="15">
        <v>7.7</v>
      </c>
      <c r="BP14" s="15">
        <v>14.2</v>
      </c>
      <c r="BQ14" s="15">
        <v>9</v>
      </c>
      <c r="BR14" s="15"/>
      <c r="BS14" s="15"/>
      <c r="BT14" s="15"/>
      <c r="BU14" s="15"/>
      <c r="BV14" s="15"/>
      <c r="BW14" s="15"/>
      <c r="BX14" s="94"/>
      <c r="BY14" s="10">
        <f t="shared" si="0"/>
        <v>10.586666666666664</v>
      </c>
      <c r="BZ14" s="10">
        <f t="shared" si="1"/>
        <v>10.653333333333332</v>
      </c>
      <c r="CA14" s="10">
        <f t="shared" si="2"/>
        <v>9.796666666666669</v>
      </c>
      <c r="CB14" s="10">
        <f t="shared" si="3"/>
        <v>9.956666666666665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7.8</v>
      </c>
      <c r="J15" s="15">
        <v>0</v>
      </c>
      <c r="K15" s="15">
        <v>18.4</v>
      </c>
      <c r="L15" s="15">
        <v>9.6</v>
      </c>
      <c r="M15" s="15">
        <v>6.1</v>
      </c>
      <c r="N15" s="15">
        <v>14.6</v>
      </c>
      <c r="O15" s="15">
        <v>11.2</v>
      </c>
      <c r="P15" s="15">
        <v>6.8</v>
      </c>
      <c r="Q15" s="15">
        <v>19.1</v>
      </c>
      <c r="R15" s="15">
        <v>10.6</v>
      </c>
      <c r="S15" s="15">
        <v>8.5</v>
      </c>
      <c r="T15" s="15">
        <v>10</v>
      </c>
      <c r="U15" s="15">
        <v>9.9</v>
      </c>
      <c r="V15" s="15">
        <v>7.5</v>
      </c>
      <c r="W15" s="15">
        <v>7.1</v>
      </c>
      <c r="X15" s="15">
        <v>10.8</v>
      </c>
      <c r="Y15" s="15">
        <v>19.2</v>
      </c>
      <c r="Z15" s="15">
        <v>8.4</v>
      </c>
      <c r="AA15" s="15">
        <v>6.2</v>
      </c>
      <c r="AB15" s="15">
        <v>9.2</v>
      </c>
      <c r="AC15" s="15">
        <v>12.4</v>
      </c>
      <c r="AD15" s="15">
        <v>5.6</v>
      </c>
      <c r="AE15" s="15">
        <v>12.5</v>
      </c>
      <c r="AF15" s="15">
        <v>12.7</v>
      </c>
      <c r="AG15" s="15">
        <v>7</v>
      </c>
      <c r="AH15" s="15">
        <v>6.2</v>
      </c>
      <c r="AI15" s="15">
        <v>7.8</v>
      </c>
      <c r="AJ15" s="15">
        <v>10.7</v>
      </c>
      <c r="AK15" s="15">
        <v>18.1</v>
      </c>
      <c r="AL15" s="15">
        <v>5.7</v>
      </c>
      <c r="AM15" s="15">
        <v>6.9</v>
      </c>
      <c r="AN15" s="15">
        <v>5.2</v>
      </c>
      <c r="AO15" s="15">
        <v>8.9</v>
      </c>
      <c r="AP15" s="15">
        <v>13.7</v>
      </c>
      <c r="AQ15" s="15">
        <v>8.1</v>
      </c>
      <c r="AR15" s="15">
        <v>17.3</v>
      </c>
      <c r="AS15" s="15">
        <v>7.8</v>
      </c>
      <c r="AT15" s="15">
        <v>7.8</v>
      </c>
      <c r="AU15" s="15">
        <v>15.7</v>
      </c>
      <c r="AV15" s="15">
        <v>8.7</v>
      </c>
      <c r="AW15" s="15">
        <v>5.4</v>
      </c>
      <c r="AX15" s="15">
        <v>11.6</v>
      </c>
      <c r="AY15" s="15">
        <v>6.4</v>
      </c>
      <c r="AZ15" s="15">
        <v>11.2</v>
      </c>
      <c r="BA15" s="15">
        <v>17.3</v>
      </c>
      <c r="BB15" s="15">
        <v>16</v>
      </c>
      <c r="BC15" s="15">
        <v>8</v>
      </c>
      <c r="BD15" s="15">
        <v>5.6</v>
      </c>
      <c r="BE15" s="15">
        <v>14</v>
      </c>
      <c r="BF15" s="15">
        <v>7.8</v>
      </c>
      <c r="BG15" s="15">
        <v>11.1</v>
      </c>
      <c r="BH15" s="15">
        <v>7.4</v>
      </c>
      <c r="BI15" s="15">
        <v>7.7</v>
      </c>
      <c r="BJ15" s="15">
        <v>6.2</v>
      </c>
      <c r="BK15" s="15">
        <v>11</v>
      </c>
      <c r="BL15" s="15">
        <v>17.5</v>
      </c>
      <c r="BM15" s="15">
        <v>8</v>
      </c>
      <c r="BN15" s="15">
        <v>16.1</v>
      </c>
      <c r="BO15" s="15">
        <v>8.8</v>
      </c>
      <c r="BP15" s="15">
        <v>8.1</v>
      </c>
      <c r="BQ15" s="15">
        <v>14</v>
      </c>
      <c r="BR15" s="15"/>
      <c r="BS15" s="15"/>
      <c r="BT15" s="15"/>
      <c r="BU15" s="15"/>
      <c r="BV15" s="15"/>
      <c r="BW15" s="15"/>
      <c r="BX15" s="94"/>
      <c r="BY15" s="10">
        <f t="shared" si="0"/>
        <v>9.959999999999999</v>
      </c>
      <c r="BZ15" s="10">
        <f t="shared" si="1"/>
        <v>9.749999999999998</v>
      </c>
      <c r="CA15" s="10">
        <f t="shared" si="2"/>
        <v>10.02666666666667</v>
      </c>
      <c r="CB15" s="10">
        <f t="shared" si="3"/>
        <v>10.413333333333334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13.5</v>
      </c>
      <c r="J16" s="15">
        <v>4.9</v>
      </c>
      <c r="K16" s="15">
        <v>8.2</v>
      </c>
      <c r="L16" s="15">
        <v>13.9</v>
      </c>
      <c r="M16" s="15">
        <v>14.9</v>
      </c>
      <c r="N16" s="15">
        <v>8.4</v>
      </c>
      <c r="O16" s="15">
        <v>9.6</v>
      </c>
      <c r="P16" s="15">
        <v>15.4</v>
      </c>
      <c r="Q16" s="15">
        <v>15</v>
      </c>
      <c r="R16" s="15">
        <v>10.5</v>
      </c>
      <c r="S16" s="15">
        <v>10.2</v>
      </c>
      <c r="T16" s="15">
        <v>5.9</v>
      </c>
      <c r="U16" s="15">
        <v>8.6</v>
      </c>
      <c r="V16" s="15">
        <v>16</v>
      </c>
      <c r="W16" s="15">
        <v>11.1</v>
      </c>
      <c r="X16" s="15">
        <v>12.4</v>
      </c>
      <c r="Y16" s="15">
        <v>12.2</v>
      </c>
      <c r="Z16" s="15">
        <v>10.9</v>
      </c>
      <c r="AA16" s="15">
        <v>4.1</v>
      </c>
      <c r="AB16" s="15">
        <v>17.1</v>
      </c>
      <c r="AC16" s="15">
        <v>7.1</v>
      </c>
      <c r="AD16" s="15">
        <v>8.9</v>
      </c>
      <c r="AE16" s="15">
        <v>12.5</v>
      </c>
      <c r="AF16" s="15">
        <v>16.1</v>
      </c>
      <c r="AG16" s="15">
        <v>15.3</v>
      </c>
      <c r="AH16" s="15">
        <v>5.3</v>
      </c>
      <c r="AI16" s="15">
        <v>14.6</v>
      </c>
      <c r="AJ16" s="15">
        <v>14.4</v>
      </c>
      <c r="AK16" s="15">
        <v>13.3</v>
      </c>
      <c r="AL16" s="15">
        <v>6.3</v>
      </c>
      <c r="AM16" s="15">
        <v>7.6</v>
      </c>
      <c r="AN16" s="15">
        <v>9.7</v>
      </c>
      <c r="AO16" s="15">
        <v>9.6</v>
      </c>
      <c r="AP16" s="15">
        <v>14.4</v>
      </c>
      <c r="AQ16" s="15">
        <v>15.8</v>
      </c>
      <c r="AR16" s="15">
        <v>7.9</v>
      </c>
      <c r="AS16" s="15">
        <v>14.7</v>
      </c>
      <c r="AT16" s="15">
        <v>11.1</v>
      </c>
      <c r="AU16" s="15">
        <v>7.6</v>
      </c>
      <c r="AV16" s="15">
        <v>12.1</v>
      </c>
      <c r="AW16" s="15">
        <v>6.6</v>
      </c>
      <c r="AX16" s="15">
        <v>10.5</v>
      </c>
      <c r="AY16" s="15">
        <v>7.8</v>
      </c>
      <c r="AZ16" s="15">
        <v>11.3</v>
      </c>
      <c r="BA16" s="15">
        <v>6.9</v>
      </c>
      <c r="BB16" s="15">
        <v>8</v>
      </c>
      <c r="BC16" s="15">
        <v>5.6</v>
      </c>
      <c r="BD16" s="15">
        <v>8.1</v>
      </c>
      <c r="BE16" s="15">
        <v>8.7</v>
      </c>
      <c r="BF16" s="15">
        <v>15.5</v>
      </c>
      <c r="BG16" s="15">
        <v>7</v>
      </c>
      <c r="BH16" s="15">
        <v>11.2</v>
      </c>
      <c r="BI16" s="15">
        <v>7.3</v>
      </c>
      <c r="BJ16" s="15">
        <v>9.6</v>
      </c>
      <c r="BK16" s="15">
        <v>10.8</v>
      </c>
      <c r="BL16" s="15">
        <v>9</v>
      </c>
      <c r="BM16" s="15">
        <v>14.7</v>
      </c>
      <c r="BN16" s="15">
        <v>15.9</v>
      </c>
      <c r="BO16" s="15">
        <v>14.9</v>
      </c>
      <c r="BP16" s="15">
        <v>9.3</v>
      </c>
      <c r="BQ16" s="15">
        <v>7.7</v>
      </c>
      <c r="BR16" s="15"/>
      <c r="BS16" s="15"/>
      <c r="BT16" s="15"/>
      <c r="BU16" s="15"/>
      <c r="BV16" s="15"/>
      <c r="BW16" s="15"/>
      <c r="BX16" s="94"/>
      <c r="BY16" s="10">
        <f t="shared" si="0"/>
        <v>11.023333333333335</v>
      </c>
      <c r="BZ16" s="10">
        <f t="shared" si="1"/>
        <v>10.973333333333336</v>
      </c>
      <c r="CA16" s="10">
        <f t="shared" si="2"/>
        <v>10.440000000000001</v>
      </c>
      <c r="CB16" s="10">
        <f t="shared" si="3"/>
        <v>10.309999999999997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7.3</v>
      </c>
      <c r="J17" s="15">
        <v>7.9</v>
      </c>
      <c r="K17" s="15">
        <v>11.3</v>
      </c>
      <c r="L17" s="15">
        <v>14.9</v>
      </c>
      <c r="M17" s="15">
        <v>18.8</v>
      </c>
      <c r="N17" s="15">
        <v>9.1</v>
      </c>
      <c r="O17" s="15">
        <v>9.9</v>
      </c>
      <c r="P17" s="15">
        <v>9.3</v>
      </c>
      <c r="Q17" s="15">
        <v>13.3</v>
      </c>
      <c r="R17" s="15">
        <v>9.4</v>
      </c>
      <c r="S17" s="15">
        <v>12.7</v>
      </c>
      <c r="T17" s="15">
        <v>9.5</v>
      </c>
      <c r="U17" s="15">
        <v>3.8</v>
      </c>
      <c r="V17" s="15">
        <v>13.2</v>
      </c>
      <c r="W17" s="15">
        <v>11.8</v>
      </c>
      <c r="X17" s="15">
        <v>11</v>
      </c>
      <c r="Y17" s="15">
        <v>13.2</v>
      </c>
      <c r="Z17" s="15">
        <v>18</v>
      </c>
      <c r="AA17" s="15">
        <v>8.5</v>
      </c>
      <c r="AB17" s="15">
        <v>26.6</v>
      </c>
      <c r="AC17" s="15">
        <v>13.5</v>
      </c>
      <c r="AD17" s="15">
        <v>11.2</v>
      </c>
      <c r="AE17" s="15">
        <v>6.8</v>
      </c>
      <c r="AF17" s="15">
        <v>11.3</v>
      </c>
      <c r="AG17" s="15">
        <v>11.2</v>
      </c>
      <c r="AH17" s="15">
        <v>12.5</v>
      </c>
      <c r="AI17" s="15">
        <v>14</v>
      </c>
      <c r="AJ17" s="15">
        <v>13.9</v>
      </c>
      <c r="AK17" s="15">
        <v>9.2</v>
      </c>
      <c r="AL17" s="15">
        <v>10.1</v>
      </c>
      <c r="AM17" s="15">
        <v>11.4</v>
      </c>
      <c r="AN17" s="15">
        <v>10.7</v>
      </c>
      <c r="AO17" s="15">
        <v>9.6</v>
      </c>
      <c r="AP17" s="15">
        <v>13.6</v>
      </c>
      <c r="AQ17" s="15">
        <v>16.3</v>
      </c>
      <c r="AR17" s="15">
        <v>11.1</v>
      </c>
      <c r="AS17" s="15">
        <v>13.1</v>
      </c>
      <c r="AT17" s="15">
        <v>10.4</v>
      </c>
      <c r="AU17" s="15">
        <v>8</v>
      </c>
      <c r="AV17" s="15">
        <v>12.8</v>
      </c>
      <c r="AW17" s="15">
        <v>7</v>
      </c>
      <c r="AX17" s="15">
        <v>12.3</v>
      </c>
      <c r="AY17" s="15">
        <v>11.2</v>
      </c>
      <c r="AZ17" s="15">
        <v>13.6</v>
      </c>
      <c r="BA17" s="15">
        <v>6.4</v>
      </c>
      <c r="BB17" s="15">
        <v>19.7</v>
      </c>
      <c r="BC17" s="15">
        <v>8.7</v>
      </c>
      <c r="BD17" s="15">
        <v>16.1</v>
      </c>
      <c r="BE17" s="15">
        <v>7.6</v>
      </c>
      <c r="BF17" s="15">
        <v>11</v>
      </c>
      <c r="BG17" s="15">
        <v>8.4</v>
      </c>
      <c r="BH17" s="15">
        <v>10.8</v>
      </c>
      <c r="BI17" s="15">
        <v>8.8</v>
      </c>
      <c r="BJ17" s="15">
        <v>7.2</v>
      </c>
      <c r="BK17" s="15">
        <v>11.5</v>
      </c>
      <c r="BL17" s="15">
        <v>6.6</v>
      </c>
      <c r="BM17" s="15">
        <v>9.2</v>
      </c>
      <c r="BN17" s="15">
        <v>7.6</v>
      </c>
      <c r="BO17" s="15">
        <v>7.9</v>
      </c>
      <c r="BP17" s="15">
        <v>7.9</v>
      </c>
      <c r="BQ17" s="15">
        <v>6.5</v>
      </c>
      <c r="BR17" s="15"/>
      <c r="BS17" s="15"/>
      <c r="BT17" s="15"/>
      <c r="BU17" s="15"/>
      <c r="BV17" s="15"/>
      <c r="BW17" s="15"/>
      <c r="BX17" s="94"/>
      <c r="BY17" s="10">
        <f t="shared" si="0"/>
        <v>11.909999999999998</v>
      </c>
      <c r="BZ17" s="10">
        <f t="shared" si="1"/>
        <v>11.776666666666669</v>
      </c>
      <c r="CA17" s="10">
        <f t="shared" si="2"/>
        <v>11.306666666666667</v>
      </c>
      <c r="CB17" s="10">
        <f t="shared" si="3"/>
        <v>10.386666666666665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7.7</v>
      </c>
      <c r="J18" s="15">
        <v>8.3</v>
      </c>
      <c r="K18" s="15">
        <v>8.4</v>
      </c>
      <c r="L18" s="15">
        <v>7.8</v>
      </c>
      <c r="M18" s="15">
        <v>12</v>
      </c>
      <c r="N18" s="15">
        <v>4.7</v>
      </c>
      <c r="O18" s="15">
        <v>13.5</v>
      </c>
      <c r="P18" s="15">
        <v>11.3</v>
      </c>
      <c r="Q18" s="15">
        <v>15.7</v>
      </c>
      <c r="R18" s="15">
        <v>6</v>
      </c>
      <c r="S18" s="15">
        <v>4.9</v>
      </c>
      <c r="T18" s="15">
        <v>7.3</v>
      </c>
      <c r="U18" s="15">
        <v>15.4</v>
      </c>
      <c r="V18" s="15">
        <v>13.7</v>
      </c>
      <c r="W18" s="15">
        <v>8.5</v>
      </c>
      <c r="X18" s="15">
        <v>8</v>
      </c>
      <c r="Y18" s="15">
        <v>11.2</v>
      </c>
      <c r="Z18" s="15">
        <v>21.8</v>
      </c>
      <c r="AA18" s="15">
        <v>3.8</v>
      </c>
      <c r="AB18" s="15">
        <v>9.7</v>
      </c>
      <c r="AC18" s="15">
        <v>14</v>
      </c>
      <c r="AD18" s="15">
        <v>14.1</v>
      </c>
      <c r="AE18" s="15">
        <v>8.7</v>
      </c>
      <c r="AF18" s="15">
        <v>14.3</v>
      </c>
      <c r="AG18" s="15">
        <v>6.5</v>
      </c>
      <c r="AH18" s="15">
        <v>12.2</v>
      </c>
      <c r="AI18" s="15">
        <v>7.2</v>
      </c>
      <c r="AJ18" s="15">
        <v>6</v>
      </c>
      <c r="AK18" s="15">
        <v>5.4</v>
      </c>
      <c r="AL18" s="15">
        <v>10.1</v>
      </c>
      <c r="AM18" s="15">
        <v>9</v>
      </c>
      <c r="AN18" s="15">
        <v>8</v>
      </c>
      <c r="AO18" s="15">
        <v>10.6</v>
      </c>
      <c r="AP18" s="15">
        <v>12.4</v>
      </c>
      <c r="AQ18" s="15">
        <v>14.4</v>
      </c>
      <c r="AR18" s="15">
        <v>16.6</v>
      </c>
      <c r="AS18" s="15">
        <v>13.5</v>
      </c>
      <c r="AT18" s="15">
        <v>6.1</v>
      </c>
      <c r="AU18" s="15">
        <v>8.8</v>
      </c>
      <c r="AV18" s="15">
        <v>11.4</v>
      </c>
      <c r="AW18" s="15">
        <v>8.2</v>
      </c>
      <c r="AX18" s="15">
        <v>15.7</v>
      </c>
      <c r="AY18" s="15">
        <v>11.4</v>
      </c>
      <c r="AZ18" s="15">
        <v>10.9</v>
      </c>
      <c r="BA18" s="15">
        <v>6.9</v>
      </c>
      <c r="BB18" s="15">
        <v>17.1</v>
      </c>
      <c r="BC18" s="15">
        <v>6.2</v>
      </c>
      <c r="BD18" s="15">
        <v>10.8</v>
      </c>
      <c r="BE18" s="15">
        <v>7.2</v>
      </c>
      <c r="BF18" s="15">
        <v>10.1</v>
      </c>
      <c r="BG18" s="15">
        <v>8.4</v>
      </c>
      <c r="BH18" s="15">
        <v>11.9</v>
      </c>
      <c r="BI18" s="15">
        <v>9.6</v>
      </c>
      <c r="BJ18" s="15">
        <v>9.9</v>
      </c>
      <c r="BK18" s="15">
        <v>13.3</v>
      </c>
      <c r="BL18" s="15">
        <v>6.1</v>
      </c>
      <c r="BM18" s="15">
        <v>9.5</v>
      </c>
      <c r="BN18" s="15">
        <v>5.7</v>
      </c>
      <c r="BO18" s="15">
        <v>10.9</v>
      </c>
      <c r="BP18" s="15">
        <v>6.3</v>
      </c>
      <c r="BQ18" s="15">
        <v>16.3</v>
      </c>
      <c r="BR18" s="15"/>
      <c r="BS18" s="15"/>
      <c r="BT18" s="15"/>
      <c r="BU18" s="15"/>
      <c r="BV18" s="15"/>
      <c r="BW18" s="15"/>
      <c r="BX18" s="94"/>
      <c r="BY18" s="10">
        <f t="shared" si="0"/>
        <v>9.983333333333333</v>
      </c>
      <c r="BZ18" s="10">
        <f t="shared" si="1"/>
        <v>10.563333333333333</v>
      </c>
      <c r="CA18" s="10">
        <f t="shared" si="2"/>
        <v>10.273333333333333</v>
      </c>
      <c r="CB18" s="10">
        <f t="shared" si="3"/>
        <v>10.473333333333333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13.8</v>
      </c>
      <c r="J19" s="15">
        <v>7.7</v>
      </c>
      <c r="K19" s="15">
        <v>10</v>
      </c>
      <c r="L19" s="15">
        <v>13.5</v>
      </c>
      <c r="M19" s="15">
        <v>9.4</v>
      </c>
      <c r="N19" s="15">
        <v>11</v>
      </c>
      <c r="O19" s="15">
        <v>17.6</v>
      </c>
      <c r="P19" s="15">
        <v>3.9</v>
      </c>
      <c r="Q19" s="15">
        <v>10.3</v>
      </c>
      <c r="R19" s="15">
        <v>7.6</v>
      </c>
      <c r="S19" s="15">
        <v>20</v>
      </c>
      <c r="T19" s="15">
        <v>9.4</v>
      </c>
      <c r="U19" s="15">
        <v>10</v>
      </c>
      <c r="V19" s="15">
        <v>9.2</v>
      </c>
      <c r="W19" s="15">
        <v>10.9</v>
      </c>
      <c r="X19" s="15">
        <v>12.4</v>
      </c>
      <c r="Y19" s="15">
        <v>10.3</v>
      </c>
      <c r="Z19" s="15">
        <v>17.5</v>
      </c>
      <c r="AA19" s="15">
        <v>5.5</v>
      </c>
      <c r="AB19" s="15">
        <v>9.7</v>
      </c>
      <c r="AC19" s="15">
        <v>7.2</v>
      </c>
      <c r="AD19" s="15">
        <v>17.5</v>
      </c>
      <c r="AE19" s="15">
        <v>10.5</v>
      </c>
      <c r="AF19" s="15">
        <v>12.1</v>
      </c>
      <c r="AG19" s="15">
        <v>13.3</v>
      </c>
      <c r="AH19" s="15">
        <v>10.3</v>
      </c>
      <c r="AI19" s="15">
        <v>6.1</v>
      </c>
      <c r="AJ19" s="15">
        <v>9.9</v>
      </c>
      <c r="AK19" s="15">
        <v>10.1</v>
      </c>
      <c r="AL19" s="15">
        <v>6.8</v>
      </c>
      <c r="AM19" s="15">
        <v>10.2</v>
      </c>
      <c r="AN19" s="15">
        <v>9</v>
      </c>
      <c r="AO19" s="15">
        <v>9.4</v>
      </c>
      <c r="AP19" s="15">
        <v>11.6</v>
      </c>
      <c r="AQ19" s="15">
        <v>12.5</v>
      </c>
      <c r="AR19" s="15">
        <v>14.2</v>
      </c>
      <c r="AS19" s="15">
        <v>16.7</v>
      </c>
      <c r="AT19" s="15">
        <v>7.1</v>
      </c>
      <c r="AU19" s="15">
        <v>8.8</v>
      </c>
      <c r="AV19" s="15">
        <v>7.1</v>
      </c>
      <c r="AW19" s="15">
        <v>7.8</v>
      </c>
      <c r="AX19" s="15">
        <v>10.2</v>
      </c>
      <c r="AY19" s="15">
        <v>8.2</v>
      </c>
      <c r="AZ19" s="15">
        <v>5.5</v>
      </c>
      <c r="BA19" s="15">
        <v>5.6</v>
      </c>
      <c r="BB19" s="15">
        <v>9</v>
      </c>
      <c r="BC19" s="15">
        <v>6.5</v>
      </c>
      <c r="BD19" s="15">
        <v>11.1</v>
      </c>
      <c r="BE19" s="15">
        <v>11.1</v>
      </c>
      <c r="BF19" s="15">
        <v>11.6</v>
      </c>
      <c r="BG19" s="15">
        <v>7.7</v>
      </c>
      <c r="BH19" s="15">
        <v>8.7</v>
      </c>
      <c r="BI19" s="15">
        <v>9.5</v>
      </c>
      <c r="BJ19" s="15">
        <v>9</v>
      </c>
      <c r="BK19" s="15">
        <v>11.5</v>
      </c>
      <c r="BL19" s="15">
        <v>10.1</v>
      </c>
      <c r="BM19" s="15">
        <v>11.1</v>
      </c>
      <c r="BN19" s="15">
        <v>9.3</v>
      </c>
      <c r="BO19" s="15">
        <v>10.6</v>
      </c>
      <c r="BP19" s="15">
        <v>7.2</v>
      </c>
      <c r="BQ19" s="15">
        <v>7.9</v>
      </c>
      <c r="BR19" s="15"/>
      <c r="BS19" s="15"/>
      <c r="BT19" s="15"/>
      <c r="BU19" s="15"/>
      <c r="BV19" s="15"/>
      <c r="BW19" s="15"/>
      <c r="BX19" s="94"/>
      <c r="BY19" s="10">
        <f t="shared" si="0"/>
        <v>10.663333333333334</v>
      </c>
      <c r="BZ19" s="10">
        <f t="shared" si="1"/>
        <v>10.43666666666667</v>
      </c>
      <c r="CA19" s="10">
        <f t="shared" si="2"/>
        <v>9.916666666666666</v>
      </c>
      <c r="CB19" s="10">
        <f t="shared" si="3"/>
        <v>9.519999999999998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11</v>
      </c>
      <c r="J20" s="15">
        <v>7.1</v>
      </c>
      <c r="K20" s="15">
        <v>8.1</v>
      </c>
      <c r="L20" s="15">
        <v>9.6</v>
      </c>
      <c r="M20" s="15">
        <v>9.9</v>
      </c>
      <c r="N20" s="15">
        <v>9.9</v>
      </c>
      <c r="O20" s="15">
        <v>7.2</v>
      </c>
      <c r="P20" s="15">
        <v>8.6</v>
      </c>
      <c r="Q20" s="15">
        <v>12</v>
      </c>
      <c r="R20" s="15">
        <v>8.8</v>
      </c>
      <c r="S20" s="15">
        <v>12.3</v>
      </c>
      <c r="T20" s="15">
        <v>8.4</v>
      </c>
      <c r="U20" s="15">
        <v>10.6</v>
      </c>
      <c r="V20" s="15">
        <v>8</v>
      </c>
      <c r="W20" s="15">
        <v>9.6</v>
      </c>
      <c r="X20" s="15">
        <v>11.4</v>
      </c>
      <c r="Y20" s="15">
        <v>11.9</v>
      </c>
      <c r="Z20" s="15">
        <v>11.5</v>
      </c>
      <c r="AA20" s="15">
        <v>6.5</v>
      </c>
      <c r="AB20" s="15">
        <v>10.3</v>
      </c>
      <c r="AC20" s="15">
        <v>9.3</v>
      </c>
      <c r="AD20" s="15">
        <v>16.9</v>
      </c>
      <c r="AE20" s="15">
        <v>6.2</v>
      </c>
      <c r="AF20" s="15">
        <v>10.8</v>
      </c>
      <c r="AG20" s="15">
        <v>6.5</v>
      </c>
      <c r="AH20" s="15">
        <v>10.6</v>
      </c>
      <c r="AI20" s="15">
        <v>7.4</v>
      </c>
      <c r="AJ20" s="15">
        <v>5.1</v>
      </c>
      <c r="AK20" s="15">
        <v>6</v>
      </c>
      <c r="AL20" s="15">
        <v>7.3</v>
      </c>
      <c r="AM20" s="15">
        <v>8.6</v>
      </c>
      <c r="AN20" s="15">
        <v>10.6</v>
      </c>
      <c r="AO20" s="15">
        <v>6.6</v>
      </c>
      <c r="AP20" s="15">
        <v>11.9</v>
      </c>
      <c r="AQ20" s="15">
        <v>9.7</v>
      </c>
      <c r="AR20" s="15">
        <v>13.1</v>
      </c>
      <c r="AS20" s="15">
        <v>6.9</v>
      </c>
      <c r="AT20" s="15">
        <v>9.9</v>
      </c>
      <c r="AU20" s="15">
        <v>5.1</v>
      </c>
      <c r="AV20" s="15">
        <v>9.3</v>
      </c>
      <c r="AW20" s="15">
        <v>14.1</v>
      </c>
      <c r="AX20" s="15">
        <v>11.2</v>
      </c>
      <c r="AY20" s="15">
        <v>13.3</v>
      </c>
      <c r="AZ20" s="15">
        <v>9.3</v>
      </c>
      <c r="BA20" s="15">
        <v>5.3</v>
      </c>
      <c r="BB20" s="15">
        <v>13.1</v>
      </c>
      <c r="BC20" s="15">
        <v>6</v>
      </c>
      <c r="BD20" s="15">
        <v>12.2</v>
      </c>
      <c r="BE20" s="15">
        <v>6.2</v>
      </c>
      <c r="BF20" s="15">
        <v>13</v>
      </c>
      <c r="BG20" s="15">
        <v>10.4</v>
      </c>
      <c r="BH20" s="15">
        <v>6.4</v>
      </c>
      <c r="BI20" s="15">
        <v>12.4</v>
      </c>
      <c r="BJ20" s="15">
        <v>10.4</v>
      </c>
      <c r="BK20" s="15">
        <v>7.8</v>
      </c>
      <c r="BL20" s="15">
        <v>9.9</v>
      </c>
      <c r="BM20" s="15">
        <v>10.6</v>
      </c>
      <c r="BN20" s="15">
        <v>6.3</v>
      </c>
      <c r="BO20" s="15">
        <v>14</v>
      </c>
      <c r="BP20" s="15">
        <v>7.2</v>
      </c>
      <c r="BQ20" s="15">
        <v>5.4</v>
      </c>
      <c r="BR20" s="15"/>
      <c r="BS20" s="15"/>
      <c r="BT20" s="15"/>
      <c r="BU20" s="15"/>
      <c r="BV20" s="15"/>
      <c r="BW20" s="15"/>
      <c r="BX20" s="94"/>
      <c r="BY20" s="10">
        <f t="shared" si="0"/>
        <v>9.213333333333335</v>
      </c>
      <c r="BZ20" s="10">
        <f t="shared" si="1"/>
        <v>9.336666666666668</v>
      </c>
      <c r="CA20" s="10">
        <f t="shared" si="2"/>
        <v>9.419999999999998</v>
      </c>
      <c r="CB20" s="10">
        <f t="shared" si="3"/>
        <v>9.586666666666666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8.1</v>
      </c>
      <c r="J21" s="15">
        <v>8.4</v>
      </c>
      <c r="K21" s="15">
        <v>6.2</v>
      </c>
      <c r="L21" s="15">
        <v>8.9</v>
      </c>
      <c r="M21" s="15">
        <v>8.9</v>
      </c>
      <c r="N21" s="15">
        <v>11.4</v>
      </c>
      <c r="O21" s="15">
        <v>10.6</v>
      </c>
      <c r="P21" s="15">
        <v>12.4</v>
      </c>
      <c r="Q21" s="15">
        <v>6.8</v>
      </c>
      <c r="R21" s="15">
        <v>11</v>
      </c>
      <c r="S21" s="15">
        <v>8.8</v>
      </c>
      <c r="T21" s="15">
        <v>4.7</v>
      </c>
      <c r="U21" s="15">
        <v>9.7</v>
      </c>
      <c r="V21" s="15">
        <v>13.3</v>
      </c>
      <c r="W21" s="15">
        <v>7.4</v>
      </c>
      <c r="X21" s="15">
        <v>14.4</v>
      </c>
      <c r="Y21" s="15">
        <v>12.4</v>
      </c>
      <c r="Z21" s="15">
        <v>19</v>
      </c>
      <c r="AA21" s="15">
        <v>8.2</v>
      </c>
      <c r="AB21" s="15">
        <v>6.7</v>
      </c>
      <c r="AC21" s="15">
        <v>9.9</v>
      </c>
      <c r="AD21" s="15">
        <v>8.9</v>
      </c>
      <c r="AE21" s="15">
        <v>12.4</v>
      </c>
      <c r="AF21" s="15">
        <v>16.9</v>
      </c>
      <c r="AG21" s="15">
        <v>6.9</v>
      </c>
      <c r="AH21" s="15">
        <v>13</v>
      </c>
      <c r="AI21" s="15">
        <v>11</v>
      </c>
      <c r="AJ21" s="15">
        <v>5.1</v>
      </c>
      <c r="AK21" s="15">
        <v>11.2</v>
      </c>
      <c r="AL21" s="15">
        <v>6.7</v>
      </c>
      <c r="AM21" s="15">
        <v>12.3</v>
      </c>
      <c r="AN21" s="15">
        <v>14.9</v>
      </c>
      <c r="AO21" s="15">
        <v>6.1</v>
      </c>
      <c r="AP21" s="15">
        <v>6.7</v>
      </c>
      <c r="AQ21" s="15">
        <v>14.6</v>
      </c>
      <c r="AR21" s="15">
        <v>10.5</v>
      </c>
      <c r="AS21" s="15">
        <v>7.9</v>
      </c>
      <c r="AT21" s="15">
        <v>11.4</v>
      </c>
      <c r="AU21" s="15">
        <v>9.7</v>
      </c>
      <c r="AV21" s="15">
        <v>8.8</v>
      </c>
      <c r="AW21" s="15">
        <v>12.9</v>
      </c>
      <c r="AX21" s="15">
        <v>17.6</v>
      </c>
      <c r="AY21" s="15">
        <v>9.3</v>
      </c>
      <c r="AZ21" s="15">
        <v>4.6</v>
      </c>
      <c r="BA21" s="15">
        <v>6</v>
      </c>
      <c r="BB21" s="15">
        <v>12</v>
      </c>
      <c r="BC21" s="15">
        <v>11.2</v>
      </c>
      <c r="BD21" s="15">
        <v>7.8</v>
      </c>
      <c r="BE21" s="15">
        <v>11.5</v>
      </c>
      <c r="BF21" s="15">
        <v>7.8</v>
      </c>
      <c r="BG21" s="15">
        <v>9.2</v>
      </c>
      <c r="BH21" s="15">
        <v>8.2</v>
      </c>
      <c r="BI21" s="15">
        <v>7.4</v>
      </c>
      <c r="BJ21" s="15">
        <v>9.7</v>
      </c>
      <c r="BK21" s="15">
        <v>6</v>
      </c>
      <c r="BL21" s="15">
        <v>5.6</v>
      </c>
      <c r="BM21" s="15">
        <v>15.2</v>
      </c>
      <c r="BN21" s="15">
        <v>8.6</v>
      </c>
      <c r="BO21" s="15">
        <v>17.6</v>
      </c>
      <c r="BP21" s="15">
        <v>10.6</v>
      </c>
      <c r="BQ21" s="15">
        <v>20.8</v>
      </c>
      <c r="BR21" s="15"/>
      <c r="BS21" s="15"/>
      <c r="BT21" s="15"/>
      <c r="BU21" s="15"/>
      <c r="BV21" s="15"/>
      <c r="BW21" s="15"/>
      <c r="BX21" s="94"/>
      <c r="BY21" s="10">
        <f t="shared" si="0"/>
        <v>10.116666666666669</v>
      </c>
      <c r="BZ21" s="10">
        <f t="shared" si="1"/>
        <v>10.45333333333333</v>
      </c>
      <c r="CA21" s="10">
        <f t="shared" si="2"/>
        <v>10.163333333333332</v>
      </c>
      <c r="CB21" s="10">
        <f t="shared" si="3"/>
        <v>10.340000000000002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14.3</v>
      </c>
      <c r="J22" s="88">
        <v>5.8</v>
      </c>
      <c r="K22" s="88">
        <v>8.3</v>
      </c>
      <c r="L22" s="88">
        <v>9.8</v>
      </c>
      <c r="M22" s="88">
        <v>6.9</v>
      </c>
      <c r="N22" s="88">
        <v>10.5</v>
      </c>
      <c r="O22" s="88">
        <v>9.1</v>
      </c>
      <c r="P22" s="88">
        <v>12.7</v>
      </c>
      <c r="Q22" s="88">
        <v>13.4</v>
      </c>
      <c r="R22" s="88">
        <v>11.3</v>
      </c>
      <c r="S22" s="88">
        <v>12.6</v>
      </c>
      <c r="T22" s="88">
        <v>10.3</v>
      </c>
      <c r="U22" s="88">
        <v>6.6</v>
      </c>
      <c r="V22" s="88">
        <v>13.6</v>
      </c>
      <c r="W22" s="88">
        <v>16.2</v>
      </c>
      <c r="X22" s="88">
        <v>9</v>
      </c>
      <c r="Y22" s="88">
        <v>13.7</v>
      </c>
      <c r="Z22" s="88">
        <v>12.5</v>
      </c>
      <c r="AA22" s="88">
        <v>7.6</v>
      </c>
      <c r="AB22" s="88">
        <v>8.6</v>
      </c>
      <c r="AC22" s="88">
        <v>7.1</v>
      </c>
      <c r="AD22" s="88">
        <v>5.4</v>
      </c>
      <c r="AE22" s="88">
        <v>13.7</v>
      </c>
      <c r="AF22" s="88">
        <v>5.5</v>
      </c>
      <c r="AG22" s="88">
        <v>10.9</v>
      </c>
      <c r="AH22" s="88">
        <v>12.6</v>
      </c>
      <c r="AI22" s="88">
        <v>9.5</v>
      </c>
      <c r="AJ22" s="88">
        <v>7.4</v>
      </c>
      <c r="AK22" s="88">
        <v>13.1</v>
      </c>
      <c r="AL22" s="88">
        <v>9.4</v>
      </c>
      <c r="AM22" s="88">
        <v>9.3</v>
      </c>
      <c r="AN22" s="88">
        <v>10.2</v>
      </c>
      <c r="AO22" s="88">
        <v>6.4</v>
      </c>
      <c r="AP22" s="88">
        <v>12.3</v>
      </c>
      <c r="AQ22" s="88">
        <v>9.8</v>
      </c>
      <c r="AR22" s="88">
        <v>12.7</v>
      </c>
      <c r="AS22" s="88">
        <v>13.2</v>
      </c>
      <c r="AT22" s="88">
        <v>9</v>
      </c>
      <c r="AU22" s="88">
        <v>9.2</v>
      </c>
      <c r="AV22" s="88">
        <v>7.3</v>
      </c>
      <c r="AW22" s="88">
        <v>8.3</v>
      </c>
      <c r="AX22" s="88">
        <v>6.6</v>
      </c>
      <c r="AY22" s="88">
        <v>12.8</v>
      </c>
      <c r="AZ22" s="88">
        <v>8.4</v>
      </c>
      <c r="BA22" s="88">
        <v>12.6</v>
      </c>
      <c r="BB22" s="88">
        <v>9.2</v>
      </c>
      <c r="BC22" s="88">
        <v>14.4</v>
      </c>
      <c r="BD22" s="88">
        <v>13.3</v>
      </c>
      <c r="BE22" s="88">
        <v>16.1</v>
      </c>
      <c r="BF22" s="88">
        <v>6.3</v>
      </c>
      <c r="BG22" s="88">
        <v>7.2</v>
      </c>
      <c r="BH22" s="88">
        <v>7.9</v>
      </c>
      <c r="BI22" s="88">
        <v>5.5</v>
      </c>
      <c r="BJ22" s="88">
        <v>9.9</v>
      </c>
      <c r="BK22" s="88">
        <v>6</v>
      </c>
      <c r="BL22" s="88">
        <v>8.7</v>
      </c>
      <c r="BM22" s="88">
        <v>9.8</v>
      </c>
      <c r="BN22" s="88">
        <v>8.9</v>
      </c>
      <c r="BO22" s="88">
        <v>14.7</v>
      </c>
      <c r="BP22" s="88">
        <v>12.2</v>
      </c>
      <c r="BQ22" s="88">
        <v>16.1</v>
      </c>
      <c r="BR22" s="88"/>
      <c r="BS22" s="88"/>
      <c r="BT22" s="88"/>
      <c r="BU22" s="88"/>
      <c r="BV22" s="88"/>
      <c r="BW22" s="88"/>
      <c r="BX22" s="94"/>
      <c r="BY22" s="89">
        <f t="shared" si="0"/>
        <v>10.079999999999997</v>
      </c>
      <c r="BZ22" s="89">
        <f t="shared" si="1"/>
        <v>10.013333333333334</v>
      </c>
      <c r="CA22" s="89">
        <f t="shared" si="2"/>
        <v>10.07</v>
      </c>
      <c r="CB22" s="10">
        <f t="shared" si="3"/>
        <v>10.166666666666666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9.2</v>
      </c>
      <c r="J23" s="15">
        <v>10.9</v>
      </c>
      <c r="K23" s="15">
        <v>11.5</v>
      </c>
      <c r="L23" s="15">
        <v>7.5</v>
      </c>
      <c r="M23" s="15">
        <v>8.7</v>
      </c>
      <c r="N23" s="15">
        <v>14.7</v>
      </c>
      <c r="O23" s="15">
        <v>10.6</v>
      </c>
      <c r="P23" s="15">
        <v>9.9</v>
      </c>
      <c r="Q23" s="15">
        <v>16.6</v>
      </c>
      <c r="R23" s="15">
        <v>9.3</v>
      </c>
      <c r="S23" s="15">
        <v>12.2</v>
      </c>
      <c r="T23" s="15">
        <v>11.1</v>
      </c>
      <c r="U23" s="15">
        <v>8.2</v>
      </c>
      <c r="V23" s="15">
        <v>10</v>
      </c>
      <c r="W23" s="15">
        <v>15.3</v>
      </c>
      <c r="X23" s="15">
        <v>13.7</v>
      </c>
      <c r="Y23" s="15">
        <v>10</v>
      </c>
      <c r="Z23" s="15">
        <v>16.9</v>
      </c>
      <c r="AA23" s="15">
        <v>5.2</v>
      </c>
      <c r="AB23" s="15">
        <v>7.7</v>
      </c>
      <c r="AC23" s="15">
        <v>18.3</v>
      </c>
      <c r="AD23" s="15">
        <v>10.3</v>
      </c>
      <c r="AE23" s="15">
        <v>13.2</v>
      </c>
      <c r="AF23" s="15">
        <v>5.6</v>
      </c>
      <c r="AG23" s="15">
        <v>15.8</v>
      </c>
      <c r="AH23" s="15">
        <v>11.5</v>
      </c>
      <c r="AI23" s="15">
        <v>8.9</v>
      </c>
      <c r="AJ23" s="15">
        <v>10.2</v>
      </c>
      <c r="AK23" s="15">
        <v>10.7</v>
      </c>
      <c r="AL23" s="15">
        <v>6.6</v>
      </c>
      <c r="AM23" s="15">
        <v>7.4</v>
      </c>
      <c r="AN23" s="4">
        <v>11.1</v>
      </c>
      <c r="AO23" s="4">
        <v>7.5</v>
      </c>
      <c r="AP23" s="4">
        <v>7.4</v>
      </c>
      <c r="AQ23" s="4">
        <v>10.6</v>
      </c>
      <c r="AR23" s="4">
        <v>11.2</v>
      </c>
      <c r="AS23" s="4">
        <v>12.6</v>
      </c>
      <c r="AT23" s="4">
        <v>11.1</v>
      </c>
      <c r="AU23" s="4">
        <v>6.1</v>
      </c>
      <c r="AV23" s="4">
        <v>10.4</v>
      </c>
      <c r="AW23" s="4">
        <v>8.3</v>
      </c>
      <c r="AX23" s="4">
        <v>8.2</v>
      </c>
      <c r="AY23" s="4">
        <v>8.3</v>
      </c>
      <c r="AZ23" s="4">
        <v>7.5</v>
      </c>
      <c r="BA23" s="4">
        <v>17.1</v>
      </c>
      <c r="BB23" s="4">
        <v>8.8</v>
      </c>
      <c r="BC23" s="4">
        <v>7.3</v>
      </c>
      <c r="BD23" s="4">
        <v>8</v>
      </c>
      <c r="BE23" s="4">
        <v>10.1</v>
      </c>
      <c r="BF23" s="4">
        <v>8.8</v>
      </c>
      <c r="BG23" s="4">
        <v>5.6</v>
      </c>
      <c r="BH23" s="4">
        <v>8.4</v>
      </c>
      <c r="BI23" s="4">
        <v>11.5</v>
      </c>
      <c r="BJ23" s="4">
        <v>9.3</v>
      </c>
      <c r="BK23" s="4">
        <v>20.6</v>
      </c>
      <c r="BL23" s="4">
        <v>12.2</v>
      </c>
      <c r="BM23" s="4">
        <v>11</v>
      </c>
      <c r="BN23" s="4">
        <v>8.3</v>
      </c>
      <c r="BO23" s="4">
        <v>9.3</v>
      </c>
      <c r="BP23" s="4">
        <v>14.7</v>
      </c>
      <c r="BQ23" s="4">
        <v>12</v>
      </c>
      <c r="BR23" s="4"/>
      <c r="BS23" s="4"/>
      <c r="BT23" s="4"/>
      <c r="BU23" s="4"/>
      <c r="BV23" s="4"/>
      <c r="BW23" s="4"/>
      <c r="BY23" s="10">
        <f t="shared" si="0"/>
        <v>10.949999999999998</v>
      </c>
      <c r="BZ23" s="10">
        <f t="shared" si="1"/>
        <v>10.430000000000001</v>
      </c>
      <c r="CA23" s="10">
        <f t="shared" si="2"/>
        <v>9.540000000000003</v>
      </c>
      <c r="CB23" s="10">
        <f t="shared" si="3"/>
        <v>10.110000000000001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8.9</v>
      </c>
      <c r="J24" s="15">
        <v>8.8</v>
      </c>
      <c r="K24" s="4">
        <v>8.3</v>
      </c>
      <c r="L24" s="4">
        <v>7.3</v>
      </c>
      <c r="M24" s="4">
        <v>6.3</v>
      </c>
      <c r="N24" s="4">
        <v>10.2</v>
      </c>
      <c r="O24" s="4">
        <v>10.6</v>
      </c>
      <c r="P24" s="4">
        <v>7.3</v>
      </c>
      <c r="Q24" s="4">
        <v>6</v>
      </c>
      <c r="R24" s="4">
        <v>11.1</v>
      </c>
      <c r="S24" s="4">
        <v>12.6</v>
      </c>
      <c r="T24" s="4">
        <v>8.5</v>
      </c>
      <c r="U24" s="4">
        <v>6.7</v>
      </c>
      <c r="V24" s="4">
        <v>10.1</v>
      </c>
      <c r="W24" s="4">
        <v>12.7</v>
      </c>
      <c r="X24" s="4">
        <v>6.8</v>
      </c>
      <c r="Y24" s="4">
        <v>5.5</v>
      </c>
      <c r="Z24" s="4">
        <v>8.4</v>
      </c>
      <c r="AA24" s="4">
        <v>6.2</v>
      </c>
      <c r="AB24" s="4">
        <v>10</v>
      </c>
      <c r="AC24" s="4">
        <v>14.4</v>
      </c>
      <c r="AD24" s="4">
        <v>8.6</v>
      </c>
      <c r="AE24" s="4">
        <v>13.6</v>
      </c>
      <c r="AF24" s="4">
        <v>9.1</v>
      </c>
      <c r="AG24" s="4">
        <v>17</v>
      </c>
      <c r="AH24" s="4">
        <v>6</v>
      </c>
      <c r="AI24" s="4">
        <v>7.8</v>
      </c>
      <c r="AJ24" s="4">
        <v>13.2</v>
      </c>
      <c r="AK24" s="4">
        <v>14.1</v>
      </c>
      <c r="AL24" s="4">
        <v>12.8</v>
      </c>
      <c r="AM24" s="4">
        <v>10.1</v>
      </c>
      <c r="AN24" s="4">
        <v>6.7</v>
      </c>
      <c r="AO24" s="4">
        <v>16.4</v>
      </c>
      <c r="AP24" s="4">
        <v>9.4</v>
      </c>
      <c r="AQ24" s="4">
        <v>8.7</v>
      </c>
      <c r="AR24" s="4">
        <v>14.8</v>
      </c>
      <c r="AS24" s="4">
        <v>13.4</v>
      </c>
      <c r="AT24" s="4">
        <v>11.6</v>
      </c>
      <c r="AU24" s="4">
        <v>11.6</v>
      </c>
      <c r="AV24" s="4">
        <v>10</v>
      </c>
      <c r="AW24" s="4">
        <v>9.2</v>
      </c>
      <c r="AX24" s="4">
        <v>5.9</v>
      </c>
      <c r="AY24" s="4">
        <v>7.1</v>
      </c>
      <c r="AZ24" s="4">
        <v>8.7</v>
      </c>
      <c r="BA24" s="4">
        <v>7.2</v>
      </c>
      <c r="BB24" s="4">
        <v>9.8</v>
      </c>
      <c r="BC24" s="4">
        <v>12.6</v>
      </c>
      <c r="BD24" s="4">
        <v>9.9</v>
      </c>
      <c r="BE24" s="4">
        <v>7.6</v>
      </c>
      <c r="BF24" s="4">
        <v>13.3</v>
      </c>
      <c r="BG24" s="4">
        <v>8.4</v>
      </c>
      <c r="BH24" s="4">
        <v>16.8</v>
      </c>
      <c r="BI24" s="4">
        <v>15.5</v>
      </c>
      <c r="BJ24" s="4">
        <v>7.5</v>
      </c>
      <c r="BK24" s="4">
        <v>9.1</v>
      </c>
      <c r="BL24" s="4">
        <v>11.5</v>
      </c>
      <c r="BM24" s="4">
        <v>14.7</v>
      </c>
      <c r="BN24" s="4">
        <v>8.1</v>
      </c>
      <c r="BO24" s="4">
        <v>7.7</v>
      </c>
      <c r="BP24" s="4">
        <v>8.1</v>
      </c>
      <c r="BQ24" s="4">
        <v>9.7</v>
      </c>
      <c r="BR24" s="4"/>
      <c r="BS24" s="4"/>
      <c r="BT24" s="4"/>
      <c r="BU24" s="4"/>
      <c r="BV24" s="4"/>
      <c r="BW24" s="4"/>
      <c r="BY24" s="10">
        <f t="shared" si="0"/>
        <v>9.67</v>
      </c>
      <c r="BZ24" s="10">
        <f t="shared" si="1"/>
        <v>10.446666666666665</v>
      </c>
      <c r="CA24" s="10">
        <f t="shared" si="2"/>
        <v>10.486666666666666</v>
      </c>
      <c r="CB24" s="10">
        <f t="shared" si="3"/>
        <v>10.366666666666669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11.6</v>
      </c>
      <c r="J25" s="15">
        <v>11</v>
      </c>
      <c r="K25" s="4">
        <v>5</v>
      </c>
      <c r="L25" s="4">
        <v>10.2</v>
      </c>
      <c r="M25" s="4">
        <v>9.6</v>
      </c>
      <c r="N25" s="4">
        <v>8.4</v>
      </c>
      <c r="O25" s="4">
        <v>20.5</v>
      </c>
      <c r="P25" s="4">
        <v>4.5</v>
      </c>
      <c r="Q25" s="4">
        <v>9.8</v>
      </c>
      <c r="R25" s="4">
        <v>9.4</v>
      </c>
      <c r="S25" s="4">
        <v>11.1</v>
      </c>
      <c r="T25" s="4">
        <v>7.2</v>
      </c>
      <c r="U25" s="4">
        <v>10.2</v>
      </c>
      <c r="V25" s="4">
        <v>10.3</v>
      </c>
      <c r="W25" s="4">
        <v>7</v>
      </c>
      <c r="X25" s="4">
        <v>8</v>
      </c>
      <c r="Y25" s="4">
        <v>7.5</v>
      </c>
      <c r="Z25" s="4">
        <v>10.1</v>
      </c>
      <c r="AA25" s="4">
        <v>4.9</v>
      </c>
      <c r="AB25" s="4">
        <v>12</v>
      </c>
      <c r="AC25" s="4">
        <v>11.8</v>
      </c>
      <c r="AD25" s="4">
        <v>9.5</v>
      </c>
      <c r="AE25" s="4">
        <v>6.6</v>
      </c>
      <c r="AF25" s="4">
        <v>10.5</v>
      </c>
      <c r="AG25" s="4">
        <v>14.8</v>
      </c>
      <c r="AH25" s="4">
        <v>9.1</v>
      </c>
      <c r="AI25" s="4">
        <v>6.7</v>
      </c>
      <c r="AJ25" s="4">
        <v>16.6</v>
      </c>
      <c r="AK25" s="4">
        <v>21.5</v>
      </c>
      <c r="AL25" s="4">
        <v>8.7</v>
      </c>
      <c r="AM25" s="4">
        <v>6</v>
      </c>
      <c r="AN25" s="4">
        <v>15</v>
      </c>
      <c r="AO25" s="4">
        <v>9.2</v>
      </c>
      <c r="AP25" s="4">
        <v>10.7</v>
      </c>
      <c r="AQ25" s="4">
        <v>7.1</v>
      </c>
      <c r="AR25" s="4">
        <v>12.4</v>
      </c>
      <c r="AS25" s="4">
        <v>7</v>
      </c>
      <c r="AT25" s="4">
        <v>7</v>
      </c>
      <c r="AU25" s="4">
        <v>10.5</v>
      </c>
      <c r="AV25" s="4">
        <v>5.1</v>
      </c>
      <c r="AW25" s="4">
        <v>5.9</v>
      </c>
      <c r="AX25" s="4">
        <v>10</v>
      </c>
      <c r="AY25" s="4">
        <v>5.9</v>
      </c>
      <c r="AZ25" s="4">
        <v>6.5</v>
      </c>
      <c r="BA25" s="4">
        <v>7</v>
      </c>
      <c r="BB25" s="4">
        <v>10</v>
      </c>
      <c r="BC25" s="4">
        <v>13.4</v>
      </c>
      <c r="BD25" s="4">
        <v>8.3</v>
      </c>
      <c r="BE25" s="4">
        <v>6.9</v>
      </c>
      <c r="BF25" s="4">
        <v>6.3</v>
      </c>
      <c r="BG25" s="4">
        <v>6.8</v>
      </c>
      <c r="BH25" s="4">
        <v>7.5</v>
      </c>
      <c r="BI25" s="4">
        <v>15.9</v>
      </c>
      <c r="BJ25" s="4">
        <v>9.1</v>
      </c>
      <c r="BK25" s="4">
        <v>6</v>
      </c>
      <c r="BL25" s="4">
        <v>8.9</v>
      </c>
      <c r="BM25" s="4">
        <v>4.4</v>
      </c>
      <c r="BN25" s="4">
        <v>9.5</v>
      </c>
      <c r="BO25" s="4">
        <v>9</v>
      </c>
      <c r="BP25" s="4">
        <v>8.1</v>
      </c>
      <c r="BQ25" s="4">
        <v>8.1</v>
      </c>
      <c r="BR25" s="4"/>
      <c r="BS25" s="4"/>
      <c r="BT25" s="4"/>
      <c r="BU25" s="4"/>
      <c r="BV25" s="4"/>
      <c r="BW25" s="4"/>
      <c r="BY25" s="10">
        <f t="shared" si="0"/>
        <v>9.95</v>
      </c>
      <c r="BZ25" s="10">
        <f t="shared" si="1"/>
        <v>9.629999999999999</v>
      </c>
      <c r="CA25" s="10">
        <f t="shared" si="2"/>
        <v>9.366666666666667</v>
      </c>
      <c r="CB25" s="10">
        <f t="shared" si="3"/>
        <v>8.583333333333336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13.9</v>
      </c>
      <c r="J26" s="15">
        <v>6.3</v>
      </c>
      <c r="K26" s="4">
        <v>18.7</v>
      </c>
      <c r="L26" s="4">
        <v>9.4</v>
      </c>
      <c r="M26" s="4">
        <v>9.8</v>
      </c>
      <c r="N26" s="4">
        <v>7.9</v>
      </c>
      <c r="O26" s="4">
        <v>10.6</v>
      </c>
      <c r="P26" s="4">
        <v>4.7</v>
      </c>
      <c r="Q26" s="4">
        <v>7.5</v>
      </c>
      <c r="R26" s="4">
        <v>10.5</v>
      </c>
      <c r="S26" s="4">
        <v>12.7</v>
      </c>
      <c r="T26" s="4">
        <v>9.7</v>
      </c>
      <c r="U26" s="4">
        <v>8.2</v>
      </c>
      <c r="V26" s="4">
        <v>12</v>
      </c>
      <c r="W26" s="4">
        <v>10.9</v>
      </c>
      <c r="X26" s="4">
        <v>9.2</v>
      </c>
      <c r="Y26" s="4">
        <v>7.1</v>
      </c>
      <c r="Z26" s="4">
        <v>8</v>
      </c>
      <c r="AA26" s="4">
        <v>10.6</v>
      </c>
      <c r="AB26" s="4">
        <v>5.5</v>
      </c>
      <c r="AC26" s="4">
        <v>10.1</v>
      </c>
      <c r="AD26" s="4">
        <v>11.2</v>
      </c>
      <c r="AE26" s="4">
        <v>9.1</v>
      </c>
      <c r="AF26" s="4">
        <v>12</v>
      </c>
      <c r="AG26" s="4">
        <v>12</v>
      </c>
      <c r="AH26" s="4">
        <v>6.6</v>
      </c>
      <c r="AI26" s="4">
        <v>12.9</v>
      </c>
      <c r="AJ26" s="4">
        <v>13.4</v>
      </c>
      <c r="AK26" s="4">
        <v>9.7</v>
      </c>
      <c r="AL26" s="4">
        <v>5.7</v>
      </c>
      <c r="AM26" s="4">
        <v>7.3</v>
      </c>
      <c r="AN26" s="4">
        <v>8</v>
      </c>
      <c r="AO26" s="4">
        <v>11.9</v>
      </c>
      <c r="AP26" s="4">
        <v>8.8</v>
      </c>
      <c r="AQ26" s="4">
        <v>8.5</v>
      </c>
      <c r="AR26" s="4">
        <v>13.5</v>
      </c>
      <c r="AS26" s="4">
        <v>8.2</v>
      </c>
      <c r="AT26" s="4">
        <v>14.1</v>
      </c>
      <c r="AU26" s="4">
        <v>14.1</v>
      </c>
      <c r="AV26" s="4">
        <v>15</v>
      </c>
      <c r="AW26" s="4">
        <v>19.6</v>
      </c>
      <c r="AX26" s="4">
        <v>16.2</v>
      </c>
      <c r="AY26" s="4">
        <v>12.4</v>
      </c>
      <c r="AZ26" s="4">
        <v>6.2</v>
      </c>
      <c r="BA26" s="4">
        <v>6.1</v>
      </c>
      <c r="BB26" s="4">
        <v>9.9</v>
      </c>
      <c r="BC26" s="4">
        <v>9.4</v>
      </c>
      <c r="BD26" s="4">
        <v>11</v>
      </c>
      <c r="BE26" s="4">
        <v>10.5</v>
      </c>
      <c r="BF26" s="4">
        <v>8.1</v>
      </c>
      <c r="BG26" s="4">
        <v>9.1</v>
      </c>
      <c r="BH26" s="4">
        <v>5.7</v>
      </c>
      <c r="BI26" s="4">
        <v>7.6</v>
      </c>
      <c r="BJ26" s="4">
        <v>11</v>
      </c>
      <c r="BK26" s="4">
        <v>9.1</v>
      </c>
      <c r="BL26" s="4">
        <v>8.4</v>
      </c>
      <c r="BM26" s="4">
        <v>4.5</v>
      </c>
      <c r="BN26" s="4">
        <v>7.8</v>
      </c>
      <c r="BO26" s="4">
        <v>8.8</v>
      </c>
      <c r="BP26" s="4">
        <v>7.2</v>
      </c>
      <c r="BQ26" s="4">
        <v>11.3</v>
      </c>
      <c r="BR26" s="4"/>
      <c r="BS26" s="4"/>
      <c r="BT26" s="4"/>
      <c r="BU26" s="4"/>
      <c r="BV26" s="4"/>
      <c r="BW26" s="4"/>
      <c r="BY26" s="10">
        <f t="shared" si="0"/>
        <v>9.643333333333333</v>
      </c>
      <c r="BZ26" s="10">
        <f t="shared" si="1"/>
        <v>10.430000000000001</v>
      </c>
      <c r="CA26" s="10">
        <f t="shared" si="2"/>
        <v>10.683333333333334</v>
      </c>
      <c r="CB26" s="10">
        <f t="shared" si="3"/>
        <v>10.066666666666665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7.6</v>
      </c>
      <c r="J27" s="15">
        <v>11.4</v>
      </c>
      <c r="K27" s="4">
        <v>5.8</v>
      </c>
      <c r="L27" s="4">
        <v>17.6</v>
      </c>
      <c r="M27" s="4">
        <v>7.3</v>
      </c>
      <c r="N27" s="4">
        <v>5.8</v>
      </c>
      <c r="O27" s="4">
        <v>6.2</v>
      </c>
      <c r="P27" s="4">
        <v>7.2</v>
      </c>
      <c r="Q27" s="4">
        <v>8.6</v>
      </c>
      <c r="R27" s="4">
        <v>18.9</v>
      </c>
      <c r="S27" s="4">
        <v>10.3</v>
      </c>
      <c r="T27" s="4">
        <v>14.6</v>
      </c>
      <c r="U27" s="4">
        <v>8.2</v>
      </c>
      <c r="V27" s="4">
        <v>7.8</v>
      </c>
      <c r="W27" s="4">
        <v>9.8</v>
      </c>
      <c r="X27" s="4">
        <v>12.6</v>
      </c>
      <c r="Y27" s="4">
        <v>8.5</v>
      </c>
      <c r="Z27" s="4">
        <v>8.4</v>
      </c>
      <c r="AA27" s="4">
        <v>7.8</v>
      </c>
      <c r="AB27" s="4">
        <v>9.5</v>
      </c>
      <c r="AC27" s="4">
        <v>8.1</v>
      </c>
      <c r="AD27" s="4">
        <v>10.1</v>
      </c>
      <c r="AE27" s="4">
        <v>11.4</v>
      </c>
      <c r="AF27" s="4">
        <v>14.9</v>
      </c>
      <c r="AG27" s="4">
        <v>7.1</v>
      </c>
      <c r="AH27" s="4">
        <v>12.6</v>
      </c>
      <c r="AI27" s="4">
        <v>14.7</v>
      </c>
      <c r="AJ27" s="4">
        <v>7.6</v>
      </c>
      <c r="AK27" s="4">
        <v>8.1</v>
      </c>
      <c r="AL27" s="4">
        <v>6.2</v>
      </c>
      <c r="AM27" s="4">
        <v>6.4</v>
      </c>
      <c r="AN27" s="4">
        <v>9.5</v>
      </c>
      <c r="AO27" s="4">
        <v>9.9</v>
      </c>
      <c r="AP27" s="4">
        <v>9.2</v>
      </c>
      <c r="AQ27" s="4">
        <v>8.8</v>
      </c>
      <c r="AR27" s="4">
        <v>18.3</v>
      </c>
      <c r="AS27" s="4">
        <v>9</v>
      </c>
      <c r="AT27" s="4">
        <v>11.6</v>
      </c>
      <c r="AU27" s="4">
        <v>12.6</v>
      </c>
      <c r="AV27" s="4">
        <v>16.2</v>
      </c>
      <c r="AW27" s="4">
        <v>10.7</v>
      </c>
      <c r="AX27" s="4">
        <v>7.3</v>
      </c>
      <c r="AY27" s="4">
        <v>12.9</v>
      </c>
      <c r="AZ27" s="4">
        <v>9</v>
      </c>
      <c r="BA27" s="4">
        <v>7</v>
      </c>
      <c r="BB27" s="4">
        <v>6.9</v>
      </c>
      <c r="BC27" s="4">
        <v>7.3</v>
      </c>
      <c r="BD27" s="4">
        <v>7.3</v>
      </c>
      <c r="BE27" s="4">
        <v>7.6</v>
      </c>
      <c r="BF27" s="4">
        <v>11.3</v>
      </c>
      <c r="BG27" s="4">
        <v>6.9</v>
      </c>
      <c r="BH27" s="4">
        <v>9.1</v>
      </c>
      <c r="BI27" s="4">
        <v>5.9</v>
      </c>
      <c r="BJ27" s="4">
        <v>7.6</v>
      </c>
      <c r="BK27" s="4">
        <v>8.1</v>
      </c>
      <c r="BL27" s="4">
        <v>10.6</v>
      </c>
      <c r="BM27" s="4">
        <v>9.4</v>
      </c>
      <c r="BN27" s="4">
        <v>7.8</v>
      </c>
      <c r="BO27" s="4">
        <v>12.4</v>
      </c>
      <c r="BP27" s="4">
        <v>7.2</v>
      </c>
      <c r="BQ27" s="4">
        <v>11.1</v>
      </c>
      <c r="BR27" s="4"/>
      <c r="BS27" s="4"/>
      <c r="BT27" s="4"/>
      <c r="BU27" s="4"/>
      <c r="BV27" s="4"/>
      <c r="BW27" s="4"/>
      <c r="BY27" s="10">
        <f t="shared" si="0"/>
        <v>9.783333333333333</v>
      </c>
      <c r="BZ27" s="10">
        <f t="shared" si="1"/>
        <v>10.34</v>
      </c>
      <c r="CA27" s="10">
        <f t="shared" si="2"/>
        <v>9.946666666666667</v>
      </c>
      <c r="CB27" s="10">
        <f t="shared" si="3"/>
        <v>9.616666666666667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5.6</v>
      </c>
      <c r="J28" s="15">
        <v>7.3</v>
      </c>
      <c r="K28" s="4">
        <v>11</v>
      </c>
      <c r="L28" s="4">
        <v>8.6</v>
      </c>
      <c r="M28" s="4">
        <v>16.8</v>
      </c>
      <c r="N28" s="4">
        <v>9.6</v>
      </c>
      <c r="O28" s="4">
        <v>5.6</v>
      </c>
      <c r="P28" s="4">
        <v>6</v>
      </c>
      <c r="Q28" s="4">
        <v>9.8</v>
      </c>
      <c r="R28" s="4">
        <v>18.7</v>
      </c>
      <c r="S28" s="4">
        <v>10</v>
      </c>
      <c r="T28" s="4">
        <v>10.8</v>
      </c>
      <c r="U28" s="4">
        <v>11.7</v>
      </c>
      <c r="V28" s="4">
        <v>4.9</v>
      </c>
      <c r="W28" s="4">
        <v>6.5</v>
      </c>
      <c r="X28" s="4">
        <v>12.4</v>
      </c>
      <c r="Y28" s="4">
        <v>9.4</v>
      </c>
      <c r="Z28" s="4">
        <v>8.7</v>
      </c>
      <c r="AA28" s="4">
        <v>6.2</v>
      </c>
      <c r="AB28" s="4">
        <v>7.9</v>
      </c>
      <c r="AC28" s="4">
        <v>14.6</v>
      </c>
      <c r="AD28" s="4">
        <v>11</v>
      </c>
      <c r="AE28" s="4">
        <v>10.2</v>
      </c>
      <c r="AF28" s="4">
        <v>13.6</v>
      </c>
      <c r="AG28" s="4">
        <v>5.5</v>
      </c>
      <c r="AH28" s="4">
        <v>8.6</v>
      </c>
      <c r="AI28" s="4">
        <v>8.2</v>
      </c>
      <c r="AJ28" s="4">
        <v>10.5</v>
      </c>
      <c r="AK28" s="4">
        <v>7</v>
      </c>
      <c r="AL28" s="4">
        <v>11.1</v>
      </c>
      <c r="AM28" s="4">
        <v>5.1</v>
      </c>
      <c r="AN28" s="4">
        <v>10</v>
      </c>
      <c r="AO28" s="4">
        <v>6.5</v>
      </c>
      <c r="AP28" s="4">
        <v>9.3</v>
      </c>
      <c r="AQ28" s="4">
        <v>10.2</v>
      </c>
      <c r="AR28" s="4">
        <v>12.2</v>
      </c>
      <c r="AS28" s="4">
        <v>11</v>
      </c>
      <c r="AT28" s="4">
        <v>12.4</v>
      </c>
      <c r="AU28" s="4">
        <v>11.1</v>
      </c>
      <c r="AV28" s="4">
        <v>5.9</v>
      </c>
      <c r="AW28" s="4">
        <v>9.9</v>
      </c>
      <c r="AX28" s="4">
        <v>7.6</v>
      </c>
      <c r="AY28" s="4">
        <v>7.8</v>
      </c>
      <c r="AZ28" s="4">
        <v>5.3</v>
      </c>
      <c r="BA28" s="4">
        <v>9.6</v>
      </c>
      <c r="BB28" s="4">
        <v>6</v>
      </c>
      <c r="BC28" s="4">
        <v>10.6</v>
      </c>
      <c r="BD28" s="4">
        <v>9.2</v>
      </c>
      <c r="BE28" s="4">
        <v>8.4</v>
      </c>
      <c r="BF28" s="4">
        <v>6.8</v>
      </c>
      <c r="BG28" s="4">
        <v>14.3</v>
      </c>
      <c r="BH28" s="4">
        <v>9.4</v>
      </c>
      <c r="BI28" s="4">
        <v>5.9</v>
      </c>
      <c r="BJ28" s="4">
        <v>9.4</v>
      </c>
      <c r="BK28" s="4">
        <v>13.5</v>
      </c>
      <c r="BL28" s="4">
        <v>5.2</v>
      </c>
      <c r="BM28" s="4">
        <v>9.6</v>
      </c>
      <c r="BN28" s="4">
        <v>8.2</v>
      </c>
      <c r="BO28" s="4">
        <v>11.1</v>
      </c>
      <c r="BP28" s="4">
        <v>6.7</v>
      </c>
      <c r="BQ28" s="4">
        <v>9.3</v>
      </c>
      <c r="BR28" s="4"/>
      <c r="BS28" s="4"/>
      <c r="BT28" s="4"/>
      <c r="BU28" s="4"/>
      <c r="BV28" s="4"/>
      <c r="BW28" s="4"/>
      <c r="BY28" s="10">
        <f t="shared" si="0"/>
        <v>9.576666666666666</v>
      </c>
      <c r="BZ28" s="10">
        <f t="shared" si="1"/>
        <v>9.41333333333333</v>
      </c>
      <c r="CA28" s="10">
        <f t="shared" si="2"/>
        <v>9.163333333333332</v>
      </c>
      <c r="CB28" s="10">
        <f t="shared" si="3"/>
        <v>9.080000000000002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7.3</v>
      </c>
      <c r="J29" s="15">
        <v>10.6</v>
      </c>
      <c r="K29" s="4">
        <v>14</v>
      </c>
      <c r="L29" s="4">
        <v>11.7</v>
      </c>
      <c r="M29" s="4">
        <v>7.7</v>
      </c>
      <c r="N29" s="4">
        <v>24.6</v>
      </c>
      <c r="O29" s="4">
        <v>4.9</v>
      </c>
      <c r="P29" s="4">
        <v>4.8</v>
      </c>
      <c r="Q29" s="4">
        <v>10.3</v>
      </c>
      <c r="R29" s="4">
        <v>6.8</v>
      </c>
      <c r="S29" s="4">
        <v>9.6</v>
      </c>
      <c r="T29" s="4">
        <v>14.6</v>
      </c>
      <c r="U29" s="4">
        <v>10.2</v>
      </c>
      <c r="V29" s="4">
        <v>9.9</v>
      </c>
      <c r="W29" s="4">
        <v>10.6</v>
      </c>
      <c r="X29" s="4">
        <v>6.6</v>
      </c>
      <c r="Y29" s="4">
        <v>14.5</v>
      </c>
      <c r="Z29" s="4">
        <v>6.9</v>
      </c>
      <c r="AA29" s="4">
        <v>7.1</v>
      </c>
      <c r="AB29" s="4">
        <v>10.5</v>
      </c>
      <c r="AC29" s="4">
        <v>12.5</v>
      </c>
      <c r="AD29" s="4">
        <v>8.9</v>
      </c>
      <c r="AE29" s="4">
        <v>12.7</v>
      </c>
      <c r="AF29" s="4">
        <v>7.1</v>
      </c>
      <c r="AG29" s="4">
        <v>7.6</v>
      </c>
      <c r="AH29" s="4">
        <v>9.6</v>
      </c>
      <c r="AI29" s="4">
        <v>11.1</v>
      </c>
      <c r="AJ29" s="4">
        <v>10.3</v>
      </c>
      <c r="AK29" s="4">
        <v>7.9</v>
      </c>
      <c r="AL29" s="4">
        <v>10.4</v>
      </c>
      <c r="AM29" s="4">
        <v>7.2</v>
      </c>
      <c r="AN29" s="4">
        <v>12</v>
      </c>
      <c r="AO29" s="4">
        <v>9.7</v>
      </c>
      <c r="AP29" s="4">
        <v>10.4</v>
      </c>
      <c r="AQ29" s="4">
        <v>12</v>
      </c>
      <c r="AR29" s="4">
        <v>8</v>
      </c>
      <c r="AS29" s="4">
        <v>10.2</v>
      </c>
      <c r="AT29" s="4">
        <v>8.3</v>
      </c>
      <c r="AU29" s="4">
        <v>8</v>
      </c>
      <c r="AV29" s="4">
        <v>22.4</v>
      </c>
      <c r="AW29" s="4">
        <v>13.3</v>
      </c>
      <c r="AX29" s="4">
        <v>4.6</v>
      </c>
      <c r="AY29" s="4">
        <v>11.2</v>
      </c>
      <c r="AZ29" s="4">
        <v>6.6</v>
      </c>
      <c r="BA29" s="4">
        <v>9</v>
      </c>
      <c r="BB29" s="4">
        <v>6.7</v>
      </c>
      <c r="BC29" s="4">
        <v>8</v>
      </c>
      <c r="BD29" s="4">
        <v>15.6</v>
      </c>
      <c r="BE29" s="4">
        <v>7.9</v>
      </c>
      <c r="BF29" s="4">
        <v>7.7</v>
      </c>
      <c r="BG29" s="4">
        <v>5.8</v>
      </c>
      <c r="BH29" s="4">
        <v>9.8</v>
      </c>
      <c r="BI29" s="4">
        <v>8.2</v>
      </c>
      <c r="BJ29" s="4">
        <v>7.9</v>
      </c>
      <c r="BK29" s="4">
        <v>11.9</v>
      </c>
      <c r="BL29" s="4">
        <v>10.8</v>
      </c>
      <c r="BM29" s="4">
        <v>15.1</v>
      </c>
      <c r="BN29" s="4">
        <v>6.6</v>
      </c>
      <c r="BO29" s="4">
        <v>8.8</v>
      </c>
      <c r="BP29" s="4">
        <v>5.8</v>
      </c>
      <c r="BQ29" s="4">
        <v>7.7</v>
      </c>
      <c r="BR29" s="4"/>
      <c r="BS29" s="4"/>
      <c r="BT29" s="4"/>
      <c r="BU29" s="4"/>
      <c r="BV29" s="4"/>
      <c r="BW29" s="4"/>
      <c r="BY29" s="10">
        <f t="shared" si="0"/>
        <v>10.039999999999997</v>
      </c>
      <c r="BZ29" s="10">
        <f t="shared" si="1"/>
        <v>10.35</v>
      </c>
      <c r="CA29" s="10">
        <f t="shared" si="2"/>
        <v>9.673333333333334</v>
      </c>
      <c r="CB29" s="10">
        <f t="shared" si="3"/>
        <v>9.666666666666668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6.8</v>
      </c>
      <c r="J30" s="15">
        <v>11.1</v>
      </c>
      <c r="K30" s="4">
        <v>5.7</v>
      </c>
      <c r="L30" s="4">
        <v>9.1</v>
      </c>
      <c r="M30" s="4">
        <v>11.1</v>
      </c>
      <c r="N30" s="4">
        <v>11.7</v>
      </c>
      <c r="O30" s="4">
        <v>6.5</v>
      </c>
      <c r="P30" s="4">
        <v>8.7</v>
      </c>
      <c r="Q30" s="4">
        <v>7.5</v>
      </c>
      <c r="R30" s="4">
        <v>7.8</v>
      </c>
      <c r="S30" s="4">
        <v>6.8</v>
      </c>
      <c r="T30" s="4">
        <v>8.2</v>
      </c>
      <c r="U30" s="4">
        <v>18.3</v>
      </c>
      <c r="V30" s="4">
        <v>13</v>
      </c>
      <c r="W30" s="4">
        <v>10.9</v>
      </c>
      <c r="X30" s="4">
        <v>8.6</v>
      </c>
      <c r="Y30" s="4">
        <v>9</v>
      </c>
      <c r="Z30" s="4">
        <v>6.4</v>
      </c>
      <c r="AA30" s="4">
        <v>8.4</v>
      </c>
      <c r="AB30" s="4">
        <v>16</v>
      </c>
      <c r="AC30" s="4">
        <v>8.9</v>
      </c>
      <c r="AD30" s="4">
        <v>15.1</v>
      </c>
      <c r="AE30" s="4">
        <v>8.6</v>
      </c>
      <c r="AF30" s="4">
        <v>9.5</v>
      </c>
      <c r="AG30" s="4">
        <v>10.1</v>
      </c>
      <c r="AH30" s="4">
        <v>7.7</v>
      </c>
      <c r="AI30" s="4">
        <v>10.7</v>
      </c>
      <c r="AJ30" s="4">
        <v>11.2</v>
      </c>
      <c r="AK30" s="4">
        <v>7</v>
      </c>
      <c r="AL30" s="4">
        <v>10.4</v>
      </c>
      <c r="AM30" s="4">
        <v>6.1</v>
      </c>
      <c r="AN30" s="4">
        <v>10.1</v>
      </c>
      <c r="AO30" s="4">
        <v>13.1</v>
      </c>
      <c r="AP30" s="4">
        <v>11.2</v>
      </c>
      <c r="AQ30" s="4">
        <v>5.8</v>
      </c>
      <c r="AR30" s="4">
        <v>8</v>
      </c>
      <c r="AS30" s="4">
        <v>9.1</v>
      </c>
      <c r="AT30" s="4">
        <v>6.4</v>
      </c>
      <c r="AU30" s="4">
        <v>9</v>
      </c>
      <c r="AV30" s="4">
        <v>8.8</v>
      </c>
      <c r="AW30" s="4">
        <v>11.6</v>
      </c>
      <c r="AX30" s="4">
        <v>7.5</v>
      </c>
      <c r="AY30" s="4">
        <v>7</v>
      </c>
      <c r="AZ30" s="4">
        <v>6.5</v>
      </c>
      <c r="BA30" s="4">
        <v>9.7</v>
      </c>
      <c r="BB30" s="4">
        <v>8.1</v>
      </c>
      <c r="BC30" s="4">
        <v>9.9</v>
      </c>
      <c r="BD30" s="4">
        <v>13.7</v>
      </c>
      <c r="BE30" s="4">
        <v>10.2</v>
      </c>
      <c r="BF30" s="4">
        <v>12.4</v>
      </c>
      <c r="BG30" s="4">
        <v>7.3</v>
      </c>
      <c r="BH30" s="4">
        <v>5.8</v>
      </c>
      <c r="BI30" s="4">
        <v>13.6</v>
      </c>
      <c r="BJ30" s="4">
        <v>11</v>
      </c>
      <c r="BK30" s="4">
        <v>9.4</v>
      </c>
      <c r="BL30" s="4">
        <v>9.9</v>
      </c>
      <c r="BM30" s="4">
        <v>5.5</v>
      </c>
      <c r="BN30" s="4">
        <v>5.5</v>
      </c>
      <c r="BO30" s="4">
        <v>14.5</v>
      </c>
      <c r="BP30" s="4">
        <v>10.2</v>
      </c>
      <c r="BQ30" s="4">
        <v>8.6</v>
      </c>
      <c r="BR30" s="4"/>
      <c r="BS30" s="4"/>
      <c r="BT30" s="4"/>
      <c r="BU30" s="4"/>
      <c r="BV30" s="4"/>
      <c r="BW30" s="4"/>
      <c r="BY30" s="10">
        <f t="shared" si="0"/>
        <v>9.669999999999998</v>
      </c>
      <c r="BZ30" s="10">
        <f t="shared" si="1"/>
        <v>9.906666666666666</v>
      </c>
      <c r="CA30" s="10">
        <f t="shared" si="2"/>
        <v>9.393333333333333</v>
      </c>
      <c r="CB30" s="10">
        <f t="shared" si="3"/>
        <v>9.313333333333334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18.4</v>
      </c>
      <c r="J31" s="15">
        <v>21.9</v>
      </c>
      <c r="K31" s="4">
        <v>10.1</v>
      </c>
      <c r="L31" s="4">
        <v>10.1</v>
      </c>
      <c r="M31" s="4">
        <v>7.4</v>
      </c>
      <c r="N31" s="4">
        <v>11.4</v>
      </c>
      <c r="O31" s="4">
        <v>7</v>
      </c>
      <c r="P31" s="4">
        <v>11.2</v>
      </c>
      <c r="Q31" s="4">
        <v>9.3</v>
      </c>
      <c r="R31" s="4">
        <v>4</v>
      </c>
      <c r="S31" s="4">
        <v>11.5</v>
      </c>
      <c r="T31" s="4">
        <v>7.4</v>
      </c>
      <c r="U31" s="4">
        <v>6</v>
      </c>
      <c r="V31" s="4">
        <v>12.9</v>
      </c>
      <c r="W31" s="4">
        <v>11.5</v>
      </c>
      <c r="X31" s="4">
        <v>6.6</v>
      </c>
      <c r="Y31" s="4">
        <v>7.1</v>
      </c>
      <c r="Z31" s="4">
        <v>6</v>
      </c>
      <c r="AA31" s="4">
        <v>10.2</v>
      </c>
      <c r="AB31" s="4">
        <v>9.8</v>
      </c>
      <c r="AC31" s="4">
        <v>6.5</v>
      </c>
      <c r="AD31" s="4">
        <v>12.5</v>
      </c>
      <c r="AE31" s="4">
        <v>6.5</v>
      </c>
      <c r="AF31" s="4">
        <v>10.3</v>
      </c>
      <c r="AG31" s="4">
        <v>8.6</v>
      </c>
      <c r="AH31" s="4">
        <v>13.6</v>
      </c>
      <c r="AI31" s="4">
        <v>10.5</v>
      </c>
      <c r="AJ31" s="4">
        <v>6.9</v>
      </c>
      <c r="AK31" s="4">
        <v>6.9</v>
      </c>
      <c r="AL31" s="4">
        <v>8.1</v>
      </c>
      <c r="AM31" s="4">
        <v>7.6</v>
      </c>
      <c r="AN31" s="4">
        <v>9.2</v>
      </c>
      <c r="AO31" s="4">
        <v>11.8</v>
      </c>
      <c r="AP31" s="4">
        <v>6.2</v>
      </c>
      <c r="AQ31" s="4">
        <v>6.1</v>
      </c>
      <c r="AR31" s="4">
        <v>11.2</v>
      </c>
      <c r="AS31" s="4">
        <v>9</v>
      </c>
      <c r="AT31" s="4">
        <v>9.7</v>
      </c>
      <c r="AU31" s="4">
        <v>8.5</v>
      </c>
      <c r="AV31" s="4">
        <v>7.8</v>
      </c>
      <c r="AW31" s="4">
        <v>12.4</v>
      </c>
      <c r="AX31" s="4">
        <v>8.7</v>
      </c>
      <c r="AY31" s="4">
        <v>7.5</v>
      </c>
      <c r="AZ31" s="4">
        <v>8.8</v>
      </c>
      <c r="BA31" s="4">
        <v>10.2</v>
      </c>
      <c r="BB31" s="4">
        <v>12.1</v>
      </c>
      <c r="BC31" s="4">
        <v>8.3</v>
      </c>
      <c r="BD31" s="4">
        <v>7.3</v>
      </c>
      <c r="BE31" s="4">
        <v>9.4</v>
      </c>
      <c r="BF31" s="4">
        <v>15.5</v>
      </c>
      <c r="BG31" s="4">
        <v>10.3</v>
      </c>
      <c r="BH31" s="4">
        <v>19.8</v>
      </c>
      <c r="BI31" s="4">
        <v>11.6</v>
      </c>
      <c r="BJ31" s="4">
        <v>11.8</v>
      </c>
      <c r="BK31" s="4">
        <v>7.6</v>
      </c>
      <c r="BL31" s="4">
        <v>11</v>
      </c>
      <c r="BM31" s="4">
        <v>6.3</v>
      </c>
      <c r="BN31" s="4">
        <v>10.7</v>
      </c>
      <c r="BO31" s="4">
        <v>10.4</v>
      </c>
      <c r="BP31" s="4">
        <v>11.1</v>
      </c>
      <c r="BQ31" s="4">
        <v>10</v>
      </c>
      <c r="BR31" s="4"/>
      <c r="BS31" s="4"/>
      <c r="BT31" s="4"/>
      <c r="BU31" s="4"/>
      <c r="BV31" s="4"/>
      <c r="BW31" s="4"/>
      <c r="BY31" s="10">
        <f t="shared" si="0"/>
        <v>9.313333333333334</v>
      </c>
      <c r="BZ31" s="10">
        <f t="shared" si="1"/>
        <v>8.913333333333332</v>
      </c>
      <c r="CA31" s="10">
        <f t="shared" si="2"/>
        <v>9.383333333333335</v>
      </c>
      <c r="CB31" s="10">
        <f t="shared" si="3"/>
        <v>10.010000000000002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9.7</v>
      </c>
      <c r="J32" s="15">
        <v>9.5</v>
      </c>
      <c r="K32" s="4">
        <v>13</v>
      </c>
      <c r="L32" s="4">
        <v>8.2</v>
      </c>
      <c r="M32" s="4">
        <v>12.5</v>
      </c>
      <c r="N32" s="4">
        <v>11.5</v>
      </c>
      <c r="O32" s="4">
        <v>9.5</v>
      </c>
      <c r="P32" s="4">
        <v>6.7</v>
      </c>
      <c r="Q32" s="4">
        <v>7.9</v>
      </c>
      <c r="R32" s="4">
        <v>11.3</v>
      </c>
      <c r="S32" s="4">
        <v>6.8</v>
      </c>
      <c r="T32" s="4">
        <v>10.1</v>
      </c>
      <c r="U32" s="4">
        <v>10.3</v>
      </c>
      <c r="V32" s="4">
        <v>18.3</v>
      </c>
      <c r="W32" s="4">
        <v>11.5</v>
      </c>
      <c r="X32" s="4">
        <v>9.4</v>
      </c>
      <c r="Y32" s="4">
        <v>17</v>
      </c>
      <c r="Z32" s="4">
        <v>8.6</v>
      </c>
      <c r="AA32" s="4">
        <v>8.9</v>
      </c>
      <c r="AB32" s="4">
        <v>12.6</v>
      </c>
      <c r="AC32" s="4">
        <v>6.9</v>
      </c>
      <c r="AD32" s="4">
        <v>15.4</v>
      </c>
      <c r="AE32" s="4">
        <v>10.5</v>
      </c>
      <c r="AF32" s="4">
        <v>8.5</v>
      </c>
      <c r="AG32" s="4">
        <v>5.1</v>
      </c>
      <c r="AH32" s="4">
        <v>15</v>
      </c>
      <c r="AI32" s="4">
        <v>11</v>
      </c>
      <c r="AJ32" s="4">
        <v>8.1</v>
      </c>
      <c r="AK32" s="4">
        <v>9.6</v>
      </c>
      <c r="AL32" s="4">
        <v>8.7</v>
      </c>
      <c r="AM32" s="4">
        <v>5.2</v>
      </c>
      <c r="AN32" s="4">
        <v>13.8</v>
      </c>
      <c r="AO32" s="4">
        <v>9.2</v>
      </c>
      <c r="AP32" s="4">
        <v>10.8</v>
      </c>
      <c r="AQ32" s="4">
        <v>7</v>
      </c>
      <c r="AR32" s="4">
        <v>11</v>
      </c>
      <c r="AS32" s="4">
        <v>7</v>
      </c>
      <c r="AT32" s="4">
        <v>7.8</v>
      </c>
      <c r="AU32" s="4">
        <v>4.9</v>
      </c>
      <c r="AV32" s="4">
        <v>11.7</v>
      </c>
      <c r="AW32" s="4">
        <v>11.1</v>
      </c>
      <c r="AX32" s="4">
        <v>10.7</v>
      </c>
      <c r="AY32" s="4">
        <v>6.1</v>
      </c>
      <c r="AZ32" s="4">
        <v>9.9</v>
      </c>
      <c r="BA32" s="4">
        <v>8.6</v>
      </c>
      <c r="BB32" s="4">
        <v>14</v>
      </c>
      <c r="BC32" s="4">
        <v>8</v>
      </c>
      <c r="BD32" s="4">
        <v>6.8</v>
      </c>
      <c r="BE32" s="4">
        <v>13.6</v>
      </c>
      <c r="BF32" s="4">
        <v>7.9</v>
      </c>
      <c r="BG32" s="4">
        <v>8.9</v>
      </c>
      <c r="BH32" s="4">
        <v>21</v>
      </c>
      <c r="BI32" s="4">
        <v>8.6</v>
      </c>
      <c r="BJ32" s="4">
        <v>9.3</v>
      </c>
      <c r="BK32" s="4">
        <v>7.2</v>
      </c>
      <c r="BL32" s="4">
        <v>11</v>
      </c>
      <c r="BM32" s="4">
        <v>7.6</v>
      </c>
      <c r="BN32" s="4">
        <v>8.5</v>
      </c>
      <c r="BO32" s="4">
        <v>10.2</v>
      </c>
      <c r="BP32" s="4">
        <v>9.5</v>
      </c>
      <c r="BQ32" s="4">
        <v>9.3</v>
      </c>
      <c r="BR32" s="4"/>
      <c r="BS32" s="4"/>
      <c r="BT32" s="4"/>
      <c r="BU32" s="4"/>
      <c r="BV32" s="4"/>
      <c r="BW32" s="4"/>
      <c r="BY32" s="10">
        <f t="shared" si="0"/>
        <v>10.253333333333334</v>
      </c>
      <c r="BZ32" s="10">
        <f t="shared" si="1"/>
        <v>10.166666666666666</v>
      </c>
      <c r="CA32" s="10">
        <f t="shared" si="2"/>
        <v>9.53</v>
      </c>
      <c r="CB32" s="10">
        <f t="shared" si="3"/>
        <v>9.7</v>
      </c>
    </row>
    <row r="33" spans="1:80" ht="11.25">
      <c r="A33" s="5">
        <v>31</v>
      </c>
      <c r="B33" s="24" t="s">
        <v>26</v>
      </c>
      <c r="C33" s="15" t="s">
        <v>26</v>
      </c>
      <c r="D33" s="15" t="s">
        <v>26</v>
      </c>
      <c r="E33" s="15" t="s">
        <v>26</v>
      </c>
      <c r="F33" s="15" t="s">
        <v>26</v>
      </c>
      <c r="G33" s="15" t="s">
        <v>26</v>
      </c>
      <c r="H33" s="15" t="s">
        <v>26</v>
      </c>
      <c r="I33" s="15">
        <v>13.3</v>
      </c>
      <c r="J33" s="15">
        <v>7.3</v>
      </c>
      <c r="K33" s="4">
        <v>10.3</v>
      </c>
      <c r="L33" s="4">
        <v>17.8</v>
      </c>
      <c r="M33" s="4">
        <v>11.2</v>
      </c>
      <c r="N33" s="4">
        <v>7.9</v>
      </c>
      <c r="O33" s="4">
        <v>6.5</v>
      </c>
      <c r="P33" s="4">
        <v>4.6</v>
      </c>
      <c r="Q33" s="4">
        <v>13.8</v>
      </c>
      <c r="R33" s="4">
        <v>14.8</v>
      </c>
      <c r="S33" s="4">
        <v>8.8</v>
      </c>
      <c r="T33" s="4">
        <v>4.2</v>
      </c>
      <c r="U33" s="4">
        <v>12.3</v>
      </c>
      <c r="V33" s="4">
        <v>9.6</v>
      </c>
      <c r="W33" s="4">
        <v>12.5</v>
      </c>
      <c r="X33" s="4">
        <v>10.7</v>
      </c>
      <c r="Y33" s="4">
        <v>8.6</v>
      </c>
      <c r="Z33" s="4">
        <v>10.5</v>
      </c>
      <c r="AA33" s="4">
        <v>9.4</v>
      </c>
      <c r="AB33" s="4">
        <v>7</v>
      </c>
      <c r="AC33" s="4">
        <v>5.9</v>
      </c>
      <c r="AD33" s="4">
        <v>8.5</v>
      </c>
      <c r="AE33" s="4">
        <v>17.1</v>
      </c>
      <c r="AF33" s="4">
        <v>7.2</v>
      </c>
      <c r="AG33" s="4">
        <v>5.1</v>
      </c>
      <c r="AH33" s="4">
        <v>5.7</v>
      </c>
      <c r="AI33" s="4">
        <v>6.6</v>
      </c>
      <c r="AJ33" s="4">
        <v>5.7</v>
      </c>
      <c r="AK33" s="4">
        <v>7.3</v>
      </c>
      <c r="AL33" s="4">
        <v>11.2</v>
      </c>
      <c r="AM33" s="4">
        <v>10.1</v>
      </c>
      <c r="AN33" s="4">
        <v>10.5</v>
      </c>
      <c r="AO33" s="4">
        <v>15.4</v>
      </c>
      <c r="AP33" s="4">
        <v>10.6</v>
      </c>
      <c r="AQ33" s="4">
        <v>7</v>
      </c>
      <c r="AR33" s="4">
        <v>12.5</v>
      </c>
      <c r="AS33" s="4">
        <v>9.5</v>
      </c>
      <c r="AT33" s="4">
        <v>8.8</v>
      </c>
      <c r="AU33" s="4">
        <v>7.8</v>
      </c>
      <c r="AV33" s="4">
        <v>6.4</v>
      </c>
      <c r="AW33" s="4">
        <v>6.3</v>
      </c>
      <c r="AX33" s="4">
        <v>12.3</v>
      </c>
      <c r="AY33" s="4">
        <v>10.7</v>
      </c>
      <c r="AZ33" s="4">
        <v>8.7</v>
      </c>
      <c r="BA33" s="4">
        <v>19.3</v>
      </c>
      <c r="BB33" s="4">
        <v>18.5</v>
      </c>
      <c r="BC33" s="4">
        <v>9.1</v>
      </c>
      <c r="BD33" s="4">
        <v>7.3</v>
      </c>
      <c r="BE33" s="4">
        <v>10.1</v>
      </c>
      <c r="BF33" s="4">
        <v>8.9</v>
      </c>
      <c r="BG33" s="4">
        <v>6.2</v>
      </c>
      <c r="BH33" s="4">
        <v>17.2</v>
      </c>
      <c r="BI33" s="4">
        <v>6.2</v>
      </c>
      <c r="BJ33" s="4">
        <v>10.3</v>
      </c>
      <c r="BK33" s="4">
        <v>5.9</v>
      </c>
      <c r="BL33" s="4">
        <v>7.3</v>
      </c>
      <c r="BM33" s="4">
        <v>8.5</v>
      </c>
      <c r="BN33" s="4">
        <v>8.2</v>
      </c>
      <c r="BO33" s="4">
        <v>5.8</v>
      </c>
      <c r="BP33" s="4">
        <v>10.4</v>
      </c>
      <c r="BQ33" s="4">
        <v>10.6</v>
      </c>
      <c r="BR33" s="4"/>
      <c r="BS33" s="4"/>
      <c r="BT33" s="4"/>
      <c r="BU33" s="4"/>
      <c r="BV33" s="4"/>
      <c r="BW33" s="4"/>
      <c r="BY33" s="10">
        <f t="shared" si="0"/>
        <v>9.273333333333332</v>
      </c>
      <c r="BZ33" s="10">
        <f t="shared" si="1"/>
        <v>9</v>
      </c>
      <c r="CA33" s="10">
        <f t="shared" si="2"/>
        <v>9.680000000000001</v>
      </c>
      <c r="CB33" s="10">
        <f t="shared" si="3"/>
        <v>9.876666666666667</v>
      </c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10.648387096774194</v>
      </c>
      <c r="J34" s="13">
        <f>AVERAGE(J3:J33)</f>
        <v>9.654838709677422</v>
      </c>
      <c r="K34" s="13">
        <f aca="true" t="shared" si="4" ref="K34:S34">AVERAGE(K3:K33)</f>
        <v>9.887096774193548</v>
      </c>
      <c r="L34" s="13">
        <f t="shared" si="4"/>
        <v>10.06451612903226</v>
      </c>
      <c r="M34" s="13">
        <f t="shared" si="4"/>
        <v>9.922580645161291</v>
      </c>
      <c r="N34" s="13">
        <f t="shared" si="4"/>
        <v>10.6</v>
      </c>
      <c r="O34" s="13">
        <f t="shared" si="4"/>
        <v>10.6</v>
      </c>
      <c r="P34" s="13">
        <f t="shared" si="4"/>
        <v>8.238709677419354</v>
      </c>
      <c r="Q34" s="13">
        <f t="shared" si="4"/>
        <v>10.609677419354842</v>
      </c>
      <c r="R34" s="13">
        <f t="shared" si="4"/>
        <v>9.538709677419357</v>
      </c>
      <c r="S34" s="13">
        <f t="shared" si="4"/>
        <v>10.022580645161291</v>
      </c>
      <c r="T34" s="13">
        <f aca="true" t="shared" si="5" ref="T34:AC34">AVERAGE(T3:T33)</f>
        <v>9.483870967741936</v>
      </c>
      <c r="U34" s="13">
        <f t="shared" si="5"/>
        <v>10.741935483870966</v>
      </c>
      <c r="V34" s="13">
        <f t="shared" si="5"/>
        <v>10.651612903225804</v>
      </c>
      <c r="W34" s="13">
        <f t="shared" si="5"/>
        <v>10.85483870967742</v>
      </c>
      <c r="X34" s="13">
        <f t="shared" si="5"/>
        <v>10.129032258064516</v>
      </c>
      <c r="Y34" s="13">
        <f t="shared" si="5"/>
        <v>10.97741935483871</v>
      </c>
      <c r="Z34" s="13">
        <f t="shared" si="5"/>
        <v>11.664516129032258</v>
      </c>
      <c r="AA34" s="13">
        <f t="shared" si="5"/>
        <v>7.338709677419353</v>
      </c>
      <c r="AB34" s="13">
        <f t="shared" si="5"/>
        <v>10.39032258064516</v>
      </c>
      <c r="AC34" s="13">
        <f t="shared" si="5"/>
        <v>11.087096774193547</v>
      </c>
      <c r="AD34" s="13">
        <f aca="true" t="shared" si="6" ref="AD34:AM34">AVERAGE(AD3:AD33)</f>
        <v>10.619354838709677</v>
      </c>
      <c r="AE34" s="13">
        <f t="shared" si="6"/>
        <v>10.04516129032258</v>
      </c>
      <c r="AF34" s="13">
        <f t="shared" si="6"/>
        <v>11.00967741935484</v>
      </c>
      <c r="AG34" s="13">
        <f t="shared" si="6"/>
        <v>9.8483870967742</v>
      </c>
      <c r="AH34" s="13">
        <f t="shared" si="6"/>
        <v>10.248387096774195</v>
      </c>
      <c r="AI34" s="13">
        <f t="shared" si="6"/>
        <v>9.674193548387098</v>
      </c>
      <c r="AJ34" s="13">
        <f t="shared" si="6"/>
        <v>10.14516129032258</v>
      </c>
      <c r="AK34" s="13">
        <f t="shared" si="6"/>
        <v>10.716129032258062</v>
      </c>
      <c r="AL34" s="13">
        <f t="shared" si="6"/>
        <v>9.796774193548385</v>
      </c>
      <c r="AM34" s="13">
        <f t="shared" si="6"/>
        <v>8.829032258064517</v>
      </c>
      <c r="AN34" s="13">
        <f aca="true" t="shared" si="7" ref="AN34:BI34">AVERAGE(AN3:AN33)</f>
        <v>10.070967741935483</v>
      </c>
      <c r="AO34" s="13">
        <f t="shared" si="7"/>
        <v>10.80322580645161</v>
      </c>
      <c r="AP34" s="13">
        <f t="shared" si="7"/>
        <v>10.664516129032258</v>
      </c>
      <c r="AQ34" s="13">
        <f t="shared" si="7"/>
        <v>10.403225806451614</v>
      </c>
      <c r="AR34" s="13">
        <f t="shared" si="7"/>
        <v>11.619354838709677</v>
      </c>
      <c r="AS34" s="13">
        <f t="shared" si="7"/>
        <v>11.299999999999999</v>
      </c>
      <c r="AT34" s="13">
        <f t="shared" si="7"/>
        <v>10.43225806451613</v>
      </c>
      <c r="AU34" s="13">
        <f t="shared" si="7"/>
        <v>10.741935483870968</v>
      </c>
      <c r="AV34" s="13">
        <f t="shared" si="7"/>
        <v>10.922580645161288</v>
      </c>
      <c r="AW34" s="13">
        <f t="shared" si="7"/>
        <v>9.509677419354839</v>
      </c>
      <c r="AX34" s="13">
        <f t="shared" si="7"/>
        <v>10.89032258064516</v>
      </c>
      <c r="AY34" s="13">
        <f t="shared" si="7"/>
        <v>10.322580645161292</v>
      </c>
      <c r="AZ34" s="13">
        <f t="shared" si="7"/>
        <v>8.838709677419354</v>
      </c>
      <c r="BA34" s="13">
        <f t="shared" si="7"/>
        <v>9.496774193548388</v>
      </c>
      <c r="BB34" s="13">
        <f t="shared" si="7"/>
        <v>11.22258064516129</v>
      </c>
      <c r="BC34" s="13">
        <f t="shared" si="7"/>
        <v>9.529032258064515</v>
      </c>
      <c r="BD34" s="13">
        <f t="shared" si="7"/>
        <v>10.538709677419357</v>
      </c>
      <c r="BE34" s="13">
        <f t="shared" si="7"/>
        <v>9.583870967741934</v>
      </c>
      <c r="BF34" s="13">
        <f t="shared" si="7"/>
        <v>9.593548387096776</v>
      </c>
      <c r="BG34" s="13">
        <f t="shared" si="7"/>
        <v>8.512903225806452</v>
      </c>
      <c r="BH34" s="13">
        <f t="shared" si="7"/>
        <v>10.880645161290323</v>
      </c>
      <c r="BI34" s="13">
        <f t="shared" si="7"/>
        <v>9.036666666666667</v>
      </c>
      <c r="BJ34" s="13">
        <f aca="true" t="shared" si="8" ref="BJ34:BP34">AVERAGE(BJ3:BJ33)</f>
        <v>9.435483870967744</v>
      </c>
      <c r="BK34" s="13">
        <f t="shared" si="8"/>
        <v>10.338709677419354</v>
      </c>
      <c r="BL34" s="13">
        <f t="shared" si="8"/>
        <v>9.629032258064514</v>
      </c>
      <c r="BM34" s="13">
        <f t="shared" si="8"/>
        <v>9.880645161290323</v>
      </c>
      <c r="BN34" s="13">
        <f t="shared" si="8"/>
        <v>8.996774193548388</v>
      </c>
      <c r="BO34" s="13">
        <f t="shared" si="8"/>
        <v>11.038709677419357</v>
      </c>
      <c r="BP34" s="13">
        <f t="shared" si="8"/>
        <v>9.632258064516126</v>
      </c>
      <c r="BQ34" s="13">
        <f>AVERAGE(BQ3:BQ33)</f>
        <v>10.290322580645165</v>
      </c>
      <c r="BR34" s="13"/>
      <c r="BS34" s="13"/>
      <c r="BT34" s="13"/>
      <c r="BU34" s="13"/>
      <c r="BV34" s="13"/>
      <c r="BW34" s="13"/>
      <c r="BY34" s="12">
        <f>AVERAGE(BY3:BY33)</f>
        <v>10.11301075268817</v>
      </c>
      <c r="BZ34" s="12">
        <f>AVERAGE(BZ3:BZ33)</f>
        <v>10.357311827956991</v>
      </c>
      <c r="CA34" s="12">
        <f>AVERAGE(CA3:CA33)</f>
        <v>10.19763440860215</v>
      </c>
      <c r="CB34" s="12">
        <f>AVERAGE(CB3:CB33)</f>
        <v>10.139495736002965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18.4</v>
      </c>
      <c r="J36" s="18">
        <f>MAX(J3:J33)</f>
        <v>21.9</v>
      </c>
      <c r="K36" s="18">
        <f aca="true" t="shared" si="9" ref="K36:Z36">MAX(K3:K33)</f>
        <v>18.7</v>
      </c>
      <c r="L36" s="18">
        <f t="shared" si="9"/>
        <v>17.8</v>
      </c>
      <c r="M36" s="18">
        <f t="shared" si="9"/>
        <v>18.8</v>
      </c>
      <c r="N36" s="18">
        <f t="shared" si="9"/>
        <v>24.6</v>
      </c>
      <c r="O36" s="18">
        <f t="shared" si="9"/>
        <v>20.5</v>
      </c>
      <c r="P36" s="18">
        <f t="shared" si="9"/>
        <v>16.5</v>
      </c>
      <c r="Q36" s="18">
        <f t="shared" si="9"/>
        <v>19.1</v>
      </c>
      <c r="R36" s="18">
        <f t="shared" si="9"/>
        <v>18.9</v>
      </c>
      <c r="S36" s="18">
        <f t="shared" si="9"/>
        <v>20</v>
      </c>
      <c r="T36" s="18">
        <f t="shared" si="9"/>
        <v>15.9</v>
      </c>
      <c r="U36" s="18">
        <f t="shared" si="9"/>
        <v>23.9</v>
      </c>
      <c r="V36" s="18">
        <f t="shared" si="9"/>
        <v>18.3</v>
      </c>
      <c r="W36" s="18">
        <f t="shared" si="9"/>
        <v>16.2</v>
      </c>
      <c r="X36" s="18">
        <f t="shared" si="9"/>
        <v>14.9</v>
      </c>
      <c r="Y36" s="18">
        <f t="shared" si="9"/>
        <v>19.2</v>
      </c>
      <c r="Z36" s="18">
        <f t="shared" si="9"/>
        <v>21.8</v>
      </c>
      <c r="AA36" s="18">
        <f aca="true" t="shared" si="10" ref="AA36:AP36">MAX(AA3:AA33)</f>
        <v>13.6</v>
      </c>
      <c r="AB36" s="18">
        <f t="shared" si="10"/>
        <v>26.6</v>
      </c>
      <c r="AC36" s="18">
        <f t="shared" si="10"/>
        <v>18.6</v>
      </c>
      <c r="AD36" s="18">
        <f t="shared" si="10"/>
        <v>18.1</v>
      </c>
      <c r="AE36" s="18">
        <f t="shared" si="10"/>
        <v>18.1</v>
      </c>
      <c r="AF36" s="18">
        <f t="shared" si="10"/>
        <v>20.5</v>
      </c>
      <c r="AG36" s="18">
        <f t="shared" si="10"/>
        <v>17</v>
      </c>
      <c r="AH36" s="18">
        <f t="shared" si="10"/>
        <v>16</v>
      </c>
      <c r="AI36" s="18">
        <f t="shared" si="10"/>
        <v>15.2</v>
      </c>
      <c r="AJ36" s="18">
        <f t="shared" si="10"/>
        <v>16.6</v>
      </c>
      <c r="AK36" s="18">
        <f t="shared" si="10"/>
        <v>21.5</v>
      </c>
      <c r="AL36" s="18">
        <f t="shared" si="10"/>
        <v>18</v>
      </c>
      <c r="AM36" s="18">
        <f t="shared" si="10"/>
        <v>16.8</v>
      </c>
      <c r="AN36" s="18">
        <f t="shared" si="10"/>
        <v>15</v>
      </c>
      <c r="AO36" s="18">
        <f t="shared" si="10"/>
        <v>17.5</v>
      </c>
      <c r="AP36" s="18">
        <f t="shared" si="10"/>
        <v>17</v>
      </c>
      <c r="AQ36" s="18">
        <f aca="true" t="shared" si="11" ref="AQ36:AV36">MAX(AQ3:AQ33)</f>
        <v>16.3</v>
      </c>
      <c r="AR36" s="18">
        <f t="shared" si="11"/>
        <v>18.3</v>
      </c>
      <c r="AS36" s="18">
        <f t="shared" si="11"/>
        <v>23</v>
      </c>
      <c r="AT36" s="18">
        <f t="shared" si="11"/>
        <v>22.7</v>
      </c>
      <c r="AU36" s="18">
        <f t="shared" si="11"/>
        <v>22.5</v>
      </c>
      <c r="AV36" s="18">
        <f t="shared" si="11"/>
        <v>22.4</v>
      </c>
      <c r="AW36" s="18">
        <f aca="true" t="shared" si="12" ref="AW36:BB36">MAX(AW3:AW33)</f>
        <v>19.6</v>
      </c>
      <c r="AX36" s="18">
        <f t="shared" si="12"/>
        <v>20.3</v>
      </c>
      <c r="AY36" s="18">
        <f t="shared" si="12"/>
        <v>18.9</v>
      </c>
      <c r="AZ36" s="18">
        <f t="shared" si="12"/>
        <v>15.1</v>
      </c>
      <c r="BA36" s="18">
        <f t="shared" si="12"/>
        <v>21.6</v>
      </c>
      <c r="BB36" s="18">
        <f t="shared" si="12"/>
        <v>19.7</v>
      </c>
      <c r="BC36" s="18">
        <f aca="true" t="shared" si="13" ref="BC36:BH36">MAX(BC3:BC33)</f>
        <v>14.6</v>
      </c>
      <c r="BD36" s="18">
        <f t="shared" si="13"/>
        <v>28.6</v>
      </c>
      <c r="BE36" s="18">
        <f t="shared" si="13"/>
        <v>16.1</v>
      </c>
      <c r="BF36" s="18">
        <f t="shared" si="13"/>
        <v>15.5</v>
      </c>
      <c r="BG36" s="18">
        <f t="shared" si="13"/>
        <v>14.3</v>
      </c>
      <c r="BH36" s="18">
        <f t="shared" si="13"/>
        <v>21</v>
      </c>
      <c r="BI36" s="18">
        <f aca="true" t="shared" si="14" ref="BI36:BN36">MAX(BI3:BI33)</f>
        <v>15.9</v>
      </c>
      <c r="BJ36" s="18">
        <f t="shared" si="14"/>
        <v>14.3</v>
      </c>
      <c r="BK36" s="18">
        <f t="shared" si="14"/>
        <v>20.6</v>
      </c>
      <c r="BL36" s="18">
        <f t="shared" si="14"/>
        <v>17.5</v>
      </c>
      <c r="BM36" s="18">
        <f t="shared" si="14"/>
        <v>15.4</v>
      </c>
      <c r="BN36" s="18">
        <f t="shared" si="14"/>
        <v>16.1</v>
      </c>
      <c r="BO36" s="18">
        <f>MAX(BO3:BO33)</f>
        <v>17.6</v>
      </c>
      <c r="BP36" s="18">
        <f>MAX(BP3:BP33)</f>
        <v>20.6</v>
      </c>
      <c r="BQ36" s="18">
        <f>MAX(BQ3:BQ33)</f>
        <v>20.8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5.6</v>
      </c>
      <c r="J37" s="20">
        <f>MIN(J3:J33)</f>
        <v>0</v>
      </c>
      <c r="K37" s="20">
        <f aca="true" t="shared" si="15" ref="K37:Z37">MIN(K3:K33)</f>
        <v>5</v>
      </c>
      <c r="L37" s="20">
        <f t="shared" si="15"/>
        <v>5.9</v>
      </c>
      <c r="M37" s="20">
        <f t="shared" si="15"/>
        <v>4.9</v>
      </c>
      <c r="N37" s="20">
        <f t="shared" si="15"/>
        <v>4.7</v>
      </c>
      <c r="O37" s="20">
        <f t="shared" si="15"/>
        <v>4.9</v>
      </c>
      <c r="P37" s="20">
        <f t="shared" si="15"/>
        <v>3.9</v>
      </c>
      <c r="Q37" s="20">
        <f t="shared" si="15"/>
        <v>5.7</v>
      </c>
      <c r="R37" s="20">
        <f t="shared" si="15"/>
        <v>4</v>
      </c>
      <c r="S37" s="20">
        <f t="shared" si="15"/>
        <v>4.9</v>
      </c>
      <c r="T37" s="20">
        <f t="shared" si="15"/>
        <v>4.2</v>
      </c>
      <c r="U37" s="20">
        <f t="shared" si="15"/>
        <v>3.8</v>
      </c>
      <c r="V37" s="20">
        <f t="shared" si="15"/>
        <v>4.9</v>
      </c>
      <c r="W37" s="20">
        <f t="shared" si="15"/>
        <v>6.5</v>
      </c>
      <c r="X37" s="20">
        <f t="shared" si="15"/>
        <v>6.1</v>
      </c>
      <c r="Y37" s="20">
        <f t="shared" si="15"/>
        <v>5.2</v>
      </c>
      <c r="Z37" s="20">
        <f t="shared" si="15"/>
        <v>6</v>
      </c>
      <c r="AA37" s="20">
        <f aca="true" t="shared" si="16" ref="AA37:AP37">MIN(AA3:AA33)</f>
        <v>3.3</v>
      </c>
      <c r="AB37" s="20">
        <f t="shared" si="16"/>
        <v>4.5</v>
      </c>
      <c r="AC37" s="20">
        <f t="shared" si="16"/>
        <v>5.8</v>
      </c>
      <c r="AD37" s="20">
        <f t="shared" si="16"/>
        <v>5.4</v>
      </c>
      <c r="AE37" s="20">
        <f t="shared" si="16"/>
        <v>5.5</v>
      </c>
      <c r="AF37" s="20">
        <f t="shared" si="16"/>
        <v>4.2</v>
      </c>
      <c r="AG37" s="20">
        <f t="shared" si="16"/>
        <v>5.1</v>
      </c>
      <c r="AH37" s="20">
        <f t="shared" si="16"/>
        <v>5.3</v>
      </c>
      <c r="AI37" s="20">
        <f t="shared" si="16"/>
        <v>5.2</v>
      </c>
      <c r="AJ37" s="20">
        <f t="shared" si="16"/>
        <v>4.8</v>
      </c>
      <c r="AK37" s="20">
        <f t="shared" si="16"/>
        <v>5.4</v>
      </c>
      <c r="AL37" s="20">
        <f t="shared" si="16"/>
        <v>5.7</v>
      </c>
      <c r="AM37" s="20">
        <f t="shared" si="16"/>
        <v>4</v>
      </c>
      <c r="AN37" s="20">
        <f t="shared" si="16"/>
        <v>5.2</v>
      </c>
      <c r="AO37" s="20">
        <f t="shared" si="16"/>
        <v>5.8</v>
      </c>
      <c r="AP37" s="20">
        <f t="shared" si="16"/>
        <v>6.2</v>
      </c>
      <c r="AQ37" s="20">
        <f aca="true" t="shared" si="17" ref="AQ37:AV37">MIN(AQ3:AQ33)</f>
        <v>5.8</v>
      </c>
      <c r="AR37" s="20">
        <f t="shared" si="17"/>
        <v>5.9</v>
      </c>
      <c r="AS37" s="20">
        <f t="shared" si="17"/>
        <v>6</v>
      </c>
      <c r="AT37" s="20">
        <f t="shared" si="17"/>
        <v>6.1</v>
      </c>
      <c r="AU37" s="20">
        <f t="shared" si="17"/>
        <v>4.9</v>
      </c>
      <c r="AV37" s="20">
        <f t="shared" si="17"/>
        <v>5.1</v>
      </c>
      <c r="AW37" s="20">
        <f aca="true" t="shared" si="18" ref="AW37:BB37">MIN(AW3:AW33)</f>
        <v>5.4</v>
      </c>
      <c r="AX37" s="20">
        <f t="shared" si="18"/>
        <v>4.6</v>
      </c>
      <c r="AY37" s="20">
        <f t="shared" si="18"/>
        <v>5.9</v>
      </c>
      <c r="AZ37" s="20">
        <f t="shared" si="18"/>
        <v>4.6</v>
      </c>
      <c r="BA37" s="20">
        <f t="shared" si="18"/>
        <v>5.1</v>
      </c>
      <c r="BB37" s="20">
        <f t="shared" si="18"/>
        <v>5.5</v>
      </c>
      <c r="BC37" s="20">
        <f aca="true" t="shared" si="19" ref="BC37:BH37">MIN(BC3:BC33)</f>
        <v>5.6</v>
      </c>
      <c r="BD37" s="20">
        <f t="shared" si="19"/>
        <v>5.6</v>
      </c>
      <c r="BE37" s="20">
        <f t="shared" si="19"/>
        <v>6</v>
      </c>
      <c r="BF37" s="20">
        <f t="shared" si="19"/>
        <v>5.1</v>
      </c>
      <c r="BG37" s="20">
        <f t="shared" si="19"/>
        <v>5.2</v>
      </c>
      <c r="BH37" s="20">
        <f t="shared" si="19"/>
        <v>5.5</v>
      </c>
      <c r="BI37" s="20">
        <f aca="true" t="shared" si="20" ref="BI37:BN37">MIN(BI3:BI33)</f>
        <v>4.7</v>
      </c>
      <c r="BJ37" s="20">
        <f t="shared" si="20"/>
        <v>6.2</v>
      </c>
      <c r="BK37" s="20">
        <f t="shared" si="20"/>
        <v>5.9</v>
      </c>
      <c r="BL37" s="20">
        <f t="shared" si="20"/>
        <v>5.2</v>
      </c>
      <c r="BM37" s="20">
        <f t="shared" si="20"/>
        <v>4.4</v>
      </c>
      <c r="BN37" s="20">
        <f t="shared" si="20"/>
        <v>5.5</v>
      </c>
      <c r="BO37" s="20">
        <f>MIN(BO3:BO33)</f>
        <v>5.8</v>
      </c>
      <c r="BP37" s="20">
        <f>MIN(BP3:BP33)</f>
        <v>5.8</v>
      </c>
      <c r="BQ37" s="20">
        <f>MIN(BQ3:BQ33)</f>
        <v>5.4</v>
      </c>
      <c r="BR37" s="20"/>
      <c r="BS37" s="20"/>
      <c r="BT37" s="20"/>
      <c r="BU37" s="20"/>
      <c r="BV37" s="20"/>
      <c r="BW37" s="20"/>
      <c r="BY37" s="52">
        <f>STDEV(J3:AM33)</f>
        <v>3.476554189294399</v>
      </c>
      <c r="BZ37" s="52">
        <f>STDEV(T3:AW33)</f>
        <v>3.3756226200115673</v>
      </c>
      <c r="CA37" s="52">
        <f>STDEV(AD3:BG33)</f>
        <v>3.3180776327997252</v>
      </c>
      <c r="CB37" s="52">
        <f>STDEV(AN3:BQ33)</f>
        <v>3.253294803235667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2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2</v>
      </c>
      <c r="O42" s="76">
        <f t="shared" si="21"/>
        <v>1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1</v>
      </c>
      <c r="T42" s="76">
        <f t="shared" si="21"/>
        <v>0</v>
      </c>
      <c r="U42" s="76">
        <f t="shared" si="21"/>
        <v>2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1</v>
      </c>
      <c r="AA42" s="76">
        <f t="shared" si="21"/>
        <v>0</v>
      </c>
      <c r="AB42" s="76">
        <f t="shared" si="21"/>
        <v>2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1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1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1</v>
      </c>
      <c r="AT42" s="76">
        <f t="shared" si="21"/>
        <v>1</v>
      </c>
      <c r="AU42" s="76">
        <f t="shared" si="21"/>
        <v>2</v>
      </c>
      <c r="AV42" s="76">
        <f t="shared" si="21"/>
        <v>1</v>
      </c>
      <c r="AW42" s="76">
        <f t="shared" si="21"/>
        <v>0</v>
      </c>
      <c r="AX42" s="76">
        <f t="shared" si="21"/>
        <v>1</v>
      </c>
      <c r="AY42" s="76">
        <f t="shared" si="21"/>
        <v>0</v>
      </c>
      <c r="AZ42" s="76">
        <f t="shared" si="21"/>
        <v>0</v>
      </c>
      <c r="BA42" s="76">
        <f t="shared" si="21"/>
        <v>1</v>
      </c>
      <c r="BB42" s="76">
        <f t="shared" si="21"/>
        <v>0</v>
      </c>
      <c r="BC42" s="76">
        <f t="shared" si="21"/>
        <v>0</v>
      </c>
      <c r="BD42" s="76">
        <f t="shared" si="21"/>
        <v>1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2</v>
      </c>
      <c r="BI42" s="76">
        <f t="shared" si="21"/>
        <v>0</v>
      </c>
      <c r="BJ42" s="76">
        <f t="shared" si="21"/>
        <v>0</v>
      </c>
      <c r="BK42" s="76">
        <f t="shared" si="21"/>
        <v>1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1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6">
        <f>AVERAGE(J42:AM42)</f>
        <v>0.43333333333333335</v>
      </c>
      <c r="BZ42" s="96">
        <f>AVERAGE(T42:AW42)</f>
        <v>0.4</v>
      </c>
      <c r="CA42" s="96">
        <f>AVERAGE(AD42:BG42)</f>
        <v>0.3333333333333333</v>
      </c>
      <c r="CB42" s="96">
        <f>AVERAGE(AN42:BQ42)</f>
        <v>0.43333333333333335</v>
      </c>
    </row>
    <row r="44" ht="10.5">
      <c r="A44" t="s">
        <v>27</v>
      </c>
    </row>
    <row r="45" spans="1:2" ht="10.5">
      <c r="A45">
        <v>1</v>
      </c>
      <c r="B45">
        <f>LARGE(B3:BW33,1)</f>
        <v>28.6</v>
      </c>
    </row>
    <row r="46" spans="1:2" ht="10.5">
      <c r="A46">
        <v>2</v>
      </c>
      <c r="B46">
        <f>LARGE(B3:BW33,2)</f>
        <v>26.6</v>
      </c>
    </row>
    <row r="47" spans="1:2" ht="10.5">
      <c r="A47">
        <v>3</v>
      </c>
      <c r="B47">
        <f>LARGE(B3:BW33,3)</f>
        <v>24.6</v>
      </c>
    </row>
    <row r="48" spans="1:2" ht="10.5">
      <c r="A48">
        <v>4</v>
      </c>
      <c r="B48">
        <f>LARGE(B3:BW33,4)</f>
        <v>24.1</v>
      </c>
    </row>
    <row r="49" spans="1:2" ht="10.5">
      <c r="A49">
        <v>5</v>
      </c>
      <c r="B49">
        <f>LARGE(B3:BW33,5)</f>
        <v>23.9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10.8</v>
      </c>
      <c r="J3" s="15">
        <v>12.2</v>
      </c>
      <c r="K3" s="4">
        <v>13.3</v>
      </c>
      <c r="L3" s="4">
        <v>6.5</v>
      </c>
      <c r="M3" s="4">
        <v>10.6</v>
      </c>
      <c r="N3" s="4">
        <v>5.3</v>
      </c>
      <c r="O3" s="4">
        <v>10.5</v>
      </c>
      <c r="P3" s="4">
        <v>11.8</v>
      </c>
      <c r="Q3" s="4">
        <v>6.6</v>
      </c>
      <c r="R3" s="4">
        <v>11.6</v>
      </c>
      <c r="S3" s="4">
        <v>17.5</v>
      </c>
      <c r="T3" s="4">
        <v>11.2</v>
      </c>
      <c r="U3" s="4">
        <v>8</v>
      </c>
      <c r="V3" s="4">
        <v>8.9</v>
      </c>
      <c r="W3" s="4">
        <v>9.9</v>
      </c>
      <c r="X3" s="4">
        <v>8.2</v>
      </c>
      <c r="Y3" s="4">
        <v>7.5</v>
      </c>
      <c r="Z3" s="4">
        <v>10.6</v>
      </c>
      <c r="AA3" s="4">
        <v>14</v>
      </c>
      <c r="AB3" s="4">
        <v>8.4</v>
      </c>
      <c r="AC3" s="4">
        <v>6.3</v>
      </c>
      <c r="AD3" s="4">
        <v>6.3</v>
      </c>
      <c r="AE3" s="4">
        <v>10</v>
      </c>
      <c r="AF3" s="4">
        <v>11.1</v>
      </c>
      <c r="AG3" s="4">
        <v>6.7</v>
      </c>
      <c r="AH3" s="4">
        <v>6.2</v>
      </c>
      <c r="AI3" s="4">
        <v>5.2</v>
      </c>
      <c r="AJ3" s="4">
        <v>8</v>
      </c>
      <c r="AK3" s="4">
        <v>5.6</v>
      </c>
      <c r="AL3" s="4">
        <v>10.2</v>
      </c>
      <c r="AM3" s="4">
        <v>17.3</v>
      </c>
      <c r="AN3" s="4">
        <v>10.8</v>
      </c>
      <c r="AO3" s="4">
        <v>12</v>
      </c>
      <c r="AP3" s="4">
        <v>11.9</v>
      </c>
      <c r="AQ3" s="4">
        <v>7.9</v>
      </c>
      <c r="AR3" s="4">
        <v>8.8</v>
      </c>
      <c r="AS3" s="4">
        <v>13.9</v>
      </c>
      <c r="AT3" s="4">
        <v>11.1</v>
      </c>
      <c r="AU3" s="4">
        <v>11.1</v>
      </c>
      <c r="AV3" s="4">
        <v>11.7</v>
      </c>
      <c r="AW3" s="4">
        <v>6.3</v>
      </c>
      <c r="AX3" s="4">
        <v>12.8</v>
      </c>
      <c r="AY3" s="4">
        <v>8.5</v>
      </c>
      <c r="AZ3" s="4">
        <v>9.9</v>
      </c>
      <c r="BA3" s="4">
        <v>8.5</v>
      </c>
      <c r="BB3" s="4">
        <v>7</v>
      </c>
      <c r="BC3" s="4">
        <v>7.7</v>
      </c>
      <c r="BD3" s="4">
        <v>12.1</v>
      </c>
      <c r="BE3" s="4">
        <v>5.1</v>
      </c>
      <c r="BF3" s="4">
        <v>6.9</v>
      </c>
      <c r="BG3" s="4">
        <v>5.7</v>
      </c>
      <c r="BH3" s="4">
        <v>6.9</v>
      </c>
      <c r="BI3" s="4">
        <v>8.1</v>
      </c>
      <c r="BJ3" s="4">
        <v>11</v>
      </c>
      <c r="BK3" s="4">
        <v>5.5</v>
      </c>
      <c r="BL3" s="4">
        <v>6.7</v>
      </c>
      <c r="BM3" s="4">
        <v>13</v>
      </c>
      <c r="BN3" s="4">
        <v>6</v>
      </c>
      <c r="BO3" s="4">
        <v>10.2</v>
      </c>
      <c r="BP3" s="4">
        <v>7</v>
      </c>
      <c r="BQ3" s="4">
        <v>9.7</v>
      </c>
      <c r="BR3" s="4"/>
      <c r="BS3" s="4"/>
      <c r="BT3" s="4"/>
      <c r="BU3" s="4"/>
      <c r="BV3" s="4"/>
      <c r="BW3" s="4"/>
      <c r="BY3" s="10">
        <f>AVERAGE(J3:AM3)</f>
        <v>9.516666666666667</v>
      </c>
      <c r="BZ3" s="10">
        <f>AVERAGE(T3:AW3)</f>
        <v>9.503333333333334</v>
      </c>
      <c r="CA3" s="10">
        <f>AVERAGE(AD3:BG3)</f>
        <v>9.21</v>
      </c>
      <c r="CB3" s="10">
        <f>AVERAGE(AN3:BQ3)</f>
        <v>9.126666666666665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7.7</v>
      </c>
      <c r="J4" s="15">
        <v>7.3</v>
      </c>
      <c r="K4" s="4">
        <v>11.7</v>
      </c>
      <c r="L4" s="4">
        <v>7.2</v>
      </c>
      <c r="M4" s="4">
        <v>12.7</v>
      </c>
      <c r="N4" s="4">
        <v>9</v>
      </c>
      <c r="O4" s="4">
        <v>12.8</v>
      </c>
      <c r="P4" s="4">
        <v>7.8</v>
      </c>
      <c r="Q4" s="4">
        <v>8.1</v>
      </c>
      <c r="R4" s="4">
        <v>7.8</v>
      </c>
      <c r="S4" s="4">
        <v>15.9</v>
      </c>
      <c r="T4" s="4">
        <v>8.6</v>
      </c>
      <c r="U4" s="4">
        <v>6.1</v>
      </c>
      <c r="V4" s="4">
        <v>8.5</v>
      </c>
      <c r="W4" s="4">
        <v>7</v>
      </c>
      <c r="X4" s="4">
        <v>8.1</v>
      </c>
      <c r="Y4" s="4">
        <v>6.5</v>
      </c>
      <c r="Z4" s="4">
        <v>13.2</v>
      </c>
      <c r="AA4" s="4">
        <v>6.5</v>
      </c>
      <c r="AB4" s="4">
        <v>10.4</v>
      </c>
      <c r="AC4" s="4">
        <v>12.5</v>
      </c>
      <c r="AD4" s="4">
        <v>6.6</v>
      </c>
      <c r="AE4" s="4">
        <v>6.5</v>
      </c>
      <c r="AF4" s="4">
        <v>7.6</v>
      </c>
      <c r="AG4" s="4">
        <v>7.2</v>
      </c>
      <c r="AH4" s="4">
        <v>7.9</v>
      </c>
      <c r="AI4" s="4">
        <v>6.9</v>
      </c>
      <c r="AJ4" s="4">
        <v>13</v>
      </c>
      <c r="AK4" s="4">
        <v>8.8</v>
      </c>
      <c r="AL4" s="4">
        <v>5.6</v>
      </c>
      <c r="AM4" s="4">
        <v>8.6</v>
      </c>
      <c r="AN4" s="4">
        <v>4.9</v>
      </c>
      <c r="AO4" s="4">
        <v>6.2</v>
      </c>
      <c r="AP4" s="4">
        <v>8</v>
      </c>
      <c r="AQ4" s="4">
        <v>10.1</v>
      </c>
      <c r="AR4" s="4">
        <v>10.7</v>
      </c>
      <c r="AS4" s="4">
        <v>10.4</v>
      </c>
      <c r="AT4" s="4">
        <v>7.8</v>
      </c>
      <c r="AU4" s="4">
        <v>14</v>
      </c>
      <c r="AV4" s="4">
        <v>8</v>
      </c>
      <c r="AW4" s="4">
        <v>10</v>
      </c>
      <c r="AX4" s="4">
        <v>12.3</v>
      </c>
      <c r="AY4" s="4">
        <v>7.6</v>
      </c>
      <c r="AZ4" s="4">
        <v>9.3</v>
      </c>
      <c r="BA4" s="4">
        <v>5.4</v>
      </c>
      <c r="BB4" s="4">
        <v>8.7</v>
      </c>
      <c r="BC4" s="4">
        <v>13.4</v>
      </c>
      <c r="BD4" s="4">
        <v>6.2</v>
      </c>
      <c r="BE4" s="4">
        <v>5.7</v>
      </c>
      <c r="BF4" s="4">
        <v>9.4</v>
      </c>
      <c r="BG4" s="4">
        <v>5.5</v>
      </c>
      <c r="BH4" s="4">
        <v>7.8</v>
      </c>
      <c r="BI4" s="4">
        <v>7.1</v>
      </c>
      <c r="BJ4" s="4">
        <v>11.9</v>
      </c>
      <c r="BK4" s="4">
        <v>9.7</v>
      </c>
      <c r="BL4" s="4">
        <v>9.5</v>
      </c>
      <c r="BM4" s="4">
        <v>12.1</v>
      </c>
      <c r="BN4" s="4">
        <v>11.1</v>
      </c>
      <c r="BO4" s="4">
        <v>8.6</v>
      </c>
      <c r="BP4" s="4">
        <v>4.6</v>
      </c>
      <c r="BQ4" s="4">
        <v>8.1</v>
      </c>
      <c r="BR4" s="4"/>
      <c r="BS4" s="4"/>
      <c r="BT4" s="4"/>
      <c r="BU4" s="4"/>
      <c r="BV4" s="4"/>
      <c r="BW4" s="4"/>
      <c r="BY4" s="10">
        <f aca="true" t="shared" si="0" ref="BY4:BY32">AVERAGE(J4:AM4)</f>
        <v>8.88</v>
      </c>
      <c r="BZ4" s="10">
        <f aca="true" t="shared" si="1" ref="BZ4:BZ32">AVERAGE(T4:AW4)</f>
        <v>8.54</v>
      </c>
      <c r="CA4" s="10">
        <f aca="true" t="shared" si="2" ref="CA4:CA32">AVERAGE(AD4:BG4)</f>
        <v>8.41</v>
      </c>
      <c r="CB4" s="10">
        <f aca="true" t="shared" si="3" ref="CB4:CB32">AVERAGE(AN4:BQ4)</f>
        <v>8.803333333333333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10.2</v>
      </c>
      <c r="J5" s="15">
        <v>8.5</v>
      </c>
      <c r="K5" s="4">
        <v>12.2</v>
      </c>
      <c r="L5" s="4">
        <v>11.7</v>
      </c>
      <c r="M5" s="4">
        <v>17.4</v>
      </c>
      <c r="N5" s="4">
        <v>10.6</v>
      </c>
      <c r="O5" s="4">
        <v>4.9</v>
      </c>
      <c r="P5" s="4">
        <v>8.6</v>
      </c>
      <c r="Q5" s="4">
        <v>8.2</v>
      </c>
      <c r="R5" s="4">
        <v>14.6</v>
      </c>
      <c r="S5" s="4">
        <v>6.7</v>
      </c>
      <c r="T5" s="4">
        <v>6</v>
      </c>
      <c r="U5" s="4">
        <v>10.1</v>
      </c>
      <c r="V5" s="4">
        <v>14.7</v>
      </c>
      <c r="W5" s="4">
        <v>13.8</v>
      </c>
      <c r="X5" s="4">
        <v>6.5</v>
      </c>
      <c r="Y5" s="4">
        <v>8</v>
      </c>
      <c r="Z5" s="4">
        <v>8.3</v>
      </c>
      <c r="AA5" s="4">
        <v>7.8</v>
      </c>
      <c r="AB5" s="4">
        <v>10.2</v>
      </c>
      <c r="AC5" s="4">
        <v>7.5</v>
      </c>
      <c r="AD5" s="4">
        <v>9.9</v>
      </c>
      <c r="AE5" s="4">
        <v>10.1</v>
      </c>
      <c r="AF5" s="4">
        <v>9</v>
      </c>
      <c r="AG5" s="4">
        <v>8.5</v>
      </c>
      <c r="AH5" s="4">
        <v>6.1</v>
      </c>
      <c r="AI5" s="4">
        <v>8</v>
      </c>
      <c r="AJ5" s="4">
        <v>14</v>
      </c>
      <c r="AK5" s="4">
        <v>13.4</v>
      </c>
      <c r="AL5" s="4">
        <v>9.5</v>
      </c>
      <c r="AM5" s="4">
        <v>8.8</v>
      </c>
      <c r="AN5" s="4">
        <v>10.2</v>
      </c>
      <c r="AO5" s="4">
        <v>6.2</v>
      </c>
      <c r="AP5" s="4">
        <v>12.6</v>
      </c>
      <c r="AQ5" s="4">
        <v>8.4</v>
      </c>
      <c r="AR5" s="4">
        <v>12</v>
      </c>
      <c r="AS5" s="4">
        <v>12</v>
      </c>
      <c r="AT5" s="4">
        <v>11.1</v>
      </c>
      <c r="AU5" s="4">
        <v>10.5</v>
      </c>
      <c r="AV5" s="4">
        <v>6.3</v>
      </c>
      <c r="AW5" s="4">
        <v>9.2</v>
      </c>
      <c r="AX5" s="4">
        <v>12.3</v>
      </c>
      <c r="AY5" s="4">
        <v>6.6</v>
      </c>
      <c r="AZ5" s="4">
        <v>5.8</v>
      </c>
      <c r="BA5" s="4">
        <v>5.9</v>
      </c>
      <c r="BB5" s="4">
        <v>11.2</v>
      </c>
      <c r="BC5" s="4">
        <v>11.7</v>
      </c>
      <c r="BD5" s="4">
        <v>6.5</v>
      </c>
      <c r="BE5" s="4">
        <v>10.8</v>
      </c>
      <c r="BF5" s="4">
        <v>9.4</v>
      </c>
      <c r="BG5" s="4">
        <v>8.6</v>
      </c>
      <c r="BH5" s="4">
        <v>5.4</v>
      </c>
      <c r="BI5" s="4">
        <v>8.2</v>
      </c>
      <c r="BJ5" s="4">
        <v>4.6</v>
      </c>
      <c r="BK5" s="4">
        <v>4</v>
      </c>
      <c r="BL5" s="4">
        <v>6.7</v>
      </c>
      <c r="BM5" s="4">
        <v>8.6</v>
      </c>
      <c r="BN5" s="4">
        <v>6.5</v>
      </c>
      <c r="BO5" s="4">
        <v>8.3</v>
      </c>
      <c r="BP5" s="4">
        <v>7.4</v>
      </c>
      <c r="BQ5" s="4">
        <v>7.4</v>
      </c>
      <c r="BR5" s="4"/>
      <c r="BS5" s="4"/>
      <c r="BT5" s="4"/>
      <c r="BU5" s="4"/>
      <c r="BV5" s="4"/>
      <c r="BW5" s="4"/>
      <c r="BY5" s="10">
        <f t="shared" si="0"/>
        <v>9.786666666666665</v>
      </c>
      <c r="BZ5" s="10">
        <f t="shared" si="1"/>
        <v>9.623333333333333</v>
      </c>
      <c r="CA5" s="10">
        <f t="shared" si="2"/>
        <v>9.486666666666666</v>
      </c>
      <c r="CB5" s="10">
        <f t="shared" si="3"/>
        <v>8.479999999999999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12.5</v>
      </c>
      <c r="J6" s="15">
        <v>10.9</v>
      </c>
      <c r="K6" s="4">
        <v>11.3</v>
      </c>
      <c r="L6" s="4">
        <v>11.1</v>
      </c>
      <c r="M6" s="4">
        <v>15.3</v>
      </c>
      <c r="N6" s="4">
        <v>12.7</v>
      </c>
      <c r="O6" s="4">
        <v>13.5</v>
      </c>
      <c r="P6" s="4">
        <v>15.1</v>
      </c>
      <c r="Q6" s="4">
        <v>9.2</v>
      </c>
      <c r="R6" s="4">
        <v>5.6</v>
      </c>
      <c r="S6" s="4">
        <v>8.9</v>
      </c>
      <c r="T6" s="4">
        <v>10.2</v>
      </c>
      <c r="U6" s="4">
        <v>11.9</v>
      </c>
      <c r="V6" s="4">
        <v>8.5</v>
      </c>
      <c r="W6" s="4">
        <v>12.5</v>
      </c>
      <c r="X6" s="4">
        <v>5.3</v>
      </c>
      <c r="Y6" s="4">
        <v>8.5</v>
      </c>
      <c r="Z6" s="4">
        <v>8.1</v>
      </c>
      <c r="AA6" s="4">
        <v>10.5</v>
      </c>
      <c r="AB6" s="4">
        <v>9.2</v>
      </c>
      <c r="AC6" s="4">
        <v>7.3</v>
      </c>
      <c r="AD6" s="4">
        <v>7.5</v>
      </c>
      <c r="AE6" s="4">
        <v>6.4</v>
      </c>
      <c r="AF6" s="4">
        <v>12.5</v>
      </c>
      <c r="AG6" s="4">
        <v>8.6</v>
      </c>
      <c r="AH6" s="4">
        <v>8.9</v>
      </c>
      <c r="AI6" s="4">
        <v>14.3</v>
      </c>
      <c r="AJ6" s="4">
        <v>5.3</v>
      </c>
      <c r="AK6" s="4">
        <v>14.5</v>
      </c>
      <c r="AL6" s="4">
        <v>10.8</v>
      </c>
      <c r="AM6" s="4">
        <v>10.6</v>
      </c>
      <c r="AN6" s="4">
        <v>12.9</v>
      </c>
      <c r="AO6" s="4">
        <v>7.1</v>
      </c>
      <c r="AP6" s="4">
        <v>6.7</v>
      </c>
      <c r="AQ6" s="4">
        <v>7.5</v>
      </c>
      <c r="AR6" s="4">
        <v>14.5</v>
      </c>
      <c r="AS6" s="4">
        <v>8.1</v>
      </c>
      <c r="AT6" s="4">
        <v>8.8</v>
      </c>
      <c r="AU6" s="4">
        <v>8.5</v>
      </c>
      <c r="AV6" s="4">
        <v>8.2</v>
      </c>
      <c r="AW6" s="4">
        <v>7.1</v>
      </c>
      <c r="AX6" s="4">
        <v>8</v>
      </c>
      <c r="AY6" s="4">
        <v>6.8</v>
      </c>
      <c r="AZ6" s="4">
        <v>8.4</v>
      </c>
      <c r="BA6" s="4">
        <v>8.1</v>
      </c>
      <c r="BB6" s="4">
        <v>5.7</v>
      </c>
      <c r="BC6" s="4">
        <v>6.8</v>
      </c>
      <c r="BD6" s="4">
        <v>8.4</v>
      </c>
      <c r="BE6" s="4">
        <v>8.8</v>
      </c>
      <c r="BF6" s="4">
        <v>5.9</v>
      </c>
      <c r="BG6" s="4">
        <v>10.8</v>
      </c>
      <c r="BH6" s="4">
        <v>9.1</v>
      </c>
      <c r="BI6" s="4">
        <v>7.6</v>
      </c>
      <c r="BJ6" s="4">
        <v>5.1</v>
      </c>
      <c r="BK6" s="4">
        <v>6</v>
      </c>
      <c r="BL6" s="4">
        <v>10.6</v>
      </c>
      <c r="BM6" s="4">
        <v>11.2</v>
      </c>
      <c r="BN6" s="4">
        <v>7.7</v>
      </c>
      <c r="BO6" s="4">
        <v>6</v>
      </c>
      <c r="BP6" s="4">
        <v>9.3</v>
      </c>
      <c r="BQ6" s="4">
        <v>5.8</v>
      </c>
      <c r="BR6" s="4"/>
      <c r="BS6" s="4"/>
      <c r="BT6" s="4"/>
      <c r="BU6" s="4"/>
      <c r="BV6" s="4"/>
      <c r="BW6" s="4"/>
      <c r="BY6" s="10">
        <f t="shared" si="0"/>
        <v>10.166666666666668</v>
      </c>
      <c r="BZ6" s="10">
        <f t="shared" si="1"/>
        <v>9.360000000000001</v>
      </c>
      <c r="CA6" s="10">
        <f t="shared" si="2"/>
        <v>8.883333333333333</v>
      </c>
      <c r="CB6" s="10">
        <f t="shared" si="3"/>
        <v>8.183333333333334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8.7</v>
      </c>
      <c r="J7" s="15">
        <v>7.3</v>
      </c>
      <c r="K7" s="4">
        <v>8.7</v>
      </c>
      <c r="L7" s="4">
        <v>13.3</v>
      </c>
      <c r="M7" s="4">
        <v>6.7</v>
      </c>
      <c r="N7" s="4">
        <v>8.3</v>
      </c>
      <c r="O7" s="4">
        <v>8.6</v>
      </c>
      <c r="P7" s="4">
        <v>3.7</v>
      </c>
      <c r="Q7" s="4">
        <v>7.3</v>
      </c>
      <c r="R7" s="4">
        <v>4</v>
      </c>
      <c r="S7" s="4">
        <v>6.9</v>
      </c>
      <c r="T7" s="4">
        <v>9.1</v>
      </c>
      <c r="U7" s="4">
        <v>8.6</v>
      </c>
      <c r="V7" s="4">
        <v>7.6</v>
      </c>
      <c r="W7" s="4">
        <v>11.3</v>
      </c>
      <c r="X7" s="4">
        <v>11.7</v>
      </c>
      <c r="Y7" s="4">
        <v>8.2</v>
      </c>
      <c r="Z7" s="4">
        <v>9.4</v>
      </c>
      <c r="AA7" s="4">
        <v>6.8</v>
      </c>
      <c r="AB7" s="4">
        <v>7.8</v>
      </c>
      <c r="AC7" s="4">
        <v>4.6</v>
      </c>
      <c r="AD7" s="4">
        <v>7.4</v>
      </c>
      <c r="AE7" s="4">
        <v>4.6</v>
      </c>
      <c r="AF7" s="4">
        <v>6.8</v>
      </c>
      <c r="AG7" s="4">
        <v>6.3</v>
      </c>
      <c r="AH7" s="4">
        <v>8</v>
      </c>
      <c r="AI7" s="4">
        <v>9</v>
      </c>
      <c r="AJ7" s="4">
        <v>5.6</v>
      </c>
      <c r="AK7" s="4">
        <v>15.7</v>
      </c>
      <c r="AL7" s="4">
        <v>13.8</v>
      </c>
      <c r="AM7" s="4">
        <v>9.9</v>
      </c>
      <c r="AN7" s="4">
        <v>11.1</v>
      </c>
      <c r="AO7" s="4">
        <v>8.1</v>
      </c>
      <c r="AP7" s="4">
        <v>6.2</v>
      </c>
      <c r="AQ7" s="4">
        <v>10</v>
      </c>
      <c r="AR7" s="4">
        <v>10.4</v>
      </c>
      <c r="AS7" s="4">
        <v>13.9</v>
      </c>
      <c r="AT7" s="4">
        <v>9.3</v>
      </c>
      <c r="AU7" s="4">
        <v>12.8</v>
      </c>
      <c r="AV7" s="4">
        <v>5.8</v>
      </c>
      <c r="AW7" s="4">
        <v>7.8</v>
      </c>
      <c r="AX7" s="4">
        <v>7</v>
      </c>
      <c r="AY7" s="4">
        <v>10.4</v>
      </c>
      <c r="AZ7" s="4">
        <v>7.5</v>
      </c>
      <c r="BA7" s="4">
        <v>10.6</v>
      </c>
      <c r="BB7" s="4">
        <v>5.4</v>
      </c>
      <c r="BC7" s="4">
        <v>8.3</v>
      </c>
      <c r="BD7" s="4">
        <v>7.4</v>
      </c>
      <c r="BE7" s="4">
        <v>4.9</v>
      </c>
      <c r="BF7" s="4">
        <v>6.9</v>
      </c>
      <c r="BG7" s="4">
        <v>7.5</v>
      </c>
      <c r="BH7" s="4">
        <v>7.2</v>
      </c>
      <c r="BI7" s="4">
        <v>10.5</v>
      </c>
      <c r="BJ7" s="4">
        <v>5.8</v>
      </c>
      <c r="BK7" s="4">
        <v>6.1</v>
      </c>
      <c r="BL7" s="4">
        <v>6.1</v>
      </c>
      <c r="BM7" s="4">
        <v>12.3</v>
      </c>
      <c r="BN7" s="4">
        <v>7.7</v>
      </c>
      <c r="BO7" s="4">
        <v>6.5</v>
      </c>
      <c r="BP7" s="4">
        <v>8.8</v>
      </c>
      <c r="BQ7" s="4">
        <v>12</v>
      </c>
      <c r="BR7" s="4"/>
      <c r="BS7" s="4"/>
      <c r="BT7" s="4"/>
      <c r="BU7" s="4"/>
      <c r="BV7" s="4"/>
      <c r="BW7" s="4"/>
      <c r="BY7" s="10">
        <f t="shared" si="0"/>
        <v>8.233333333333334</v>
      </c>
      <c r="BZ7" s="10">
        <f t="shared" si="1"/>
        <v>8.92</v>
      </c>
      <c r="CA7" s="10">
        <f t="shared" si="2"/>
        <v>8.613333333333337</v>
      </c>
      <c r="CB7" s="10">
        <f t="shared" si="3"/>
        <v>8.476666666666668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10.6</v>
      </c>
      <c r="J8" s="15">
        <v>6.8</v>
      </c>
      <c r="K8" s="4">
        <v>8.7</v>
      </c>
      <c r="L8" s="4">
        <v>11.3</v>
      </c>
      <c r="M8" s="4">
        <v>5.6</v>
      </c>
      <c r="N8" s="4">
        <v>9.6</v>
      </c>
      <c r="O8" s="4">
        <v>6</v>
      </c>
      <c r="P8" s="4">
        <v>13.1</v>
      </c>
      <c r="Q8" s="4">
        <v>8.7</v>
      </c>
      <c r="R8" s="4">
        <v>12.3</v>
      </c>
      <c r="S8" s="4">
        <v>8.4</v>
      </c>
      <c r="T8" s="4">
        <v>8.4</v>
      </c>
      <c r="U8" s="4">
        <v>5.3</v>
      </c>
      <c r="V8" s="4">
        <v>11.4</v>
      </c>
      <c r="W8" s="4">
        <v>13</v>
      </c>
      <c r="X8" s="4">
        <v>6.9</v>
      </c>
      <c r="Y8" s="4">
        <v>14</v>
      </c>
      <c r="Z8" s="4">
        <v>10.4</v>
      </c>
      <c r="AA8" s="4">
        <v>8.5</v>
      </c>
      <c r="AB8" s="4">
        <v>8.6</v>
      </c>
      <c r="AC8" s="4">
        <v>10.1</v>
      </c>
      <c r="AD8" s="4">
        <v>10.2</v>
      </c>
      <c r="AE8" s="4">
        <v>8.6</v>
      </c>
      <c r="AF8" s="4">
        <v>5.5</v>
      </c>
      <c r="AG8" s="4">
        <v>6.9</v>
      </c>
      <c r="AH8" s="4">
        <v>8.7</v>
      </c>
      <c r="AI8" s="4">
        <v>13.5</v>
      </c>
      <c r="AJ8" s="4">
        <v>6.2</v>
      </c>
      <c r="AK8" s="4">
        <v>10.3</v>
      </c>
      <c r="AL8" s="4">
        <v>11.7</v>
      </c>
      <c r="AM8" s="4">
        <v>6.1</v>
      </c>
      <c r="AN8" s="4">
        <v>9</v>
      </c>
      <c r="AO8" s="4">
        <v>4.9</v>
      </c>
      <c r="AP8" s="4">
        <v>7.5</v>
      </c>
      <c r="AQ8" s="4">
        <v>10.4</v>
      </c>
      <c r="AR8" s="4">
        <v>13.5</v>
      </c>
      <c r="AS8" s="4">
        <v>8.8</v>
      </c>
      <c r="AT8" s="4">
        <v>13.3</v>
      </c>
      <c r="AU8" s="4">
        <v>14.8</v>
      </c>
      <c r="AV8" s="4">
        <v>8.8</v>
      </c>
      <c r="AW8" s="4">
        <v>9.9</v>
      </c>
      <c r="AX8" s="4">
        <v>5.4</v>
      </c>
      <c r="AY8" s="4">
        <v>8.8</v>
      </c>
      <c r="AZ8" s="4">
        <v>5.7</v>
      </c>
      <c r="BA8" s="4">
        <v>8.2</v>
      </c>
      <c r="BB8" s="4">
        <v>8.9</v>
      </c>
      <c r="BC8" s="4">
        <v>7</v>
      </c>
      <c r="BD8" s="4">
        <v>9.1</v>
      </c>
      <c r="BE8" s="4">
        <v>7.4</v>
      </c>
      <c r="BF8" s="4">
        <v>11.9</v>
      </c>
      <c r="BG8" s="4">
        <v>5.4</v>
      </c>
      <c r="BH8" s="4">
        <v>6.9</v>
      </c>
      <c r="BI8" s="4">
        <v>14.2</v>
      </c>
      <c r="BJ8" s="4">
        <v>9.8</v>
      </c>
      <c r="BK8" s="4">
        <v>12.4</v>
      </c>
      <c r="BL8" s="4">
        <v>11.7</v>
      </c>
      <c r="BM8" s="4">
        <v>9.4</v>
      </c>
      <c r="BN8" s="4">
        <v>5.3</v>
      </c>
      <c r="BO8" s="4">
        <v>7.4</v>
      </c>
      <c r="BP8" s="4">
        <v>6.7</v>
      </c>
      <c r="BQ8" s="4">
        <v>9.5</v>
      </c>
      <c r="BR8" s="4"/>
      <c r="BS8" s="4"/>
      <c r="BT8" s="4"/>
      <c r="BU8" s="4"/>
      <c r="BV8" s="4"/>
      <c r="BW8" s="4"/>
      <c r="BY8" s="10">
        <f t="shared" si="0"/>
        <v>9.16</v>
      </c>
      <c r="BZ8" s="10">
        <f t="shared" si="1"/>
        <v>9.506666666666666</v>
      </c>
      <c r="CA8" s="10">
        <f t="shared" si="2"/>
        <v>8.88</v>
      </c>
      <c r="CB8" s="10">
        <f t="shared" si="3"/>
        <v>9.066666666666668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7</v>
      </c>
      <c r="J9" s="15">
        <v>4.8</v>
      </c>
      <c r="K9" s="4">
        <v>8.6</v>
      </c>
      <c r="L9" s="4">
        <v>11.8</v>
      </c>
      <c r="M9" s="4">
        <v>9.6</v>
      </c>
      <c r="N9" s="4">
        <v>8.6</v>
      </c>
      <c r="O9" s="4">
        <v>5.9</v>
      </c>
      <c r="P9" s="4">
        <v>13.3</v>
      </c>
      <c r="Q9" s="4">
        <v>9.4</v>
      </c>
      <c r="R9" s="4">
        <v>5.9</v>
      </c>
      <c r="S9" s="4">
        <v>6.5</v>
      </c>
      <c r="T9" s="4">
        <v>6.2</v>
      </c>
      <c r="U9" s="4">
        <v>10.4</v>
      </c>
      <c r="V9" s="4">
        <v>16</v>
      </c>
      <c r="W9" s="4">
        <v>9.5</v>
      </c>
      <c r="X9" s="4">
        <v>11.1</v>
      </c>
      <c r="Y9" s="4">
        <v>7</v>
      </c>
      <c r="Z9" s="4">
        <v>6.2</v>
      </c>
      <c r="AA9" s="4">
        <v>5.4</v>
      </c>
      <c r="AB9" s="4">
        <v>8.7</v>
      </c>
      <c r="AC9" s="4">
        <v>9.1</v>
      </c>
      <c r="AD9" s="4">
        <v>7.3</v>
      </c>
      <c r="AE9" s="4">
        <v>6.6</v>
      </c>
      <c r="AF9" s="4">
        <v>10</v>
      </c>
      <c r="AG9" s="4">
        <v>11.9</v>
      </c>
      <c r="AH9" s="4">
        <v>7.4</v>
      </c>
      <c r="AI9" s="4">
        <v>11.6</v>
      </c>
      <c r="AJ9" s="4">
        <v>12.3</v>
      </c>
      <c r="AK9" s="4">
        <v>8.3</v>
      </c>
      <c r="AL9" s="4">
        <v>9.6</v>
      </c>
      <c r="AM9" s="4">
        <v>5.4</v>
      </c>
      <c r="AN9" s="4">
        <v>8.5</v>
      </c>
      <c r="AO9" s="4">
        <v>4.5</v>
      </c>
      <c r="AP9" s="4">
        <v>5.2</v>
      </c>
      <c r="AQ9" s="4">
        <v>6.6</v>
      </c>
      <c r="AR9" s="4">
        <v>12.7</v>
      </c>
      <c r="AS9" s="4">
        <v>6.2</v>
      </c>
      <c r="AT9" s="4">
        <v>8.5</v>
      </c>
      <c r="AU9" s="4">
        <v>10.5</v>
      </c>
      <c r="AV9" s="4">
        <v>7.6</v>
      </c>
      <c r="AW9" s="4">
        <v>11.6</v>
      </c>
      <c r="AX9" s="4">
        <v>8.8</v>
      </c>
      <c r="AY9" s="4">
        <v>7.6</v>
      </c>
      <c r="AZ9" s="4">
        <v>5.6</v>
      </c>
      <c r="BA9" s="4">
        <v>6.2</v>
      </c>
      <c r="BB9" s="4">
        <v>6.6</v>
      </c>
      <c r="BC9" s="4">
        <v>10.9</v>
      </c>
      <c r="BD9" s="4">
        <v>12.2</v>
      </c>
      <c r="BE9" s="4">
        <v>6.8</v>
      </c>
      <c r="BF9" s="4">
        <v>11.7</v>
      </c>
      <c r="BG9" s="4">
        <v>5.3</v>
      </c>
      <c r="BH9" s="4">
        <v>8.2</v>
      </c>
      <c r="BI9" s="4">
        <v>10.5</v>
      </c>
      <c r="BJ9" s="4">
        <v>7.8</v>
      </c>
      <c r="BK9" s="4">
        <v>13.7</v>
      </c>
      <c r="BL9" s="4">
        <v>7.1</v>
      </c>
      <c r="BM9" s="4">
        <v>4.4</v>
      </c>
      <c r="BN9" s="4">
        <v>9</v>
      </c>
      <c r="BO9" s="4">
        <v>9.3</v>
      </c>
      <c r="BP9" s="4">
        <v>5.6</v>
      </c>
      <c r="BQ9" s="4">
        <v>11.8</v>
      </c>
      <c r="BR9" s="4"/>
      <c r="BS9" s="4"/>
      <c r="BT9" s="4"/>
      <c r="BU9" s="4"/>
      <c r="BV9" s="4"/>
      <c r="BW9" s="4"/>
      <c r="BY9" s="10">
        <f t="shared" si="0"/>
        <v>8.813333333333334</v>
      </c>
      <c r="BZ9" s="10">
        <f t="shared" si="1"/>
        <v>8.729999999999999</v>
      </c>
      <c r="CA9" s="10">
        <f t="shared" si="2"/>
        <v>8.466666666666665</v>
      </c>
      <c r="CB9" s="10">
        <f t="shared" si="3"/>
        <v>8.366666666666667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4.9</v>
      </c>
      <c r="J10" s="15">
        <v>5.7</v>
      </c>
      <c r="K10" s="4">
        <v>10.4</v>
      </c>
      <c r="L10" s="4">
        <v>10.9</v>
      </c>
      <c r="M10" s="4">
        <v>6.7</v>
      </c>
      <c r="N10" s="4">
        <v>10.4</v>
      </c>
      <c r="O10" s="4">
        <v>7.6</v>
      </c>
      <c r="P10" s="4">
        <v>6.9</v>
      </c>
      <c r="Q10" s="4">
        <v>11.3</v>
      </c>
      <c r="R10" s="4">
        <v>10</v>
      </c>
      <c r="S10" s="4">
        <v>8.1</v>
      </c>
      <c r="T10" s="4">
        <v>7.9</v>
      </c>
      <c r="U10" s="4">
        <v>13.5</v>
      </c>
      <c r="V10" s="4">
        <v>10.4</v>
      </c>
      <c r="W10" s="4">
        <v>9.4</v>
      </c>
      <c r="X10" s="4">
        <v>5.8</v>
      </c>
      <c r="Y10" s="4">
        <v>9.4</v>
      </c>
      <c r="Z10" s="4">
        <v>8.4</v>
      </c>
      <c r="AA10" s="4">
        <v>8.6</v>
      </c>
      <c r="AB10" s="4">
        <v>5.2</v>
      </c>
      <c r="AC10" s="4">
        <v>12.6</v>
      </c>
      <c r="AD10" s="4">
        <v>9.6</v>
      </c>
      <c r="AE10" s="4">
        <v>8.5</v>
      </c>
      <c r="AF10" s="4">
        <v>6.9</v>
      </c>
      <c r="AG10" s="4">
        <v>10.3</v>
      </c>
      <c r="AH10" s="4">
        <v>8.5</v>
      </c>
      <c r="AI10" s="4">
        <v>9.9</v>
      </c>
      <c r="AJ10" s="4">
        <v>12.4</v>
      </c>
      <c r="AK10" s="4">
        <v>9.8</v>
      </c>
      <c r="AL10" s="4">
        <v>12.1</v>
      </c>
      <c r="AM10" s="4">
        <v>10.3</v>
      </c>
      <c r="AN10" s="4">
        <v>6.5</v>
      </c>
      <c r="AO10" s="4">
        <v>7.6</v>
      </c>
      <c r="AP10" s="4">
        <v>7.3</v>
      </c>
      <c r="AQ10" s="4">
        <v>5.3</v>
      </c>
      <c r="AR10" s="4">
        <v>6</v>
      </c>
      <c r="AS10" s="4">
        <v>6.5</v>
      </c>
      <c r="AT10" s="4">
        <v>12.1</v>
      </c>
      <c r="AU10" s="4">
        <v>8.3</v>
      </c>
      <c r="AV10" s="4">
        <v>8.2</v>
      </c>
      <c r="AW10" s="4">
        <v>9.2</v>
      </c>
      <c r="AX10" s="4">
        <v>12.1</v>
      </c>
      <c r="AY10" s="4">
        <v>11.1</v>
      </c>
      <c r="AZ10" s="4">
        <v>9.9</v>
      </c>
      <c r="BA10" s="4">
        <v>11.5</v>
      </c>
      <c r="BB10" s="4">
        <v>6.1</v>
      </c>
      <c r="BC10" s="4">
        <v>5.3</v>
      </c>
      <c r="BD10" s="4">
        <v>8.6</v>
      </c>
      <c r="BE10" s="4">
        <v>4.8</v>
      </c>
      <c r="BF10" s="4">
        <v>5.6</v>
      </c>
      <c r="BG10" s="4">
        <v>6.2</v>
      </c>
      <c r="BH10" s="4">
        <v>8.4</v>
      </c>
      <c r="BI10" s="4">
        <v>6.3</v>
      </c>
      <c r="BJ10" s="4">
        <v>8.1</v>
      </c>
      <c r="BK10" s="4">
        <v>9.5</v>
      </c>
      <c r="BL10" s="4">
        <v>8.6</v>
      </c>
      <c r="BM10" s="4">
        <v>7.8</v>
      </c>
      <c r="BN10" s="4">
        <v>10.4</v>
      </c>
      <c r="BO10" s="4">
        <v>11.5</v>
      </c>
      <c r="BP10" s="4">
        <v>14.5</v>
      </c>
      <c r="BQ10" s="4">
        <v>7</v>
      </c>
      <c r="BR10" s="4"/>
      <c r="BS10" s="4"/>
      <c r="BT10" s="4"/>
      <c r="BU10" s="4"/>
      <c r="BV10" s="4"/>
      <c r="BW10" s="4"/>
      <c r="BY10" s="10">
        <f t="shared" si="0"/>
        <v>9.250000000000002</v>
      </c>
      <c r="BZ10" s="10">
        <f t="shared" si="1"/>
        <v>8.883333333333335</v>
      </c>
      <c r="CA10" s="10">
        <f t="shared" si="2"/>
        <v>8.549999999999999</v>
      </c>
      <c r="CB10" s="10">
        <f t="shared" si="3"/>
        <v>8.343333333333334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10.7</v>
      </c>
      <c r="J11" s="15">
        <v>8.8</v>
      </c>
      <c r="K11" s="4">
        <v>7.7</v>
      </c>
      <c r="L11" s="4">
        <v>8.2</v>
      </c>
      <c r="M11" s="4">
        <v>9.9</v>
      </c>
      <c r="N11" s="4">
        <v>5.8</v>
      </c>
      <c r="O11" s="4">
        <v>15.8</v>
      </c>
      <c r="P11" s="4">
        <v>7.3</v>
      </c>
      <c r="Q11" s="4">
        <v>9.5</v>
      </c>
      <c r="R11" s="4">
        <v>9.7</v>
      </c>
      <c r="S11" s="4">
        <v>8.6</v>
      </c>
      <c r="T11" s="4">
        <v>11.8</v>
      </c>
      <c r="U11" s="4">
        <v>9.1</v>
      </c>
      <c r="V11" s="4">
        <v>6</v>
      </c>
      <c r="W11" s="4">
        <v>9</v>
      </c>
      <c r="X11" s="4">
        <v>9.4</v>
      </c>
      <c r="Y11" s="4">
        <v>14.4</v>
      </c>
      <c r="Z11" s="4">
        <v>6.7</v>
      </c>
      <c r="AA11" s="4">
        <v>8.7</v>
      </c>
      <c r="AB11" s="4">
        <v>6.3</v>
      </c>
      <c r="AC11" s="4">
        <v>15.6</v>
      </c>
      <c r="AD11" s="4">
        <v>9.1</v>
      </c>
      <c r="AE11" s="4">
        <v>10.4</v>
      </c>
      <c r="AF11" s="4">
        <v>11.3</v>
      </c>
      <c r="AG11" s="4">
        <v>11.9</v>
      </c>
      <c r="AH11" s="4">
        <v>8.5</v>
      </c>
      <c r="AI11" s="4">
        <v>8.5</v>
      </c>
      <c r="AJ11" s="4">
        <v>20.9</v>
      </c>
      <c r="AK11" s="4">
        <v>9.5</v>
      </c>
      <c r="AL11" s="4">
        <v>11.1</v>
      </c>
      <c r="AM11" s="4">
        <v>13.8</v>
      </c>
      <c r="AN11" s="4">
        <v>9.8</v>
      </c>
      <c r="AO11" s="4">
        <v>7</v>
      </c>
      <c r="AP11" s="4">
        <v>9.9</v>
      </c>
      <c r="AQ11" s="4">
        <v>4.9</v>
      </c>
      <c r="AR11" s="4">
        <v>10.2</v>
      </c>
      <c r="AS11" s="4">
        <v>5.2</v>
      </c>
      <c r="AT11" s="4">
        <v>9.9</v>
      </c>
      <c r="AU11" s="4">
        <v>5.6</v>
      </c>
      <c r="AV11" s="4">
        <v>7.6</v>
      </c>
      <c r="AW11" s="4">
        <v>21.2</v>
      </c>
      <c r="AX11" s="4">
        <v>14</v>
      </c>
      <c r="AY11" s="4">
        <v>14.5</v>
      </c>
      <c r="AZ11" s="4">
        <v>8</v>
      </c>
      <c r="BA11" s="4">
        <v>5.1</v>
      </c>
      <c r="BB11" s="4">
        <v>7.2</v>
      </c>
      <c r="BC11" s="4">
        <v>17.1</v>
      </c>
      <c r="BD11" s="4">
        <v>5.7</v>
      </c>
      <c r="BE11" s="4">
        <v>4.5</v>
      </c>
      <c r="BF11" s="4">
        <v>5.3</v>
      </c>
      <c r="BG11" s="4">
        <v>7.5</v>
      </c>
      <c r="BH11" s="4">
        <v>7.7</v>
      </c>
      <c r="BI11" s="4">
        <v>11.7</v>
      </c>
      <c r="BJ11" s="4">
        <v>6.6</v>
      </c>
      <c r="BK11" s="4">
        <v>7.1</v>
      </c>
      <c r="BL11" s="4">
        <v>12.6</v>
      </c>
      <c r="BM11" s="4">
        <v>7.8</v>
      </c>
      <c r="BN11" s="4">
        <v>6</v>
      </c>
      <c r="BO11" s="4">
        <v>12.9</v>
      </c>
      <c r="BP11" s="4">
        <v>13.8</v>
      </c>
      <c r="BQ11" s="4">
        <v>7.2</v>
      </c>
      <c r="BR11" s="4"/>
      <c r="BS11" s="4"/>
      <c r="BT11" s="4"/>
      <c r="BU11" s="4"/>
      <c r="BV11" s="4"/>
      <c r="BW11" s="4"/>
      <c r="BY11" s="10">
        <f t="shared" si="0"/>
        <v>10.110000000000001</v>
      </c>
      <c r="BZ11" s="10">
        <f t="shared" si="1"/>
        <v>10.110000000000001</v>
      </c>
      <c r="CA11" s="10">
        <f t="shared" si="2"/>
        <v>9.839999999999998</v>
      </c>
      <c r="CB11" s="10">
        <f t="shared" si="3"/>
        <v>9.12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7.8</v>
      </c>
      <c r="J12" s="15">
        <v>10.8</v>
      </c>
      <c r="K12" s="4">
        <v>10.4</v>
      </c>
      <c r="L12" s="4">
        <v>8.2</v>
      </c>
      <c r="M12" s="4">
        <v>7</v>
      </c>
      <c r="N12" s="4">
        <v>10</v>
      </c>
      <c r="O12" s="4">
        <v>23.1</v>
      </c>
      <c r="P12" s="4">
        <v>3.4</v>
      </c>
      <c r="Q12" s="4">
        <v>11.6</v>
      </c>
      <c r="R12" s="4">
        <v>5.3</v>
      </c>
      <c r="S12" s="4">
        <v>9.5</v>
      </c>
      <c r="T12" s="4">
        <v>5.8</v>
      </c>
      <c r="U12" s="4">
        <v>11.1</v>
      </c>
      <c r="V12" s="4">
        <v>9.4</v>
      </c>
      <c r="W12" s="4">
        <v>6.8</v>
      </c>
      <c r="X12" s="4">
        <v>12.2</v>
      </c>
      <c r="Y12" s="4">
        <v>6.1</v>
      </c>
      <c r="Z12" s="4">
        <v>9.2</v>
      </c>
      <c r="AA12" s="4">
        <v>8.1</v>
      </c>
      <c r="AB12" s="4">
        <v>7.1</v>
      </c>
      <c r="AC12" s="4">
        <v>13.1</v>
      </c>
      <c r="AD12" s="4">
        <v>5.5</v>
      </c>
      <c r="AE12" s="4">
        <v>6.8</v>
      </c>
      <c r="AF12" s="4">
        <v>10.1</v>
      </c>
      <c r="AG12" s="4">
        <v>10.2</v>
      </c>
      <c r="AH12" s="4">
        <v>11.2</v>
      </c>
      <c r="AI12" s="4">
        <v>9.1</v>
      </c>
      <c r="AJ12" s="4">
        <v>8.7</v>
      </c>
      <c r="AK12" s="4">
        <v>7.8</v>
      </c>
      <c r="AL12" s="4">
        <v>9.1</v>
      </c>
      <c r="AM12" s="4">
        <v>12.1</v>
      </c>
      <c r="AN12" s="4">
        <v>13</v>
      </c>
      <c r="AO12" s="4">
        <v>7.8</v>
      </c>
      <c r="AP12" s="4">
        <v>10.1</v>
      </c>
      <c r="AQ12" s="4">
        <v>5.8</v>
      </c>
      <c r="AR12" s="4">
        <v>10.2</v>
      </c>
      <c r="AS12" s="4">
        <v>6.2</v>
      </c>
      <c r="AT12" s="4">
        <v>10.2</v>
      </c>
      <c r="AU12" s="4">
        <v>14.7</v>
      </c>
      <c r="AV12" s="4">
        <v>8.2</v>
      </c>
      <c r="AW12" s="4">
        <v>3.9</v>
      </c>
      <c r="AX12" s="4">
        <v>9</v>
      </c>
      <c r="AY12" s="4">
        <v>14.1</v>
      </c>
      <c r="AZ12" s="4">
        <v>5.4</v>
      </c>
      <c r="BA12" s="4">
        <v>7</v>
      </c>
      <c r="BB12" s="4">
        <v>10.1</v>
      </c>
      <c r="BC12" s="4">
        <v>8.7</v>
      </c>
      <c r="BD12" s="4">
        <v>7.2</v>
      </c>
      <c r="BE12" s="4">
        <v>5.7</v>
      </c>
      <c r="BF12" s="4">
        <v>7</v>
      </c>
      <c r="BG12" s="4">
        <v>9.1</v>
      </c>
      <c r="BH12" s="4">
        <v>7.1</v>
      </c>
      <c r="BI12" s="4">
        <v>16.9</v>
      </c>
      <c r="BJ12" s="4">
        <v>6.8</v>
      </c>
      <c r="BK12" s="4">
        <v>8.2</v>
      </c>
      <c r="BL12" s="4">
        <v>10.1</v>
      </c>
      <c r="BM12" s="4">
        <v>5.4</v>
      </c>
      <c r="BN12" s="4">
        <v>12.2</v>
      </c>
      <c r="BO12" s="4">
        <v>10.2</v>
      </c>
      <c r="BP12" s="4">
        <v>12.4</v>
      </c>
      <c r="BQ12" s="4">
        <v>14.7</v>
      </c>
      <c r="BR12" s="4"/>
      <c r="BS12" s="4"/>
      <c r="BT12" s="4"/>
      <c r="BU12" s="4"/>
      <c r="BV12" s="4"/>
      <c r="BW12" s="4"/>
      <c r="BY12" s="10">
        <f t="shared" si="0"/>
        <v>9.293333333333331</v>
      </c>
      <c r="BZ12" s="10">
        <f t="shared" si="1"/>
        <v>8.986666666666663</v>
      </c>
      <c r="CA12" s="10">
        <f t="shared" si="2"/>
        <v>8.799999999999995</v>
      </c>
      <c r="CB12" s="10">
        <f t="shared" si="3"/>
        <v>9.246666666666664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9.4</v>
      </c>
      <c r="J13" s="7">
        <v>11.4</v>
      </c>
      <c r="K13" s="7">
        <v>8</v>
      </c>
      <c r="L13" s="7">
        <v>5.3</v>
      </c>
      <c r="M13" s="7">
        <v>7.4</v>
      </c>
      <c r="N13" s="7">
        <v>8.4</v>
      </c>
      <c r="O13" s="7">
        <v>10.7</v>
      </c>
      <c r="P13" s="7">
        <v>5.9</v>
      </c>
      <c r="Q13" s="7">
        <v>12.2</v>
      </c>
      <c r="R13" s="7">
        <v>4.9</v>
      </c>
      <c r="S13" s="7">
        <v>5.5</v>
      </c>
      <c r="T13" s="7">
        <v>7.7</v>
      </c>
      <c r="U13" s="7">
        <v>8.2</v>
      </c>
      <c r="V13" s="7">
        <v>14.8</v>
      </c>
      <c r="W13" s="7">
        <v>10</v>
      </c>
      <c r="X13" s="7">
        <v>18</v>
      </c>
      <c r="Y13" s="7">
        <v>17.5</v>
      </c>
      <c r="Z13" s="7">
        <v>6.5</v>
      </c>
      <c r="AA13" s="7">
        <v>10.9</v>
      </c>
      <c r="AB13" s="7">
        <v>8.2</v>
      </c>
      <c r="AC13" s="7">
        <v>7</v>
      </c>
      <c r="AD13" s="7">
        <v>6.5</v>
      </c>
      <c r="AE13" s="7">
        <v>7.2</v>
      </c>
      <c r="AF13" s="7">
        <v>14.4</v>
      </c>
      <c r="AG13" s="7">
        <v>10.2</v>
      </c>
      <c r="AH13" s="7">
        <v>6</v>
      </c>
      <c r="AI13" s="7">
        <v>10.9</v>
      </c>
      <c r="AJ13" s="7">
        <v>13.9</v>
      </c>
      <c r="AK13" s="7">
        <v>6.8</v>
      </c>
      <c r="AL13" s="7">
        <v>5.2</v>
      </c>
      <c r="AM13" s="7">
        <v>11.6</v>
      </c>
      <c r="AN13" s="7">
        <v>5.5</v>
      </c>
      <c r="AO13" s="7">
        <v>10.6</v>
      </c>
      <c r="AP13" s="7">
        <v>9.2</v>
      </c>
      <c r="AQ13" s="7">
        <v>6.2</v>
      </c>
      <c r="AR13" s="7">
        <v>12.6</v>
      </c>
      <c r="AS13" s="7">
        <v>8.1</v>
      </c>
      <c r="AT13" s="7">
        <v>8.2</v>
      </c>
      <c r="AU13" s="7">
        <v>9.2</v>
      </c>
      <c r="AV13" s="7">
        <v>6.6</v>
      </c>
      <c r="AW13" s="7">
        <v>5.9</v>
      </c>
      <c r="AX13" s="7">
        <v>9</v>
      </c>
      <c r="AY13" s="7">
        <v>8.7</v>
      </c>
      <c r="AZ13" s="7">
        <v>8.6</v>
      </c>
      <c r="BA13" s="7">
        <v>8.8</v>
      </c>
      <c r="BB13" s="7">
        <v>11.8</v>
      </c>
      <c r="BC13" s="7">
        <v>11.1</v>
      </c>
      <c r="BD13" s="7">
        <v>8.5</v>
      </c>
      <c r="BE13" s="7">
        <v>7</v>
      </c>
      <c r="BF13" s="7">
        <v>9.4</v>
      </c>
      <c r="BG13" s="7">
        <v>4.8</v>
      </c>
      <c r="BH13" s="7">
        <v>7.6</v>
      </c>
      <c r="BI13" s="7">
        <v>11</v>
      </c>
      <c r="BJ13" s="7">
        <v>5.2</v>
      </c>
      <c r="BK13" s="7">
        <v>6</v>
      </c>
      <c r="BL13" s="7">
        <v>8.3</v>
      </c>
      <c r="BM13" s="7">
        <v>8.5</v>
      </c>
      <c r="BN13" s="7">
        <v>7.3</v>
      </c>
      <c r="BO13" s="7">
        <v>17.6</v>
      </c>
      <c r="BP13" s="7">
        <v>19.2</v>
      </c>
      <c r="BQ13" s="7">
        <v>20.4</v>
      </c>
      <c r="BR13" s="7"/>
      <c r="BS13" s="7"/>
      <c r="BT13" s="7"/>
      <c r="BU13" s="7"/>
      <c r="BV13" s="7"/>
      <c r="BW13" s="7"/>
      <c r="BX13" s="94"/>
      <c r="BY13" s="11">
        <f t="shared" si="0"/>
        <v>9.373333333333333</v>
      </c>
      <c r="BZ13" s="11">
        <f t="shared" si="1"/>
        <v>9.453333333333331</v>
      </c>
      <c r="CA13" s="11">
        <f t="shared" si="2"/>
        <v>8.749999999999998</v>
      </c>
      <c r="CB13" s="10">
        <f t="shared" si="3"/>
        <v>9.363333333333333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14.6</v>
      </c>
      <c r="J14" s="15">
        <v>8.8</v>
      </c>
      <c r="K14" s="15">
        <v>8.2</v>
      </c>
      <c r="L14" s="15">
        <v>6.7</v>
      </c>
      <c r="M14" s="15">
        <v>9.6</v>
      </c>
      <c r="N14" s="15">
        <v>6.9</v>
      </c>
      <c r="O14" s="15">
        <v>5.7</v>
      </c>
      <c r="P14" s="15">
        <v>5.1</v>
      </c>
      <c r="Q14" s="15">
        <v>6.8</v>
      </c>
      <c r="R14" s="15">
        <v>10.4</v>
      </c>
      <c r="S14" s="15">
        <v>7.7</v>
      </c>
      <c r="T14" s="15">
        <v>9.4</v>
      </c>
      <c r="U14" s="15">
        <v>18.7</v>
      </c>
      <c r="V14" s="15">
        <v>15.6</v>
      </c>
      <c r="W14" s="15">
        <v>4.7</v>
      </c>
      <c r="X14" s="15">
        <v>10</v>
      </c>
      <c r="Y14" s="15">
        <v>10</v>
      </c>
      <c r="Z14" s="15">
        <v>8.4</v>
      </c>
      <c r="AA14" s="15">
        <v>4</v>
      </c>
      <c r="AB14" s="15">
        <v>7.2</v>
      </c>
      <c r="AC14" s="15">
        <v>7.5</v>
      </c>
      <c r="AD14" s="15">
        <v>4</v>
      </c>
      <c r="AE14" s="15">
        <v>7.5</v>
      </c>
      <c r="AF14" s="15">
        <v>4.9</v>
      </c>
      <c r="AG14" s="15">
        <v>6.7</v>
      </c>
      <c r="AH14" s="15">
        <v>5.3</v>
      </c>
      <c r="AI14" s="15">
        <v>5</v>
      </c>
      <c r="AJ14" s="15">
        <v>8.4</v>
      </c>
      <c r="AK14" s="15">
        <v>8.2</v>
      </c>
      <c r="AL14" s="15">
        <v>9.1</v>
      </c>
      <c r="AM14" s="15">
        <v>12</v>
      </c>
      <c r="AN14" s="15">
        <v>7.5</v>
      </c>
      <c r="AO14" s="15">
        <v>7.1</v>
      </c>
      <c r="AP14" s="15">
        <v>7</v>
      </c>
      <c r="AQ14" s="15">
        <v>8.7</v>
      </c>
      <c r="AR14" s="15">
        <v>7.1</v>
      </c>
      <c r="AS14" s="15">
        <v>7.6</v>
      </c>
      <c r="AT14" s="15">
        <v>9.9</v>
      </c>
      <c r="AU14" s="15">
        <v>7.8</v>
      </c>
      <c r="AV14" s="15">
        <v>10.5</v>
      </c>
      <c r="AW14" s="15">
        <v>6.8</v>
      </c>
      <c r="AX14" s="15">
        <v>5.9</v>
      </c>
      <c r="AY14" s="15">
        <v>10.2</v>
      </c>
      <c r="AZ14" s="15">
        <v>6.2</v>
      </c>
      <c r="BA14" s="15">
        <v>5.6</v>
      </c>
      <c r="BB14" s="15">
        <v>6.2</v>
      </c>
      <c r="BC14" s="15">
        <v>10.1</v>
      </c>
      <c r="BD14" s="15">
        <v>8.2</v>
      </c>
      <c r="BE14" s="15">
        <v>8.7</v>
      </c>
      <c r="BF14" s="15">
        <v>7.7</v>
      </c>
      <c r="BG14" s="15">
        <v>5.2</v>
      </c>
      <c r="BH14" s="15">
        <v>6.6</v>
      </c>
      <c r="BI14" s="15">
        <v>12.2</v>
      </c>
      <c r="BJ14" s="15">
        <v>9</v>
      </c>
      <c r="BK14" s="15">
        <v>15.8</v>
      </c>
      <c r="BL14" s="15">
        <v>7.7</v>
      </c>
      <c r="BM14" s="15">
        <v>8.5</v>
      </c>
      <c r="BN14" s="15">
        <v>8.1</v>
      </c>
      <c r="BO14" s="15">
        <v>8.3</v>
      </c>
      <c r="BP14" s="15">
        <v>10.4</v>
      </c>
      <c r="BQ14" s="15">
        <v>8.3</v>
      </c>
      <c r="BR14" s="15"/>
      <c r="BS14" s="15"/>
      <c r="BT14" s="15"/>
      <c r="BU14" s="15"/>
      <c r="BV14" s="15"/>
      <c r="BW14" s="15"/>
      <c r="BX14" s="94"/>
      <c r="BY14" s="10">
        <f t="shared" si="0"/>
        <v>8.083333333333334</v>
      </c>
      <c r="BZ14" s="10">
        <f t="shared" si="1"/>
        <v>8.22</v>
      </c>
      <c r="CA14" s="10">
        <f t="shared" si="2"/>
        <v>7.50333333333333</v>
      </c>
      <c r="CB14" s="10">
        <f t="shared" si="3"/>
        <v>8.296666666666665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6.7</v>
      </c>
      <c r="J15" s="15">
        <v>10.7</v>
      </c>
      <c r="K15" s="15">
        <v>7.2</v>
      </c>
      <c r="L15" s="15">
        <v>4.8</v>
      </c>
      <c r="M15" s="15">
        <v>5.9</v>
      </c>
      <c r="N15" s="15">
        <v>11.6</v>
      </c>
      <c r="O15" s="15">
        <v>9.5</v>
      </c>
      <c r="P15" s="15">
        <v>7.9</v>
      </c>
      <c r="Q15" s="15">
        <v>11</v>
      </c>
      <c r="R15" s="15">
        <v>4.2</v>
      </c>
      <c r="S15" s="15">
        <v>4.9</v>
      </c>
      <c r="T15" s="15">
        <v>9.8</v>
      </c>
      <c r="U15" s="15">
        <v>9</v>
      </c>
      <c r="V15" s="15">
        <v>11.4</v>
      </c>
      <c r="W15" s="15">
        <v>7.1</v>
      </c>
      <c r="X15" s="15">
        <v>6.6</v>
      </c>
      <c r="Y15" s="15">
        <v>6.2</v>
      </c>
      <c r="Z15" s="15">
        <v>11</v>
      </c>
      <c r="AA15" s="15">
        <v>5.2</v>
      </c>
      <c r="AB15" s="15">
        <v>9.9</v>
      </c>
      <c r="AC15" s="15">
        <v>6.7</v>
      </c>
      <c r="AD15" s="15">
        <v>7.2</v>
      </c>
      <c r="AE15" s="15">
        <v>10</v>
      </c>
      <c r="AF15" s="15">
        <v>11.1</v>
      </c>
      <c r="AG15" s="15">
        <v>7.9</v>
      </c>
      <c r="AH15" s="15">
        <v>12.3</v>
      </c>
      <c r="AI15" s="15">
        <v>9</v>
      </c>
      <c r="AJ15" s="15">
        <v>9.3</v>
      </c>
      <c r="AK15" s="15">
        <v>6.7</v>
      </c>
      <c r="AL15" s="15">
        <v>8.3</v>
      </c>
      <c r="AM15" s="15">
        <v>7.3</v>
      </c>
      <c r="AN15" s="15">
        <v>13.6</v>
      </c>
      <c r="AO15" s="15">
        <v>6.5</v>
      </c>
      <c r="AP15" s="15">
        <v>13.6</v>
      </c>
      <c r="AQ15" s="15">
        <v>6.1</v>
      </c>
      <c r="AR15" s="15">
        <v>14.1</v>
      </c>
      <c r="AS15" s="15">
        <v>8.8</v>
      </c>
      <c r="AT15" s="15">
        <v>6.4</v>
      </c>
      <c r="AU15" s="15">
        <v>4.7</v>
      </c>
      <c r="AV15" s="15">
        <v>10.2</v>
      </c>
      <c r="AW15" s="15">
        <v>8</v>
      </c>
      <c r="AX15" s="15">
        <v>8.7</v>
      </c>
      <c r="AY15" s="15">
        <v>9.3</v>
      </c>
      <c r="AZ15" s="15">
        <v>9.5</v>
      </c>
      <c r="BA15" s="15">
        <v>5.3</v>
      </c>
      <c r="BB15" s="15">
        <v>11.9</v>
      </c>
      <c r="BC15" s="15">
        <v>6.5</v>
      </c>
      <c r="BD15" s="15">
        <v>10.9</v>
      </c>
      <c r="BE15" s="15">
        <v>8.7</v>
      </c>
      <c r="BF15" s="15">
        <v>8.3</v>
      </c>
      <c r="BG15" s="15">
        <v>10</v>
      </c>
      <c r="BH15" s="15">
        <v>10.1</v>
      </c>
      <c r="BI15" s="15">
        <v>14.3</v>
      </c>
      <c r="BJ15" s="15">
        <v>9.6</v>
      </c>
      <c r="BK15" s="15">
        <v>7.7</v>
      </c>
      <c r="BL15" s="15">
        <v>9</v>
      </c>
      <c r="BM15" s="15">
        <v>19.7</v>
      </c>
      <c r="BN15" s="15">
        <v>4.7</v>
      </c>
      <c r="BO15" s="15">
        <v>7.7</v>
      </c>
      <c r="BP15" s="15">
        <v>10</v>
      </c>
      <c r="BQ15" s="15">
        <v>10.4</v>
      </c>
      <c r="BR15" s="15"/>
      <c r="BS15" s="15"/>
      <c r="BT15" s="15"/>
      <c r="BU15" s="15"/>
      <c r="BV15" s="15"/>
      <c r="BW15" s="15"/>
      <c r="BX15" s="94"/>
      <c r="BY15" s="10">
        <f t="shared" si="0"/>
        <v>8.323333333333334</v>
      </c>
      <c r="BZ15" s="10">
        <f t="shared" si="1"/>
        <v>8.800000000000002</v>
      </c>
      <c r="CA15" s="10">
        <f t="shared" si="2"/>
        <v>9.006666666666666</v>
      </c>
      <c r="CB15" s="10">
        <f t="shared" si="3"/>
        <v>9.476666666666665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10.7</v>
      </c>
      <c r="J16" s="15">
        <v>7.3</v>
      </c>
      <c r="K16" s="15">
        <v>6</v>
      </c>
      <c r="L16" s="15">
        <v>16.7</v>
      </c>
      <c r="M16" s="15">
        <v>4.4</v>
      </c>
      <c r="N16" s="15">
        <v>16.9</v>
      </c>
      <c r="O16" s="15">
        <v>9.6</v>
      </c>
      <c r="P16" s="15">
        <v>7</v>
      </c>
      <c r="Q16" s="15">
        <v>8.3</v>
      </c>
      <c r="R16" s="15">
        <v>12.5</v>
      </c>
      <c r="S16" s="15">
        <v>8.6</v>
      </c>
      <c r="T16" s="15">
        <v>9.8</v>
      </c>
      <c r="U16" s="15">
        <v>5.5</v>
      </c>
      <c r="V16" s="15">
        <v>10.1</v>
      </c>
      <c r="W16" s="15">
        <v>10.5</v>
      </c>
      <c r="X16" s="15">
        <v>9.1</v>
      </c>
      <c r="Y16" s="15">
        <v>10.8</v>
      </c>
      <c r="Z16" s="15">
        <v>14.7</v>
      </c>
      <c r="AA16" s="15">
        <v>5.1</v>
      </c>
      <c r="AB16" s="15">
        <v>7.5</v>
      </c>
      <c r="AC16" s="15">
        <v>5.6</v>
      </c>
      <c r="AD16" s="15">
        <v>4.5</v>
      </c>
      <c r="AE16" s="15">
        <v>12.4</v>
      </c>
      <c r="AF16" s="15">
        <v>8.9</v>
      </c>
      <c r="AG16" s="15">
        <v>13.2</v>
      </c>
      <c r="AH16" s="15">
        <v>16.4</v>
      </c>
      <c r="AI16" s="15">
        <v>9.4</v>
      </c>
      <c r="AJ16" s="15">
        <v>8</v>
      </c>
      <c r="AK16" s="15">
        <v>10.7</v>
      </c>
      <c r="AL16" s="15">
        <v>9.5</v>
      </c>
      <c r="AM16" s="15">
        <v>9.4</v>
      </c>
      <c r="AN16" s="15">
        <v>8.1</v>
      </c>
      <c r="AO16" s="15">
        <v>7.3</v>
      </c>
      <c r="AP16" s="15">
        <v>11.1</v>
      </c>
      <c r="AQ16" s="15">
        <v>7.5</v>
      </c>
      <c r="AR16" s="15">
        <v>16.4</v>
      </c>
      <c r="AS16" s="15">
        <v>7</v>
      </c>
      <c r="AT16" s="15">
        <v>7.5</v>
      </c>
      <c r="AU16" s="15">
        <v>12.4</v>
      </c>
      <c r="AV16" s="15">
        <v>10.9</v>
      </c>
      <c r="AW16" s="15">
        <v>9.2</v>
      </c>
      <c r="AX16" s="15">
        <v>12.4</v>
      </c>
      <c r="AY16" s="15">
        <v>8.5</v>
      </c>
      <c r="AZ16" s="15">
        <v>9.6</v>
      </c>
      <c r="BA16" s="15">
        <v>7.2</v>
      </c>
      <c r="BB16" s="15">
        <v>7.8</v>
      </c>
      <c r="BC16" s="15">
        <v>5.1</v>
      </c>
      <c r="BD16" s="15">
        <v>7.9</v>
      </c>
      <c r="BE16" s="15">
        <v>8</v>
      </c>
      <c r="BF16" s="15">
        <v>8.2</v>
      </c>
      <c r="BG16" s="15">
        <v>10</v>
      </c>
      <c r="BH16" s="15">
        <v>5.3</v>
      </c>
      <c r="BI16" s="15">
        <v>9.4</v>
      </c>
      <c r="BJ16" s="15">
        <v>8.5</v>
      </c>
      <c r="BK16" s="15">
        <v>5.8</v>
      </c>
      <c r="BL16" s="15">
        <v>7.2</v>
      </c>
      <c r="BM16" s="15">
        <v>12.4</v>
      </c>
      <c r="BN16" s="15">
        <v>8.6</v>
      </c>
      <c r="BO16" s="15">
        <v>6.5</v>
      </c>
      <c r="BP16" s="15">
        <v>10.9</v>
      </c>
      <c r="BQ16" s="15">
        <v>7.7</v>
      </c>
      <c r="BR16" s="15"/>
      <c r="BS16" s="15"/>
      <c r="BT16" s="15"/>
      <c r="BU16" s="15"/>
      <c r="BV16" s="15"/>
      <c r="BW16" s="15"/>
      <c r="BX16" s="94"/>
      <c r="BY16" s="10">
        <f t="shared" si="0"/>
        <v>9.613333333333332</v>
      </c>
      <c r="BZ16" s="10">
        <f t="shared" si="1"/>
        <v>9.616666666666665</v>
      </c>
      <c r="CA16" s="10">
        <f t="shared" si="2"/>
        <v>9.483333333333333</v>
      </c>
      <c r="CB16" s="10">
        <f t="shared" si="3"/>
        <v>8.813333333333334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8.4</v>
      </c>
      <c r="J17" s="15">
        <v>8.1</v>
      </c>
      <c r="K17" s="15">
        <v>6</v>
      </c>
      <c r="L17" s="15">
        <v>9.1</v>
      </c>
      <c r="M17" s="15">
        <v>5.4</v>
      </c>
      <c r="N17" s="15">
        <v>8.9</v>
      </c>
      <c r="O17" s="15">
        <v>11.6</v>
      </c>
      <c r="P17" s="15">
        <v>6.4</v>
      </c>
      <c r="Q17" s="15">
        <v>8.9</v>
      </c>
      <c r="R17" s="15">
        <v>6.6</v>
      </c>
      <c r="S17" s="15">
        <v>13.4</v>
      </c>
      <c r="T17" s="15">
        <v>5.8</v>
      </c>
      <c r="U17" s="15">
        <v>12.1</v>
      </c>
      <c r="V17" s="15">
        <v>7</v>
      </c>
      <c r="W17" s="15">
        <v>5.2</v>
      </c>
      <c r="X17" s="15">
        <v>5</v>
      </c>
      <c r="Y17" s="15">
        <v>6.7</v>
      </c>
      <c r="Z17" s="15">
        <v>10</v>
      </c>
      <c r="AA17" s="15">
        <v>9.8</v>
      </c>
      <c r="AB17" s="15">
        <v>6</v>
      </c>
      <c r="AC17" s="15">
        <v>7.5</v>
      </c>
      <c r="AD17" s="15">
        <v>7.7</v>
      </c>
      <c r="AE17" s="15">
        <v>8.5</v>
      </c>
      <c r="AF17" s="15">
        <v>11.8</v>
      </c>
      <c r="AG17" s="15">
        <v>5.6</v>
      </c>
      <c r="AH17" s="15">
        <v>11.2</v>
      </c>
      <c r="AI17" s="15">
        <v>11.9</v>
      </c>
      <c r="AJ17" s="15">
        <v>5.5</v>
      </c>
      <c r="AK17" s="15">
        <v>10.6</v>
      </c>
      <c r="AL17" s="15">
        <v>8.2</v>
      </c>
      <c r="AM17" s="15">
        <v>10</v>
      </c>
      <c r="AN17" s="15">
        <v>6.7</v>
      </c>
      <c r="AO17" s="15">
        <v>8.9</v>
      </c>
      <c r="AP17" s="15">
        <v>8.3</v>
      </c>
      <c r="AQ17" s="15">
        <v>14.9</v>
      </c>
      <c r="AR17" s="15">
        <v>7.6</v>
      </c>
      <c r="AS17" s="15">
        <v>7.5</v>
      </c>
      <c r="AT17" s="15">
        <v>8.3</v>
      </c>
      <c r="AU17" s="15">
        <v>6.8</v>
      </c>
      <c r="AV17" s="15">
        <v>10.2</v>
      </c>
      <c r="AW17" s="15">
        <v>6.3</v>
      </c>
      <c r="AX17" s="15">
        <v>13.3</v>
      </c>
      <c r="AY17" s="15">
        <v>8.7</v>
      </c>
      <c r="AZ17" s="15">
        <v>7.3</v>
      </c>
      <c r="BA17" s="15">
        <v>10.2</v>
      </c>
      <c r="BB17" s="15">
        <v>12</v>
      </c>
      <c r="BC17" s="15">
        <v>9</v>
      </c>
      <c r="BD17" s="15">
        <v>12.2</v>
      </c>
      <c r="BE17" s="15">
        <v>8</v>
      </c>
      <c r="BF17" s="15">
        <v>6.7</v>
      </c>
      <c r="BG17" s="15">
        <v>8.1</v>
      </c>
      <c r="BH17" s="15">
        <v>5.9</v>
      </c>
      <c r="BI17" s="15">
        <v>7.4</v>
      </c>
      <c r="BJ17" s="15">
        <v>7.5</v>
      </c>
      <c r="BK17" s="15">
        <v>8.6</v>
      </c>
      <c r="BL17" s="15">
        <v>5.9</v>
      </c>
      <c r="BM17" s="15">
        <v>6.1</v>
      </c>
      <c r="BN17" s="15">
        <v>5.6</v>
      </c>
      <c r="BO17" s="15">
        <v>14.2</v>
      </c>
      <c r="BP17" s="15">
        <v>16.1</v>
      </c>
      <c r="BQ17" s="15">
        <v>11.1</v>
      </c>
      <c r="BR17" s="15"/>
      <c r="BS17" s="15"/>
      <c r="BT17" s="15"/>
      <c r="BU17" s="15"/>
      <c r="BV17" s="15"/>
      <c r="BW17" s="15"/>
      <c r="BX17" s="94"/>
      <c r="BY17" s="10">
        <f t="shared" si="0"/>
        <v>8.35</v>
      </c>
      <c r="BZ17" s="10">
        <f t="shared" si="1"/>
        <v>8.386666666666667</v>
      </c>
      <c r="CA17" s="10">
        <f t="shared" si="2"/>
        <v>9.066666666666668</v>
      </c>
      <c r="CB17" s="10">
        <f t="shared" si="3"/>
        <v>8.979999999999999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10.5</v>
      </c>
      <c r="J18" s="15">
        <v>12.6</v>
      </c>
      <c r="K18" s="15">
        <v>8.2</v>
      </c>
      <c r="L18" s="15">
        <v>5.9</v>
      </c>
      <c r="M18" s="15">
        <v>6.3</v>
      </c>
      <c r="N18" s="15">
        <v>7</v>
      </c>
      <c r="O18" s="15">
        <v>11.1</v>
      </c>
      <c r="P18" s="15">
        <v>8.7</v>
      </c>
      <c r="Q18" s="15">
        <v>14.3</v>
      </c>
      <c r="R18" s="15">
        <v>8.7</v>
      </c>
      <c r="S18" s="15">
        <v>6.7</v>
      </c>
      <c r="T18" s="15">
        <v>4.3</v>
      </c>
      <c r="U18" s="15">
        <v>8.4</v>
      </c>
      <c r="V18" s="15">
        <v>8</v>
      </c>
      <c r="W18" s="15">
        <v>8.3</v>
      </c>
      <c r="X18" s="15">
        <v>6.8</v>
      </c>
      <c r="Y18" s="15">
        <v>6.1</v>
      </c>
      <c r="Z18" s="15">
        <v>10.4</v>
      </c>
      <c r="AA18" s="15">
        <v>9.6</v>
      </c>
      <c r="AB18" s="15">
        <v>10</v>
      </c>
      <c r="AC18" s="15">
        <v>7</v>
      </c>
      <c r="AD18" s="15">
        <v>7.5</v>
      </c>
      <c r="AE18" s="15">
        <v>12.2</v>
      </c>
      <c r="AF18" s="15">
        <v>7.7</v>
      </c>
      <c r="AG18" s="15">
        <v>8.9</v>
      </c>
      <c r="AH18" s="15">
        <v>5.9</v>
      </c>
      <c r="AI18" s="15">
        <v>11.8</v>
      </c>
      <c r="AJ18" s="15">
        <v>6.3</v>
      </c>
      <c r="AK18" s="15">
        <v>5.4</v>
      </c>
      <c r="AL18" s="15">
        <v>8.1</v>
      </c>
      <c r="AM18" s="15">
        <v>15.8</v>
      </c>
      <c r="AN18" s="15">
        <v>13.6</v>
      </c>
      <c r="AO18" s="15">
        <v>7.9</v>
      </c>
      <c r="AP18" s="15">
        <v>7.1</v>
      </c>
      <c r="AQ18" s="15">
        <v>6.9</v>
      </c>
      <c r="AR18" s="15">
        <v>8.4</v>
      </c>
      <c r="AS18" s="15">
        <v>9.1</v>
      </c>
      <c r="AT18" s="15">
        <v>9</v>
      </c>
      <c r="AU18" s="15">
        <v>8.7</v>
      </c>
      <c r="AV18" s="15">
        <v>10.9</v>
      </c>
      <c r="AW18" s="15">
        <v>8.8</v>
      </c>
      <c r="AX18" s="15">
        <v>7.6</v>
      </c>
      <c r="AY18" s="15">
        <v>6.3</v>
      </c>
      <c r="AZ18" s="15">
        <v>5.8</v>
      </c>
      <c r="BA18" s="15">
        <v>10</v>
      </c>
      <c r="BB18" s="15">
        <v>9</v>
      </c>
      <c r="BC18" s="15">
        <v>10.2</v>
      </c>
      <c r="BD18" s="15">
        <v>14.3</v>
      </c>
      <c r="BE18" s="15">
        <v>9.4</v>
      </c>
      <c r="BF18" s="15">
        <v>9.7</v>
      </c>
      <c r="BG18" s="15">
        <v>6.4</v>
      </c>
      <c r="BH18" s="15">
        <v>6.4</v>
      </c>
      <c r="BI18" s="15">
        <v>5.1</v>
      </c>
      <c r="BJ18" s="15">
        <v>12.6</v>
      </c>
      <c r="BK18" s="15">
        <v>6.2</v>
      </c>
      <c r="BL18" s="15">
        <v>6.8</v>
      </c>
      <c r="BM18" s="15">
        <v>7</v>
      </c>
      <c r="BN18" s="15">
        <v>10.4</v>
      </c>
      <c r="BO18" s="15">
        <v>11.3</v>
      </c>
      <c r="BP18" s="15">
        <v>13.1</v>
      </c>
      <c r="BQ18" s="15">
        <v>14.5</v>
      </c>
      <c r="BR18" s="15"/>
      <c r="BS18" s="15"/>
      <c r="BT18" s="15"/>
      <c r="BU18" s="15"/>
      <c r="BV18" s="15"/>
      <c r="BW18" s="15"/>
      <c r="BX18" s="94"/>
      <c r="BY18" s="10">
        <f t="shared" si="0"/>
        <v>8.6</v>
      </c>
      <c r="BZ18" s="10">
        <f t="shared" si="1"/>
        <v>8.63</v>
      </c>
      <c r="CA18" s="10">
        <f t="shared" si="2"/>
        <v>8.956666666666667</v>
      </c>
      <c r="CB18" s="10">
        <f t="shared" si="3"/>
        <v>9.083333333333334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10.7</v>
      </c>
      <c r="J19" s="15">
        <v>14.2</v>
      </c>
      <c r="K19" s="15">
        <v>7.4</v>
      </c>
      <c r="L19" s="15">
        <v>7</v>
      </c>
      <c r="M19" s="15">
        <v>6.1</v>
      </c>
      <c r="N19" s="15">
        <v>5.8</v>
      </c>
      <c r="O19" s="15">
        <v>12.5</v>
      </c>
      <c r="P19" s="15">
        <v>8</v>
      </c>
      <c r="Q19" s="15">
        <v>12.8</v>
      </c>
      <c r="R19" s="15">
        <v>5</v>
      </c>
      <c r="S19" s="15">
        <v>4.2</v>
      </c>
      <c r="T19" s="15">
        <v>5.8</v>
      </c>
      <c r="U19" s="15">
        <v>4</v>
      </c>
      <c r="V19" s="15">
        <v>8.1</v>
      </c>
      <c r="W19" s="15">
        <v>7.6</v>
      </c>
      <c r="X19" s="15">
        <v>5.9</v>
      </c>
      <c r="Y19" s="15">
        <v>6.3</v>
      </c>
      <c r="Z19" s="15">
        <v>11.3</v>
      </c>
      <c r="AA19" s="15">
        <v>13.5</v>
      </c>
      <c r="AB19" s="15">
        <v>6.5</v>
      </c>
      <c r="AC19" s="15">
        <v>6.4</v>
      </c>
      <c r="AD19" s="15">
        <v>7.9</v>
      </c>
      <c r="AE19" s="15">
        <v>7</v>
      </c>
      <c r="AF19" s="15">
        <v>11.5</v>
      </c>
      <c r="AG19" s="15">
        <v>10</v>
      </c>
      <c r="AH19" s="15">
        <v>7</v>
      </c>
      <c r="AI19" s="15">
        <v>11</v>
      </c>
      <c r="AJ19" s="15">
        <v>5.5</v>
      </c>
      <c r="AK19" s="15">
        <v>6.9</v>
      </c>
      <c r="AL19" s="15">
        <v>23.1</v>
      </c>
      <c r="AM19" s="15">
        <v>7.8</v>
      </c>
      <c r="AN19" s="15">
        <v>5.8</v>
      </c>
      <c r="AO19" s="15">
        <v>6.5</v>
      </c>
      <c r="AP19" s="15">
        <v>10.6</v>
      </c>
      <c r="AQ19" s="15">
        <v>8.5</v>
      </c>
      <c r="AR19" s="15">
        <v>4.4</v>
      </c>
      <c r="AS19" s="15">
        <v>9</v>
      </c>
      <c r="AT19" s="15">
        <v>11.7</v>
      </c>
      <c r="AU19" s="15">
        <v>10.2</v>
      </c>
      <c r="AV19" s="15">
        <v>11.9</v>
      </c>
      <c r="AW19" s="15">
        <v>10.2</v>
      </c>
      <c r="AX19" s="15">
        <v>6.4</v>
      </c>
      <c r="AY19" s="15">
        <v>6.1</v>
      </c>
      <c r="AZ19" s="15">
        <v>8</v>
      </c>
      <c r="BA19" s="15">
        <v>8.7</v>
      </c>
      <c r="BB19" s="15">
        <v>5.2</v>
      </c>
      <c r="BC19" s="15">
        <v>7.8</v>
      </c>
      <c r="BD19" s="15">
        <v>6.5</v>
      </c>
      <c r="BE19" s="15">
        <v>12.1</v>
      </c>
      <c r="BF19" s="15">
        <v>7.4</v>
      </c>
      <c r="BG19" s="15">
        <v>6.9</v>
      </c>
      <c r="BH19" s="15">
        <v>9.3</v>
      </c>
      <c r="BI19" s="15">
        <v>6.6</v>
      </c>
      <c r="BJ19" s="15">
        <v>5.7</v>
      </c>
      <c r="BK19" s="15">
        <v>7.1</v>
      </c>
      <c r="BL19" s="15">
        <v>9.7</v>
      </c>
      <c r="BM19" s="15">
        <v>9.8</v>
      </c>
      <c r="BN19" s="15">
        <v>9</v>
      </c>
      <c r="BO19" s="15">
        <v>7.7</v>
      </c>
      <c r="BP19" s="15">
        <v>13.1</v>
      </c>
      <c r="BQ19" s="15">
        <v>7</v>
      </c>
      <c r="BR19" s="15"/>
      <c r="BS19" s="15"/>
      <c r="BT19" s="15"/>
      <c r="BU19" s="15"/>
      <c r="BV19" s="15"/>
      <c r="BW19" s="15"/>
      <c r="BX19" s="94"/>
      <c r="BY19" s="10">
        <f t="shared" si="0"/>
        <v>8.536666666666667</v>
      </c>
      <c r="BZ19" s="10">
        <f t="shared" si="1"/>
        <v>8.73</v>
      </c>
      <c r="CA19" s="10">
        <f t="shared" si="2"/>
        <v>8.719999999999999</v>
      </c>
      <c r="CB19" s="10">
        <f t="shared" si="3"/>
        <v>8.296666666666667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8.7</v>
      </c>
      <c r="J20" s="15">
        <v>8.8</v>
      </c>
      <c r="K20" s="15">
        <v>9.7</v>
      </c>
      <c r="L20" s="15">
        <v>6</v>
      </c>
      <c r="M20" s="15">
        <v>11.2</v>
      </c>
      <c r="N20" s="15">
        <v>6.8</v>
      </c>
      <c r="O20" s="15">
        <v>4.9</v>
      </c>
      <c r="P20" s="15">
        <v>7.9</v>
      </c>
      <c r="Q20" s="15">
        <v>10.4</v>
      </c>
      <c r="R20" s="15">
        <v>10.8</v>
      </c>
      <c r="S20" s="15">
        <v>7.5</v>
      </c>
      <c r="T20" s="15">
        <v>12.5</v>
      </c>
      <c r="U20" s="15">
        <v>10.3</v>
      </c>
      <c r="V20" s="15">
        <v>8.4</v>
      </c>
      <c r="W20" s="15">
        <v>14.1</v>
      </c>
      <c r="X20" s="15">
        <v>12.3</v>
      </c>
      <c r="Y20" s="15">
        <v>6.1</v>
      </c>
      <c r="Z20" s="15">
        <v>14.7</v>
      </c>
      <c r="AA20" s="15">
        <v>8.5</v>
      </c>
      <c r="AB20" s="15">
        <v>8.5</v>
      </c>
      <c r="AC20" s="15">
        <v>9.5</v>
      </c>
      <c r="AD20" s="15">
        <v>12.3</v>
      </c>
      <c r="AE20" s="15">
        <v>7.9</v>
      </c>
      <c r="AF20" s="15">
        <v>10.7</v>
      </c>
      <c r="AG20" s="15">
        <v>7.2</v>
      </c>
      <c r="AH20" s="15">
        <v>10.1</v>
      </c>
      <c r="AI20" s="15">
        <v>11.1</v>
      </c>
      <c r="AJ20" s="15">
        <v>8.4</v>
      </c>
      <c r="AK20" s="15">
        <v>7.3</v>
      </c>
      <c r="AL20" s="15">
        <v>11.3</v>
      </c>
      <c r="AM20" s="15">
        <v>7.8</v>
      </c>
      <c r="AN20" s="15">
        <v>6.6</v>
      </c>
      <c r="AO20" s="15">
        <v>11.9</v>
      </c>
      <c r="AP20" s="15">
        <v>7.8</v>
      </c>
      <c r="AQ20" s="15">
        <v>10.8</v>
      </c>
      <c r="AR20" s="15">
        <v>6.8</v>
      </c>
      <c r="AS20" s="15">
        <v>14.6</v>
      </c>
      <c r="AT20" s="15">
        <v>6.3</v>
      </c>
      <c r="AU20" s="15">
        <v>10.9</v>
      </c>
      <c r="AV20" s="15">
        <v>8.2</v>
      </c>
      <c r="AW20" s="15">
        <v>5.4</v>
      </c>
      <c r="AX20" s="15">
        <v>8.8</v>
      </c>
      <c r="AY20" s="15">
        <v>14.8</v>
      </c>
      <c r="AZ20" s="15">
        <v>6.2</v>
      </c>
      <c r="BA20" s="15">
        <v>8.4</v>
      </c>
      <c r="BB20" s="15">
        <v>4.1</v>
      </c>
      <c r="BC20" s="15">
        <v>9.1</v>
      </c>
      <c r="BD20" s="15">
        <v>9.5</v>
      </c>
      <c r="BE20" s="15">
        <v>7.7</v>
      </c>
      <c r="BF20" s="15">
        <v>3.8</v>
      </c>
      <c r="BG20" s="15">
        <v>6.6</v>
      </c>
      <c r="BH20" s="15">
        <v>4.1</v>
      </c>
      <c r="BI20" s="15">
        <v>9.6</v>
      </c>
      <c r="BJ20" s="15">
        <v>5.6</v>
      </c>
      <c r="BK20" s="15">
        <v>5</v>
      </c>
      <c r="BL20" s="15">
        <v>9.3</v>
      </c>
      <c r="BM20" s="15">
        <v>8.2</v>
      </c>
      <c r="BN20" s="15">
        <v>12.7</v>
      </c>
      <c r="BO20" s="15">
        <v>9.5</v>
      </c>
      <c r="BP20" s="15">
        <v>8.1</v>
      </c>
      <c r="BQ20" s="15">
        <v>4.9</v>
      </c>
      <c r="BR20" s="15"/>
      <c r="BS20" s="15"/>
      <c r="BT20" s="15"/>
      <c r="BU20" s="15"/>
      <c r="BV20" s="15"/>
      <c r="BW20" s="15"/>
      <c r="BX20" s="94"/>
      <c r="BY20" s="10">
        <f t="shared" si="0"/>
        <v>9.433333333333334</v>
      </c>
      <c r="BZ20" s="10">
        <f t="shared" si="1"/>
        <v>9.610000000000001</v>
      </c>
      <c r="CA20" s="10">
        <f t="shared" si="2"/>
        <v>8.746666666666668</v>
      </c>
      <c r="CB20" s="10">
        <f t="shared" si="3"/>
        <v>8.176666666666666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8.6</v>
      </c>
      <c r="J21" s="15">
        <v>7.4</v>
      </c>
      <c r="K21" s="15">
        <v>14.5</v>
      </c>
      <c r="L21" s="15">
        <v>6.1</v>
      </c>
      <c r="M21" s="15">
        <v>9.7</v>
      </c>
      <c r="N21" s="15">
        <v>7.3</v>
      </c>
      <c r="O21" s="15">
        <v>4.8</v>
      </c>
      <c r="P21" s="15">
        <v>8</v>
      </c>
      <c r="Q21" s="15">
        <v>8.6</v>
      </c>
      <c r="R21" s="15">
        <v>5.7</v>
      </c>
      <c r="S21" s="15">
        <v>12.5</v>
      </c>
      <c r="T21" s="15">
        <v>6.4</v>
      </c>
      <c r="U21" s="15">
        <v>6</v>
      </c>
      <c r="V21" s="15">
        <v>8.1</v>
      </c>
      <c r="W21" s="15">
        <v>7.6</v>
      </c>
      <c r="X21" s="15">
        <v>8.4</v>
      </c>
      <c r="Y21" s="15">
        <v>6.1</v>
      </c>
      <c r="Z21" s="15">
        <v>14.1</v>
      </c>
      <c r="AA21" s="15">
        <v>12.6</v>
      </c>
      <c r="AB21" s="15">
        <v>4.6</v>
      </c>
      <c r="AC21" s="15">
        <v>13</v>
      </c>
      <c r="AD21" s="15">
        <v>14.3</v>
      </c>
      <c r="AE21" s="15">
        <v>6.6</v>
      </c>
      <c r="AF21" s="15">
        <v>6.9</v>
      </c>
      <c r="AG21" s="15">
        <v>9.5</v>
      </c>
      <c r="AH21" s="15">
        <v>17.6</v>
      </c>
      <c r="AI21" s="15">
        <v>4.8</v>
      </c>
      <c r="AJ21" s="15">
        <v>7.2</v>
      </c>
      <c r="AK21" s="15">
        <v>7.1</v>
      </c>
      <c r="AL21" s="15">
        <v>10.2</v>
      </c>
      <c r="AM21" s="15">
        <v>10.5</v>
      </c>
      <c r="AN21" s="15">
        <v>5.6</v>
      </c>
      <c r="AO21" s="15">
        <v>6.7</v>
      </c>
      <c r="AP21" s="15">
        <v>10.6</v>
      </c>
      <c r="AQ21" s="15">
        <v>15</v>
      </c>
      <c r="AR21" s="15">
        <v>7.2</v>
      </c>
      <c r="AS21" s="15">
        <v>12.3</v>
      </c>
      <c r="AT21" s="15">
        <v>9.9</v>
      </c>
      <c r="AU21" s="15">
        <v>8.8</v>
      </c>
      <c r="AV21" s="15">
        <v>10.2</v>
      </c>
      <c r="AW21" s="15">
        <v>5.2</v>
      </c>
      <c r="AX21" s="15">
        <v>7.8</v>
      </c>
      <c r="AY21" s="15">
        <v>14.5</v>
      </c>
      <c r="AZ21" s="15">
        <v>13.6</v>
      </c>
      <c r="BA21" s="15">
        <v>12.4</v>
      </c>
      <c r="BB21" s="15">
        <v>5.6</v>
      </c>
      <c r="BC21" s="15">
        <v>10.5</v>
      </c>
      <c r="BD21" s="15">
        <v>7.3</v>
      </c>
      <c r="BE21" s="15">
        <v>9.2</v>
      </c>
      <c r="BF21" s="15">
        <v>6.1</v>
      </c>
      <c r="BG21" s="15">
        <v>8</v>
      </c>
      <c r="BH21" s="15">
        <v>7.1</v>
      </c>
      <c r="BI21" s="15">
        <v>15</v>
      </c>
      <c r="BJ21" s="15">
        <v>11.1</v>
      </c>
      <c r="BK21" s="15">
        <v>10.5</v>
      </c>
      <c r="BL21" s="15">
        <v>9.8</v>
      </c>
      <c r="BM21" s="15">
        <v>9.7</v>
      </c>
      <c r="BN21" s="15">
        <v>11.4</v>
      </c>
      <c r="BO21" s="15">
        <v>8.8</v>
      </c>
      <c r="BP21" s="15">
        <v>17.2</v>
      </c>
      <c r="BQ21" s="15">
        <v>9.3</v>
      </c>
      <c r="BR21" s="15"/>
      <c r="BS21" s="15"/>
      <c r="BT21" s="15"/>
      <c r="BU21" s="15"/>
      <c r="BV21" s="15"/>
      <c r="BW21" s="15"/>
      <c r="BX21" s="94"/>
      <c r="BY21" s="10">
        <f t="shared" si="0"/>
        <v>8.873333333333331</v>
      </c>
      <c r="BZ21" s="10">
        <f t="shared" si="1"/>
        <v>9.10333333333333</v>
      </c>
      <c r="CA21" s="10">
        <f t="shared" si="2"/>
        <v>9.373333333333333</v>
      </c>
      <c r="CB21" s="10">
        <f t="shared" si="3"/>
        <v>9.879999999999999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8.3</v>
      </c>
      <c r="J22" s="88">
        <v>9</v>
      </c>
      <c r="K22" s="88">
        <v>15.2</v>
      </c>
      <c r="L22" s="88">
        <v>7.7</v>
      </c>
      <c r="M22" s="88">
        <v>5.8</v>
      </c>
      <c r="N22" s="88">
        <v>6.9</v>
      </c>
      <c r="O22" s="88">
        <v>10.6</v>
      </c>
      <c r="P22" s="88">
        <v>10.8</v>
      </c>
      <c r="Q22" s="88">
        <v>6</v>
      </c>
      <c r="R22" s="88">
        <v>2.5</v>
      </c>
      <c r="S22" s="88">
        <v>8</v>
      </c>
      <c r="T22" s="88">
        <v>7.4</v>
      </c>
      <c r="U22" s="88">
        <v>9.9</v>
      </c>
      <c r="V22" s="88">
        <v>7.9</v>
      </c>
      <c r="W22" s="88">
        <v>11.2</v>
      </c>
      <c r="X22" s="88">
        <v>4.4</v>
      </c>
      <c r="Y22" s="88">
        <v>10.1</v>
      </c>
      <c r="Z22" s="88">
        <v>12.6</v>
      </c>
      <c r="AA22" s="88">
        <v>10.8</v>
      </c>
      <c r="AB22" s="88">
        <v>11.7</v>
      </c>
      <c r="AC22" s="88">
        <v>4.5</v>
      </c>
      <c r="AD22" s="88">
        <v>6.5</v>
      </c>
      <c r="AE22" s="88">
        <v>6.4</v>
      </c>
      <c r="AF22" s="88">
        <v>7.1</v>
      </c>
      <c r="AG22" s="88">
        <v>13.3</v>
      </c>
      <c r="AH22" s="88">
        <v>10.7</v>
      </c>
      <c r="AI22" s="88">
        <v>10.2</v>
      </c>
      <c r="AJ22" s="88">
        <v>27.6</v>
      </c>
      <c r="AK22" s="88">
        <v>9.1</v>
      </c>
      <c r="AL22" s="88">
        <v>5.2</v>
      </c>
      <c r="AM22" s="88">
        <v>8.9</v>
      </c>
      <c r="AN22" s="88">
        <v>8.4</v>
      </c>
      <c r="AO22" s="88">
        <v>12.2</v>
      </c>
      <c r="AP22" s="88">
        <v>10.3</v>
      </c>
      <c r="AQ22" s="88">
        <v>14.6</v>
      </c>
      <c r="AR22" s="88">
        <v>10.2</v>
      </c>
      <c r="AS22" s="88">
        <v>8.2</v>
      </c>
      <c r="AT22" s="88">
        <v>20.3</v>
      </c>
      <c r="AU22" s="88">
        <v>17.6</v>
      </c>
      <c r="AV22" s="88">
        <v>16.7</v>
      </c>
      <c r="AW22" s="88">
        <v>8.2</v>
      </c>
      <c r="AX22" s="88">
        <v>10.9</v>
      </c>
      <c r="AY22" s="88">
        <v>8.2</v>
      </c>
      <c r="AZ22" s="88">
        <v>13.6</v>
      </c>
      <c r="BA22" s="88">
        <v>16</v>
      </c>
      <c r="BB22" s="88">
        <v>7.5</v>
      </c>
      <c r="BC22" s="88">
        <v>4.5</v>
      </c>
      <c r="BD22" s="88">
        <v>7.4</v>
      </c>
      <c r="BE22" s="88">
        <v>9.4</v>
      </c>
      <c r="BF22" s="88">
        <v>6</v>
      </c>
      <c r="BG22" s="88">
        <v>7.7</v>
      </c>
      <c r="BH22" s="88">
        <v>7.4</v>
      </c>
      <c r="BI22" s="88">
        <v>20.5</v>
      </c>
      <c r="BJ22" s="88">
        <v>5.8</v>
      </c>
      <c r="BK22" s="88">
        <v>8.4</v>
      </c>
      <c r="BL22" s="88">
        <v>8.3</v>
      </c>
      <c r="BM22" s="88">
        <v>8.7</v>
      </c>
      <c r="BN22" s="88">
        <v>6.4</v>
      </c>
      <c r="BO22" s="88">
        <v>10.4</v>
      </c>
      <c r="BP22" s="88">
        <v>8.1</v>
      </c>
      <c r="BQ22" s="88">
        <v>6.7</v>
      </c>
      <c r="BR22" s="88"/>
      <c r="BS22" s="88"/>
      <c r="BT22" s="88"/>
      <c r="BU22" s="88"/>
      <c r="BV22" s="88"/>
      <c r="BW22" s="88"/>
      <c r="BX22" s="94"/>
      <c r="BY22" s="89">
        <f t="shared" si="0"/>
        <v>9.266666666666667</v>
      </c>
      <c r="BZ22" s="89">
        <f t="shared" si="1"/>
        <v>10.74</v>
      </c>
      <c r="CA22" s="89">
        <f t="shared" si="2"/>
        <v>10.76333333333333</v>
      </c>
      <c r="CB22" s="10">
        <f t="shared" si="3"/>
        <v>10.286666666666665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6.7</v>
      </c>
      <c r="J23" s="15">
        <v>8.7</v>
      </c>
      <c r="K23" s="15">
        <v>11.2</v>
      </c>
      <c r="L23" s="15">
        <v>12.2</v>
      </c>
      <c r="M23" s="15">
        <v>8.8</v>
      </c>
      <c r="N23" s="15">
        <v>5.5</v>
      </c>
      <c r="O23" s="15">
        <v>11.6</v>
      </c>
      <c r="P23" s="15">
        <v>8.1</v>
      </c>
      <c r="Q23" s="15">
        <v>8.4</v>
      </c>
      <c r="R23" s="15">
        <v>6.8</v>
      </c>
      <c r="S23" s="15">
        <v>6.5</v>
      </c>
      <c r="T23" s="15">
        <v>6.3</v>
      </c>
      <c r="U23" s="15">
        <v>8.3</v>
      </c>
      <c r="V23" s="15">
        <v>8.4</v>
      </c>
      <c r="W23" s="15">
        <v>9.7</v>
      </c>
      <c r="X23" s="15">
        <v>8</v>
      </c>
      <c r="Y23" s="15">
        <v>7</v>
      </c>
      <c r="Z23" s="15">
        <v>13.7</v>
      </c>
      <c r="AA23" s="15">
        <v>20</v>
      </c>
      <c r="AB23" s="15">
        <v>12.6</v>
      </c>
      <c r="AC23" s="15">
        <v>10</v>
      </c>
      <c r="AD23" s="15">
        <v>8.1</v>
      </c>
      <c r="AE23" s="15">
        <v>8.6</v>
      </c>
      <c r="AF23" s="15">
        <v>10.7</v>
      </c>
      <c r="AG23" s="15">
        <v>11.1</v>
      </c>
      <c r="AH23" s="15">
        <v>5</v>
      </c>
      <c r="AI23" s="15">
        <v>6.7</v>
      </c>
      <c r="AJ23" s="15">
        <v>18</v>
      </c>
      <c r="AK23" s="15">
        <v>11.4</v>
      </c>
      <c r="AL23" s="15">
        <v>7.8</v>
      </c>
      <c r="AM23" s="15">
        <v>4.2</v>
      </c>
      <c r="AN23" s="4">
        <v>12.7</v>
      </c>
      <c r="AO23" s="4">
        <v>14.6</v>
      </c>
      <c r="AP23" s="4">
        <v>9.2</v>
      </c>
      <c r="AQ23" s="4">
        <v>4.6</v>
      </c>
      <c r="AR23" s="4">
        <v>10.6</v>
      </c>
      <c r="AS23" s="4">
        <v>9.1</v>
      </c>
      <c r="AT23" s="4">
        <v>16.4</v>
      </c>
      <c r="AU23" s="4">
        <v>7.1</v>
      </c>
      <c r="AV23" s="4">
        <v>7.3</v>
      </c>
      <c r="AW23" s="4">
        <v>10</v>
      </c>
      <c r="AX23" s="4">
        <v>5.9</v>
      </c>
      <c r="AY23" s="4">
        <v>12.6</v>
      </c>
      <c r="AZ23" s="4">
        <v>11.2</v>
      </c>
      <c r="BA23" s="4">
        <v>13.9</v>
      </c>
      <c r="BB23" s="4">
        <v>8.7</v>
      </c>
      <c r="BC23" s="4">
        <v>6.1</v>
      </c>
      <c r="BD23" s="4">
        <v>6.6</v>
      </c>
      <c r="BE23" s="4">
        <v>6.5</v>
      </c>
      <c r="BF23" s="4">
        <v>6.5</v>
      </c>
      <c r="BG23" s="4">
        <v>5.8</v>
      </c>
      <c r="BH23" s="4">
        <v>10.9</v>
      </c>
      <c r="BI23" s="4">
        <v>7</v>
      </c>
      <c r="BJ23" s="4">
        <v>6.2</v>
      </c>
      <c r="BK23" s="4">
        <v>7.5</v>
      </c>
      <c r="BL23" s="4">
        <v>5.6</v>
      </c>
      <c r="BM23" s="4">
        <v>9.3</v>
      </c>
      <c r="BN23" s="4">
        <v>14</v>
      </c>
      <c r="BO23" s="4">
        <v>6</v>
      </c>
      <c r="BP23" s="4">
        <v>6.5</v>
      </c>
      <c r="BQ23" s="4">
        <v>8.3</v>
      </c>
      <c r="BR23" s="4"/>
      <c r="BS23" s="4"/>
      <c r="BT23" s="4"/>
      <c r="BU23" s="4"/>
      <c r="BV23" s="4"/>
      <c r="BW23" s="4"/>
      <c r="BY23" s="10">
        <f t="shared" si="0"/>
        <v>9.446666666666664</v>
      </c>
      <c r="BZ23" s="10">
        <f t="shared" si="1"/>
        <v>9.906666666666665</v>
      </c>
      <c r="CA23" s="10">
        <f t="shared" si="2"/>
        <v>9.233333333333333</v>
      </c>
      <c r="CB23" s="10">
        <f t="shared" si="3"/>
        <v>8.889999999999999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16.5</v>
      </c>
      <c r="J24" s="15">
        <v>8.1</v>
      </c>
      <c r="K24" s="4">
        <v>6.9</v>
      </c>
      <c r="L24" s="4">
        <v>6.9</v>
      </c>
      <c r="M24" s="4">
        <v>5</v>
      </c>
      <c r="N24" s="4">
        <v>9.6</v>
      </c>
      <c r="O24" s="4">
        <v>5.8</v>
      </c>
      <c r="P24" s="4">
        <v>7.5</v>
      </c>
      <c r="Q24" s="4">
        <v>6</v>
      </c>
      <c r="R24" s="4">
        <v>14.8</v>
      </c>
      <c r="S24" s="4">
        <v>8.2</v>
      </c>
      <c r="T24" s="4">
        <v>7</v>
      </c>
      <c r="U24" s="4">
        <v>6.7</v>
      </c>
      <c r="V24" s="4">
        <v>4.6</v>
      </c>
      <c r="W24" s="4">
        <v>10.2</v>
      </c>
      <c r="X24" s="4">
        <v>18.5</v>
      </c>
      <c r="Y24" s="4">
        <v>15.6</v>
      </c>
      <c r="Z24" s="4">
        <v>10.4</v>
      </c>
      <c r="AA24" s="4">
        <v>7.5</v>
      </c>
      <c r="AB24" s="4">
        <v>5.2</v>
      </c>
      <c r="AC24" s="4">
        <v>6.4</v>
      </c>
      <c r="AD24" s="4">
        <v>5.5</v>
      </c>
      <c r="AE24" s="4">
        <v>10.7</v>
      </c>
      <c r="AF24" s="4">
        <v>11.2</v>
      </c>
      <c r="AG24" s="4">
        <v>6.8</v>
      </c>
      <c r="AH24" s="4">
        <v>6.8</v>
      </c>
      <c r="AI24" s="4">
        <v>6.1</v>
      </c>
      <c r="AJ24" s="4">
        <v>7.3</v>
      </c>
      <c r="AK24" s="4">
        <v>9.2</v>
      </c>
      <c r="AL24" s="4">
        <v>8.4</v>
      </c>
      <c r="AM24" s="4">
        <v>6.4</v>
      </c>
      <c r="AN24" s="4">
        <v>10.1</v>
      </c>
      <c r="AO24" s="4">
        <v>10.8</v>
      </c>
      <c r="AP24" s="4">
        <v>7.2</v>
      </c>
      <c r="AQ24" s="4">
        <v>5.9</v>
      </c>
      <c r="AR24" s="4">
        <v>10.8</v>
      </c>
      <c r="AS24" s="4">
        <v>9.9</v>
      </c>
      <c r="AT24" s="4">
        <v>9.2</v>
      </c>
      <c r="AU24" s="4">
        <v>11.9</v>
      </c>
      <c r="AV24" s="4">
        <v>6.3</v>
      </c>
      <c r="AW24" s="4">
        <v>11.7</v>
      </c>
      <c r="AX24" s="4">
        <v>7.5</v>
      </c>
      <c r="AY24" s="4">
        <v>12.9</v>
      </c>
      <c r="AZ24" s="4">
        <v>7.5</v>
      </c>
      <c r="BA24" s="4">
        <v>15.5</v>
      </c>
      <c r="BB24" s="4">
        <v>6.7</v>
      </c>
      <c r="BC24" s="4">
        <v>8</v>
      </c>
      <c r="BD24" s="4">
        <v>6.5</v>
      </c>
      <c r="BE24" s="4">
        <v>12.1</v>
      </c>
      <c r="BF24" s="4">
        <v>5.1</v>
      </c>
      <c r="BG24" s="4">
        <v>6.9</v>
      </c>
      <c r="BH24" s="4">
        <v>7.6</v>
      </c>
      <c r="BI24" s="4">
        <v>11.9</v>
      </c>
      <c r="BJ24" s="4">
        <v>6.2</v>
      </c>
      <c r="BK24" s="4">
        <v>6</v>
      </c>
      <c r="BL24" s="4">
        <v>4.9</v>
      </c>
      <c r="BM24" s="4">
        <v>5.5</v>
      </c>
      <c r="BN24" s="4">
        <v>11.2</v>
      </c>
      <c r="BO24" s="4">
        <v>9.5</v>
      </c>
      <c r="BP24" s="4">
        <v>9</v>
      </c>
      <c r="BQ24" s="4">
        <v>22</v>
      </c>
      <c r="BR24" s="4"/>
      <c r="BS24" s="4"/>
      <c r="BT24" s="4"/>
      <c r="BU24" s="4"/>
      <c r="BV24" s="4"/>
      <c r="BW24" s="4"/>
      <c r="BY24" s="10">
        <f t="shared" si="0"/>
        <v>8.31</v>
      </c>
      <c r="BZ24" s="10">
        <f t="shared" si="1"/>
        <v>8.810000000000002</v>
      </c>
      <c r="CA24" s="10">
        <f t="shared" si="2"/>
        <v>8.696666666666665</v>
      </c>
      <c r="CB24" s="10">
        <f t="shared" si="3"/>
        <v>9.209999999999999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5.8</v>
      </c>
      <c r="J25" s="15">
        <v>6.8</v>
      </c>
      <c r="K25" s="4">
        <v>5.4</v>
      </c>
      <c r="L25" s="4">
        <v>9.1</v>
      </c>
      <c r="M25" s="4">
        <v>5.9</v>
      </c>
      <c r="N25" s="4">
        <v>6</v>
      </c>
      <c r="O25" s="4">
        <v>4.7</v>
      </c>
      <c r="P25" s="4">
        <v>4.6</v>
      </c>
      <c r="Q25" s="4">
        <v>6.1</v>
      </c>
      <c r="R25" s="4">
        <v>11.3</v>
      </c>
      <c r="S25" s="4">
        <v>6.1</v>
      </c>
      <c r="T25" s="4">
        <v>8.2</v>
      </c>
      <c r="U25" s="4">
        <v>7.9</v>
      </c>
      <c r="V25" s="4">
        <v>11</v>
      </c>
      <c r="W25" s="4">
        <v>7</v>
      </c>
      <c r="X25" s="4">
        <v>7.8</v>
      </c>
      <c r="Y25" s="4">
        <v>8.9</v>
      </c>
      <c r="Z25" s="4">
        <v>11</v>
      </c>
      <c r="AA25" s="4">
        <v>7.4</v>
      </c>
      <c r="AB25" s="4">
        <v>12.2</v>
      </c>
      <c r="AC25" s="4">
        <v>8.6</v>
      </c>
      <c r="AD25" s="4">
        <v>12.2</v>
      </c>
      <c r="AE25" s="4">
        <v>7</v>
      </c>
      <c r="AF25" s="4">
        <v>6.2</v>
      </c>
      <c r="AG25" s="4">
        <v>9</v>
      </c>
      <c r="AH25" s="4">
        <v>6.2</v>
      </c>
      <c r="AI25" s="4">
        <v>4.2</v>
      </c>
      <c r="AJ25" s="4">
        <v>9.6</v>
      </c>
      <c r="AK25" s="4">
        <v>6</v>
      </c>
      <c r="AL25" s="4">
        <v>4.4</v>
      </c>
      <c r="AM25" s="4">
        <v>8.4</v>
      </c>
      <c r="AN25" s="4">
        <v>14</v>
      </c>
      <c r="AO25" s="4">
        <v>9.9</v>
      </c>
      <c r="AP25" s="4">
        <v>9.2</v>
      </c>
      <c r="AQ25" s="4">
        <v>5.3</v>
      </c>
      <c r="AR25" s="4">
        <v>10.5</v>
      </c>
      <c r="AS25" s="4">
        <v>9.6</v>
      </c>
      <c r="AT25" s="4">
        <v>6.8</v>
      </c>
      <c r="AU25" s="4">
        <v>8.2</v>
      </c>
      <c r="AV25" s="4">
        <v>7</v>
      </c>
      <c r="AW25" s="4">
        <v>4.2</v>
      </c>
      <c r="AX25" s="4">
        <v>7.8</v>
      </c>
      <c r="AY25" s="4">
        <v>5.6</v>
      </c>
      <c r="AZ25" s="4">
        <v>6.9</v>
      </c>
      <c r="BA25" s="4">
        <v>5.8</v>
      </c>
      <c r="BB25" s="4">
        <v>5.6</v>
      </c>
      <c r="BC25" s="4">
        <v>6</v>
      </c>
      <c r="BD25" s="4">
        <v>7.2</v>
      </c>
      <c r="BE25" s="4">
        <v>14.9</v>
      </c>
      <c r="BF25" s="4">
        <v>10.5</v>
      </c>
      <c r="BG25" s="4">
        <v>4.9</v>
      </c>
      <c r="BH25" s="4">
        <v>9.6</v>
      </c>
      <c r="BI25" s="4">
        <v>7.2</v>
      </c>
      <c r="BJ25" s="4">
        <v>7.3</v>
      </c>
      <c r="BK25" s="4">
        <v>5.5</v>
      </c>
      <c r="BL25" s="4">
        <v>4.9</v>
      </c>
      <c r="BM25" s="4">
        <v>11.1</v>
      </c>
      <c r="BN25" s="4">
        <v>5.6</v>
      </c>
      <c r="BO25" s="4">
        <v>6</v>
      </c>
      <c r="BP25" s="4">
        <v>9.7</v>
      </c>
      <c r="BQ25" s="4">
        <v>12.7</v>
      </c>
      <c r="BR25" s="4"/>
      <c r="BS25" s="4"/>
      <c r="BT25" s="4"/>
      <c r="BU25" s="4"/>
      <c r="BV25" s="4"/>
      <c r="BW25" s="4"/>
      <c r="BY25" s="10">
        <f t="shared" si="0"/>
        <v>7.639999999999999</v>
      </c>
      <c r="BZ25" s="10">
        <f t="shared" si="1"/>
        <v>8.263333333333332</v>
      </c>
      <c r="CA25" s="10">
        <f t="shared" si="2"/>
        <v>7.7700000000000005</v>
      </c>
      <c r="CB25" s="10">
        <f t="shared" si="3"/>
        <v>7.9833333333333325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7.3</v>
      </c>
      <c r="J26" s="15">
        <v>7.8</v>
      </c>
      <c r="K26" s="4">
        <v>6.2</v>
      </c>
      <c r="L26" s="4">
        <v>7</v>
      </c>
      <c r="M26" s="4">
        <v>7.1</v>
      </c>
      <c r="N26" s="4">
        <v>7.3</v>
      </c>
      <c r="O26" s="4">
        <v>8.3</v>
      </c>
      <c r="P26" s="4">
        <v>4.9</v>
      </c>
      <c r="Q26" s="4">
        <v>7.7</v>
      </c>
      <c r="R26" s="4">
        <v>6.7</v>
      </c>
      <c r="S26" s="4">
        <v>5.2</v>
      </c>
      <c r="T26" s="4">
        <v>6</v>
      </c>
      <c r="U26" s="4">
        <v>7.7</v>
      </c>
      <c r="V26" s="4">
        <v>8.9</v>
      </c>
      <c r="W26" s="4">
        <v>12.9</v>
      </c>
      <c r="X26" s="4">
        <v>8</v>
      </c>
      <c r="Y26" s="4">
        <v>8.8</v>
      </c>
      <c r="Z26" s="4">
        <v>12</v>
      </c>
      <c r="AA26" s="4">
        <v>2.4</v>
      </c>
      <c r="AB26" s="4">
        <v>6.2</v>
      </c>
      <c r="AC26" s="4">
        <v>13.2</v>
      </c>
      <c r="AD26" s="4">
        <v>6.2</v>
      </c>
      <c r="AE26" s="4">
        <v>17.1</v>
      </c>
      <c r="AF26" s="4">
        <v>11.9</v>
      </c>
      <c r="AG26" s="4">
        <v>5</v>
      </c>
      <c r="AH26" s="4">
        <v>7</v>
      </c>
      <c r="AI26" s="4">
        <v>5.1</v>
      </c>
      <c r="AJ26" s="4">
        <v>8.8</v>
      </c>
      <c r="AK26" s="4">
        <v>8</v>
      </c>
      <c r="AL26" s="4">
        <v>9.7</v>
      </c>
      <c r="AM26" s="4">
        <v>9.9</v>
      </c>
      <c r="AN26" s="4">
        <v>9.6</v>
      </c>
      <c r="AO26" s="4">
        <v>21.9</v>
      </c>
      <c r="AP26" s="4">
        <v>7.9</v>
      </c>
      <c r="AQ26" s="4">
        <v>6.7</v>
      </c>
      <c r="AR26" s="4">
        <v>7.1</v>
      </c>
      <c r="AS26" s="4">
        <v>10.3</v>
      </c>
      <c r="AT26" s="4">
        <v>5.8</v>
      </c>
      <c r="AU26" s="4">
        <v>5.2</v>
      </c>
      <c r="AV26" s="4">
        <v>17.1</v>
      </c>
      <c r="AW26" s="4">
        <v>9.3</v>
      </c>
      <c r="AX26" s="4">
        <v>6.3</v>
      </c>
      <c r="AY26" s="4">
        <v>10</v>
      </c>
      <c r="AZ26" s="4">
        <v>4.4</v>
      </c>
      <c r="BA26" s="4">
        <v>5.8</v>
      </c>
      <c r="BB26" s="4">
        <v>7</v>
      </c>
      <c r="BC26" s="4">
        <v>8.3</v>
      </c>
      <c r="BD26" s="4">
        <v>19.1</v>
      </c>
      <c r="BE26" s="4">
        <v>10.8</v>
      </c>
      <c r="BF26" s="4">
        <v>7.2</v>
      </c>
      <c r="BG26" s="4">
        <v>9.6</v>
      </c>
      <c r="BH26" s="4">
        <v>13.4</v>
      </c>
      <c r="BI26" s="4">
        <v>7.7</v>
      </c>
      <c r="BJ26" s="4">
        <v>6.9</v>
      </c>
      <c r="BK26" s="4">
        <v>6.8</v>
      </c>
      <c r="BL26" s="4">
        <v>6.5</v>
      </c>
      <c r="BM26" s="4">
        <v>6.3</v>
      </c>
      <c r="BN26" s="4">
        <v>8.4</v>
      </c>
      <c r="BO26" s="4">
        <v>6.3</v>
      </c>
      <c r="BP26" s="4">
        <v>10.9</v>
      </c>
      <c r="BQ26" s="4">
        <v>8.8</v>
      </c>
      <c r="BR26" s="4"/>
      <c r="BS26" s="4"/>
      <c r="BT26" s="4"/>
      <c r="BU26" s="4"/>
      <c r="BV26" s="4"/>
      <c r="BW26" s="4"/>
      <c r="BY26" s="10">
        <f t="shared" si="0"/>
        <v>8.1</v>
      </c>
      <c r="BZ26" s="10">
        <f t="shared" si="1"/>
        <v>9.190000000000001</v>
      </c>
      <c r="CA26" s="10">
        <f t="shared" si="2"/>
        <v>9.270000000000003</v>
      </c>
      <c r="CB26" s="10">
        <f t="shared" si="3"/>
        <v>9.046666666666669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6.3</v>
      </c>
      <c r="J27" s="15">
        <v>9</v>
      </c>
      <c r="K27" s="4">
        <v>11.1</v>
      </c>
      <c r="L27" s="4">
        <v>6</v>
      </c>
      <c r="M27" s="4">
        <v>6.2</v>
      </c>
      <c r="N27" s="4">
        <v>9.1</v>
      </c>
      <c r="O27" s="4">
        <v>5.3</v>
      </c>
      <c r="P27" s="4">
        <v>8.9</v>
      </c>
      <c r="Q27" s="4">
        <v>7.2</v>
      </c>
      <c r="R27" s="4">
        <v>10.3</v>
      </c>
      <c r="S27" s="4">
        <v>5.9</v>
      </c>
      <c r="T27" s="4">
        <v>6.5</v>
      </c>
      <c r="U27" s="4">
        <v>10.2</v>
      </c>
      <c r="V27" s="4">
        <v>5.8</v>
      </c>
      <c r="W27" s="4">
        <v>7.4</v>
      </c>
      <c r="X27" s="4">
        <v>9</v>
      </c>
      <c r="Y27" s="4">
        <v>5.1</v>
      </c>
      <c r="Z27" s="4">
        <v>10.8</v>
      </c>
      <c r="AA27" s="4">
        <v>3.4</v>
      </c>
      <c r="AB27" s="4">
        <v>9.3</v>
      </c>
      <c r="AC27" s="4">
        <v>9.1</v>
      </c>
      <c r="AD27" s="4">
        <v>6.4</v>
      </c>
      <c r="AE27" s="4">
        <v>13.2</v>
      </c>
      <c r="AF27" s="4">
        <v>8.1</v>
      </c>
      <c r="AG27" s="4">
        <v>8.5</v>
      </c>
      <c r="AH27" s="4">
        <v>13.4</v>
      </c>
      <c r="AI27" s="4">
        <v>8.9</v>
      </c>
      <c r="AJ27" s="4">
        <v>15.3</v>
      </c>
      <c r="AK27" s="4">
        <v>6.4</v>
      </c>
      <c r="AL27" s="4">
        <v>8</v>
      </c>
      <c r="AM27" s="4">
        <v>6</v>
      </c>
      <c r="AN27" s="4">
        <v>4.4</v>
      </c>
      <c r="AO27" s="4">
        <v>6.6</v>
      </c>
      <c r="AP27" s="4">
        <v>7.9</v>
      </c>
      <c r="AQ27" s="4">
        <v>8.8</v>
      </c>
      <c r="AR27" s="4">
        <v>11</v>
      </c>
      <c r="AS27" s="4">
        <v>10.5</v>
      </c>
      <c r="AT27" s="4">
        <v>8.5</v>
      </c>
      <c r="AU27" s="4">
        <v>7.5</v>
      </c>
      <c r="AV27" s="4">
        <v>4.9</v>
      </c>
      <c r="AW27" s="4">
        <v>12.9</v>
      </c>
      <c r="AX27" s="4">
        <v>12.4</v>
      </c>
      <c r="AY27" s="4">
        <v>8.7</v>
      </c>
      <c r="AZ27" s="4">
        <v>13.1</v>
      </c>
      <c r="BA27" s="4">
        <v>6.9</v>
      </c>
      <c r="BB27" s="4">
        <v>6.9</v>
      </c>
      <c r="BC27" s="4">
        <v>5.1</v>
      </c>
      <c r="BD27" s="4">
        <v>7.3</v>
      </c>
      <c r="BE27" s="4">
        <v>8</v>
      </c>
      <c r="BF27" s="4">
        <v>5.9</v>
      </c>
      <c r="BG27" s="4">
        <v>7.7</v>
      </c>
      <c r="BH27" s="4">
        <v>10.9</v>
      </c>
      <c r="BI27" s="4">
        <v>12.3</v>
      </c>
      <c r="BJ27" s="4">
        <v>7.9</v>
      </c>
      <c r="BK27" s="4">
        <v>7.2</v>
      </c>
      <c r="BL27" s="4">
        <v>5.7</v>
      </c>
      <c r="BM27" s="4">
        <v>7.8</v>
      </c>
      <c r="BN27" s="4">
        <v>5.6</v>
      </c>
      <c r="BO27" s="4">
        <v>9.5</v>
      </c>
      <c r="BP27" s="4">
        <v>6.3</v>
      </c>
      <c r="BQ27" s="4">
        <v>8.3</v>
      </c>
      <c r="BR27" s="4"/>
      <c r="BS27" s="4"/>
      <c r="BT27" s="4"/>
      <c r="BU27" s="4"/>
      <c r="BV27" s="4"/>
      <c r="BW27" s="4"/>
      <c r="BY27" s="10">
        <f t="shared" si="0"/>
        <v>8.326666666666668</v>
      </c>
      <c r="BZ27" s="10">
        <f t="shared" si="1"/>
        <v>8.46</v>
      </c>
      <c r="CA27" s="10">
        <f t="shared" si="2"/>
        <v>8.640000000000002</v>
      </c>
      <c r="CB27" s="10">
        <f t="shared" si="3"/>
        <v>8.216666666666669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8.7</v>
      </c>
      <c r="J28" s="15">
        <v>8.3</v>
      </c>
      <c r="K28" s="4">
        <v>12.3</v>
      </c>
      <c r="L28" s="4">
        <v>11.9</v>
      </c>
      <c r="M28" s="4">
        <v>5.7</v>
      </c>
      <c r="N28" s="4">
        <v>8</v>
      </c>
      <c r="O28" s="4">
        <v>9.2</v>
      </c>
      <c r="P28" s="4">
        <v>17.4</v>
      </c>
      <c r="Q28" s="4">
        <v>10.4</v>
      </c>
      <c r="R28" s="4">
        <v>18.4</v>
      </c>
      <c r="S28" s="4">
        <v>5.4</v>
      </c>
      <c r="T28" s="4">
        <v>6.4</v>
      </c>
      <c r="U28" s="4">
        <v>6</v>
      </c>
      <c r="V28" s="4">
        <v>7.6</v>
      </c>
      <c r="W28" s="4">
        <v>6.6</v>
      </c>
      <c r="X28" s="4">
        <v>9.5</v>
      </c>
      <c r="Y28" s="4">
        <v>6.5</v>
      </c>
      <c r="Z28" s="4">
        <v>10.2</v>
      </c>
      <c r="AA28" s="4">
        <v>5.8</v>
      </c>
      <c r="AB28" s="4">
        <v>6.7</v>
      </c>
      <c r="AC28" s="4">
        <v>4.8</v>
      </c>
      <c r="AD28" s="4">
        <v>6.5</v>
      </c>
      <c r="AE28" s="4">
        <v>12.8</v>
      </c>
      <c r="AF28" s="4">
        <v>8.3</v>
      </c>
      <c r="AG28" s="4">
        <v>9.2</v>
      </c>
      <c r="AH28" s="4">
        <v>6.5</v>
      </c>
      <c r="AI28" s="4">
        <v>9.3</v>
      </c>
      <c r="AJ28" s="4">
        <v>9.7</v>
      </c>
      <c r="AK28" s="4">
        <v>10.1</v>
      </c>
      <c r="AL28" s="4">
        <v>5</v>
      </c>
      <c r="AM28" s="4">
        <v>6.7</v>
      </c>
      <c r="AN28" s="4">
        <v>7.1</v>
      </c>
      <c r="AO28" s="4">
        <v>5.6</v>
      </c>
      <c r="AP28" s="4">
        <v>7.8</v>
      </c>
      <c r="AQ28" s="4">
        <v>8.8</v>
      </c>
      <c r="AR28" s="4">
        <v>9.4</v>
      </c>
      <c r="AS28" s="4">
        <v>9.6</v>
      </c>
      <c r="AT28" s="4">
        <v>7.1</v>
      </c>
      <c r="AU28" s="4">
        <v>9</v>
      </c>
      <c r="AV28" s="4">
        <v>5.6</v>
      </c>
      <c r="AW28" s="4">
        <v>8.7</v>
      </c>
      <c r="AX28" s="4">
        <v>6.4</v>
      </c>
      <c r="AY28" s="4">
        <v>7.3</v>
      </c>
      <c r="AZ28" s="4">
        <v>6.7</v>
      </c>
      <c r="BA28" s="4">
        <v>7.6</v>
      </c>
      <c r="BB28" s="4">
        <v>5.4</v>
      </c>
      <c r="BC28" s="4">
        <v>5.7</v>
      </c>
      <c r="BD28" s="4">
        <v>7.1</v>
      </c>
      <c r="BE28" s="4">
        <v>7.9</v>
      </c>
      <c r="BF28" s="4">
        <v>8.7</v>
      </c>
      <c r="BG28" s="4">
        <v>9.5</v>
      </c>
      <c r="BH28" s="4">
        <v>7.1</v>
      </c>
      <c r="BI28" s="4">
        <v>11.9</v>
      </c>
      <c r="BJ28" s="4">
        <v>15.9</v>
      </c>
      <c r="BK28" s="4">
        <v>5.6</v>
      </c>
      <c r="BL28" s="4">
        <v>5.4</v>
      </c>
      <c r="BM28" s="4">
        <v>8.3</v>
      </c>
      <c r="BN28" s="4">
        <v>6.3</v>
      </c>
      <c r="BO28" s="4">
        <v>6.3</v>
      </c>
      <c r="BP28" s="4">
        <v>10.6</v>
      </c>
      <c r="BQ28" s="4">
        <v>5.6</v>
      </c>
      <c r="BR28" s="4"/>
      <c r="BS28" s="4"/>
      <c r="BT28" s="4"/>
      <c r="BU28" s="4"/>
      <c r="BV28" s="4"/>
      <c r="BW28" s="4"/>
      <c r="BY28" s="10">
        <f t="shared" si="0"/>
        <v>8.706666666666669</v>
      </c>
      <c r="BZ28" s="10">
        <f t="shared" si="1"/>
        <v>7.763333333333332</v>
      </c>
      <c r="CA28" s="10">
        <f t="shared" si="2"/>
        <v>7.836666666666664</v>
      </c>
      <c r="CB28" s="10">
        <f t="shared" si="3"/>
        <v>7.800000000000001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10.7</v>
      </c>
      <c r="J29" s="15">
        <v>14.9</v>
      </c>
      <c r="K29" s="4">
        <v>5.3</v>
      </c>
      <c r="L29" s="4">
        <v>6.6</v>
      </c>
      <c r="M29" s="4">
        <v>9.9</v>
      </c>
      <c r="N29" s="4">
        <v>8.4</v>
      </c>
      <c r="O29" s="4">
        <v>9.2</v>
      </c>
      <c r="P29" s="4">
        <v>10.6</v>
      </c>
      <c r="Q29" s="4">
        <v>10.6</v>
      </c>
      <c r="R29" s="4">
        <v>6</v>
      </c>
      <c r="S29" s="4">
        <v>6.9</v>
      </c>
      <c r="T29" s="4">
        <v>7.7</v>
      </c>
      <c r="U29" s="4">
        <v>7.2</v>
      </c>
      <c r="V29" s="4">
        <v>8.5</v>
      </c>
      <c r="W29" s="4">
        <v>10.1</v>
      </c>
      <c r="X29" s="4">
        <v>9.5</v>
      </c>
      <c r="Y29" s="4">
        <v>6</v>
      </c>
      <c r="Z29" s="4">
        <v>5.5</v>
      </c>
      <c r="AA29" s="4">
        <v>5.5</v>
      </c>
      <c r="AB29" s="4">
        <v>12.4</v>
      </c>
      <c r="AC29" s="4">
        <v>7.6</v>
      </c>
      <c r="AD29" s="4">
        <v>7.2</v>
      </c>
      <c r="AE29" s="4">
        <v>15.2</v>
      </c>
      <c r="AF29" s="4">
        <v>6.8</v>
      </c>
      <c r="AG29" s="4">
        <v>10.4</v>
      </c>
      <c r="AH29" s="4">
        <v>7.6</v>
      </c>
      <c r="AI29" s="4">
        <v>8.1</v>
      </c>
      <c r="AJ29" s="4">
        <v>12.5</v>
      </c>
      <c r="AK29" s="4">
        <v>13.8</v>
      </c>
      <c r="AL29" s="4">
        <v>5.1</v>
      </c>
      <c r="AM29" s="4">
        <v>13.8</v>
      </c>
      <c r="AN29" s="4">
        <v>7.7</v>
      </c>
      <c r="AO29" s="4">
        <v>5.1</v>
      </c>
      <c r="AP29" s="4">
        <v>8.2</v>
      </c>
      <c r="AQ29" s="4">
        <v>6.4</v>
      </c>
      <c r="AR29" s="4">
        <v>8.2</v>
      </c>
      <c r="AS29" s="4">
        <v>10.8</v>
      </c>
      <c r="AT29" s="4">
        <v>8</v>
      </c>
      <c r="AU29" s="4">
        <v>11.4</v>
      </c>
      <c r="AV29" s="4">
        <v>13.5</v>
      </c>
      <c r="AW29" s="4">
        <v>6.3</v>
      </c>
      <c r="AX29" s="4">
        <v>6.4</v>
      </c>
      <c r="AY29" s="4">
        <v>7.1</v>
      </c>
      <c r="AZ29" s="4">
        <v>7</v>
      </c>
      <c r="BA29" s="4">
        <v>5</v>
      </c>
      <c r="BB29" s="4">
        <v>9</v>
      </c>
      <c r="BC29" s="4">
        <v>5.8</v>
      </c>
      <c r="BD29" s="4">
        <v>7.8</v>
      </c>
      <c r="BE29" s="4">
        <v>4.4</v>
      </c>
      <c r="BF29" s="4">
        <v>7.7</v>
      </c>
      <c r="BG29" s="4">
        <v>7.1</v>
      </c>
      <c r="BH29" s="4">
        <v>6.3</v>
      </c>
      <c r="BI29" s="4">
        <v>6.5</v>
      </c>
      <c r="BJ29" s="4">
        <v>13.9</v>
      </c>
      <c r="BK29" s="4">
        <v>7</v>
      </c>
      <c r="BL29" s="4">
        <v>6</v>
      </c>
      <c r="BM29" s="4">
        <v>6.8</v>
      </c>
      <c r="BN29" s="4">
        <v>8.4</v>
      </c>
      <c r="BO29" s="4">
        <v>15.1</v>
      </c>
      <c r="BP29" s="4">
        <v>13.6</v>
      </c>
      <c r="BQ29" s="4">
        <v>7.9</v>
      </c>
      <c r="BR29" s="4"/>
      <c r="BS29" s="4"/>
      <c r="BT29" s="4"/>
      <c r="BU29" s="4"/>
      <c r="BV29" s="4"/>
      <c r="BW29" s="4"/>
      <c r="BY29" s="10">
        <f t="shared" si="0"/>
        <v>8.963333333333333</v>
      </c>
      <c r="BZ29" s="10">
        <f t="shared" si="1"/>
        <v>8.870000000000001</v>
      </c>
      <c r="CA29" s="10">
        <f t="shared" si="2"/>
        <v>8.446666666666667</v>
      </c>
      <c r="CB29" s="10">
        <f t="shared" si="3"/>
        <v>8.146666666666667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10.2</v>
      </c>
      <c r="J30" s="15">
        <v>15.4</v>
      </c>
      <c r="K30" s="4">
        <v>5.5</v>
      </c>
      <c r="L30" s="4">
        <v>10.1</v>
      </c>
      <c r="M30" s="4">
        <v>10.7</v>
      </c>
      <c r="N30" s="4">
        <v>4.8</v>
      </c>
      <c r="O30" s="4">
        <v>24.9</v>
      </c>
      <c r="P30" s="4">
        <v>11.3</v>
      </c>
      <c r="Q30" s="4">
        <v>6</v>
      </c>
      <c r="R30" s="4">
        <v>7.4</v>
      </c>
      <c r="S30" s="4">
        <v>7.8</v>
      </c>
      <c r="T30" s="4">
        <v>11.5</v>
      </c>
      <c r="U30" s="4">
        <v>10.7</v>
      </c>
      <c r="V30" s="4">
        <v>7.6</v>
      </c>
      <c r="W30" s="4">
        <v>8.5</v>
      </c>
      <c r="X30" s="4">
        <v>8</v>
      </c>
      <c r="Y30" s="4">
        <v>8.3</v>
      </c>
      <c r="Z30" s="4">
        <v>6.2</v>
      </c>
      <c r="AA30" s="4">
        <v>10.1</v>
      </c>
      <c r="AB30" s="4">
        <v>10.5</v>
      </c>
      <c r="AC30" s="4">
        <v>10.3</v>
      </c>
      <c r="AD30" s="4">
        <v>5.9</v>
      </c>
      <c r="AE30" s="4">
        <v>7.4</v>
      </c>
      <c r="AF30" s="4">
        <v>8.2</v>
      </c>
      <c r="AG30" s="4">
        <v>6.2</v>
      </c>
      <c r="AH30" s="4">
        <v>12.5</v>
      </c>
      <c r="AI30" s="4">
        <v>6.8</v>
      </c>
      <c r="AJ30" s="4">
        <v>9.5</v>
      </c>
      <c r="AK30" s="4">
        <v>14.5</v>
      </c>
      <c r="AL30" s="4">
        <v>7.1</v>
      </c>
      <c r="AM30" s="4">
        <v>10.8</v>
      </c>
      <c r="AN30" s="4">
        <v>7.9</v>
      </c>
      <c r="AO30" s="4">
        <v>6.9</v>
      </c>
      <c r="AP30" s="4">
        <v>6.5</v>
      </c>
      <c r="AQ30" s="4">
        <v>11</v>
      </c>
      <c r="AR30" s="4">
        <v>8.1</v>
      </c>
      <c r="AS30" s="4">
        <v>7.9</v>
      </c>
      <c r="AT30" s="4">
        <v>15</v>
      </c>
      <c r="AU30" s="4">
        <v>6.6</v>
      </c>
      <c r="AV30" s="4">
        <v>11.2</v>
      </c>
      <c r="AW30" s="4">
        <v>20.3</v>
      </c>
      <c r="AX30" s="4">
        <v>9.5</v>
      </c>
      <c r="AY30" s="4">
        <v>7.1</v>
      </c>
      <c r="AZ30" s="4">
        <v>5.8</v>
      </c>
      <c r="BA30" s="4">
        <v>18.1</v>
      </c>
      <c r="BB30" s="4">
        <v>9.3</v>
      </c>
      <c r="BC30" s="4">
        <v>4.8</v>
      </c>
      <c r="BD30" s="4">
        <v>7.8</v>
      </c>
      <c r="BE30" s="4">
        <v>7.6</v>
      </c>
      <c r="BF30" s="4">
        <v>7.8</v>
      </c>
      <c r="BG30" s="4">
        <v>4.5</v>
      </c>
      <c r="BH30" s="4">
        <v>6</v>
      </c>
      <c r="BI30" s="4">
        <v>5.2</v>
      </c>
      <c r="BJ30" s="4">
        <v>5.7</v>
      </c>
      <c r="BK30" s="4">
        <v>8.2</v>
      </c>
      <c r="BL30" s="4">
        <v>11.7</v>
      </c>
      <c r="BM30" s="4">
        <v>7.1</v>
      </c>
      <c r="BN30" s="4">
        <v>4.4</v>
      </c>
      <c r="BO30" s="4">
        <v>12</v>
      </c>
      <c r="BP30" s="4">
        <v>16.7</v>
      </c>
      <c r="BQ30" s="4">
        <v>6.5</v>
      </c>
      <c r="BR30" s="4"/>
      <c r="BS30" s="4"/>
      <c r="BT30" s="4"/>
      <c r="BU30" s="4"/>
      <c r="BV30" s="4"/>
      <c r="BW30" s="4"/>
      <c r="BY30" s="10">
        <f t="shared" si="0"/>
        <v>9.483333333333336</v>
      </c>
      <c r="BZ30" s="10">
        <f t="shared" si="1"/>
        <v>9.400000000000002</v>
      </c>
      <c r="CA30" s="10">
        <f t="shared" si="2"/>
        <v>9.08666666666667</v>
      </c>
      <c r="CB30" s="10">
        <f t="shared" si="3"/>
        <v>8.906666666666666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9.9</v>
      </c>
      <c r="J31" s="15">
        <v>12.4</v>
      </c>
      <c r="K31" s="4">
        <v>9.5</v>
      </c>
      <c r="L31" s="4">
        <v>10.6</v>
      </c>
      <c r="M31" s="4">
        <v>7.3</v>
      </c>
      <c r="N31" s="4">
        <v>4</v>
      </c>
      <c r="O31" s="4">
        <v>9.4</v>
      </c>
      <c r="P31" s="4">
        <v>12.4</v>
      </c>
      <c r="Q31" s="4">
        <v>22.1</v>
      </c>
      <c r="R31" s="4">
        <v>12.6</v>
      </c>
      <c r="S31" s="4">
        <v>8.6</v>
      </c>
      <c r="T31" s="4">
        <v>11.3</v>
      </c>
      <c r="U31" s="4">
        <v>6.4</v>
      </c>
      <c r="V31" s="4">
        <v>5</v>
      </c>
      <c r="W31" s="4">
        <v>5.5</v>
      </c>
      <c r="X31" s="4">
        <v>8.1</v>
      </c>
      <c r="Y31" s="4">
        <v>14.9</v>
      </c>
      <c r="Z31" s="4">
        <v>7.7</v>
      </c>
      <c r="AA31" s="4">
        <v>5.2</v>
      </c>
      <c r="AB31" s="4">
        <v>7.2</v>
      </c>
      <c r="AC31" s="4">
        <v>11.4</v>
      </c>
      <c r="AD31" s="4">
        <v>6.4</v>
      </c>
      <c r="AE31" s="4">
        <v>5.4</v>
      </c>
      <c r="AF31" s="4">
        <v>6.4</v>
      </c>
      <c r="AG31" s="4">
        <v>10.4</v>
      </c>
      <c r="AH31" s="4">
        <v>5.2</v>
      </c>
      <c r="AI31" s="4">
        <v>9.9</v>
      </c>
      <c r="AJ31" s="4">
        <v>13.3</v>
      </c>
      <c r="AK31" s="4">
        <v>7.8</v>
      </c>
      <c r="AL31" s="4">
        <v>7.7</v>
      </c>
      <c r="AM31" s="4">
        <v>14.6</v>
      </c>
      <c r="AN31" s="4">
        <v>8.1</v>
      </c>
      <c r="AO31" s="4">
        <v>6.8</v>
      </c>
      <c r="AP31" s="4">
        <v>4.5</v>
      </c>
      <c r="AQ31" s="4">
        <v>6.5</v>
      </c>
      <c r="AR31" s="4">
        <v>5</v>
      </c>
      <c r="AS31" s="4">
        <v>21.3</v>
      </c>
      <c r="AT31" s="4">
        <v>24.4</v>
      </c>
      <c r="AU31" s="4">
        <v>7.5</v>
      </c>
      <c r="AV31" s="4">
        <v>7.5</v>
      </c>
      <c r="AW31" s="4">
        <v>7.5</v>
      </c>
      <c r="AX31" s="4">
        <v>12.6</v>
      </c>
      <c r="AY31" s="4">
        <v>5.4</v>
      </c>
      <c r="AZ31" s="4">
        <v>5.4</v>
      </c>
      <c r="BA31" s="4">
        <v>7.9</v>
      </c>
      <c r="BB31" s="4">
        <v>6.2</v>
      </c>
      <c r="BC31" s="4">
        <v>6.6</v>
      </c>
      <c r="BD31" s="4">
        <v>10.7</v>
      </c>
      <c r="BE31" s="4">
        <v>11.6</v>
      </c>
      <c r="BF31" s="4">
        <v>9.2</v>
      </c>
      <c r="BG31" s="4">
        <v>7.9</v>
      </c>
      <c r="BH31" s="4">
        <v>8.7</v>
      </c>
      <c r="BI31" s="4">
        <v>9.2</v>
      </c>
      <c r="BJ31" s="4">
        <v>8.1</v>
      </c>
      <c r="BK31" s="4">
        <v>13.8</v>
      </c>
      <c r="BL31" s="4">
        <v>6.3</v>
      </c>
      <c r="BM31" s="4">
        <v>5.9</v>
      </c>
      <c r="BN31" s="4">
        <v>7</v>
      </c>
      <c r="BO31" s="4">
        <v>19</v>
      </c>
      <c r="BP31" s="4">
        <v>8.3</v>
      </c>
      <c r="BQ31" s="4">
        <v>10.4</v>
      </c>
      <c r="BR31" s="4"/>
      <c r="BS31" s="4"/>
      <c r="BT31" s="4"/>
      <c r="BU31" s="4"/>
      <c r="BV31" s="4"/>
      <c r="BW31" s="4"/>
      <c r="BY31" s="10">
        <f t="shared" si="0"/>
        <v>9.29</v>
      </c>
      <c r="BZ31" s="10">
        <f t="shared" si="1"/>
        <v>8.963333333333336</v>
      </c>
      <c r="CA31" s="10">
        <f t="shared" si="2"/>
        <v>8.989999999999998</v>
      </c>
      <c r="CB31" s="10">
        <f t="shared" si="3"/>
        <v>9.309999999999999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7.3</v>
      </c>
      <c r="J32" s="15">
        <v>5.9</v>
      </c>
      <c r="K32" s="4">
        <v>6.8</v>
      </c>
      <c r="L32" s="4">
        <v>13</v>
      </c>
      <c r="M32" s="4">
        <v>7.5</v>
      </c>
      <c r="N32" s="4">
        <v>8.6</v>
      </c>
      <c r="O32" s="4">
        <v>6.1</v>
      </c>
      <c r="P32" s="4">
        <v>7.4</v>
      </c>
      <c r="Q32" s="4">
        <v>7</v>
      </c>
      <c r="R32" s="4">
        <v>13.2</v>
      </c>
      <c r="S32" s="4">
        <v>6.8</v>
      </c>
      <c r="T32" s="4">
        <v>9.5</v>
      </c>
      <c r="U32" s="4">
        <v>7.2</v>
      </c>
      <c r="V32" s="4">
        <v>7.3</v>
      </c>
      <c r="W32" s="4">
        <v>5.9</v>
      </c>
      <c r="X32" s="4">
        <v>9.9</v>
      </c>
      <c r="Y32" s="4">
        <v>13.5</v>
      </c>
      <c r="Z32" s="4">
        <v>10</v>
      </c>
      <c r="AA32" s="4">
        <v>3.5</v>
      </c>
      <c r="AB32" s="4">
        <v>6.4</v>
      </c>
      <c r="AC32" s="4">
        <v>14.2</v>
      </c>
      <c r="AD32" s="4">
        <v>7.4</v>
      </c>
      <c r="AE32" s="4">
        <v>10</v>
      </c>
      <c r="AF32" s="4">
        <v>9.2</v>
      </c>
      <c r="AG32" s="4">
        <v>7</v>
      </c>
      <c r="AH32" s="4">
        <v>10.6</v>
      </c>
      <c r="AI32" s="4">
        <v>9.5</v>
      </c>
      <c r="AJ32" s="4">
        <v>7.1</v>
      </c>
      <c r="AK32" s="4">
        <v>16</v>
      </c>
      <c r="AL32" s="4">
        <v>4.9</v>
      </c>
      <c r="AM32" s="4">
        <v>10.3</v>
      </c>
      <c r="AN32" s="4">
        <v>8.5</v>
      </c>
      <c r="AO32" s="4">
        <v>13</v>
      </c>
      <c r="AP32" s="4">
        <v>10.4</v>
      </c>
      <c r="AQ32" s="4">
        <v>5.6</v>
      </c>
      <c r="AR32" s="4">
        <v>7.8</v>
      </c>
      <c r="AS32" s="4">
        <v>7.9</v>
      </c>
      <c r="AT32" s="4">
        <v>7.3</v>
      </c>
      <c r="AU32" s="4">
        <v>7.5</v>
      </c>
      <c r="AV32" s="4">
        <v>12.9</v>
      </c>
      <c r="AW32" s="4">
        <v>13.1</v>
      </c>
      <c r="AX32" s="4">
        <v>5.1</v>
      </c>
      <c r="AY32" s="4">
        <v>7.8</v>
      </c>
      <c r="AZ32" s="4">
        <v>7.9</v>
      </c>
      <c r="BA32" s="4">
        <v>12.7</v>
      </c>
      <c r="BB32" s="4">
        <v>8.4</v>
      </c>
      <c r="BC32" s="4">
        <v>5.3</v>
      </c>
      <c r="BD32" s="4">
        <v>8.9</v>
      </c>
      <c r="BE32" s="4">
        <v>15.6</v>
      </c>
      <c r="BF32" s="4">
        <v>8.4</v>
      </c>
      <c r="BG32" s="4">
        <v>10.5</v>
      </c>
      <c r="BH32" s="4">
        <v>9.7</v>
      </c>
      <c r="BI32" s="4">
        <v>12.6</v>
      </c>
      <c r="BJ32" s="4">
        <v>6.4</v>
      </c>
      <c r="BK32" s="4">
        <v>6.6</v>
      </c>
      <c r="BL32" s="4">
        <v>6.7</v>
      </c>
      <c r="BM32" s="4">
        <v>6.2</v>
      </c>
      <c r="BN32" s="4">
        <v>7.3</v>
      </c>
      <c r="BO32" s="4">
        <v>12.4</v>
      </c>
      <c r="BP32" s="4">
        <v>7.9</v>
      </c>
      <c r="BQ32" s="4">
        <v>14</v>
      </c>
      <c r="BR32" s="4"/>
      <c r="BS32" s="4"/>
      <c r="BT32" s="4"/>
      <c r="BU32" s="4"/>
      <c r="BV32" s="4"/>
      <c r="BW32" s="4"/>
      <c r="BY32" s="10">
        <f t="shared" si="0"/>
        <v>8.723333333333333</v>
      </c>
      <c r="BZ32" s="10">
        <f t="shared" si="1"/>
        <v>9.113333333333337</v>
      </c>
      <c r="CA32" s="10">
        <f t="shared" si="2"/>
        <v>9.22</v>
      </c>
      <c r="CB32" s="10">
        <f t="shared" si="3"/>
        <v>9.146666666666667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9.229999999999999</v>
      </c>
      <c r="J34" s="13">
        <f>AVERAGE(J3:J33)</f>
        <v>9.29</v>
      </c>
      <c r="K34" s="13">
        <f aca="true" t="shared" si="4" ref="K34:S34">AVERAGE(K3:K33)</f>
        <v>9.120000000000001</v>
      </c>
      <c r="L34" s="13">
        <f t="shared" si="4"/>
        <v>8.963333333333333</v>
      </c>
      <c r="M34" s="13">
        <f t="shared" si="4"/>
        <v>8.246666666666666</v>
      </c>
      <c r="N34" s="13">
        <f t="shared" si="4"/>
        <v>8.270000000000001</v>
      </c>
      <c r="O34" s="13">
        <f t="shared" si="4"/>
        <v>9.806666666666667</v>
      </c>
      <c r="P34" s="13">
        <f t="shared" si="4"/>
        <v>8.660000000000002</v>
      </c>
      <c r="Q34" s="13">
        <f t="shared" si="4"/>
        <v>9.356666666666666</v>
      </c>
      <c r="R34" s="13">
        <f t="shared" si="4"/>
        <v>8.853333333333335</v>
      </c>
      <c r="S34" s="13">
        <f t="shared" si="4"/>
        <v>8.113333333333333</v>
      </c>
      <c r="T34" s="13">
        <f aca="true" t="shared" si="5" ref="T34:AC34">AVERAGE(T3:T33)</f>
        <v>8.15</v>
      </c>
      <c r="U34" s="13">
        <f t="shared" si="5"/>
        <v>8.816666666666665</v>
      </c>
      <c r="V34" s="13">
        <f t="shared" si="5"/>
        <v>9.183333333333335</v>
      </c>
      <c r="W34" s="13">
        <f t="shared" si="5"/>
        <v>9.076666666666664</v>
      </c>
      <c r="X34" s="13">
        <f t="shared" si="5"/>
        <v>8.933333333333335</v>
      </c>
      <c r="Y34" s="13">
        <f t="shared" si="5"/>
        <v>9.003333333333334</v>
      </c>
      <c r="Z34" s="13">
        <f t="shared" si="5"/>
        <v>10.056666666666665</v>
      </c>
      <c r="AA34" s="13">
        <f t="shared" si="5"/>
        <v>8.190000000000001</v>
      </c>
      <c r="AB34" s="13">
        <f t="shared" si="5"/>
        <v>8.356666666666664</v>
      </c>
      <c r="AC34" s="13">
        <f t="shared" si="5"/>
        <v>8.966666666666667</v>
      </c>
      <c r="AD34" s="13">
        <f aca="true" t="shared" si="6" ref="AD34:AM34">AVERAGE(AD3:AD33)</f>
        <v>7.653333333333333</v>
      </c>
      <c r="AE34" s="13">
        <f t="shared" si="6"/>
        <v>9.053333333333333</v>
      </c>
      <c r="AF34" s="13">
        <f t="shared" si="6"/>
        <v>9.093333333333332</v>
      </c>
      <c r="AG34" s="13">
        <f t="shared" si="6"/>
        <v>8.82</v>
      </c>
      <c r="AH34" s="13">
        <f t="shared" si="6"/>
        <v>8.82333333333333</v>
      </c>
      <c r="AI34" s="13">
        <f t="shared" si="6"/>
        <v>8.856666666666666</v>
      </c>
      <c r="AJ34" s="13">
        <f t="shared" si="6"/>
        <v>10.58666666666667</v>
      </c>
      <c r="AK34" s="13">
        <f t="shared" si="6"/>
        <v>9.523333333333333</v>
      </c>
      <c r="AL34" s="13">
        <f t="shared" si="6"/>
        <v>8.99333333333333</v>
      </c>
      <c r="AM34" s="13">
        <f t="shared" si="6"/>
        <v>9.83666666666667</v>
      </c>
      <c r="AN34" s="13">
        <f aca="true" t="shared" si="7" ref="AN34:BI34">AVERAGE(AN3:AN33)</f>
        <v>8.94</v>
      </c>
      <c r="AO34" s="13">
        <f t="shared" si="7"/>
        <v>8.606666666666666</v>
      </c>
      <c r="AP34" s="13">
        <f t="shared" si="7"/>
        <v>8.659999999999998</v>
      </c>
      <c r="AQ34" s="13">
        <f t="shared" si="7"/>
        <v>8.190000000000001</v>
      </c>
      <c r="AR34" s="13">
        <f t="shared" si="7"/>
        <v>9.743333333333334</v>
      </c>
      <c r="AS34" s="13">
        <f t="shared" si="7"/>
        <v>9.676666666666666</v>
      </c>
      <c r="AT34" s="13">
        <f t="shared" si="7"/>
        <v>10.270000000000003</v>
      </c>
      <c r="AU34" s="13">
        <f t="shared" si="7"/>
        <v>9.659999999999998</v>
      </c>
      <c r="AV34" s="13">
        <f t="shared" si="7"/>
        <v>9.333333333333332</v>
      </c>
      <c r="AW34" s="13">
        <f t="shared" si="7"/>
        <v>9.140000000000002</v>
      </c>
      <c r="AX34" s="13">
        <f t="shared" si="7"/>
        <v>9.080000000000005</v>
      </c>
      <c r="AY34" s="13">
        <f t="shared" si="7"/>
        <v>9.193333333333332</v>
      </c>
      <c r="AZ34" s="13">
        <f t="shared" si="7"/>
        <v>7.993333333333333</v>
      </c>
      <c r="BA34" s="13">
        <f t="shared" si="7"/>
        <v>8.943333333333333</v>
      </c>
      <c r="BB34" s="13">
        <f t="shared" si="7"/>
        <v>7.706666666666665</v>
      </c>
      <c r="BC34" s="13">
        <f t="shared" si="7"/>
        <v>8.083333333333334</v>
      </c>
      <c r="BD34" s="13">
        <f t="shared" si="7"/>
        <v>8.836666666666668</v>
      </c>
      <c r="BE34" s="13">
        <f t="shared" si="7"/>
        <v>8.403333333333332</v>
      </c>
      <c r="BF34" s="13">
        <f t="shared" si="7"/>
        <v>7.676666666666666</v>
      </c>
      <c r="BG34" s="13">
        <f t="shared" si="7"/>
        <v>7.323333333333333</v>
      </c>
      <c r="BH34" s="13">
        <f t="shared" si="7"/>
        <v>7.823333333333332</v>
      </c>
      <c r="BI34" s="13">
        <f t="shared" si="7"/>
        <v>10.123333333333331</v>
      </c>
      <c r="BJ34" s="13">
        <f aca="true" t="shared" si="8" ref="BJ34:BP34">AVERAGE(BJ3:BJ33)</f>
        <v>8.086666666666666</v>
      </c>
      <c r="BK34" s="13">
        <f t="shared" si="8"/>
        <v>7.916666666666666</v>
      </c>
      <c r="BL34" s="13">
        <f t="shared" si="8"/>
        <v>7.846666666666667</v>
      </c>
      <c r="BM34" s="13">
        <f t="shared" si="8"/>
        <v>8.830000000000002</v>
      </c>
      <c r="BN34" s="13">
        <f t="shared" si="8"/>
        <v>8.143333333333333</v>
      </c>
      <c r="BO34" s="13">
        <f t="shared" si="8"/>
        <v>9.833333333333334</v>
      </c>
      <c r="BP34" s="13">
        <f t="shared" si="8"/>
        <v>10.526666666666667</v>
      </c>
      <c r="BQ34" s="13">
        <f>AVERAGE(BQ3:BQ33)</f>
        <v>9.933333333333332</v>
      </c>
      <c r="BR34" s="13"/>
      <c r="BS34" s="13"/>
      <c r="BT34" s="13"/>
      <c r="BU34" s="13"/>
      <c r="BV34" s="13"/>
      <c r="BW34" s="13"/>
      <c r="BY34" s="12">
        <f>AVERAGE(BY3:BY33)</f>
        <v>8.955111111111114</v>
      </c>
      <c r="BZ34" s="12">
        <f>AVERAGE(BZ3:BZ33)</f>
        <v>9.07311111111111</v>
      </c>
      <c r="CA34" s="12">
        <f>AVERAGE(CA3:CA33)</f>
        <v>8.890000000000002</v>
      </c>
      <c r="CB34" s="12">
        <f>AVERAGE(CB3:CB33)</f>
        <v>8.817444444444444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16.5</v>
      </c>
      <c r="J36" s="18">
        <f>MAX(J3:J33)</f>
        <v>15.4</v>
      </c>
      <c r="K36" s="18">
        <f aca="true" t="shared" si="9" ref="K36:Z36">MAX(K3:K33)</f>
        <v>15.2</v>
      </c>
      <c r="L36" s="18">
        <f t="shared" si="9"/>
        <v>16.7</v>
      </c>
      <c r="M36" s="18">
        <f t="shared" si="9"/>
        <v>17.4</v>
      </c>
      <c r="N36" s="18">
        <f t="shared" si="9"/>
        <v>16.9</v>
      </c>
      <c r="O36" s="18">
        <f t="shared" si="9"/>
        <v>24.9</v>
      </c>
      <c r="P36" s="18">
        <f t="shared" si="9"/>
        <v>17.4</v>
      </c>
      <c r="Q36" s="18">
        <f t="shared" si="9"/>
        <v>22.1</v>
      </c>
      <c r="R36" s="18">
        <f t="shared" si="9"/>
        <v>18.4</v>
      </c>
      <c r="S36" s="18">
        <f t="shared" si="9"/>
        <v>17.5</v>
      </c>
      <c r="T36" s="18">
        <f t="shared" si="9"/>
        <v>12.5</v>
      </c>
      <c r="U36" s="18">
        <f t="shared" si="9"/>
        <v>18.7</v>
      </c>
      <c r="V36" s="18">
        <f t="shared" si="9"/>
        <v>16</v>
      </c>
      <c r="W36" s="18">
        <f t="shared" si="9"/>
        <v>14.1</v>
      </c>
      <c r="X36" s="18">
        <f t="shared" si="9"/>
        <v>18.5</v>
      </c>
      <c r="Y36" s="18">
        <f t="shared" si="9"/>
        <v>17.5</v>
      </c>
      <c r="Z36" s="18">
        <f t="shared" si="9"/>
        <v>14.7</v>
      </c>
      <c r="AA36" s="18">
        <f aca="true" t="shared" si="10" ref="AA36:AP36">MAX(AA3:AA33)</f>
        <v>20</v>
      </c>
      <c r="AB36" s="18">
        <f t="shared" si="10"/>
        <v>12.6</v>
      </c>
      <c r="AC36" s="18">
        <f t="shared" si="10"/>
        <v>15.6</v>
      </c>
      <c r="AD36" s="18">
        <f t="shared" si="10"/>
        <v>14.3</v>
      </c>
      <c r="AE36" s="18">
        <f t="shared" si="10"/>
        <v>17.1</v>
      </c>
      <c r="AF36" s="18">
        <f t="shared" si="10"/>
        <v>14.4</v>
      </c>
      <c r="AG36" s="18">
        <f t="shared" si="10"/>
        <v>13.3</v>
      </c>
      <c r="AH36" s="18">
        <f t="shared" si="10"/>
        <v>17.6</v>
      </c>
      <c r="AI36" s="18">
        <f t="shared" si="10"/>
        <v>14.3</v>
      </c>
      <c r="AJ36" s="18">
        <f t="shared" si="10"/>
        <v>27.6</v>
      </c>
      <c r="AK36" s="18">
        <f t="shared" si="10"/>
        <v>16</v>
      </c>
      <c r="AL36" s="18">
        <f t="shared" si="10"/>
        <v>23.1</v>
      </c>
      <c r="AM36" s="18">
        <f t="shared" si="10"/>
        <v>17.3</v>
      </c>
      <c r="AN36" s="18">
        <f t="shared" si="10"/>
        <v>14</v>
      </c>
      <c r="AO36" s="18">
        <f t="shared" si="10"/>
        <v>21.9</v>
      </c>
      <c r="AP36" s="18">
        <f t="shared" si="10"/>
        <v>13.6</v>
      </c>
      <c r="AQ36" s="18">
        <f aca="true" t="shared" si="11" ref="AQ36:AV36">MAX(AQ3:AQ33)</f>
        <v>15</v>
      </c>
      <c r="AR36" s="18">
        <f t="shared" si="11"/>
        <v>16.4</v>
      </c>
      <c r="AS36" s="18">
        <f t="shared" si="11"/>
        <v>21.3</v>
      </c>
      <c r="AT36" s="18">
        <f t="shared" si="11"/>
        <v>24.4</v>
      </c>
      <c r="AU36" s="18">
        <f t="shared" si="11"/>
        <v>17.6</v>
      </c>
      <c r="AV36" s="18">
        <f t="shared" si="11"/>
        <v>17.1</v>
      </c>
      <c r="AW36" s="18">
        <f aca="true" t="shared" si="12" ref="AW36:BB36">MAX(AW3:AW33)</f>
        <v>21.2</v>
      </c>
      <c r="AX36" s="18">
        <f t="shared" si="12"/>
        <v>14</v>
      </c>
      <c r="AY36" s="18">
        <f t="shared" si="12"/>
        <v>14.8</v>
      </c>
      <c r="AZ36" s="18">
        <f t="shared" si="12"/>
        <v>13.6</v>
      </c>
      <c r="BA36" s="18">
        <f t="shared" si="12"/>
        <v>18.1</v>
      </c>
      <c r="BB36" s="18">
        <f t="shared" si="12"/>
        <v>12</v>
      </c>
      <c r="BC36" s="18">
        <f aca="true" t="shared" si="13" ref="BC36:BH36">MAX(BC3:BC33)</f>
        <v>17.1</v>
      </c>
      <c r="BD36" s="18">
        <f t="shared" si="13"/>
        <v>19.1</v>
      </c>
      <c r="BE36" s="18">
        <f t="shared" si="13"/>
        <v>15.6</v>
      </c>
      <c r="BF36" s="18">
        <f t="shared" si="13"/>
        <v>11.9</v>
      </c>
      <c r="BG36" s="18">
        <f t="shared" si="13"/>
        <v>10.8</v>
      </c>
      <c r="BH36" s="18">
        <f t="shared" si="13"/>
        <v>13.4</v>
      </c>
      <c r="BI36" s="18">
        <f aca="true" t="shared" si="14" ref="BI36:BN36">MAX(BI3:BI33)</f>
        <v>20.5</v>
      </c>
      <c r="BJ36" s="18">
        <f t="shared" si="14"/>
        <v>15.9</v>
      </c>
      <c r="BK36" s="18">
        <f t="shared" si="14"/>
        <v>15.8</v>
      </c>
      <c r="BL36" s="18">
        <f t="shared" si="14"/>
        <v>12.6</v>
      </c>
      <c r="BM36" s="18">
        <f t="shared" si="14"/>
        <v>19.7</v>
      </c>
      <c r="BN36" s="18">
        <f t="shared" si="14"/>
        <v>14</v>
      </c>
      <c r="BO36" s="18">
        <f>MAX(BO3:BO33)</f>
        <v>19</v>
      </c>
      <c r="BP36" s="18">
        <f>MAX(BP3:BP33)</f>
        <v>19.2</v>
      </c>
      <c r="BQ36" s="18">
        <f>MAX(BQ3:BQ33)</f>
        <v>22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4.9</v>
      </c>
      <c r="J37" s="20">
        <f>MIN(J3:J33)</f>
        <v>4.8</v>
      </c>
      <c r="K37" s="20">
        <f aca="true" t="shared" si="15" ref="K37:Z37">MIN(K3:K33)</f>
        <v>5.3</v>
      </c>
      <c r="L37" s="20">
        <f t="shared" si="15"/>
        <v>4.8</v>
      </c>
      <c r="M37" s="20">
        <f t="shared" si="15"/>
        <v>4.4</v>
      </c>
      <c r="N37" s="20">
        <f t="shared" si="15"/>
        <v>4</v>
      </c>
      <c r="O37" s="20">
        <f t="shared" si="15"/>
        <v>4.7</v>
      </c>
      <c r="P37" s="20">
        <f t="shared" si="15"/>
        <v>3.4</v>
      </c>
      <c r="Q37" s="20">
        <f t="shared" si="15"/>
        <v>6</v>
      </c>
      <c r="R37" s="20">
        <f t="shared" si="15"/>
        <v>2.5</v>
      </c>
      <c r="S37" s="20">
        <f t="shared" si="15"/>
        <v>4.2</v>
      </c>
      <c r="T37" s="20">
        <f t="shared" si="15"/>
        <v>4.3</v>
      </c>
      <c r="U37" s="20">
        <f t="shared" si="15"/>
        <v>4</v>
      </c>
      <c r="V37" s="20">
        <f t="shared" si="15"/>
        <v>4.6</v>
      </c>
      <c r="W37" s="20">
        <f t="shared" si="15"/>
        <v>4.7</v>
      </c>
      <c r="X37" s="20">
        <f t="shared" si="15"/>
        <v>4.4</v>
      </c>
      <c r="Y37" s="20">
        <f t="shared" si="15"/>
        <v>5.1</v>
      </c>
      <c r="Z37" s="20">
        <f t="shared" si="15"/>
        <v>5.5</v>
      </c>
      <c r="AA37" s="20">
        <f aca="true" t="shared" si="16" ref="AA37:AP37">MIN(AA3:AA33)</f>
        <v>2.4</v>
      </c>
      <c r="AB37" s="20">
        <f t="shared" si="16"/>
        <v>4.6</v>
      </c>
      <c r="AC37" s="20">
        <f t="shared" si="16"/>
        <v>4.5</v>
      </c>
      <c r="AD37" s="20">
        <f t="shared" si="16"/>
        <v>4</v>
      </c>
      <c r="AE37" s="20">
        <f t="shared" si="16"/>
        <v>4.6</v>
      </c>
      <c r="AF37" s="20">
        <f t="shared" si="16"/>
        <v>4.9</v>
      </c>
      <c r="AG37" s="20">
        <f t="shared" si="16"/>
        <v>5</v>
      </c>
      <c r="AH37" s="20">
        <f t="shared" si="16"/>
        <v>5</v>
      </c>
      <c r="AI37" s="20">
        <f t="shared" si="16"/>
        <v>4.2</v>
      </c>
      <c r="AJ37" s="20">
        <f t="shared" si="16"/>
        <v>5.3</v>
      </c>
      <c r="AK37" s="20">
        <f t="shared" si="16"/>
        <v>5.4</v>
      </c>
      <c r="AL37" s="20">
        <f t="shared" si="16"/>
        <v>4.4</v>
      </c>
      <c r="AM37" s="20">
        <f t="shared" si="16"/>
        <v>4.2</v>
      </c>
      <c r="AN37" s="20">
        <f t="shared" si="16"/>
        <v>4.4</v>
      </c>
      <c r="AO37" s="20">
        <f t="shared" si="16"/>
        <v>4.5</v>
      </c>
      <c r="AP37" s="20">
        <f t="shared" si="16"/>
        <v>4.5</v>
      </c>
      <c r="AQ37" s="20">
        <f aca="true" t="shared" si="17" ref="AQ37:AV37">MIN(AQ3:AQ33)</f>
        <v>4.6</v>
      </c>
      <c r="AR37" s="20">
        <f t="shared" si="17"/>
        <v>4.4</v>
      </c>
      <c r="AS37" s="20">
        <f t="shared" si="17"/>
        <v>5.2</v>
      </c>
      <c r="AT37" s="20">
        <f t="shared" si="17"/>
        <v>5.8</v>
      </c>
      <c r="AU37" s="20">
        <f t="shared" si="17"/>
        <v>4.7</v>
      </c>
      <c r="AV37" s="20">
        <f t="shared" si="17"/>
        <v>4.9</v>
      </c>
      <c r="AW37" s="20">
        <f aca="true" t="shared" si="18" ref="AW37:BB37">MIN(AW3:AW33)</f>
        <v>3.9</v>
      </c>
      <c r="AX37" s="20">
        <f t="shared" si="18"/>
        <v>5.1</v>
      </c>
      <c r="AY37" s="20">
        <f t="shared" si="18"/>
        <v>5.4</v>
      </c>
      <c r="AZ37" s="20">
        <f t="shared" si="18"/>
        <v>4.4</v>
      </c>
      <c r="BA37" s="20">
        <f t="shared" si="18"/>
        <v>5</v>
      </c>
      <c r="BB37" s="20">
        <f t="shared" si="18"/>
        <v>4.1</v>
      </c>
      <c r="BC37" s="20">
        <f aca="true" t="shared" si="19" ref="BC37:BH37">MIN(BC3:BC33)</f>
        <v>4.5</v>
      </c>
      <c r="BD37" s="20">
        <f t="shared" si="19"/>
        <v>5.7</v>
      </c>
      <c r="BE37" s="20">
        <f t="shared" si="19"/>
        <v>4.4</v>
      </c>
      <c r="BF37" s="20">
        <f t="shared" si="19"/>
        <v>3.8</v>
      </c>
      <c r="BG37" s="20">
        <f t="shared" si="19"/>
        <v>4.5</v>
      </c>
      <c r="BH37" s="20">
        <f t="shared" si="19"/>
        <v>4.1</v>
      </c>
      <c r="BI37" s="20">
        <f aca="true" t="shared" si="20" ref="BI37:BN37">MIN(BI3:BI33)</f>
        <v>5.1</v>
      </c>
      <c r="BJ37" s="20">
        <f t="shared" si="20"/>
        <v>4.6</v>
      </c>
      <c r="BK37" s="20">
        <f t="shared" si="20"/>
        <v>4</v>
      </c>
      <c r="BL37" s="20">
        <f t="shared" si="20"/>
        <v>4.9</v>
      </c>
      <c r="BM37" s="20">
        <f t="shared" si="20"/>
        <v>4.4</v>
      </c>
      <c r="BN37" s="20">
        <f t="shared" si="20"/>
        <v>4.4</v>
      </c>
      <c r="BO37" s="20">
        <f>MIN(BO3:BO33)</f>
        <v>6</v>
      </c>
      <c r="BP37" s="20">
        <f>MIN(BP3:BP33)</f>
        <v>4.6</v>
      </c>
      <c r="BQ37" s="20">
        <f>MIN(BQ3:BQ33)</f>
        <v>4.9</v>
      </c>
      <c r="BR37" s="20"/>
      <c r="BS37" s="20"/>
      <c r="BT37" s="20"/>
      <c r="BU37" s="20"/>
      <c r="BV37" s="20"/>
      <c r="BW37" s="20"/>
      <c r="BY37" s="52">
        <f>STDEV(J3:AM33)</f>
        <v>3.133479639055399</v>
      </c>
      <c r="BZ37" s="52">
        <f>STDEV(T3:AW33)</f>
        <v>3.1107852302089434</v>
      </c>
      <c r="CA37" s="52">
        <f>STDEV(AD3:BG33)</f>
        <v>3.0600569981678003</v>
      </c>
      <c r="CB37" s="52">
        <f>STDEV(AN3:BQ33)</f>
        <v>3.063741836430073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2</v>
      </c>
      <c r="P42" s="76">
        <f t="shared" si="21"/>
        <v>0</v>
      </c>
      <c r="Q42" s="76">
        <f t="shared" si="21"/>
        <v>1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1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2</v>
      </c>
      <c r="AK42" s="76">
        <f t="shared" si="21"/>
        <v>0</v>
      </c>
      <c r="AL42" s="76">
        <f t="shared" si="21"/>
        <v>1</v>
      </c>
      <c r="AM42" s="76">
        <f t="shared" si="21"/>
        <v>0</v>
      </c>
      <c r="AN42" s="76">
        <f t="shared" si="21"/>
        <v>0</v>
      </c>
      <c r="AO42" s="76">
        <f t="shared" si="21"/>
        <v>1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1</v>
      </c>
      <c r="AT42" s="76">
        <f t="shared" si="21"/>
        <v>2</v>
      </c>
      <c r="AU42" s="76">
        <f t="shared" si="21"/>
        <v>0</v>
      </c>
      <c r="AV42" s="76">
        <f t="shared" si="21"/>
        <v>0</v>
      </c>
      <c r="AW42" s="76">
        <f t="shared" si="21"/>
        <v>2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1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2</v>
      </c>
      <c r="BR42" s="76"/>
      <c r="BS42" s="76"/>
      <c r="BT42" s="76"/>
      <c r="BU42" s="76"/>
      <c r="BV42" s="76"/>
      <c r="BW42" s="76"/>
      <c r="BY42" s="96">
        <f>AVERAGE(J42:AM42)</f>
        <v>0.23333333333333334</v>
      </c>
      <c r="BZ42" s="96">
        <f>AVERAGE(T42:AW42)</f>
        <v>0.3333333333333333</v>
      </c>
      <c r="CA42" s="96">
        <f>AVERAGE(AD42:BG42)</f>
        <v>0.3</v>
      </c>
      <c r="CB42" s="96">
        <f>AVERAGE(AN42:BQ42)</f>
        <v>0.3</v>
      </c>
    </row>
    <row r="44" ht="10.5">
      <c r="A44" t="s">
        <v>27</v>
      </c>
    </row>
    <row r="45" spans="1:2" ht="10.5">
      <c r="A45">
        <v>1</v>
      </c>
      <c r="B45">
        <f>LARGE(B3:BW33,1)</f>
        <v>27.6</v>
      </c>
    </row>
    <row r="46" spans="1:2" ht="10.5">
      <c r="A46">
        <v>2</v>
      </c>
      <c r="B46">
        <f>LARGE(B3:BW33,2)</f>
        <v>24.9</v>
      </c>
    </row>
    <row r="47" spans="1:2" ht="10.5">
      <c r="A47">
        <v>3</v>
      </c>
      <c r="B47">
        <f>LARGE(B3:BW33,3)</f>
        <v>24.4</v>
      </c>
    </row>
    <row r="48" spans="1:2" ht="10.5">
      <c r="A48">
        <v>4</v>
      </c>
      <c r="B48">
        <f>LARGE(B3:BW33,4)</f>
        <v>23.1</v>
      </c>
    </row>
    <row r="49" spans="1:2" ht="10.5">
      <c r="A49">
        <v>5</v>
      </c>
      <c r="B49">
        <f>LARGE(B3:BW33,5)</f>
        <v>23.1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10.6</v>
      </c>
      <c r="J3" s="15">
        <v>14.8</v>
      </c>
      <c r="K3" s="4">
        <v>7.5</v>
      </c>
      <c r="L3" s="4">
        <v>5.4</v>
      </c>
      <c r="M3" s="4">
        <v>5.7</v>
      </c>
      <c r="N3" s="4">
        <v>13.7</v>
      </c>
      <c r="O3" s="4">
        <v>7.33</v>
      </c>
      <c r="P3" s="4">
        <v>7.1</v>
      </c>
      <c r="Q3" s="4">
        <v>10.3</v>
      </c>
      <c r="R3" s="4">
        <v>9.4</v>
      </c>
      <c r="S3" s="4">
        <v>10.5</v>
      </c>
      <c r="T3" s="4">
        <v>5.2</v>
      </c>
      <c r="U3" s="4">
        <v>9.6</v>
      </c>
      <c r="V3" s="4">
        <v>9.1</v>
      </c>
      <c r="W3" s="4">
        <v>5.3</v>
      </c>
      <c r="X3" s="4">
        <v>9.3</v>
      </c>
      <c r="Y3" s="4">
        <v>13.7</v>
      </c>
      <c r="Z3" s="4">
        <v>8.5</v>
      </c>
      <c r="AA3" s="4">
        <v>3.6</v>
      </c>
      <c r="AB3" s="4">
        <v>5.6</v>
      </c>
      <c r="AC3" s="4">
        <v>12.1</v>
      </c>
      <c r="AD3" s="4">
        <v>5.6</v>
      </c>
      <c r="AE3" s="4">
        <v>8.5</v>
      </c>
      <c r="AF3" s="4">
        <v>8.4</v>
      </c>
      <c r="AG3" s="4">
        <v>5</v>
      </c>
      <c r="AH3" s="4">
        <v>21.6</v>
      </c>
      <c r="AI3" s="4">
        <v>6.6</v>
      </c>
      <c r="AJ3" s="4">
        <v>8.2</v>
      </c>
      <c r="AK3" s="4">
        <v>19.3</v>
      </c>
      <c r="AL3" s="4">
        <v>12.4</v>
      </c>
      <c r="AM3" s="4">
        <v>7.4</v>
      </c>
      <c r="AN3" s="4">
        <v>8.9</v>
      </c>
      <c r="AO3" s="4">
        <v>17.4</v>
      </c>
      <c r="AP3" s="4">
        <v>8.6</v>
      </c>
      <c r="AQ3" s="4">
        <v>8.3</v>
      </c>
      <c r="AR3" s="4">
        <v>12.1</v>
      </c>
      <c r="AS3" s="4">
        <v>6.5</v>
      </c>
      <c r="AT3" s="4">
        <v>9.9</v>
      </c>
      <c r="AU3" s="4">
        <v>7.5</v>
      </c>
      <c r="AV3" s="4">
        <v>6.8</v>
      </c>
      <c r="AW3" s="4">
        <v>9.3</v>
      </c>
      <c r="AX3" s="4">
        <v>14.3</v>
      </c>
      <c r="AY3" s="4">
        <v>5.4</v>
      </c>
      <c r="AZ3" s="4">
        <v>8.9</v>
      </c>
      <c r="BA3" s="4">
        <v>12.6</v>
      </c>
      <c r="BB3" s="4">
        <v>4</v>
      </c>
      <c r="BC3" s="4">
        <v>8.5</v>
      </c>
      <c r="BD3" s="4">
        <v>9.4</v>
      </c>
      <c r="BE3" s="4">
        <v>5.7</v>
      </c>
      <c r="BF3" s="4">
        <v>7.6</v>
      </c>
      <c r="BG3" s="4">
        <v>5.7</v>
      </c>
      <c r="BH3" s="4">
        <v>6.5</v>
      </c>
      <c r="BI3" s="4">
        <v>7.3</v>
      </c>
      <c r="BJ3" s="4">
        <v>8.3</v>
      </c>
      <c r="BK3" s="4">
        <v>7</v>
      </c>
      <c r="BL3" s="4">
        <v>5.9</v>
      </c>
      <c r="BM3" s="4">
        <v>5</v>
      </c>
      <c r="BN3" s="4">
        <v>11.2</v>
      </c>
      <c r="BO3" s="4">
        <v>10.4</v>
      </c>
      <c r="BP3" s="4">
        <v>4.6</v>
      </c>
      <c r="BQ3" s="4">
        <v>18.5</v>
      </c>
      <c r="BR3" s="4"/>
      <c r="BS3" s="4"/>
      <c r="BT3" s="4"/>
      <c r="BU3" s="4"/>
      <c r="BV3" s="4"/>
      <c r="BW3" s="4"/>
      <c r="BY3" s="10">
        <f>AVERAGE(J3:AM3)</f>
        <v>9.22433333333333</v>
      </c>
      <c r="BZ3" s="10">
        <f>AVERAGE(T3:AW3)</f>
        <v>9.343333333333334</v>
      </c>
      <c r="CA3" s="10">
        <f>AVERAGE(AD3:BG3)</f>
        <v>9.346666666666668</v>
      </c>
      <c r="CB3" s="10">
        <f>AVERAGE(AN3:BQ3)</f>
        <v>8.736666666666668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7.7</v>
      </c>
      <c r="J4" s="15">
        <v>5.6</v>
      </c>
      <c r="K4" s="4">
        <v>6.2</v>
      </c>
      <c r="L4" s="4">
        <v>9.5</v>
      </c>
      <c r="M4" s="4">
        <v>13.6</v>
      </c>
      <c r="N4" s="4">
        <v>13.7</v>
      </c>
      <c r="O4" s="4">
        <v>11.2</v>
      </c>
      <c r="P4" s="4">
        <v>12.1</v>
      </c>
      <c r="Q4" s="4">
        <v>9.2</v>
      </c>
      <c r="R4" s="4">
        <v>14</v>
      </c>
      <c r="S4" s="4">
        <v>16.6</v>
      </c>
      <c r="T4" s="4">
        <v>7.5</v>
      </c>
      <c r="U4" s="4">
        <v>7.2</v>
      </c>
      <c r="V4" s="4">
        <v>7.3</v>
      </c>
      <c r="W4" s="4">
        <v>4</v>
      </c>
      <c r="X4" s="4">
        <v>6.8</v>
      </c>
      <c r="Y4" s="4">
        <v>10.7</v>
      </c>
      <c r="Z4" s="4">
        <v>8.2</v>
      </c>
      <c r="AA4" s="4">
        <v>7.9</v>
      </c>
      <c r="AB4" s="4">
        <v>11.3</v>
      </c>
      <c r="AC4" s="4">
        <v>9.8</v>
      </c>
      <c r="AD4" s="4">
        <v>8.5</v>
      </c>
      <c r="AE4" s="4">
        <v>7.2</v>
      </c>
      <c r="AF4" s="4">
        <v>7.4</v>
      </c>
      <c r="AG4" s="4">
        <v>5.6</v>
      </c>
      <c r="AH4" s="4">
        <v>5.9</v>
      </c>
      <c r="AI4" s="4">
        <v>9.3</v>
      </c>
      <c r="AJ4" s="4">
        <v>6.1</v>
      </c>
      <c r="AK4" s="4">
        <v>12.5</v>
      </c>
      <c r="AL4" s="4">
        <v>10</v>
      </c>
      <c r="AM4" s="4">
        <v>7.1</v>
      </c>
      <c r="AN4" s="4">
        <v>17.6</v>
      </c>
      <c r="AO4" s="4">
        <v>6.5</v>
      </c>
      <c r="AP4" s="4">
        <v>6.5</v>
      </c>
      <c r="AQ4" s="4">
        <v>8.2</v>
      </c>
      <c r="AR4" s="4">
        <v>10.1</v>
      </c>
      <c r="AS4" s="4">
        <v>7.8</v>
      </c>
      <c r="AT4" s="4">
        <v>10.5</v>
      </c>
      <c r="AU4" s="4">
        <v>8.5</v>
      </c>
      <c r="AV4" s="4">
        <v>7.5</v>
      </c>
      <c r="AW4" s="4">
        <v>12.6</v>
      </c>
      <c r="AX4" s="4">
        <v>9</v>
      </c>
      <c r="AY4" s="4">
        <v>5.8</v>
      </c>
      <c r="AZ4" s="4">
        <v>10.5</v>
      </c>
      <c r="BA4" s="4">
        <v>11.9</v>
      </c>
      <c r="BB4" s="4">
        <v>8.4</v>
      </c>
      <c r="BC4" s="4">
        <v>6</v>
      </c>
      <c r="BD4" s="4">
        <v>5.9</v>
      </c>
      <c r="BE4" s="4">
        <v>9.1</v>
      </c>
      <c r="BF4" s="4">
        <v>8.3</v>
      </c>
      <c r="BG4" s="4">
        <v>5.4</v>
      </c>
      <c r="BH4" s="4">
        <v>7.3</v>
      </c>
      <c r="BI4" s="4">
        <v>9.5</v>
      </c>
      <c r="BJ4" s="4">
        <v>6.8</v>
      </c>
      <c r="BK4" s="4">
        <v>4.8</v>
      </c>
      <c r="BL4" s="4">
        <v>4.6</v>
      </c>
      <c r="BM4" s="4">
        <v>7.5</v>
      </c>
      <c r="BN4" s="4">
        <v>8.4</v>
      </c>
      <c r="BO4" s="4">
        <v>6.5</v>
      </c>
      <c r="BP4" s="4">
        <v>7</v>
      </c>
      <c r="BQ4" s="4">
        <v>12</v>
      </c>
      <c r="BR4" s="4"/>
      <c r="BS4" s="4"/>
      <c r="BT4" s="4"/>
      <c r="BU4" s="4"/>
      <c r="BV4" s="4"/>
      <c r="BW4" s="4"/>
      <c r="BY4" s="10">
        <f aca="true" t="shared" si="0" ref="BY4:BY33">AVERAGE(J4:AM4)</f>
        <v>9.066666666666666</v>
      </c>
      <c r="BZ4" s="10">
        <f aca="true" t="shared" si="1" ref="BZ4:BZ33">AVERAGE(T4:AW4)</f>
        <v>8.536666666666667</v>
      </c>
      <c r="CA4" s="10">
        <f aca="true" t="shared" si="2" ref="CA4:CA33">AVERAGE(AD4:BG4)</f>
        <v>8.523333333333335</v>
      </c>
      <c r="CB4" s="10">
        <f aca="true" t="shared" si="3" ref="CB4:CB33">AVERAGE(AN4:BQ4)</f>
        <v>8.350000000000001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7.4</v>
      </c>
      <c r="J5" s="15">
        <v>9</v>
      </c>
      <c r="K5" s="4">
        <v>6.8</v>
      </c>
      <c r="L5" s="4">
        <v>10.1</v>
      </c>
      <c r="M5" s="4">
        <v>9</v>
      </c>
      <c r="N5" s="4">
        <v>10.5</v>
      </c>
      <c r="O5" s="4">
        <v>11.7</v>
      </c>
      <c r="P5" s="4">
        <v>10.5</v>
      </c>
      <c r="Q5" s="4">
        <v>11.6</v>
      </c>
      <c r="R5" s="4">
        <v>8.8</v>
      </c>
      <c r="S5" s="4">
        <v>9.7</v>
      </c>
      <c r="T5" s="4">
        <v>8.3</v>
      </c>
      <c r="U5" s="4">
        <v>8.4</v>
      </c>
      <c r="V5" s="4">
        <v>12</v>
      </c>
      <c r="W5" s="4">
        <v>6.3</v>
      </c>
      <c r="X5" s="4">
        <v>6.1</v>
      </c>
      <c r="Y5" s="4">
        <v>14.7</v>
      </c>
      <c r="Z5" s="4">
        <v>7.7</v>
      </c>
      <c r="AA5" s="4">
        <v>4.6</v>
      </c>
      <c r="AB5" s="4">
        <v>8.1</v>
      </c>
      <c r="AC5" s="4">
        <v>9</v>
      </c>
      <c r="AD5" s="4">
        <v>8.5</v>
      </c>
      <c r="AE5" s="4">
        <v>7.8</v>
      </c>
      <c r="AF5" s="4">
        <v>7.1</v>
      </c>
      <c r="AG5" s="4">
        <v>8</v>
      </c>
      <c r="AH5" s="4">
        <v>7.6</v>
      </c>
      <c r="AI5" s="4">
        <v>11.1</v>
      </c>
      <c r="AJ5" s="4">
        <v>7.3</v>
      </c>
      <c r="AK5" s="4">
        <v>7.1</v>
      </c>
      <c r="AL5" s="4">
        <v>10.7</v>
      </c>
      <c r="AM5" s="4">
        <v>7.6</v>
      </c>
      <c r="AN5" s="4">
        <v>7.7</v>
      </c>
      <c r="AO5" s="4">
        <v>9.1</v>
      </c>
      <c r="AP5" s="4">
        <v>14.4</v>
      </c>
      <c r="AQ5" s="4">
        <v>5.9</v>
      </c>
      <c r="AR5" s="4">
        <v>17.6</v>
      </c>
      <c r="AS5" s="4">
        <v>14.6</v>
      </c>
      <c r="AT5" s="4">
        <v>5.8</v>
      </c>
      <c r="AU5" s="4">
        <v>5.8</v>
      </c>
      <c r="AV5" s="4">
        <v>16.2</v>
      </c>
      <c r="AW5" s="4">
        <v>5.2</v>
      </c>
      <c r="AX5" s="4">
        <v>10.5</v>
      </c>
      <c r="AY5" s="4">
        <v>5.4</v>
      </c>
      <c r="AZ5" s="4">
        <v>4.3</v>
      </c>
      <c r="BA5" s="4">
        <v>9.5</v>
      </c>
      <c r="BB5" s="4">
        <v>6.6</v>
      </c>
      <c r="BC5" s="4">
        <v>7.3</v>
      </c>
      <c r="BD5" s="4">
        <v>6.8</v>
      </c>
      <c r="BE5" s="4">
        <v>10.1</v>
      </c>
      <c r="BF5" s="4">
        <v>4.3</v>
      </c>
      <c r="BG5" s="4">
        <v>4.8</v>
      </c>
      <c r="BH5" s="4">
        <v>5.7</v>
      </c>
      <c r="BI5" s="4">
        <v>6.6</v>
      </c>
      <c r="BJ5" s="4">
        <v>8.1</v>
      </c>
      <c r="BK5" s="4">
        <v>6.6</v>
      </c>
      <c r="BL5" s="4">
        <v>5</v>
      </c>
      <c r="BM5" s="4">
        <v>6.9</v>
      </c>
      <c r="BN5" s="4">
        <v>7.9</v>
      </c>
      <c r="BO5" s="4">
        <v>10.9</v>
      </c>
      <c r="BP5" s="4">
        <v>7.9</v>
      </c>
      <c r="BQ5" s="4">
        <v>11.1</v>
      </c>
      <c r="BR5" s="4"/>
      <c r="BS5" s="4"/>
      <c r="BT5" s="4"/>
      <c r="BU5" s="4"/>
      <c r="BV5" s="4"/>
      <c r="BW5" s="4"/>
      <c r="BY5" s="10">
        <f t="shared" si="0"/>
        <v>8.856666666666666</v>
      </c>
      <c r="BZ5" s="10">
        <f t="shared" si="1"/>
        <v>9.009999999999998</v>
      </c>
      <c r="CA5" s="10">
        <f t="shared" si="2"/>
        <v>8.490000000000002</v>
      </c>
      <c r="CB5" s="10">
        <f t="shared" si="3"/>
        <v>8.286666666666667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9.8</v>
      </c>
      <c r="J6" s="15">
        <v>5.7</v>
      </c>
      <c r="K6" s="4">
        <v>5.1</v>
      </c>
      <c r="L6" s="4">
        <v>13</v>
      </c>
      <c r="M6" s="4">
        <v>8.2</v>
      </c>
      <c r="N6" s="4">
        <v>8.2</v>
      </c>
      <c r="O6" s="4">
        <v>6.5</v>
      </c>
      <c r="P6" s="4">
        <v>12.4</v>
      </c>
      <c r="Q6" s="4">
        <v>5.8</v>
      </c>
      <c r="R6" s="4">
        <v>6.3</v>
      </c>
      <c r="S6" s="4">
        <v>9.7</v>
      </c>
      <c r="T6" s="4">
        <v>5.3</v>
      </c>
      <c r="U6" s="4">
        <v>9.1</v>
      </c>
      <c r="V6" s="4">
        <v>5</v>
      </c>
      <c r="W6" s="4">
        <v>9.4</v>
      </c>
      <c r="X6" s="4">
        <v>10</v>
      </c>
      <c r="Y6" s="4">
        <v>11.4</v>
      </c>
      <c r="Z6" s="4">
        <v>7.9</v>
      </c>
      <c r="AA6" s="4">
        <v>6.5</v>
      </c>
      <c r="AB6" s="4">
        <v>8.5</v>
      </c>
      <c r="AC6" s="4">
        <v>7.2</v>
      </c>
      <c r="AD6" s="4">
        <v>6.1</v>
      </c>
      <c r="AE6" s="4">
        <v>7.6</v>
      </c>
      <c r="AF6" s="4">
        <v>8.5</v>
      </c>
      <c r="AG6" s="4">
        <v>5.4</v>
      </c>
      <c r="AH6" s="4">
        <v>9.1</v>
      </c>
      <c r="AI6" s="4">
        <v>7.3</v>
      </c>
      <c r="AJ6" s="4">
        <v>9.9</v>
      </c>
      <c r="AK6" s="4">
        <v>6.7</v>
      </c>
      <c r="AL6" s="4">
        <v>10.9</v>
      </c>
      <c r="AM6" s="4">
        <v>10.8</v>
      </c>
      <c r="AN6" s="4">
        <v>8.3</v>
      </c>
      <c r="AO6" s="4">
        <v>8.3</v>
      </c>
      <c r="AP6" s="4">
        <v>7.6</v>
      </c>
      <c r="AQ6" s="4">
        <v>7.5</v>
      </c>
      <c r="AR6" s="4">
        <v>7.5</v>
      </c>
      <c r="AS6" s="4">
        <v>8.6</v>
      </c>
      <c r="AT6" s="4">
        <v>9.5</v>
      </c>
      <c r="AU6" s="4">
        <v>8</v>
      </c>
      <c r="AV6" s="4">
        <v>15.2</v>
      </c>
      <c r="AW6" s="4">
        <v>8.5</v>
      </c>
      <c r="AX6" s="4">
        <v>7.6</v>
      </c>
      <c r="AY6" s="4">
        <v>6.8</v>
      </c>
      <c r="AZ6" s="4">
        <v>7.7</v>
      </c>
      <c r="BA6" s="4">
        <v>8.7</v>
      </c>
      <c r="BB6" s="4">
        <v>9.3</v>
      </c>
      <c r="BC6" s="4">
        <v>10.1</v>
      </c>
      <c r="BD6" s="4">
        <v>12.3</v>
      </c>
      <c r="BE6" s="4">
        <v>6.9</v>
      </c>
      <c r="BF6" s="4">
        <v>6.8</v>
      </c>
      <c r="BG6" s="4">
        <v>7.9</v>
      </c>
      <c r="BH6" s="4">
        <v>12.2</v>
      </c>
      <c r="BI6" s="4">
        <v>7.4</v>
      </c>
      <c r="BJ6" s="4">
        <v>8.2</v>
      </c>
      <c r="BK6" s="4">
        <v>10.4</v>
      </c>
      <c r="BL6" s="4">
        <v>6.1</v>
      </c>
      <c r="BM6" s="4">
        <v>11.4</v>
      </c>
      <c r="BN6" s="4">
        <v>6.7</v>
      </c>
      <c r="BO6" s="4">
        <v>19</v>
      </c>
      <c r="BP6" s="4">
        <v>14.2</v>
      </c>
      <c r="BQ6" s="4">
        <v>9</v>
      </c>
      <c r="BR6" s="4"/>
      <c r="BS6" s="4"/>
      <c r="BT6" s="4"/>
      <c r="BU6" s="4"/>
      <c r="BV6" s="4"/>
      <c r="BW6" s="4"/>
      <c r="BY6" s="10">
        <f t="shared" si="0"/>
        <v>8.116666666666667</v>
      </c>
      <c r="BZ6" s="10">
        <f t="shared" si="1"/>
        <v>8.386666666666667</v>
      </c>
      <c r="CA6" s="10">
        <f t="shared" si="2"/>
        <v>8.513333333333334</v>
      </c>
      <c r="CB6" s="10">
        <f t="shared" si="3"/>
        <v>9.256666666666668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11.7</v>
      </c>
      <c r="J7" s="15">
        <v>8</v>
      </c>
      <c r="K7" s="4">
        <v>5.2</v>
      </c>
      <c r="L7" s="4">
        <v>8.2</v>
      </c>
      <c r="M7" s="4">
        <v>8.2</v>
      </c>
      <c r="N7" s="4">
        <v>10.7</v>
      </c>
      <c r="O7" s="4">
        <v>6.1</v>
      </c>
      <c r="P7" s="4">
        <v>6.6</v>
      </c>
      <c r="Q7" s="4">
        <v>6.1</v>
      </c>
      <c r="R7" s="4">
        <v>12.4</v>
      </c>
      <c r="S7" s="4">
        <v>10.4</v>
      </c>
      <c r="T7" s="4">
        <v>7</v>
      </c>
      <c r="U7" s="4">
        <v>13.7</v>
      </c>
      <c r="V7" s="4">
        <v>7.7</v>
      </c>
      <c r="W7" s="4">
        <v>10.5</v>
      </c>
      <c r="X7" s="4">
        <v>6.5</v>
      </c>
      <c r="Y7" s="4">
        <v>5.6</v>
      </c>
      <c r="Z7" s="4">
        <v>8.5</v>
      </c>
      <c r="AA7" s="4">
        <v>6.6</v>
      </c>
      <c r="AB7" s="4">
        <v>10.2</v>
      </c>
      <c r="AC7" s="4">
        <v>7.4</v>
      </c>
      <c r="AD7" s="4">
        <v>6.6</v>
      </c>
      <c r="AE7" s="4">
        <v>5</v>
      </c>
      <c r="AF7" s="4">
        <v>8.8</v>
      </c>
      <c r="AG7" s="4">
        <v>13.4</v>
      </c>
      <c r="AH7" s="4">
        <v>5.4</v>
      </c>
      <c r="AI7" s="4">
        <v>7</v>
      </c>
      <c r="AJ7" s="4">
        <v>7</v>
      </c>
      <c r="AK7" s="4">
        <v>6.2</v>
      </c>
      <c r="AL7" s="4">
        <v>5.2</v>
      </c>
      <c r="AM7" s="4">
        <v>7.5</v>
      </c>
      <c r="AN7" s="4">
        <v>10.4</v>
      </c>
      <c r="AO7" s="4">
        <v>6</v>
      </c>
      <c r="AP7" s="4">
        <v>20.1</v>
      </c>
      <c r="AQ7" s="4">
        <v>8.4</v>
      </c>
      <c r="AR7" s="4">
        <v>5.1</v>
      </c>
      <c r="AS7" s="4">
        <v>9.5</v>
      </c>
      <c r="AT7" s="4">
        <v>14.3</v>
      </c>
      <c r="AU7" s="4">
        <v>8.3</v>
      </c>
      <c r="AV7" s="4">
        <v>11.4</v>
      </c>
      <c r="AW7" s="4">
        <v>9</v>
      </c>
      <c r="AX7" s="4">
        <v>10.5</v>
      </c>
      <c r="AY7" s="4">
        <v>5.6</v>
      </c>
      <c r="AZ7" s="4">
        <v>17.4</v>
      </c>
      <c r="BA7" s="4">
        <v>8.7</v>
      </c>
      <c r="BB7" s="4">
        <v>8.7</v>
      </c>
      <c r="BC7" s="4">
        <v>12</v>
      </c>
      <c r="BD7" s="4">
        <v>11.1</v>
      </c>
      <c r="BE7" s="4">
        <v>7.2</v>
      </c>
      <c r="BF7" s="4">
        <v>5</v>
      </c>
      <c r="BG7" s="4">
        <v>4.6</v>
      </c>
      <c r="BH7" s="4">
        <v>8.5</v>
      </c>
      <c r="BI7" s="4">
        <v>8.5</v>
      </c>
      <c r="BJ7" s="4">
        <v>11.5</v>
      </c>
      <c r="BK7" s="4">
        <v>9.7</v>
      </c>
      <c r="BL7" s="4">
        <v>6.2</v>
      </c>
      <c r="BM7" s="4">
        <v>11</v>
      </c>
      <c r="BN7" s="4">
        <v>5.7</v>
      </c>
      <c r="BO7" s="4">
        <v>19.4</v>
      </c>
      <c r="BP7" s="4">
        <v>7.7</v>
      </c>
      <c r="BQ7" s="4">
        <v>7.9</v>
      </c>
      <c r="BR7" s="4"/>
      <c r="BS7" s="4"/>
      <c r="BT7" s="4"/>
      <c r="BU7" s="4"/>
      <c r="BV7" s="4"/>
      <c r="BW7" s="4"/>
      <c r="BY7" s="10">
        <f t="shared" si="0"/>
        <v>7.923333333333333</v>
      </c>
      <c r="BZ7" s="10">
        <f t="shared" si="1"/>
        <v>8.610000000000001</v>
      </c>
      <c r="CA7" s="10">
        <f t="shared" si="2"/>
        <v>8.846666666666666</v>
      </c>
      <c r="CB7" s="10">
        <f t="shared" si="3"/>
        <v>9.646666666666663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6.9</v>
      </c>
      <c r="J8" s="15">
        <v>8.6</v>
      </c>
      <c r="K8" s="4">
        <v>10</v>
      </c>
      <c r="L8" s="4">
        <v>4.8</v>
      </c>
      <c r="M8" s="4">
        <v>8.2</v>
      </c>
      <c r="N8" s="4">
        <v>7.5</v>
      </c>
      <c r="O8" s="4">
        <v>8.2</v>
      </c>
      <c r="P8" s="4">
        <v>9.7</v>
      </c>
      <c r="Q8" s="4">
        <v>10.4</v>
      </c>
      <c r="R8" s="4">
        <v>9.6</v>
      </c>
      <c r="S8" s="4">
        <v>14.5</v>
      </c>
      <c r="T8" s="4">
        <v>8.1</v>
      </c>
      <c r="U8" s="4">
        <v>11.2</v>
      </c>
      <c r="V8" s="4">
        <v>7.8</v>
      </c>
      <c r="W8" s="4">
        <v>13.7</v>
      </c>
      <c r="X8" s="4">
        <v>13</v>
      </c>
      <c r="Y8" s="4">
        <v>4.9</v>
      </c>
      <c r="Z8" s="4">
        <v>6.4</v>
      </c>
      <c r="AA8" s="4">
        <v>3.6</v>
      </c>
      <c r="AB8" s="4">
        <v>5.7</v>
      </c>
      <c r="AC8" s="4">
        <v>5.2</v>
      </c>
      <c r="AD8" s="4">
        <v>8.7</v>
      </c>
      <c r="AE8" s="4">
        <v>7.5</v>
      </c>
      <c r="AF8" s="4">
        <v>10</v>
      </c>
      <c r="AG8" s="4">
        <v>10.4</v>
      </c>
      <c r="AH8" s="4">
        <v>10</v>
      </c>
      <c r="AI8" s="4">
        <v>7</v>
      </c>
      <c r="AJ8" s="4">
        <v>5.2</v>
      </c>
      <c r="AK8" s="4">
        <v>5.2</v>
      </c>
      <c r="AL8" s="4">
        <v>10.2</v>
      </c>
      <c r="AM8" s="4">
        <v>7.2</v>
      </c>
      <c r="AN8" s="4">
        <v>6.4</v>
      </c>
      <c r="AO8" s="4">
        <v>10.5</v>
      </c>
      <c r="AP8" s="4">
        <v>5.8</v>
      </c>
      <c r="AQ8" s="4">
        <v>8.7</v>
      </c>
      <c r="AR8" s="4">
        <v>9.1</v>
      </c>
      <c r="AS8" s="4">
        <v>8</v>
      </c>
      <c r="AT8" s="4">
        <v>11.1</v>
      </c>
      <c r="AU8" s="4">
        <v>8.5</v>
      </c>
      <c r="AV8" s="4">
        <v>13.8</v>
      </c>
      <c r="AW8" s="4">
        <v>6.3</v>
      </c>
      <c r="AX8" s="4">
        <v>7.8</v>
      </c>
      <c r="AY8" s="4">
        <v>12.9</v>
      </c>
      <c r="AZ8" s="4">
        <v>5.4</v>
      </c>
      <c r="BA8" s="4">
        <v>6.8</v>
      </c>
      <c r="BB8" s="4">
        <v>6.4</v>
      </c>
      <c r="BC8" s="4">
        <v>5.6</v>
      </c>
      <c r="BD8" s="4">
        <v>6.7</v>
      </c>
      <c r="BE8" s="4">
        <v>5.5</v>
      </c>
      <c r="BF8" s="4">
        <v>10.9</v>
      </c>
      <c r="BG8" s="4">
        <v>5.4</v>
      </c>
      <c r="BH8" s="4">
        <v>6.1</v>
      </c>
      <c r="BI8" s="4">
        <v>7.9</v>
      </c>
      <c r="BJ8" s="4">
        <v>12.2</v>
      </c>
      <c r="BK8" s="4">
        <v>8.6</v>
      </c>
      <c r="BL8" s="4">
        <v>3.3</v>
      </c>
      <c r="BM8" s="4">
        <v>8.7</v>
      </c>
      <c r="BN8" s="4">
        <v>5</v>
      </c>
      <c r="BO8" s="4">
        <v>11.3</v>
      </c>
      <c r="BP8" s="4">
        <v>16.1</v>
      </c>
      <c r="BQ8" s="4">
        <v>13.8</v>
      </c>
      <c r="BR8" s="4"/>
      <c r="BS8" s="4"/>
      <c r="BT8" s="4"/>
      <c r="BU8" s="4"/>
      <c r="BV8" s="4"/>
      <c r="BW8" s="4"/>
      <c r="BY8" s="10">
        <f t="shared" si="0"/>
        <v>8.416666666666664</v>
      </c>
      <c r="BZ8" s="10">
        <f t="shared" si="1"/>
        <v>8.306666666666665</v>
      </c>
      <c r="CA8" s="10">
        <f t="shared" si="2"/>
        <v>8.100000000000001</v>
      </c>
      <c r="CB8" s="10">
        <f t="shared" si="3"/>
        <v>8.486666666666666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7.5</v>
      </c>
      <c r="J9" s="15">
        <v>7.8</v>
      </c>
      <c r="K9" s="4">
        <v>9.2</v>
      </c>
      <c r="L9" s="4">
        <v>9.9</v>
      </c>
      <c r="M9" s="4">
        <v>14.5</v>
      </c>
      <c r="N9" s="4">
        <v>6</v>
      </c>
      <c r="O9" s="4">
        <v>8.4</v>
      </c>
      <c r="P9" s="4">
        <v>13.9</v>
      </c>
      <c r="Q9" s="4">
        <v>9.2</v>
      </c>
      <c r="R9" s="4">
        <v>9.9</v>
      </c>
      <c r="S9" s="4">
        <v>16.3</v>
      </c>
      <c r="T9" s="4">
        <v>9.2</v>
      </c>
      <c r="U9" s="4">
        <v>8.6</v>
      </c>
      <c r="V9" s="4">
        <v>5</v>
      </c>
      <c r="W9" s="4">
        <v>9.7</v>
      </c>
      <c r="X9" s="4">
        <v>15.4</v>
      </c>
      <c r="Y9" s="4">
        <v>6.6</v>
      </c>
      <c r="Z9" s="4">
        <v>9.5</v>
      </c>
      <c r="AA9" s="4">
        <v>8.4</v>
      </c>
      <c r="AB9" s="4">
        <v>6.9</v>
      </c>
      <c r="AC9" s="4">
        <v>9.3</v>
      </c>
      <c r="AD9" s="4">
        <v>9</v>
      </c>
      <c r="AE9" s="4">
        <v>10.6</v>
      </c>
      <c r="AF9" s="4">
        <v>8.4</v>
      </c>
      <c r="AG9" s="4">
        <v>7.8</v>
      </c>
      <c r="AH9" s="4">
        <v>8</v>
      </c>
      <c r="AI9" s="4">
        <v>7.2</v>
      </c>
      <c r="AJ9" s="4">
        <v>4.9</v>
      </c>
      <c r="AK9" s="4">
        <v>6.8</v>
      </c>
      <c r="AL9" s="4">
        <v>8.7</v>
      </c>
      <c r="AM9" s="4">
        <v>9.9</v>
      </c>
      <c r="AN9" s="4">
        <v>6.3</v>
      </c>
      <c r="AO9" s="4">
        <v>5.9</v>
      </c>
      <c r="AP9" s="4">
        <v>9.1</v>
      </c>
      <c r="AQ9" s="4">
        <v>5.8</v>
      </c>
      <c r="AR9" s="4">
        <v>7.6</v>
      </c>
      <c r="AS9" s="4">
        <v>12.1</v>
      </c>
      <c r="AT9" s="4">
        <v>16.7</v>
      </c>
      <c r="AU9" s="4">
        <v>7.5</v>
      </c>
      <c r="AV9" s="4">
        <v>11.2</v>
      </c>
      <c r="AW9" s="4">
        <v>15.7</v>
      </c>
      <c r="AX9" s="4">
        <v>7.8</v>
      </c>
      <c r="AY9" s="4">
        <v>15.3</v>
      </c>
      <c r="AZ9" s="4">
        <v>8.6</v>
      </c>
      <c r="BA9" s="4">
        <v>5.6</v>
      </c>
      <c r="BB9" s="4">
        <v>8</v>
      </c>
      <c r="BC9" s="4">
        <v>6.7</v>
      </c>
      <c r="BD9" s="4">
        <v>10.6</v>
      </c>
      <c r="BE9" s="4">
        <v>8.2</v>
      </c>
      <c r="BF9" s="4">
        <v>9.2</v>
      </c>
      <c r="BG9" s="4">
        <v>6.6</v>
      </c>
      <c r="BH9" s="4">
        <v>5.1</v>
      </c>
      <c r="BI9" s="4">
        <v>12.1</v>
      </c>
      <c r="BJ9" s="4">
        <v>9.4</v>
      </c>
      <c r="BK9" s="4">
        <v>6.8</v>
      </c>
      <c r="BL9" s="4">
        <v>7.5</v>
      </c>
      <c r="BM9" s="4">
        <v>10.1</v>
      </c>
      <c r="BN9" s="4">
        <v>7</v>
      </c>
      <c r="BO9" s="4">
        <v>7.4</v>
      </c>
      <c r="BP9" s="4">
        <v>19.2</v>
      </c>
      <c r="BQ9" s="4">
        <v>17</v>
      </c>
      <c r="BR9" s="4"/>
      <c r="BS9" s="4"/>
      <c r="BT9" s="4"/>
      <c r="BU9" s="4"/>
      <c r="BV9" s="4"/>
      <c r="BW9" s="4"/>
      <c r="BY9" s="10">
        <f t="shared" si="0"/>
        <v>9.166666666666666</v>
      </c>
      <c r="BZ9" s="10">
        <f t="shared" si="1"/>
        <v>8.926666666666668</v>
      </c>
      <c r="CA9" s="10">
        <f t="shared" si="2"/>
        <v>8.859999999999998</v>
      </c>
      <c r="CB9" s="10">
        <f t="shared" si="3"/>
        <v>9.536666666666665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8.7</v>
      </c>
      <c r="J10" s="15">
        <v>5</v>
      </c>
      <c r="K10" s="4">
        <v>10.6</v>
      </c>
      <c r="L10" s="4">
        <v>14</v>
      </c>
      <c r="M10" s="4">
        <v>5.2</v>
      </c>
      <c r="N10" s="4">
        <v>5.8</v>
      </c>
      <c r="O10" s="4">
        <v>17.3</v>
      </c>
      <c r="P10" s="4">
        <v>6.3</v>
      </c>
      <c r="Q10" s="4">
        <v>5.2</v>
      </c>
      <c r="R10" s="4">
        <v>11.8</v>
      </c>
      <c r="S10" s="4">
        <v>9.7</v>
      </c>
      <c r="T10" s="4">
        <v>11.6</v>
      </c>
      <c r="U10" s="4">
        <v>10.1</v>
      </c>
      <c r="V10" s="4">
        <v>10.9</v>
      </c>
      <c r="W10" s="4">
        <v>12.3</v>
      </c>
      <c r="X10" s="4">
        <v>9.4</v>
      </c>
      <c r="Y10" s="4">
        <v>7.4</v>
      </c>
      <c r="Z10" s="4">
        <v>11.2</v>
      </c>
      <c r="AA10" s="4">
        <v>12</v>
      </c>
      <c r="AB10" s="4">
        <v>6</v>
      </c>
      <c r="AC10" s="4">
        <v>7.8</v>
      </c>
      <c r="AD10" s="4">
        <v>6.8</v>
      </c>
      <c r="AE10" s="4">
        <v>8.9</v>
      </c>
      <c r="AF10" s="4">
        <v>10.1</v>
      </c>
      <c r="AG10" s="4">
        <v>3.8</v>
      </c>
      <c r="AH10" s="4">
        <v>5.6</v>
      </c>
      <c r="AI10" s="4">
        <v>5.6</v>
      </c>
      <c r="AJ10" s="4">
        <v>6.5</v>
      </c>
      <c r="AK10" s="4">
        <v>5</v>
      </c>
      <c r="AL10" s="4">
        <v>5</v>
      </c>
      <c r="AM10" s="4">
        <v>8.9</v>
      </c>
      <c r="AN10" s="4">
        <v>11.3</v>
      </c>
      <c r="AO10" s="4">
        <v>6.6</v>
      </c>
      <c r="AP10" s="4">
        <v>9.6</v>
      </c>
      <c r="AQ10" s="4">
        <v>5.2</v>
      </c>
      <c r="AR10" s="4">
        <v>11.4</v>
      </c>
      <c r="AS10" s="4">
        <v>12.5</v>
      </c>
      <c r="AT10" s="4">
        <v>10.2</v>
      </c>
      <c r="AU10" s="4">
        <v>7.5</v>
      </c>
      <c r="AV10" s="4">
        <v>13.3</v>
      </c>
      <c r="AW10" s="4">
        <v>23.9</v>
      </c>
      <c r="AX10" s="4">
        <v>6.8</v>
      </c>
      <c r="AY10" s="4">
        <v>6.6</v>
      </c>
      <c r="AZ10" s="4">
        <v>12.8</v>
      </c>
      <c r="BA10" s="4">
        <v>6.3</v>
      </c>
      <c r="BB10" s="4">
        <v>8.3</v>
      </c>
      <c r="BC10" s="4">
        <v>8.6</v>
      </c>
      <c r="BD10" s="4">
        <v>8.5</v>
      </c>
      <c r="BE10" s="4">
        <v>5.4</v>
      </c>
      <c r="BF10" s="4">
        <v>12.5</v>
      </c>
      <c r="BG10" s="4">
        <v>7.5</v>
      </c>
      <c r="BH10" s="4">
        <v>6.5</v>
      </c>
      <c r="BI10" s="4">
        <v>11.1</v>
      </c>
      <c r="BJ10" s="4">
        <v>12.8</v>
      </c>
      <c r="BK10" s="4">
        <v>7.2</v>
      </c>
      <c r="BL10" s="4">
        <v>8.1</v>
      </c>
      <c r="BM10" s="4">
        <v>7.4</v>
      </c>
      <c r="BN10" s="4">
        <v>6.3</v>
      </c>
      <c r="BO10" s="4">
        <v>8.8</v>
      </c>
      <c r="BP10" s="4">
        <v>14.5</v>
      </c>
      <c r="BQ10" s="4">
        <v>20.1</v>
      </c>
      <c r="BR10" s="4"/>
      <c r="BS10" s="4"/>
      <c r="BT10" s="4"/>
      <c r="BU10" s="4"/>
      <c r="BV10" s="4"/>
      <c r="BW10" s="4"/>
      <c r="BY10" s="10">
        <f t="shared" si="0"/>
        <v>8.526666666666667</v>
      </c>
      <c r="BZ10" s="10">
        <f t="shared" si="1"/>
        <v>9.213333333333333</v>
      </c>
      <c r="CA10" s="10">
        <f t="shared" si="2"/>
        <v>8.700000000000001</v>
      </c>
      <c r="CB10" s="10">
        <f t="shared" si="3"/>
        <v>9.92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6.5</v>
      </c>
      <c r="J11" s="15">
        <v>9.5</v>
      </c>
      <c r="K11" s="4">
        <v>6.7</v>
      </c>
      <c r="L11" s="4">
        <v>14.5</v>
      </c>
      <c r="M11" s="4">
        <v>11.1</v>
      </c>
      <c r="N11" s="4">
        <v>6.6</v>
      </c>
      <c r="O11" s="4">
        <v>7.2</v>
      </c>
      <c r="P11" s="4">
        <v>4.9</v>
      </c>
      <c r="Q11" s="4">
        <v>4.7</v>
      </c>
      <c r="R11" s="4">
        <v>18.1</v>
      </c>
      <c r="S11" s="4">
        <v>4.9</v>
      </c>
      <c r="T11" s="4">
        <v>6.3</v>
      </c>
      <c r="U11" s="4">
        <v>13.7</v>
      </c>
      <c r="V11" s="4">
        <v>9.3</v>
      </c>
      <c r="W11" s="4">
        <v>6.9</v>
      </c>
      <c r="X11" s="4">
        <v>8.5</v>
      </c>
      <c r="Y11" s="4">
        <v>9.9</v>
      </c>
      <c r="Z11" s="4">
        <v>7.1</v>
      </c>
      <c r="AA11" s="4">
        <v>6.4</v>
      </c>
      <c r="AB11" s="4">
        <v>6.8</v>
      </c>
      <c r="AC11" s="4">
        <v>5</v>
      </c>
      <c r="AD11" s="4">
        <v>11.6</v>
      </c>
      <c r="AE11" s="4">
        <v>7</v>
      </c>
      <c r="AF11" s="4">
        <v>9.6</v>
      </c>
      <c r="AG11" s="4">
        <v>5.6</v>
      </c>
      <c r="AH11" s="4">
        <v>7.2</v>
      </c>
      <c r="AI11" s="4">
        <v>7.1</v>
      </c>
      <c r="AJ11" s="4">
        <v>7.5</v>
      </c>
      <c r="AK11" s="4">
        <v>5.6</v>
      </c>
      <c r="AL11" s="4">
        <v>8.4</v>
      </c>
      <c r="AM11" s="4">
        <v>7.2</v>
      </c>
      <c r="AN11" s="4">
        <v>12.2</v>
      </c>
      <c r="AO11" s="4">
        <v>7.1</v>
      </c>
      <c r="AP11" s="4">
        <v>6.6</v>
      </c>
      <c r="AQ11" s="4">
        <v>6.6</v>
      </c>
      <c r="AR11" s="4">
        <v>4.3</v>
      </c>
      <c r="AS11" s="4">
        <v>7.4</v>
      </c>
      <c r="AT11" s="4">
        <v>8.8</v>
      </c>
      <c r="AU11" s="4">
        <v>10.2</v>
      </c>
      <c r="AV11" s="4">
        <v>15.5</v>
      </c>
      <c r="AW11" s="4">
        <v>19.3</v>
      </c>
      <c r="AX11" s="4">
        <v>7.1</v>
      </c>
      <c r="AY11" s="4">
        <v>10.2</v>
      </c>
      <c r="AZ11" s="4">
        <v>7.5</v>
      </c>
      <c r="BA11" s="4">
        <v>12</v>
      </c>
      <c r="BB11" s="4">
        <v>5.1</v>
      </c>
      <c r="BC11" s="4">
        <v>5.1</v>
      </c>
      <c r="BD11" s="4">
        <v>5.7</v>
      </c>
      <c r="BE11" s="4">
        <v>4.6</v>
      </c>
      <c r="BF11" s="4">
        <v>5.1</v>
      </c>
      <c r="BG11" s="4">
        <v>9.1</v>
      </c>
      <c r="BH11" s="4">
        <v>4.9</v>
      </c>
      <c r="BI11" s="4">
        <v>6</v>
      </c>
      <c r="BJ11" s="4">
        <v>4.7</v>
      </c>
      <c r="BK11" s="4">
        <v>10.7</v>
      </c>
      <c r="BL11" s="4">
        <v>7.6</v>
      </c>
      <c r="BM11" s="4">
        <v>12.1</v>
      </c>
      <c r="BN11" s="4">
        <v>7.7</v>
      </c>
      <c r="BO11" s="4">
        <v>8.1</v>
      </c>
      <c r="BP11" s="4">
        <v>9.3</v>
      </c>
      <c r="BQ11" s="4">
        <v>11.5</v>
      </c>
      <c r="BR11" s="4"/>
      <c r="BS11" s="4"/>
      <c r="BT11" s="4"/>
      <c r="BU11" s="4"/>
      <c r="BV11" s="4"/>
      <c r="BW11" s="4"/>
      <c r="BY11" s="10">
        <f t="shared" si="0"/>
        <v>8.163333333333334</v>
      </c>
      <c r="BZ11" s="10">
        <f t="shared" si="1"/>
        <v>8.49</v>
      </c>
      <c r="CA11" s="10">
        <f t="shared" si="2"/>
        <v>8.209999999999999</v>
      </c>
      <c r="CB11" s="10">
        <f t="shared" si="3"/>
        <v>8.40333333333333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5.3</v>
      </c>
      <c r="J12" s="15">
        <v>5.8</v>
      </c>
      <c r="K12" s="4">
        <v>3</v>
      </c>
      <c r="L12" s="4">
        <v>9.7</v>
      </c>
      <c r="M12" s="4">
        <v>7.3</v>
      </c>
      <c r="N12" s="4">
        <v>5.9</v>
      </c>
      <c r="O12" s="4">
        <v>7.7</v>
      </c>
      <c r="P12" s="4">
        <v>12</v>
      </c>
      <c r="Q12" s="4">
        <v>5.2</v>
      </c>
      <c r="R12" s="4">
        <v>17.8</v>
      </c>
      <c r="S12" s="4">
        <v>10</v>
      </c>
      <c r="T12" s="4">
        <v>6.6</v>
      </c>
      <c r="U12" s="4">
        <v>5.8</v>
      </c>
      <c r="V12" s="4">
        <v>5.5</v>
      </c>
      <c r="W12" s="4">
        <v>10.8</v>
      </c>
      <c r="X12" s="4">
        <v>6.9</v>
      </c>
      <c r="Y12" s="4">
        <v>10.4</v>
      </c>
      <c r="Z12" s="4">
        <v>12.4</v>
      </c>
      <c r="AA12" s="4">
        <v>7.2</v>
      </c>
      <c r="AB12" s="4">
        <v>8.5</v>
      </c>
      <c r="AC12" s="4">
        <v>6.4</v>
      </c>
      <c r="AD12" s="4">
        <v>14.4</v>
      </c>
      <c r="AE12" s="4">
        <v>5.9</v>
      </c>
      <c r="AF12" s="4">
        <v>9.6</v>
      </c>
      <c r="AG12" s="4">
        <v>6.3</v>
      </c>
      <c r="AH12" s="4">
        <v>7.4</v>
      </c>
      <c r="AI12" s="4">
        <v>8.1</v>
      </c>
      <c r="AJ12" s="4">
        <v>5.4</v>
      </c>
      <c r="AK12" s="4">
        <v>5.1</v>
      </c>
      <c r="AL12" s="4">
        <v>8</v>
      </c>
      <c r="AM12" s="4">
        <v>5.2</v>
      </c>
      <c r="AN12" s="4">
        <v>6.4</v>
      </c>
      <c r="AO12" s="4">
        <v>10.7</v>
      </c>
      <c r="AP12" s="4">
        <v>5.1</v>
      </c>
      <c r="AQ12" s="4">
        <v>3.9</v>
      </c>
      <c r="AR12" s="4">
        <v>9</v>
      </c>
      <c r="AS12" s="4">
        <v>20.8</v>
      </c>
      <c r="AT12" s="4">
        <v>6.1</v>
      </c>
      <c r="AU12" s="4">
        <v>9.9</v>
      </c>
      <c r="AV12" s="4">
        <v>12.6</v>
      </c>
      <c r="AW12" s="4">
        <v>6.1</v>
      </c>
      <c r="AX12" s="4">
        <v>9.2</v>
      </c>
      <c r="AY12" s="4">
        <v>10.5</v>
      </c>
      <c r="AZ12" s="4">
        <v>8</v>
      </c>
      <c r="BA12" s="4">
        <v>10.8</v>
      </c>
      <c r="BB12" s="4">
        <v>11.2</v>
      </c>
      <c r="BC12" s="4">
        <v>3.4</v>
      </c>
      <c r="BD12" s="4">
        <v>6</v>
      </c>
      <c r="BE12" s="4">
        <v>7.4</v>
      </c>
      <c r="BF12" s="4">
        <v>15.1</v>
      </c>
      <c r="BG12" s="4">
        <v>11</v>
      </c>
      <c r="BH12" s="4">
        <v>9.7</v>
      </c>
      <c r="BI12" s="4">
        <v>8.1</v>
      </c>
      <c r="BJ12" s="4">
        <v>4.8</v>
      </c>
      <c r="BK12" s="4">
        <v>16</v>
      </c>
      <c r="BL12" s="4">
        <v>5.6</v>
      </c>
      <c r="BM12" s="4">
        <v>9</v>
      </c>
      <c r="BN12" s="4">
        <v>9.3</v>
      </c>
      <c r="BO12" s="4">
        <v>8.3</v>
      </c>
      <c r="BP12" s="4">
        <v>11.8</v>
      </c>
      <c r="BQ12" s="4">
        <v>9.7</v>
      </c>
      <c r="BR12" s="4"/>
      <c r="BS12" s="4"/>
      <c r="BT12" s="4"/>
      <c r="BU12" s="4"/>
      <c r="BV12" s="4"/>
      <c r="BW12" s="4"/>
      <c r="BY12" s="10">
        <f t="shared" si="0"/>
        <v>8.01</v>
      </c>
      <c r="BZ12" s="10">
        <f t="shared" si="1"/>
        <v>8.216666666666667</v>
      </c>
      <c r="CA12" s="10">
        <f t="shared" si="2"/>
        <v>8.620000000000001</v>
      </c>
      <c r="CB12" s="10">
        <f t="shared" si="3"/>
        <v>9.183333333333334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8.3</v>
      </c>
      <c r="J13" s="7">
        <v>16.5</v>
      </c>
      <c r="K13" s="7">
        <v>8.4</v>
      </c>
      <c r="L13" s="7">
        <v>11.4</v>
      </c>
      <c r="M13" s="7">
        <v>8.6</v>
      </c>
      <c r="N13" s="7">
        <v>12.3</v>
      </c>
      <c r="O13" s="7">
        <v>9.2</v>
      </c>
      <c r="P13" s="7">
        <v>5.2</v>
      </c>
      <c r="Q13" s="7">
        <v>6.7</v>
      </c>
      <c r="R13" s="7">
        <v>12</v>
      </c>
      <c r="S13" s="7">
        <v>9.3</v>
      </c>
      <c r="T13" s="7">
        <v>8.2</v>
      </c>
      <c r="U13" s="7">
        <v>8.6</v>
      </c>
      <c r="V13" s="7">
        <v>7.6</v>
      </c>
      <c r="W13" s="7">
        <v>14.1</v>
      </c>
      <c r="X13" s="7">
        <v>13</v>
      </c>
      <c r="Y13" s="7">
        <v>16.3</v>
      </c>
      <c r="Z13" s="7">
        <v>7.5</v>
      </c>
      <c r="AA13" s="7">
        <v>7</v>
      </c>
      <c r="AB13" s="7">
        <v>12</v>
      </c>
      <c r="AC13" s="7">
        <v>5.1</v>
      </c>
      <c r="AD13" s="7">
        <v>10.3</v>
      </c>
      <c r="AE13" s="7">
        <v>9.6</v>
      </c>
      <c r="AF13" s="7">
        <v>10.4</v>
      </c>
      <c r="AG13" s="7">
        <v>7.6</v>
      </c>
      <c r="AH13" s="7">
        <v>13.3</v>
      </c>
      <c r="AI13" s="7">
        <v>6.4</v>
      </c>
      <c r="AJ13" s="7">
        <v>12.9</v>
      </c>
      <c r="AK13" s="7">
        <v>5</v>
      </c>
      <c r="AL13" s="7">
        <v>7.6</v>
      </c>
      <c r="AM13" s="7">
        <v>5.1</v>
      </c>
      <c r="AN13" s="7">
        <v>7</v>
      </c>
      <c r="AO13" s="7">
        <v>7.9</v>
      </c>
      <c r="AP13" s="7">
        <v>10.6</v>
      </c>
      <c r="AQ13" s="7">
        <v>8.3</v>
      </c>
      <c r="AR13" s="7">
        <v>7</v>
      </c>
      <c r="AS13" s="7">
        <v>18.2</v>
      </c>
      <c r="AT13" s="7">
        <v>5.6</v>
      </c>
      <c r="AU13" s="7">
        <v>9.3</v>
      </c>
      <c r="AV13" s="7">
        <v>12.9</v>
      </c>
      <c r="AW13" s="7">
        <v>8</v>
      </c>
      <c r="AX13" s="7">
        <v>8.3</v>
      </c>
      <c r="AY13" s="7">
        <v>22.7</v>
      </c>
      <c r="AZ13" s="7">
        <v>7.9</v>
      </c>
      <c r="BA13" s="7">
        <v>7.8</v>
      </c>
      <c r="BB13" s="7">
        <v>7.8</v>
      </c>
      <c r="BC13" s="7">
        <v>3.6</v>
      </c>
      <c r="BD13" s="7">
        <v>9.2</v>
      </c>
      <c r="BE13" s="7">
        <v>8.2</v>
      </c>
      <c r="BF13" s="7">
        <v>5.5</v>
      </c>
      <c r="BG13" s="7">
        <v>5.7</v>
      </c>
      <c r="BH13" s="7">
        <v>7.4</v>
      </c>
      <c r="BI13" s="7">
        <v>11.5</v>
      </c>
      <c r="BJ13" s="7">
        <v>6.1</v>
      </c>
      <c r="BK13" s="7">
        <v>12.1</v>
      </c>
      <c r="BL13" s="7">
        <v>7</v>
      </c>
      <c r="BM13" s="7">
        <v>5.7</v>
      </c>
      <c r="BN13" s="7">
        <v>10.4</v>
      </c>
      <c r="BO13" s="7">
        <v>7.2</v>
      </c>
      <c r="BP13" s="7">
        <v>7.2</v>
      </c>
      <c r="BQ13" s="7">
        <v>13.6</v>
      </c>
      <c r="BR13" s="7"/>
      <c r="BS13" s="7"/>
      <c r="BT13" s="7"/>
      <c r="BU13" s="7"/>
      <c r="BV13" s="7"/>
      <c r="BW13" s="7"/>
      <c r="BX13" s="94"/>
      <c r="BY13" s="11">
        <f t="shared" si="0"/>
        <v>9.573333333333334</v>
      </c>
      <c r="BZ13" s="11">
        <f t="shared" si="1"/>
        <v>9.413333333333332</v>
      </c>
      <c r="CA13" s="11">
        <f t="shared" si="2"/>
        <v>8.99</v>
      </c>
      <c r="CB13" s="10">
        <f t="shared" si="3"/>
        <v>8.99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10.6</v>
      </c>
      <c r="J14" s="15">
        <v>6</v>
      </c>
      <c r="K14" s="15">
        <v>10.1</v>
      </c>
      <c r="L14" s="15">
        <v>8.3</v>
      </c>
      <c r="M14" s="15">
        <v>6.3</v>
      </c>
      <c r="N14" s="15">
        <v>15</v>
      </c>
      <c r="O14" s="15">
        <v>7.2</v>
      </c>
      <c r="P14" s="15">
        <v>8.5</v>
      </c>
      <c r="Q14" s="15">
        <v>7.5</v>
      </c>
      <c r="R14" s="15">
        <v>5.2</v>
      </c>
      <c r="S14" s="15">
        <v>8.8</v>
      </c>
      <c r="T14" s="15">
        <v>10.1</v>
      </c>
      <c r="U14" s="15">
        <v>5.2</v>
      </c>
      <c r="V14" s="15">
        <v>9.1</v>
      </c>
      <c r="W14" s="15">
        <v>14.8</v>
      </c>
      <c r="X14" s="15">
        <v>10</v>
      </c>
      <c r="Y14" s="15">
        <v>8.3</v>
      </c>
      <c r="Z14" s="15">
        <v>8.7</v>
      </c>
      <c r="AA14" s="15">
        <v>9.6</v>
      </c>
      <c r="AB14" s="15">
        <v>9.1</v>
      </c>
      <c r="AC14" s="15">
        <v>14.3</v>
      </c>
      <c r="AD14" s="15">
        <v>11.9</v>
      </c>
      <c r="AE14" s="15">
        <v>11.6</v>
      </c>
      <c r="AF14" s="15">
        <v>15.7</v>
      </c>
      <c r="AG14" s="15">
        <v>6.9</v>
      </c>
      <c r="AH14" s="15">
        <v>4.9</v>
      </c>
      <c r="AI14" s="15">
        <v>6.5</v>
      </c>
      <c r="AJ14" s="15">
        <v>18.1</v>
      </c>
      <c r="AK14" s="15">
        <v>6.1</v>
      </c>
      <c r="AL14" s="15">
        <v>9.4</v>
      </c>
      <c r="AM14" s="15">
        <v>6.4</v>
      </c>
      <c r="AN14" s="15">
        <v>10.8</v>
      </c>
      <c r="AO14" s="15">
        <v>8.2</v>
      </c>
      <c r="AP14" s="15">
        <v>7.3</v>
      </c>
      <c r="AQ14" s="15">
        <v>11.4</v>
      </c>
      <c r="AR14" s="15">
        <v>17</v>
      </c>
      <c r="AS14" s="15">
        <v>6</v>
      </c>
      <c r="AT14" s="15">
        <v>3.7</v>
      </c>
      <c r="AU14" s="15">
        <v>13.1</v>
      </c>
      <c r="AV14" s="15">
        <v>12.1</v>
      </c>
      <c r="AW14" s="15">
        <v>9.9</v>
      </c>
      <c r="AX14" s="15">
        <v>12.1</v>
      </c>
      <c r="AY14" s="15">
        <v>7.1</v>
      </c>
      <c r="AZ14" s="15">
        <v>10.8</v>
      </c>
      <c r="BA14" s="15">
        <v>5.5</v>
      </c>
      <c r="BB14" s="15">
        <v>9.6</v>
      </c>
      <c r="BC14" s="15">
        <v>6.6</v>
      </c>
      <c r="BD14" s="15">
        <v>5.4</v>
      </c>
      <c r="BE14" s="15">
        <v>7.8</v>
      </c>
      <c r="BF14" s="15">
        <v>7</v>
      </c>
      <c r="BG14" s="15">
        <v>14.3</v>
      </c>
      <c r="BH14" s="15">
        <v>9.7</v>
      </c>
      <c r="BI14" s="15">
        <v>17.7</v>
      </c>
      <c r="BJ14" s="15">
        <v>6.7</v>
      </c>
      <c r="BK14" s="15">
        <v>4.4</v>
      </c>
      <c r="BL14" s="15">
        <v>5.3</v>
      </c>
      <c r="BM14" s="15">
        <v>6.1</v>
      </c>
      <c r="BN14" s="15">
        <v>7.8</v>
      </c>
      <c r="BO14" s="15">
        <v>6</v>
      </c>
      <c r="BP14" s="15">
        <v>7.4</v>
      </c>
      <c r="BQ14" s="15">
        <v>12</v>
      </c>
      <c r="BR14" s="15"/>
      <c r="BS14" s="15"/>
      <c r="BT14" s="15"/>
      <c r="BU14" s="15"/>
      <c r="BV14" s="15"/>
      <c r="BW14" s="15"/>
      <c r="BX14" s="94"/>
      <c r="BY14" s="10">
        <f t="shared" si="0"/>
        <v>9.319999999999999</v>
      </c>
      <c r="BZ14" s="10">
        <f t="shared" si="1"/>
        <v>9.873333333333333</v>
      </c>
      <c r="CA14" s="10">
        <f t="shared" si="2"/>
        <v>9.44</v>
      </c>
      <c r="CB14" s="10">
        <f t="shared" si="3"/>
        <v>8.96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4.4</v>
      </c>
      <c r="J15" s="15">
        <v>6.7</v>
      </c>
      <c r="K15" s="15">
        <v>6.2</v>
      </c>
      <c r="L15" s="15">
        <v>7.2</v>
      </c>
      <c r="M15" s="15">
        <v>8.2</v>
      </c>
      <c r="N15" s="15">
        <v>12.5</v>
      </c>
      <c r="O15" s="15">
        <v>5.9</v>
      </c>
      <c r="P15" s="15">
        <v>4.5</v>
      </c>
      <c r="Q15" s="15">
        <v>5.3</v>
      </c>
      <c r="R15" s="15">
        <v>4.8</v>
      </c>
      <c r="S15" s="15">
        <v>7.8</v>
      </c>
      <c r="T15" s="15">
        <v>6</v>
      </c>
      <c r="U15" s="15">
        <v>13.8</v>
      </c>
      <c r="V15" s="15">
        <v>7</v>
      </c>
      <c r="W15" s="15">
        <v>5.1</v>
      </c>
      <c r="X15" s="15">
        <v>5</v>
      </c>
      <c r="Y15" s="15">
        <v>10.1</v>
      </c>
      <c r="Z15" s="15">
        <v>12.7</v>
      </c>
      <c r="AA15" s="15">
        <v>6.6</v>
      </c>
      <c r="AB15" s="15">
        <v>7.2</v>
      </c>
      <c r="AC15" s="15">
        <v>7.2</v>
      </c>
      <c r="AD15" s="15">
        <v>7.2</v>
      </c>
      <c r="AE15" s="15">
        <v>4.6</v>
      </c>
      <c r="AF15" s="15">
        <v>8</v>
      </c>
      <c r="AG15" s="15">
        <v>10.5</v>
      </c>
      <c r="AH15" s="15">
        <v>3.5</v>
      </c>
      <c r="AI15" s="15">
        <v>12.5</v>
      </c>
      <c r="AJ15" s="15">
        <v>5.5</v>
      </c>
      <c r="AK15" s="15">
        <v>8.5</v>
      </c>
      <c r="AL15" s="15">
        <v>6.1</v>
      </c>
      <c r="AM15" s="15">
        <v>15.4</v>
      </c>
      <c r="AN15" s="15">
        <v>11.4</v>
      </c>
      <c r="AO15" s="15">
        <v>6</v>
      </c>
      <c r="AP15" s="15">
        <v>7.4</v>
      </c>
      <c r="AQ15" s="15">
        <v>7.1</v>
      </c>
      <c r="AR15" s="15">
        <v>4.8</v>
      </c>
      <c r="AS15" s="15">
        <v>8.5</v>
      </c>
      <c r="AT15" s="15">
        <v>6.8</v>
      </c>
      <c r="AU15" s="15">
        <v>10.4</v>
      </c>
      <c r="AV15" s="15">
        <v>9.3</v>
      </c>
      <c r="AW15" s="15">
        <v>6.3</v>
      </c>
      <c r="AX15" s="15">
        <v>15</v>
      </c>
      <c r="AY15" s="15">
        <v>13.3</v>
      </c>
      <c r="AZ15" s="15">
        <v>9</v>
      </c>
      <c r="BA15" s="15">
        <v>10.9</v>
      </c>
      <c r="BB15" s="15">
        <v>5.6</v>
      </c>
      <c r="BC15" s="15">
        <v>3.7</v>
      </c>
      <c r="BD15" s="15">
        <v>6.8</v>
      </c>
      <c r="BE15" s="15">
        <v>7</v>
      </c>
      <c r="BF15" s="15">
        <v>14.2</v>
      </c>
      <c r="BG15" s="15">
        <v>8.4</v>
      </c>
      <c r="BH15" s="15">
        <v>9.3</v>
      </c>
      <c r="BI15" s="15">
        <v>8.6</v>
      </c>
      <c r="BJ15" s="15">
        <v>5.2</v>
      </c>
      <c r="BK15" s="15">
        <v>6.6</v>
      </c>
      <c r="BL15" s="15">
        <v>11.6</v>
      </c>
      <c r="BM15" s="15">
        <v>5.3</v>
      </c>
      <c r="BN15" s="15">
        <v>4.9</v>
      </c>
      <c r="BO15" s="15">
        <v>7.2</v>
      </c>
      <c r="BP15" s="15">
        <v>5.6</v>
      </c>
      <c r="BQ15" s="15">
        <v>7.9</v>
      </c>
      <c r="BR15" s="15"/>
      <c r="BS15" s="15"/>
      <c r="BT15" s="15"/>
      <c r="BU15" s="15"/>
      <c r="BV15" s="15"/>
      <c r="BW15" s="15"/>
      <c r="BX15" s="94"/>
      <c r="BY15" s="10">
        <f t="shared" si="0"/>
        <v>7.719999999999998</v>
      </c>
      <c r="BZ15" s="10">
        <f t="shared" si="1"/>
        <v>8.01666666666667</v>
      </c>
      <c r="CA15" s="10">
        <f t="shared" si="2"/>
        <v>8.456666666666669</v>
      </c>
      <c r="CB15" s="10">
        <f t="shared" si="3"/>
        <v>8.136666666666665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>
        <v>6.3</v>
      </c>
      <c r="J16" s="15">
        <v>7.3</v>
      </c>
      <c r="K16" s="15">
        <v>10.1</v>
      </c>
      <c r="L16" s="15">
        <v>9.4</v>
      </c>
      <c r="M16" s="15">
        <v>9.4</v>
      </c>
      <c r="N16" s="15">
        <v>5.5</v>
      </c>
      <c r="O16" s="15">
        <v>6.7</v>
      </c>
      <c r="P16" s="15">
        <v>5.5</v>
      </c>
      <c r="Q16" s="15">
        <v>9.5</v>
      </c>
      <c r="R16" s="15">
        <v>6.6</v>
      </c>
      <c r="S16" s="15">
        <v>6.9</v>
      </c>
      <c r="T16" s="15">
        <v>8.9</v>
      </c>
      <c r="U16" s="15">
        <v>12.5</v>
      </c>
      <c r="V16" s="15">
        <v>8.1</v>
      </c>
      <c r="W16" s="15">
        <v>7.7</v>
      </c>
      <c r="X16" s="15">
        <v>8.5</v>
      </c>
      <c r="Y16" s="15">
        <v>6.3</v>
      </c>
      <c r="Z16" s="15">
        <v>6.5</v>
      </c>
      <c r="AA16" s="15">
        <v>7.2</v>
      </c>
      <c r="AB16" s="15">
        <v>9.1</v>
      </c>
      <c r="AC16" s="15">
        <v>7.5</v>
      </c>
      <c r="AD16" s="15">
        <v>6.4</v>
      </c>
      <c r="AE16" s="15">
        <v>8.1</v>
      </c>
      <c r="AF16" s="15">
        <v>8.4</v>
      </c>
      <c r="AG16" s="15">
        <v>8.2</v>
      </c>
      <c r="AH16" s="15">
        <v>8.5</v>
      </c>
      <c r="AI16" s="15">
        <v>6.4</v>
      </c>
      <c r="AJ16" s="15">
        <v>6.6</v>
      </c>
      <c r="AK16" s="15">
        <v>5.3</v>
      </c>
      <c r="AL16" s="15">
        <v>5.2</v>
      </c>
      <c r="AM16" s="15">
        <v>7.3</v>
      </c>
      <c r="AN16" s="15">
        <v>8.5</v>
      </c>
      <c r="AO16" s="15">
        <v>6.1</v>
      </c>
      <c r="AP16" s="15">
        <v>8.3</v>
      </c>
      <c r="AQ16" s="15">
        <v>10.6</v>
      </c>
      <c r="AR16" s="15">
        <v>10.7</v>
      </c>
      <c r="AS16" s="15">
        <v>8.6</v>
      </c>
      <c r="AT16" s="15">
        <v>7</v>
      </c>
      <c r="AU16" s="15">
        <v>7.3</v>
      </c>
      <c r="AV16" s="15">
        <v>9.3</v>
      </c>
      <c r="AW16" s="15">
        <v>7.1</v>
      </c>
      <c r="AX16" s="15">
        <v>6.8</v>
      </c>
      <c r="AY16" s="15">
        <v>14.8</v>
      </c>
      <c r="AZ16" s="15">
        <v>12.4</v>
      </c>
      <c r="BA16" s="15">
        <v>7.4</v>
      </c>
      <c r="BB16" s="15">
        <v>4.5</v>
      </c>
      <c r="BC16" s="15">
        <v>8.5</v>
      </c>
      <c r="BD16" s="15">
        <v>8</v>
      </c>
      <c r="BE16" s="15">
        <v>7.3</v>
      </c>
      <c r="BF16" s="15">
        <v>6.6</v>
      </c>
      <c r="BG16" s="15">
        <v>11.4</v>
      </c>
      <c r="BH16" s="15">
        <v>8.8</v>
      </c>
      <c r="BI16" s="15">
        <v>8.6</v>
      </c>
      <c r="BJ16" s="15">
        <v>8.6</v>
      </c>
      <c r="BK16" s="15">
        <v>6.9</v>
      </c>
      <c r="BL16" s="15">
        <v>13.7</v>
      </c>
      <c r="BM16" s="15">
        <v>10.6</v>
      </c>
      <c r="BN16" s="15">
        <v>8.7</v>
      </c>
      <c r="BO16" s="15">
        <v>7.2</v>
      </c>
      <c r="BP16" s="15">
        <v>9.5</v>
      </c>
      <c r="BQ16" s="15">
        <v>6</v>
      </c>
      <c r="BR16" s="15"/>
      <c r="BS16" s="15"/>
      <c r="BT16" s="15"/>
      <c r="BU16" s="15"/>
      <c r="BV16" s="15"/>
      <c r="BW16" s="15"/>
      <c r="BX16" s="94"/>
      <c r="BY16" s="10">
        <f t="shared" si="0"/>
        <v>7.653333333333333</v>
      </c>
      <c r="BZ16" s="10">
        <f t="shared" si="1"/>
        <v>7.873333333333334</v>
      </c>
      <c r="CA16" s="10">
        <f t="shared" si="2"/>
        <v>8.053333333333335</v>
      </c>
      <c r="CB16" s="10">
        <f t="shared" si="3"/>
        <v>8.659999999999998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7.5</v>
      </c>
      <c r="J17" s="15">
        <v>7.2</v>
      </c>
      <c r="K17" s="15">
        <v>7</v>
      </c>
      <c r="L17" s="15">
        <v>8.6</v>
      </c>
      <c r="M17" s="15">
        <v>10.6</v>
      </c>
      <c r="N17" s="15">
        <v>10.5</v>
      </c>
      <c r="O17" s="15">
        <v>7.9</v>
      </c>
      <c r="P17" s="15">
        <v>5.6</v>
      </c>
      <c r="Q17" s="15">
        <v>8.4</v>
      </c>
      <c r="R17" s="15">
        <v>7.3</v>
      </c>
      <c r="S17" s="15">
        <v>7.3</v>
      </c>
      <c r="T17" s="15">
        <v>4.1</v>
      </c>
      <c r="U17" s="15">
        <v>11.2</v>
      </c>
      <c r="V17" s="15">
        <v>5.6</v>
      </c>
      <c r="W17" s="15">
        <v>8.4</v>
      </c>
      <c r="X17" s="15">
        <v>7</v>
      </c>
      <c r="Y17" s="15">
        <v>6</v>
      </c>
      <c r="Z17" s="15">
        <v>7.2</v>
      </c>
      <c r="AA17" s="15">
        <v>4.6</v>
      </c>
      <c r="AB17" s="15">
        <v>15</v>
      </c>
      <c r="AC17" s="15">
        <v>13.7</v>
      </c>
      <c r="AD17" s="15">
        <v>6.3</v>
      </c>
      <c r="AE17" s="15">
        <v>8.7</v>
      </c>
      <c r="AF17" s="15">
        <v>11.3</v>
      </c>
      <c r="AG17" s="15">
        <v>10</v>
      </c>
      <c r="AH17" s="15">
        <v>8.4</v>
      </c>
      <c r="AI17" s="15">
        <v>5.4</v>
      </c>
      <c r="AJ17" s="15">
        <v>10.6</v>
      </c>
      <c r="AK17" s="15">
        <v>5.3</v>
      </c>
      <c r="AL17" s="15">
        <v>6.1</v>
      </c>
      <c r="AM17" s="15">
        <v>14</v>
      </c>
      <c r="AN17" s="15">
        <v>5.9</v>
      </c>
      <c r="AO17" s="15">
        <v>6.1</v>
      </c>
      <c r="AP17" s="15">
        <v>9.5</v>
      </c>
      <c r="AQ17" s="15">
        <v>6</v>
      </c>
      <c r="AR17" s="15">
        <v>9.8</v>
      </c>
      <c r="AS17" s="15">
        <v>14.1</v>
      </c>
      <c r="AT17" s="15">
        <v>8.7</v>
      </c>
      <c r="AU17" s="15">
        <v>5.8</v>
      </c>
      <c r="AV17" s="15">
        <v>9.3</v>
      </c>
      <c r="AW17" s="15">
        <v>7.1</v>
      </c>
      <c r="AX17" s="15">
        <v>12.4</v>
      </c>
      <c r="AY17" s="15">
        <v>9.3</v>
      </c>
      <c r="AZ17" s="15">
        <v>7</v>
      </c>
      <c r="BA17" s="15">
        <v>6.8</v>
      </c>
      <c r="BB17" s="15">
        <v>4.8</v>
      </c>
      <c r="BC17" s="15">
        <v>7.7</v>
      </c>
      <c r="BD17" s="15">
        <v>20.8</v>
      </c>
      <c r="BE17" s="15">
        <v>8.1</v>
      </c>
      <c r="BF17" s="15">
        <v>11.6</v>
      </c>
      <c r="BG17" s="15">
        <v>8.8</v>
      </c>
      <c r="BH17" s="15">
        <v>5.7</v>
      </c>
      <c r="BI17" s="15">
        <v>9.6</v>
      </c>
      <c r="BJ17" s="15">
        <v>10.2</v>
      </c>
      <c r="BK17" s="15">
        <v>5.7</v>
      </c>
      <c r="BL17" s="15">
        <v>8.9</v>
      </c>
      <c r="BM17" s="15">
        <v>14.7</v>
      </c>
      <c r="BN17" s="15">
        <v>7.9</v>
      </c>
      <c r="BO17" s="15">
        <v>9</v>
      </c>
      <c r="BP17" s="15">
        <v>12</v>
      </c>
      <c r="BQ17" s="15">
        <v>12.7</v>
      </c>
      <c r="BR17" s="15"/>
      <c r="BS17" s="15"/>
      <c r="BT17" s="15"/>
      <c r="BU17" s="15"/>
      <c r="BV17" s="15"/>
      <c r="BW17" s="15"/>
      <c r="BX17" s="94"/>
      <c r="BY17" s="10">
        <f t="shared" si="0"/>
        <v>8.309999999999999</v>
      </c>
      <c r="BZ17" s="10">
        <f t="shared" si="1"/>
        <v>8.373333333333333</v>
      </c>
      <c r="CA17" s="10">
        <f t="shared" si="2"/>
        <v>8.856666666666667</v>
      </c>
      <c r="CB17" s="10">
        <f t="shared" si="3"/>
        <v>9.199999999999998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8.7</v>
      </c>
      <c r="J18" s="15">
        <v>6.2</v>
      </c>
      <c r="K18" s="15">
        <v>5.3</v>
      </c>
      <c r="L18" s="15">
        <v>7.5</v>
      </c>
      <c r="M18" s="15">
        <v>6.6</v>
      </c>
      <c r="N18" s="15">
        <v>9.5</v>
      </c>
      <c r="O18" s="15">
        <v>7.8</v>
      </c>
      <c r="P18" s="15">
        <v>6</v>
      </c>
      <c r="Q18" s="15">
        <v>5.9</v>
      </c>
      <c r="R18" s="15">
        <v>4.5</v>
      </c>
      <c r="S18" s="15">
        <v>7.2</v>
      </c>
      <c r="T18" s="15">
        <v>10.3</v>
      </c>
      <c r="U18" s="15">
        <v>11.2</v>
      </c>
      <c r="V18" s="15">
        <v>5.9</v>
      </c>
      <c r="W18" s="15">
        <v>9.9</v>
      </c>
      <c r="X18" s="15">
        <v>10.9</v>
      </c>
      <c r="Y18" s="15">
        <v>8.2</v>
      </c>
      <c r="Z18" s="15">
        <v>8</v>
      </c>
      <c r="AA18" s="15">
        <v>4.5</v>
      </c>
      <c r="AB18" s="15">
        <v>11</v>
      </c>
      <c r="AC18" s="15">
        <v>11.6</v>
      </c>
      <c r="AD18" s="15">
        <v>5.5</v>
      </c>
      <c r="AE18" s="15">
        <v>6</v>
      </c>
      <c r="AF18" s="15">
        <v>13.1</v>
      </c>
      <c r="AG18" s="15">
        <v>7.3</v>
      </c>
      <c r="AH18" s="15">
        <v>6.8</v>
      </c>
      <c r="AI18" s="15">
        <v>5.1</v>
      </c>
      <c r="AJ18" s="15">
        <v>12.4</v>
      </c>
      <c r="AK18" s="15">
        <v>10.6</v>
      </c>
      <c r="AL18" s="15">
        <v>6.6</v>
      </c>
      <c r="AM18" s="15">
        <v>7.7</v>
      </c>
      <c r="AN18" s="15">
        <v>12.5</v>
      </c>
      <c r="AO18" s="15">
        <v>9.9</v>
      </c>
      <c r="AP18" s="15">
        <v>8.4</v>
      </c>
      <c r="AQ18" s="15">
        <v>6.9</v>
      </c>
      <c r="AR18" s="15">
        <v>4.6</v>
      </c>
      <c r="AS18" s="15">
        <v>8</v>
      </c>
      <c r="AT18" s="15">
        <v>5.9</v>
      </c>
      <c r="AU18" s="15">
        <v>7.3</v>
      </c>
      <c r="AV18" s="15">
        <v>8.8</v>
      </c>
      <c r="AW18" s="15">
        <v>6.6</v>
      </c>
      <c r="AX18" s="15">
        <v>12.8</v>
      </c>
      <c r="AY18" s="15">
        <v>14</v>
      </c>
      <c r="AZ18" s="15">
        <v>6.7</v>
      </c>
      <c r="BA18" s="15">
        <v>9</v>
      </c>
      <c r="BB18" s="15">
        <v>8</v>
      </c>
      <c r="BC18" s="15">
        <v>5.7</v>
      </c>
      <c r="BD18" s="15">
        <v>14.2</v>
      </c>
      <c r="BE18" s="15">
        <v>5.8</v>
      </c>
      <c r="BF18" s="15">
        <v>18.4</v>
      </c>
      <c r="BG18" s="15">
        <v>5.5</v>
      </c>
      <c r="BH18" s="15">
        <v>9.4</v>
      </c>
      <c r="BI18" s="15">
        <v>10.1</v>
      </c>
      <c r="BJ18" s="15">
        <v>6.2</v>
      </c>
      <c r="BK18" s="15">
        <v>7.4</v>
      </c>
      <c r="BL18" s="15">
        <v>9.7</v>
      </c>
      <c r="BM18" s="15">
        <v>6.5</v>
      </c>
      <c r="BN18" s="15">
        <v>5.3</v>
      </c>
      <c r="BO18" s="15">
        <v>7.9</v>
      </c>
      <c r="BP18" s="15">
        <v>8.6</v>
      </c>
      <c r="BQ18" s="15">
        <v>7.2</v>
      </c>
      <c r="BR18" s="15"/>
      <c r="BS18" s="15"/>
      <c r="BT18" s="15"/>
      <c r="BU18" s="15"/>
      <c r="BV18" s="15"/>
      <c r="BW18" s="15"/>
      <c r="BX18" s="94"/>
      <c r="BY18" s="10">
        <f t="shared" si="0"/>
        <v>7.970000000000001</v>
      </c>
      <c r="BZ18" s="10">
        <f t="shared" si="1"/>
        <v>8.383333333333333</v>
      </c>
      <c r="CA18" s="10">
        <f t="shared" si="2"/>
        <v>8.67</v>
      </c>
      <c r="CB18" s="10">
        <f t="shared" si="3"/>
        <v>8.576666666666664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6.8</v>
      </c>
      <c r="J19" s="15">
        <v>10</v>
      </c>
      <c r="K19" s="15">
        <v>6.4</v>
      </c>
      <c r="L19" s="15">
        <v>13.3</v>
      </c>
      <c r="M19" s="15">
        <v>3.8</v>
      </c>
      <c r="N19" s="15">
        <v>8.9</v>
      </c>
      <c r="O19" s="15">
        <v>6.7</v>
      </c>
      <c r="P19" s="15">
        <v>5.7</v>
      </c>
      <c r="Q19" s="15">
        <v>6.2</v>
      </c>
      <c r="R19" s="15">
        <v>8.7</v>
      </c>
      <c r="S19" s="15">
        <v>6.8</v>
      </c>
      <c r="T19" s="15">
        <v>12.5</v>
      </c>
      <c r="U19" s="15">
        <v>13.9</v>
      </c>
      <c r="V19" s="15">
        <v>5.4</v>
      </c>
      <c r="W19" s="15">
        <v>5</v>
      </c>
      <c r="X19" s="15">
        <v>11.6</v>
      </c>
      <c r="Y19" s="15">
        <v>8.8</v>
      </c>
      <c r="Z19" s="15">
        <v>7.5</v>
      </c>
      <c r="AA19" s="15">
        <v>6.7</v>
      </c>
      <c r="AB19" s="15">
        <v>8.5</v>
      </c>
      <c r="AC19" s="15">
        <v>9.2</v>
      </c>
      <c r="AD19" s="15">
        <v>5.3</v>
      </c>
      <c r="AE19" s="15">
        <v>6.9</v>
      </c>
      <c r="AF19" s="15">
        <v>6.9</v>
      </c>
      <c r="AG19" s="15">
        <v>6.4</v>
      </c>
      <c r="AH19" s="15">
        <v>6</v>
      </c>
      <c r="AI19" s="15">
        <v>7.5</v>
      </c>
      <c r="AJ19" s="15">
        <v>14.1</v>
      </c>
      <c r="AK19" s="15">
        <v>11.5</v>
      </c>
      <c r="AL19" s="15">
        <v>8.4</v>
      </c>
      <c r="AM19" s="15">
        <v>8.3</v>
      </c>
      <c r="AN19" s="15">
        <v>9</v>
      </c>
      <c r="AO19" s="15">
        <v>6.6</v>
      </c>
      <c r="AP19" s="15">
        <v>6.7</v>
      </c>
      <c r="AQ19" s="15">
        <v>8.4</v>
      </c>
      <c r="AR19" s="15">
        <v>13.1</v>
      </c>
      <c r="AS19" s="15">
        <v>10.9</v>
      </c>
      <c r="AT19" s="15">
        <v>8.8</v>
      </c>
      <c r="AU19" s="15">
        <v>9.7</v>
      </c>
      <c r="AV19" s="15">
        <v>5.9</v>
      </c>
      <c r="AW19" s="15">
        <v>7.1</v>
      </c>
      <c r="AX19" s="15">
        <v>13.3</v>
      </c>
      <c r="AY19" s="15">
        <v>16</v>
      </c>
      <c r="AZ19" s="15">
        <v>9.4</v>
      </c>
      <c r="BA19" s="15">
        <v>10.1</v>
      </c>
      <c r="BB19" s="15">
        <v>4.8</v>
      </c>
      <c r="BC19" s="15">
        <v>8.8</v>
      </c>
      <c r="BD19" s="15">
        <v>4.9</v>
      </c>
      <c r="BE19" s="15">
        <v>4.7</v>
      </c>
      <c r="BF19" s="15">
        <v>9.9</v>
      </c>
      <c r="BG19" s="15">
        <v>7.5</v>
      </c>
      <c r="BH19" s="15">
        <v>9.4</v>
      </c>
      <c r="BI19" s="15">
        <v>11.6</v>
      </c>
      <c r="BJ19" s="15">
        <v>5.9</v>
      </c>
      <c r="BK19" s="15">
        <v>6.6</v>
      </c>
      <c r="BL19" s="15">
        <v>16</v>
      </c>
      <c r="BM19" s="15">
        <v>5</v>
      </c>
      <c r="BN19" s="15">
        <v>8.8</v>
      </c>
      <c r="BO19" s="15">
        <v>7.7</v>
      </c>
      <c r="BP19" s="15">
        <v>7.7</v>
      </c>
      <c r="BQ19" s="15">
        <v>9.7</v>
      </c>
      <c r="BR19" s="15"/>
      <c r="BS19" s="15"/>
      <c r="BT19" s="15"/>
      <c r="BU19" s="15"/>
      <c r="BV19" s="15"/>
      <c r="BW19" s="15"/>
      <c r="BX19" s="94"/>
      <c r="BY19" s="10">
        <f t="shared" si="0"/>
        <v>8.23</v>
      </c>
      <c r="BZ19" s="10">
        <f t="shared" si="1"/>
        <v>8.553333333333335</v>
      </c>
      <c r="CA19" s="10">
        <f t="shared" si="2"/>
        <v>8.563333333333334</v>
      </c>
      <c r="CB19" s="10">
        <f t="shared" si="3"/>
        <v>8.8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10</v>
      </c>
      <c r="J20" s="15">
        <v>11.3</v>
      </c>
      <c r="K20" s="15">
        <v>7.5</v>
      </c>
      <c r="L20" s="15">
        <v>9.3</v>
      </c>
      <c r="M20" s="15">
        <v>13.2</v>
      </c>
      <c r="N20" s="15">
        <v>5.9</v>
      </c>
      <c r="O20" s="15">
        <v>7.4</v>
      </c>
      <c r="P20" s="15">
        <v>5.6</v>
      </c>
      <c r="Q20" s="15">
        <v>9.5</v>
      </c>
      <c r="R20" s="15">
        <v>9.9</v>
      </c>
      <c r="S20" s="15">
        <v>5</v>
      </c>
      <c r="T20" s="15">
        <v>8.6</v>
      </c>
      <c r="U20" s="15">
        <v>7.2</v>
      </c>
      <c r="V20" s="15">
        <v>8.9</v>
      </c>
      <c r="W20" s="15">
        <v>8.7</v>
      </c>
      <c r="X20" s="15">
        <v>7.8</v>
      </c>
      <c r="Y20" s="15">
        <v>8.3</v>
      </c>
      <c r="Z20" s="15">
        <v>7.7</v>
      </c>
      <c r="AA20" s="15">
        <v>7.1</v>
      </c>
      <c r="AB20" s="15">
        <v>11.1</v>
      </c>
      <c r="AC20" s="15">
        <v>8.5</v>
      </c>
      <c r="AD20" s="15">
        <v>7.2</v>
      </c>
      <c r="AE20" s="15">
        <v>4.9</v>
      </c>
      <c r="AF20" s="15">
        <v>5.2</v>
      </c>
      <c r="AG20" s="15">
        <v>8.1</v>
      </c>
      <c r="AH20" s="15">
        <v>9.5</v>
      </c>
      <c r="AI20" s="15">
        <v>6.8</v>
      </c>
      <c r="AJ20" s="15">
        <v>9.5</v>
      </c>
      <c r="AK20" s="15">
        <v>13.6</v>
      </c>
      <c r="AL20" s="15">
        <v>8.6</v>
      </c>
      <c r="AM20" s="15">
        <v>4.9</v>
      </c>
      <c r="AN20" s="15">
        <v>9.9</v>
      </c>
      <c r="AO20" s="15">
        <v>5.1</v>
      </c>
      <c r="AP20" s="15">
        <v>10.6</v>
      </c>
      <c r="AQ20" s="15">
        <v>9.8</v>
      </c>
      <c r="AR20" s="15">
        <v>8.8</v>
      </c>
      <c r="AS20" s="15">
        <v>13.5</v>
      </c>
      <c r="AT20" s="15">
        <v>5.8</v>
      </c>
      <c r="AU20" s="15">
        <v>7.5</v>
      </c>
      <c r="AV20" s="15">
        <v>10.7</v>
      </c>
      <c r="AW20" s="15">
        <v>10.4</v>
      </c>
      <c r="AX20" s="15">
        <v>9</v>
      </c>
      <c r="AY20" s="15">
        <v>8.8</v>
      </c>
      <c r="AZ20" s="15">
        <v>5.5</v>
      </c>
      <c r="BA20" s="15">
        <v>11.5</v>
      </c>
      <c r="BB20" s="15">
        <v>20.5</v>
      </c>
      <c r="BC20" s="15">
        <v>6.3</v>
      </c>
      <c r="BD20" s="15">
        <v>7.4</v>
      </c>
      <c r="BE20" s="15">
        <v>5.3</v>
      </c>
      <c r="BF20" s="15">
        <v>6.1</v>
      </c>
      <c r="BG20" s="15">
        <v>9.5</v>
      </c>
      <c r="BH20" s="15">
        <v>8.5</v>
      </c>
      <c r="BI20" s="15">
        <v>9.9</v>
      </c>
      <c r="BJ20" s="15">
        <v>8.8</v>
      </c>
      <c r="BK20" s="15">
        <v>7</v>
      </c>
      <c r="BL20" s="15">
        <v>15.1</v>
      </c>
      <c r="BM20" s="15">
        <v>7.2</v>
      </c>
      <c r="BN20" s="15">
        <v>7.2</v>
      </c>
      <c r="BO20" s="15">
        <v>7.9</v>
      </c>
      <c r="BP20" s="15">
        <v>4.4</v>
      </c>
      <c r="BQ20" s="15">
        <v>6.3</v>
      </c>
      <c r="BR20" s="15"/>
      <c r="BS20" s="15"/>
      <c r="BT20" s="15"/>
      <c r="BU20" s="15"/>
      <c r="BV20" s="15"/>
      <c r="BW20" s="15"/>
      <c r="BX20" s="94"/>
      <c r="BY20" s="10">
        <f t="shared" si="0"/>
        <v>8.226666666666665</v>
      </c>
      <c r="BZ20" s="10">
        <f t="shared" si="1"/>
        <v>8.476666666666667</v>
      </c>
      <c r="CA20" s="10">
        <f t="shared" si="2"/>
        <v>8.67666666666667</v>
      </c>
      <c r="CB20" s="10">
        <f t="shared" si="3"/>
        <v>8.81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8.7</v>
      </c>
      <c r="J21" s="15">
        <v>8.3</v>
      </c>
      <c r="K21" s="15">
        <v>8.6</v>
      </c>
      <c r="L21" s="15">
        <v>6.4</v>
      </c>
      <c r="M21" s="15">
        <v>17.6</v>
      </c>
      <c r="N21" s="15">
        <v>9.4</v>
      </c>
      <c r="O21" s="15">
        <v>5.8</v>
      </c>
      <c r="P21" s="15">
        <v>8.9</v>
      </c>
      <c r="Q21" s="15">
        <v>7.4</v>
      </c>
      <c r="R21" s="15">
        <v>10.2</v>
      </c>
      <c r="S21" s="15">
        <v>5.8</v>
      </c>
      <c r="T21" s="15">
        <v>7</v>
      </c>
      <c r="U21" s="15">
        <v>8.6</v>
      </c>
      <c r="V21" s="15">
        <v>8</v>
      </c>
      <c r="W21" s="15">
        <v>7.4</v>
      </c>
      <c r="X21" s="15">
        <v>6.8</v>
      </c>
      <c r="Y21" s="15">
        <v>11.8</v>
      </c>
      <c r="Z21" s="15">
        <v>14.3</v>
      </c>
      <c r="AA21" s="15">
        <v>6.1</v>
      </c>
      <c r="AB21" s="15">
        <v>14.5</v>
      </c>
      <c r="AC21" s="15">
        <v>5.2</v>
      </c>
      <c r="AD21" s="15">
        <v>7.6</v>
      </c>
      <c r="AE21" s="15">
        <v>5.1</v>
      </c>
      <c r="AF21" s="15">
        <v>8</v>
      </c>
      <c r="AG21" s="15">
        <v>7.6</v>
      </c>
      <c r="AH21" s="15">
        <v>9.6</v>
      </c>
      <c r="AI21" s="15">
        <v>9.5</v>
      </c>
      <c r="AJ21" s="15">
        <v>6.9</v>
      </c>
      <c r="AK21" s="15">
        <v>7.3</v>
      </c>
      <c r="AL21" s="15">
        <v>5.7</v>
      </c>
      <c r="AM21" s="15">
        <v>16.7</v>
      </c>
      <c r="AN21" s="15">
        <v>7.5</v>
      </c>
      <c r="AO21" s="15">
        <v>6.4</v>
      </c>
      <c r="AP21" s="15">
        <v>9.5</v>
      </c>
      <c r="AQ21" s="15">
        <v>7.5</v>
      </c>
      <c r="AR21" s="15">
        <v>6.6</v>
      </c>
      <c r="AS21" s="15">
        <v>9.9</v>
      </c>
      <c r="AT21" s="15">
        <v>6.1</v>
      </c>
      <c r="AU21" s="15">
        <v>5.1</v>
      </c>
      <c r="AV21" s="15">
        <v>12.6</v>
      </c>
      <c r="AW21" s="15">
        <v>6.4</v>
      </c>
      <c r="AX21" s="15">
        <v>7.6</v>
      </c>
      <c r="AY21" s="15">
        <v>12.9</v>
      </c>
      <c r="AZ21" s="15">
        <v>6.3</v>
      </c>
      <c r="BA21" s="15">
        <v>7.5</v>
      </c>
      <c r="BB21" s="15">
        <v>6.9</v>
      </c>
      <c r="BC21" s="15">
        <v>13.6</v>
      </c>
      <c r="BD21" s="15">
        <v>6.6</v>
      </c>
      <c r="BE21" s="15">
        <v>9.2</v>
      </c>
      <c r="BF21" s="15">
        <v>9</v>
      </c>
      <c r="BG21" s="15">
        <v>6.4</v>
      </c>
      <c r="BH21" s="15">
        <v>8.9</v>
      </c>
      <c r="BI21" s="15">
        <v>12.6</v>
      </c>
      <c r="BJ21" s="15">
        <v>11.3</v>
      </c>
      <c r="BK21" s="15">
        <v>5.9</v>
      </c>
      <c r="BL21" s="15">
        <v>6.1</v>
      </c>
      <c r="BM21" s="15">
        <v>7</v>
      </c>
      <c r="BN21" s="15">
        <v>6</v>
      </c>
      <c r="BO21" s="15">
        <v>7.9</v>
      </c>
      <c r="BP21" s="15">
        <v>7.7</v>
      </c>
      <c r="BQ21" s="15">
        <v>8.1</v>
      </c>
      <c r="BR21" s="15"/>
      <c r="BS21" s="15"/>
      <c r="BT21" s="15"/>
      <c r="BU21" s="15"/>
      <c r="BV21" s="15"/>
      <c r="BW21" s="15"/>
      <c r="BX21" s="94"/>
      <c r="BY21" s="10">
        <f t="shared" si="0"/>
        <v>8.736666666666666</v>
      </c>
      <c r="BZ21" s="10">
        <f t="shared" si="1"/>
        <v>8.376666666666665</v>
      </c>
      <c r="CA21" s="10">
        <f t="shared" si="2"/>
        <v>8.253333333333334</v>
      </c>
      <c r="CB21" s="10">
        <f t="shared" si="3"/>
        <v>8.17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9.9</v>
      </c>
      <c r="J22" s="88">
        <v>5.6</v>
      </c>
      <c r="K22" s="88">
        <v>6.3</v>
      </c>
      <c r="L22" s="88">
        <v>4.8</v>
      </c>
      <c r="M22" s="88">
        <v>7.6</v>
      </c>
      <c r="N22" s="88">
        <v>7.7</v>
      </c>
      <c r="O22" s="88">
        <v>7.2</v>
      </c>
      <c r="P22" s="88">
        <v>8.4</v>
      </c>
      <c r="Q22" s="88">
        <v>7.1</v>
      </c>
      <c r="R22" s="88">
        <v>9.4</v>
      </c>
      <c r="S22" s="88">
        <v>9.7</v>
      </c>
      <c r="T22" s="88">
        <v>9.4</v>
      </c>
      <c r="U22" s="88">
        <v>5.8</v>
      </c>
      <c r="V22" s="88">
        <v>5</v>
      </c>
      <c r="W22" s="88">
        <v>10.1</v>
      </c>
      <c r="X22" s="88">
        <v>9</v>
      </c>
      <c r="Y22" s="88">
        <v>8.1</v>
      </c>
      <c r="Z22" s="88">
        <v>8.5</v>
      </c>
      <c r="AA22" s="88">
        <v>8.8</v>
      </c>
      <c r="AB22" s="88">
        <v>8.9</v>
      </c>
      <c r="AC22" s="88">
        <v>6.4</v>
      </c>
      <c r="AD22" s="88">
        <v>9.7</v>
      </c>
      <c r="AE22" s="88">
        <v>10.6</v>
      </c>
      <c r="AF22" s="88">
        <v>2.6</v>
      </c>
      <c r="AG22" s="88">
        <v>6.8</v>
      </c>
      <c r="AH22" s="88">
        <v>9.4</v>
      </c>
      <c r="AI22" s="88">
        <v>10.1</v>
      </c>
      <c r="AJ22" s="88">
        <v>6.4</v>
      </c>
      <c r="AK22" s="88">
        <v>6.4</v>
      </c>
      <c r="AL22" s="88">
        <v>8</v>
      </c>
      <c r="AM22" s="88">
        <v>11.1</v>
      </c>
      <c r="AN22" s="88">
        <v>4.3</v>
      </c>
      <c r="AO22" s="88">
        <v>6.9</v>
      </c>
      <c r="AP22" s="88">
        <v>11.5</v>
      </c>
      <c r="AQ22" s="88">
        <v>5.8</v>
      </c>
      <c r="AR22" s="88">
        <v>9.6</v>
      </c>
      <c r="AS22" s="88">
        <v>10.3</v>
      </c>
      <c r="AT22" s="88">
        <v>6.3</v>
      </c>
      <c r="AU22" s="88">
        <v>6.6</v>
      </c>
      <c r="AV22" s="88">
        <v>6.3</v>
      </c>
      <c r="AW22" s="88">
        <v>5.2</v>
      </c>
      <c r="AX22" s="88">
        <v>6.4</v>
      </c>
      <c r="AY22" s="88">
        <v>9.9</v>
      </c>
      <c r="AZ22" s="88">
        <v>5.9</v>
      </c>
      <c r="BA22" s="88">
        <v>8.8</v>
      </c>
      <c r="BB22" s="88">
        <v>8.1</v>
      </c>
      <c r="BC22" s="88">
        <v>6.4</v>
      </c>
      <c r="BD22" s="88">
        <v>4.8</v>
      </c>
      <c r="BE22" s="88">
        <v>5.8</v>
      </c>
      <c r="BF22" s="88">
        <v>6.2</v>
      </c>
      <c r="BG22" s="88">
        <v>6</v>
      </c>
      <c r="BH22" s="88">
        <v>16.2</v>
      </c>
      <c r="BI22" s="88">
        <v>9.7</v>
      </c>
      <c r="BJ22" s="88">
        <v>10.3</v>
      </c>
      <c r="BK22" s="88">
        <v>9.1</v>
      </c>
      <c r="BL22" s="88">
        <v>5.7</v>
      </c>
      <c r="BM22" s="88">
        <v>8</v>
      </c>
      <c r="BN22" s="88">
        <v>8.6</v>
      </c>
      <c r="BO22" s="88">
        <v>10.2</v>
      </c>
      <c r="BP22" s="88">
        <v>5.4</v>
      </c>
      <c r="BQ22" s="88">
        <v>7.2</v>
      </c>
      <c r="BR22" s="88"/>
      <c r="BS22" s="88"/>
      <c r="BT22" s="88"/>
      <c r="BU22" s="88"/>
      <c r="BV22" s="88"/>
      <c r="BW22" s="88"/>
      <c r="BX22" s="94"/>
      <c r="BY22" s="89">
        <f t="shared" si="0"/>
        <v>7.83</v>
      </c>
      <c r="BZ22" s="89">
        <f t="shared" si="1"/>
        <v>7.796666666666669</v>
      </c>
      <c r="CA22" s="89">
        <f t="shared" si="2"/>
        <v>7.406666666666668</v>
      </c>
      <c r="CB22" s="10">
        <f t="shared" si="3"/>
        <v>7.716666666666666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6.3</v>
      </c>
      <c r="J23" s="15">
        <v>9.6</v>
      </c>
      <c r="K23" s="15">
        <v>9.7</v>
      </c>
      <c r="L23" s="15">
        <v>4.8</v>
      </c>
      <c r="M23" s="15">
        <v>6.1</v>
      </c>
      <c r="N23" s="15">
        <v>7.2</v>
      </c>
      <c r="O23" s="15">
        <v>5.6</v>
      </c>
      <c r="P23" s="15">
        <v>9.3</v>
      </c>
      <c r="Q23" s="15">
        <v>9.2</v>
      </c>
      <c r="R23" s="15">
        <v>7.3</v>
      </c>
      <c r="S23" s="15">
        <v>8</v>
      </c>
      <c r="T23" s="15">
        <v>6.2</v>
      </c>
      <c r="U23" s="15">
        <v>9.1</v>
      </c>
      <c r="V23" s="15">
        <v>8</v>
      </c>
      <c r="W23" s="15">
        <v>13.5</v>
      </c>
      <c r="X23" s="15">
        <v>12.9</v>
      </c>
      <c r="Y23" s="15">
        <v>7.7</v>
      </c>
      <c r="Z23" s="15">
        <v>6.5</v>
      </c>
      <c r="AA23" s="15">
        <v>6.7</v>
      </c>
      <c r="AB23" s="15">
        <v>5</v>
      </c>
      <c r="AC23" s="15">
        <v>8.5</v>
      </c>
      <c r="AD23" s="15">
        <v>9.6</v>
      </c>
      <c r="AE23" s="15">
        <v>5.9</v>
      </c>
      <c r="AF23" s="15">
        <v>9</v>
      </c>
      <c r="AG23" s="15">
        <v>5.5</v>
      </c>
      <c r="AH23" s="15">
        <v>10.5</v>
      </c>
      <c r="AI23" s="15">
        <v>6.5</v>
      </c>
      <c r="AJ23" s="15">
        <v>5.6</v>
      </c>
      <c r="AK23" s="15">
        <v>13.6</v>
      </c>
      <c r="AL23" s="15">
        <v>6.8</v>
      </c>
      <c r="AM23" s="15">
        <v>7.8</v>
      </c>
      <c r="AN23" s="4">
        <v>7.5</v>
      </c>
      <c r="AO23" s="4">
        <v>6.6</v>
      </c>
      <c r="AP23" s="4">
        <v>13.3</v>
      </c>
      <c r="AQ23" s="4">
        <v>5.9</v>
      </c>
      <c r="AR23" s="4">
        <v>10</v>
      </c>
      <c r="AS23" s="4">
        <v>13.8</v>
      </c>
      <c r="AT23" s="4">
        <v>6.6</v>
      </c>
      <c r="AU23" s="4">
        <v>14</v>
      </c>
      <c r="AV23" s="4">
        <v>9</v>
      </c>
      <c r="AW23" s="4">
        <v>11.2</v>
      </c>
      <c r="AX23" s="4">
        <v>6.6</v>
      </c>
      <c r="AY23" s="4">
        <v>6.3</v>
      </c>
      <c r="AZ23" s="4">
        <v>7.6</v>
      </c>
      <c r="BA23" s="4">
        <v>7.2</v>
      </c>
      <c r="BB23" s="4">
        <v>8</v>
      </c>
      <c r="BC23" s="4">
        <v>6.9</v>
      </c>
      <c r="BD23" s="4">
        <v>8.4</v>
      </c>
      <c r="BE23" s="4">
        <v>5.3</v>
      </c>
      <c r="BF23" s="4">
        <v>6.1</v>
      </c>
      <c r="BG23" s="4">
        <v>5.4</v>
      </c>
      <c r="BH23" s="4">
        <v>20.4</v>
      </c>
      <c r="BI23" s="4">
        <v>8.2</v>
      </c>
      <c r="BJ23" s="4">
        <v>7.1</v>
      </c>
      <c r="BK23" s="4">
        <v>8.8</v>
      </c>
      <c r="BL23" s="4">
        <v>5.4</v>
      </c>
      <c r="BM23" s="4">
        <v>8.3</v>
      </c>
      <c r="BN23" s="4">
        <v>9.9</v>
      </c>
      <c r="BO23" s="4">
        <v>7.7</v>
      </c>
      <c r="BP23" s="4">
        <v>10.2</v>
      </c>
      <c r="BQ23" s="4">
        <v>5.1</v>
      </c>
      <c r="BR23" s="4"/>
      <c r="BS23" s="4"/>
      <c r="BT23" s="4"/>
      <c r="BU23" s="4"/>
      <c r="BV23" s="4"/>
      <c r="BW23" s="4"/>
      <c r="BY23" s="10">
        <f t="shared" si="0"/>
        <v>8.056666666666667</v>
      </c>
      <c r="BZ23" s="10">
        <f t="shared" si="1"/>
        <v>8.76</v>
      </c>
      <c r="CA23" s="10">
        <f t="shared" si="2"/>
        <v>8.216666666666667</v>
      </c>
      <c r="CB23" s="10">
        <f t="shared" si="3"/>
        <v>8.56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10.4</v>
      </c>
      <c r="J24" s="15">
        <v>10.3</v>
      </c>
      <c r="K24" s="4">
        <v>5.8</v>
      </c>
      <c r="L24" s="4">
        <v>6.1</v>
      </c>
      <c r="M24" s="4">
        <v>9.6</v>
      </c>
      <c r="N24" s="4">
        <v>6</v>
      </c>
      <c r="O24" s="4">
        <v>12</v>
      </c>
      <c r="P24" s="4">
        <v>8.2</v>
      </c>
      <c r="Q24" s="4">
        <v>10.6</v>
      </c>
      <c r="R24" s="4">
        <v>6.2</v>
      </c>
      <c r="S24" s="4">
        <v>6.4</v>
      </c>
      <c r="T24" s="4">
        <v>4.3</v>
      </c>
      <c r="U24" s="4">
        <v>11.1</v>
      </c>
      <c r="V24" s="4">
        <v>16.3</v>
      </c>
      <c r="W24" s="4">
        <v>13.6</v>
      </c>
      <c r="X24" s="4">
        <v>8.4</v>
      </c>
      <c r="Y24" s="4">
        <v>10.6</v>
      </c>
      <c r="Z24" s="4">
        <v>6.4</v>
      </c>
      <c r="AA24" s="4">
        <v>6.5</v>
      </c>
      <c r="AB24" s="4">
        <v>6.4</v>
      </c>
      <c r="AC24" s="4">
        <v>9.6</v>
      </c>
      <c r="AD24" s="4">
        <v>11.8</v>
      </c>
      <c r="AE24" s="4">
        <v>6.5</v>
      </c>
      <c r="AF24" s="4">
        <v>6.3</v>
      </c>
      <c r="AG24" s="4">
        <v>6.1</v>
      </c>
      <c r="AH24" s="4">
        <v>10.3</v>
      </c>
      <c r="AI24" s="4">
        <v>8.4</v>
      </c>
      <c r="AJ24" s="4">
        <v>8</v>
      </c>
      <c r="AK24" s="4">
        <v>13.5</v>
      </c>
      <c r="AL24" s="4">
        <v>10</v>
      </c>
      <c r="AM24" s="4">
        <v>9.5</v>
      </c>
      <c r="AN24" s="4">
        <v>9.5</v>
      </c>
      <c r="AO24" s="4">
        <v>5.3</v>
      </c>
      <c r="AP24" s="4">
        <v>13.3</v>
      </c>
      <c r="AQ24" s="4">
        <v>6.6</v>
      </c>
      <c r="AR24" s="4">
        <v>9.4</v>
      </c>
      <c r="AS24" s="4">
        <v>8.2</v>
      </c>
      <c r="AT24" s="4">
        <v>7.3</v>
      </c>
      <c r="AU24" s="4">
        <v>8.8</v>
      </c>
      <c r="AV24" s="4">
        <v>11.2</v>
      </c>
      <c r="AW24" s="4">
        <v>9.5</v>
      </c>
      <c r="AX24" s="4">
        <v>8.3</v>
      </c>
      <c r="AY24" s="4">
        <v>8.5</v>
      </c>
      <c r="AZ24" s="4">
        <v>12.9</v>
      </c>
      <c r="BA24" s="4">
        <v>10.8</v>
      </c>
      <c r="BB24" s="4">
        <v>12.3</v>
      </c>
      <c r="BC24" s="4">
        <v>5.2</v>
      </c>
      <c r="BD24" s="4">
        <v>6.2</v>
      </c>
      <c r="BE24" s="4">
        <v>8.3</v>
      </c>
      <c r="BF24" s="4">
        <v>7.2</v>
      </c>
      <c r="BG24" s="4">
        <v>6.9</v>
      </c>
      <c r="BH24" s="4">
        <v>11</v>
      </c>
      <c r="BI24" s="4">
        <v>5.2</v>
      </c>
      <c r="BJ24" s="4">
        <v>5.4</v>
      </c>
      <c r="BK24" s="4">
        <v>7.6</v>
      </c>
      <c r="BL24" s="4">
        <v>11.8</v>
      </c>
      <c r="BM24" s="4">
        <v>11.6</v>
      </c>
      <c r="BN24" s="4">
        <v>9.1</v>
      </c>
      <c r="BO24" s="4">
        <v>9</v>
      </c>
      <c r="BP24" s="4">
        <v>7.2</v>
      </c>
      <c r="BQ24" s="4">
        <v>6.7</v>
      </c>
      <c r="BR24" s="4"/>
      <c r="BS24" s="4"/>
      <c r="BT24" s="4"/>
      <c r="BU24" s="4"/>
      <c r="BV24" s="4"/>
      <c r="BW24" s="4"/>
      <c r="BY24" s="10">
        <f t="shared" si="0"/>
        <v>8.826666666666666</v>
      </c>
      <c r="BZ24" s="10">
        <f t="shared" si="1"/>
        <v>9.090000000000002</v>
      </c>
      <c r="CA24" s="10">
        <f t="shared" si="2"/>
        <v>8.870000000000001</v>
      </c>
      <c r="CB24" s="10">
        <f t="shared" si="3"/>
        <v>8.676666666666666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8.6</v>
      </c>
      <c r="J25" s="15">
        <v>10.2</v>
      </c>
      <c r="K25" s="4">
        <v>7.7</v>
      </c>
      <c r="L25" s="4">
        <v>6.3</v>
      </c>
      <c r="M25" s="4">
        <v>8.2</v>
      </c>
      <c r="N25" s="4">
        <v>7.3</v>
      </c>
      <c r="O25" s="4">
        <v>9.9</v>
      </c>
      <c r="P25" s="4">
        <v>7.9</v>
      </c>
      <c r="Q25" s="4">
        <v>5.2</v>
      </c>
      <c r="R25" s="4">
        <v>6.3</v>
      </c>
      <c r="S25" s="4">
        <v>9.3</v>
      </c>
      <c r="T25" s="4">
        <v>6.5</v>
      </c>
      <c r="U25" s="4">
        <v>8.7</v>
      </c>
      <c r="V25" s="4">
        <v>10.5</v>
      </c>
      <c r="W25" s="4">
        <v>8.1</v>
      </c>
      <c r="X25" s="4">
        <v>8.3</v>
      </c>
      <c r="Y25" s="4">
        <v>9.5</v>
      </c>
      <c r="Z25" s="4">
        <v>7.6</v>
      </c>
      <c r="AA25" s="4">
        <v>5.4</v>
      </c>
      <c r="AB25" s="4">
        <v>8.9</v>
      </c>
      <c r="AC25" s="4">
        <v>7.7</v>
      </c>
      <c r="AD25" s="4">
        <v>7.5</v>
      </c>
      <c r="AE25" s="4">
        <v>5.4</v>
      </c>
      <c r="AF25" s="4">
        <v>6.7</v>
      </c>
      <c r="AG25" s="4">
        <v>5.2</v>
      </c>
      <c r="AH25" s="4">
        <v>7.5</v>
      </c>
      <c r="AI25" s="4">
        <v>6.5</v>
      </c>
      <c r="AJ25" s="4">
        <v>7.7</v>
      </c>
      <c r="AK25" s="4">
        <v>12.4</v>
      </c>
      <c r="AL25" s="4">
        <v>8.1</v>
      </c>
      <c r="AM25" s="4">
        <v>6.4</v>
      </c>
      <c r="AN25" s="4">
        <v>6.1</v>
      </c>
      <c r="AO25" s="4">
        <v>13.6</v>
      </c>
      <c r="AP25" s="4">
        <v>6.2</v>
      </c>
      <c r="AQ25" s="4">
        <v>6.7</v>
      </c>
      <c r="AR25" s="4">
        <v>8.3</v>
      </c>
      <c r="AS25" s="4">
        <v>5.9</v>
      </c>
      <c r="AT25" s="4">
        <v>7.5</v>
      </c>
      <c r="AU25" s="4">
        <v>13.8</v>
      </c>
      <c r="AV25" s="4">
        <v>8.8</v>
      </c>
      <c r="AW25" s="4">
        <v>7.1</v>
      </c>
      <c r="AX25" s="4">
        <v>7.5</v>
      </c>
      <c r="AY25" s="4">
        <v>8.3</v>
      </c>
      <c r="AZ25" s="4">
        <v>7.3</v>
      </c>
      <c r="BA25" s="4">
        <v>8.8</v>
      </c>
      <c r="BB25" s="4">
        <v>8</v>
      </c>
      <c r="BC25" s="4">
        <v>7.6</v>
      </c>
      <c r="BD25" s="4">
        <v>9.2</v>
      </c>
      <c r="BE25" s="4">
        <v>7.8</v>
      </c>
      <c r="BF25" s="4">
        <v>8.1</v>
      </c>
      <c r="BG25" s="4">
        <v>6.1</v>
      </c>
      <c r="BH25" s="4">
        <v>13.4</v>
      </c>
      <c r="BI25" s="4">
        <v>6.6</v>
      </c>
      <c r="BJ25" s="4">
        <v>8.4</v>
      </c>
      <c r="BK25" s="4">
        <v>6.1</v>
      </c>
      <c r="BL25" s="4">
        <v>9.2</v>
      </c>
      <c r="BM25" s="4">
        <v>10.6</v>
      </c>
      <c r="BN25" s="4">
        <v>10.3</v>
      </c>
      <c r="BO25" s="4">
        <v>8.8</v>
      </c>
      <c r="BP25" s="4">
        <v>5.6</v>
      </c>
      <c r="BQ25" s="4">
        <v>3.4</v>
      </c>
      <c r="BR25" s="4"/>
      <c r="BS25" s="4"/>
      <c r="BT25" s="4"/>
      <c r="BU25" s="4"/>
      <c r="BV25" s="4"/>
      <c r="BW25" s="4"/>
      <c r="BY25" s="10">
        <f t="shared" si="0"/>
        <v>7.763333333333332</v>
      </c>
      <c r="BZ25" s="10">
        <f t="shared" si="1"/>
        <v>7.953333333333334</v>
      </c>
      <c r="CA25" s="10">
        <f t="shared" si="2"/>
        <v>7.870000000000001</v>
      </c>
      <c r="CB25" s="10">
        <f t="shared" si="3"/>
        <v>8.17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9.6</v>
      </c>
      <c r="J26" s="15">
        <v>10.6</v>
      </c>
      <c r="K26" s="4">
        <v>4.7</v>
      </c>
      <c r="L26" s="4">
        <v>8.4</v>
      </c>
      <c r="M26" s="4">
        <v>10.7</v>
      </c>
      <c r="N26" s="4">
        <v>6.8</v>
      </c>
      <c r="O26" s="4">
        <v>8.9</v>
      </c>
      <c r="P26" s="4">
        <v>8.2</v>
      </c>
      <c r="Q26" s="4">
        <v>8.6</v>
      </c>
      <c r="R26" s="4">
        <v>5.5</v>
      </c>
      <c r="S26" s="4">
        <v>8.2</v>
      </c>
      <c r="T26" s="4">
        <v>9.7</v>
      </c>
      <c r="U26" s="4">
        <v>5.5</v>
      </c>
      <c r="V26" s="4">
        <v>7.2</v>
      </c>
      <c r="W26" s="4">
        <v>6.6</v>
      </c>
      <c r="X26" s="4">
        <v>9.5</v>
      </c>
      <c r="Y26" s="4">
        <v>8.9</v>
      </c>
      <c r="Z26" s="4">
        <v>11.1</v>
      </c>
      <c r="AA26" s="4">
        <v>5.3</v>
      </c>
      <c r="AB26" s="4">
        <v>4.8</v>
      </c>
      <c r="AC26" s="4">
        <v>9.4</v>
      </c>
      <c r="AD26" s="4">
        <v>7</v>
      </c>
      <c r="AE26" s="4">
        <v>7</v>
      </c>
      <c r="AF26" s="4">
        <v>6.5</v>
      </c>
      <c r="AG26" s="4">
        <v>6.2</v>
      </c>
      <c r="AH26" s="4">
        <v>10.2</v>
      </c>
      <c r="AI26" s="4">
        <v>6.1</v>
      </c>
      <c r="AJ26" s="4">
        <v>18.6</v>
      </c>
      <c r="AK26" s="4">
        <v>12.7</v>
      </c>
      <c r="AL26" s="4">
        <v>9.4</v>
      </c>
      <c r="AM26" s="4">
        <v>8.4</v>
      </c>
      <c r="AN26" s="4">
        <v>16.8</v>
      </c>
      <c r="AO26" s="4">
        <v>9.3</v>
      </c>
      <c r="AP26" s="4">
        <v>9</v>
      </c>
      <c r="AQ26" s="4">
        <v>7.5</v>
      </c>
      <c r="AR26" s="4">
        <v>5.4</v>
      </c>
      <c r="AS26" s="4">
        <v>10.7</v>
      </c>
      <c r="AT26" s="4">
        <v>7.8</v>
      </c>
      <c r="AU26" s="4">
        <v>5.2</v>
      </c>
      <c r="AV26" s="4">
        <v>10</v>
      </c>
      <c r="AW26" s="4">
        <v>15.3</v>
      </c>
      <c r="AX26" s="4">
        <v>7.8</v>
      </c>
      <c r="AY26" s="4">
        <v>8.8</v>
      </c>
      <c r="AZ26" s="4">
        <v>6.8</v>
      </c>
      <c r="BA26" s="4">
        <v>10.1</v>
      </c>
      <c r="BB26" s="4">
        <v>5.7</v>
      </c>
      <c r="BC26" s="4">
        <v>7.7</v>
      </c>
      <c r="BD26" s="4">
        <v>6.8</v>
      </c>
      <c r="BE26" s="4">
        <v>9.1</v>
      </c>
      <c r="BF26" s="4">
        <v>7.4</v>
      </c>
      <c r="BG26" s="4">
        <v>5.5</v>
      </c>
      <c r="BH26" s="4">
        <v>5.5</v>
      </c>
      <c r="BI26" s="4">
        <v>4.6</v>
      </c>
      <c r="BJ26" s="4">
        <v>5.5</v>
      </c>
      <c r="BK26" s="4">
        <v>9.4</v>
      </c>
      <c r="BL26" s="4">
        <v>7.5</v>
      </c>
      <c r="BM26" s="4">
        <v>10.9</v>
      </c>
      <c r="BN26" s="4">
        <v>6.1</v>
      </c>
      <c r="BO26" s="4">
        <v>7</v>
      </c>
      <c r="BP26" s="4">
        <v>5.6</v>
      </c>
      <c r="BQ26" s="4">
        <v>5.4</v>
      </c>
      <c r="BR26" s="4"/>
      <c r="BS26" s="4"/>
      <c r="BT26" s="4"/>
      <c r="BU26" s="4"/>
      <c r="BV26" s="4"/>
      <c r="BW26" s="4"/>
      <c r="BY26" s="10">
        <f t="shared" si="0"/>
        <v>8.356666666666666</v>
      </c>
      <c r="BZ26" s="10">
        <f t="shared" si="1"/>
        <v>8.903333333333334</v>
      </c>
      <c r="CA26" s="10">
        <f t="shared" si="2"/>
        <v>8.826666666666666</v>
      </c>
      <c r="CB26" s="10">
        <f t="shared" si="3"/>
        <v>8.006666666666666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9.4</v>
      </c>
      <c r="J27" s="15">
        <v>12</v>
      </c>
      <c r="K27" s="4">
        <v>9.2</v>
      </c>
      <c r="L27" s="4">
        <v>5.9</v>
      </c>
      <c r="M27" s="4">
        <v>6.8</v>
      </c>
      <c r="N27" s="4">
        <v>5.9</v>
      </c>
      <c r="O27" s="4">
        <v>9.1</v>
      </c>
      <c r="P27" s="4">
        <v>8.5</v>
      </c>
      <c r="Q27" s="4">
        <v>9.8</v>
      </c>
      <c r="R27" s="4">
        <v>6</v>
      </c>
      <c r="S27" s="4">
        <v>8.3</v>
      </c>
      <c r="T27" s="4">
        <v>7.2</v>
      </c>
      <c r="U27" s="4">
        <v>6.7</v>
      </c>
      <c r="V27" s="4">
        <v>9.1</v>
      </c>
      <c r="W27" s="4">
        <v>8.5</v>
      </c>
      <c r="X27" s="4">
        <v>9.6</v>
      </c>
      <c r="Y27" s="4">
        <v>10.1</v>
      </c>
      <c r="Z27" s="4">
        <v>11.1</v>
      </c>
      <c r="AA27" s="4">
        <v>6</v>
      </c>
      <c r="AB27" s="4">
        <v>13.3</v>
      </c>
      <c r="AC27" s="4">
        <v>12.4</v>
      </c>
      <c r="AD27" s="4">
        <v>10.1</v>
      </c>
      <c r="AE27" s="4">
        <v>8.6</v>
      </c>
      <c r="AF27" s="4">
        <v>9</v>
      </c>
      <c r="AG27" s="4">
        <v>7.5</v>
      </c>
      <c r="AH27" s="4">
        <v>7.4</v>
      </c>
      <c r="AI27" s="4">
        <v>6.5</v>
      </c>
      <c r="AJ27" s="4">
        <v>13.1</v>
      </c>
      <c r="AK27" s="4">
        <v>12.7</v>
      </c>
      <c r="AL27" s="4">
        <v>9.5</v>
      </c>
      <c r="AM27" s="4">
        <v>10</v>
      </c>
      <c r="AN27" s="4">
        <v>6.7</v>
      </c>
      <c r="AO27" s="4">
        <v>7.1</v>
      </c>
      <c r="AP27" s="4">
        <v>11</v>
      </c>
      <c r="AQ27" s="4">
        <v>7.6</v>
      </c>
      <c r="AR27" s="4">
        <v>7.5</v>
      </c>
      <c r="AS27" s="4">
        <v>9</v>
      </c>
      <c r="AT27" s="4">
        <v>6.6</v>
      </c>
      <c r="AU27" s="4">
        <v>11.1</v>
      </c>
      <c r="AV27" s="4">
        <v>15</v>
      </c>
      <c r="AW27" s="4">
        <v>18.8</v>
      </c>
      <c r="AX27" s="4">
        <v>7</v>
      </c>
      <c r="AY27" s="4">
        <v>7.1</v>
      </c>
      <c r="AZ27" s="4">
        <v>5.3</v>
      </c>
      <c r="BA27" s="4">
        <v>10.1</v>
      </c>
      <c r="BB27" s="4">
        <v>7</v>
      </c>
      <c r="BC27" s="4">
        <v>4.2</v>
      </c>
      <c r="BD27" s="4">
        <v>7.9</v>
      </c>
      <c r="BE27" s="4">
        <v>10.1</v>
      </c>
      <c r="BF27" s="4">
        <v>12</v>
      </c>
      <c r="BG27" s="4">
        <v>4.9</v>
      </c>
      <c r="BH27" s="4">
        <v>8.4</v>
      </c>
      <c r="BI27" s="4">
        <v>7.6</v>
      </c>
      <c r="BJ27" s="4">
        <v>4.4</v>
      </c>
      <c r="BK27" s="4">
        <v>5.8</v>
      </c>
      <c r="BL27" s="4">
        <v>6.4</v>
      </c>
      <c r="BM27" s="4">
        <v>7.4</v>
      </c>
      <c r="BN27" s="4">
        <v>7.8</v>
      </c>
      <c r="BO27" s="4">
        <v>6.3</v>
      </c>
      <c r="BP27" s="4">
        <v>7</v>
      </c>
      <c r="BQ27" s="4">
        <v>8.8</v>
      </c>
      <c r="BR27" s="4"/>
      <c r="BS27" s="4"/>
      <c r="BT27" s="4"/>
      <c r="BU27" s="4"/>
      <c r="BV27" s="4"/>
      <c r="BW27" s="4"/>
      <c r="BY27" s="10">
        <f t="shared" si="0"/>
        <v>8.996666666666666</v>
      </c>
      <c r="BZ27" s="10">
        <f t="shared" si="1"/>
        <v>9.626666666666665</v>
      </c>
      <c r="CA27" s="10">
        <f t="shared" si="2"/>
        <v>9.013333333333332</v>
      </c>
      <c r="CB27" s="10">
        <f t="shared" si="3"/>
        <v>8.196666666666667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9.8</v>
      </c>
      <c r="J28" s="15">
        <v>9</v>
      </c>
      <c r="K28" s="4">
        <v>8.4</v>
      </c>
      <c r="L28" s="4">
        <v>7.3</v>
      </c>
      <c r="M28" s="4">
        <v>7.2</v>
      </c>
      <c r="N28" s="4">
        <v>4.8</v>
      </c>
      <c r="O28" s="4">
        <v>10.1</v>
      </c>
      <c r="P28" s="4">
        <v>7.8</v>
      </c>
      <c r="Q28" s="4">
        <v>6.8</v>
      </c>
      <c r="R28" s="4">
        <v>9.3</v>
      </c>
      <c r="S28" s="4">
        <v>8.5</v>
      </c>
      <c r="T28" s="4">
        <v>4.8</v>
      </c>
      <c r="U28" s="4">
        <v>10.6</v>
      </c>
      <c r="V28" s="4">
        <v>7</v>
      </c>
      <c r="W28" s="4">
        <v>9</v>
      </c>
      <c r="X28" s="4">
        <v>8.2</v>
      </c>
      <c r="Y28" s="4">
        <v>9.5</v>
      </c>
      <c r="Z28" s="4">
        <v>10.2</v>
      </c>
      <c r="AA28" s="4">
        <v>8.5</v>
      </c>
      <c r="AB28" s="4">
        <v>5.7</v>
      </c>
      <c r="AC28" s="4">
        <v>7.5</v>
      </c>
      <c r="AD28" s="4">
        <v>7.5</v>
      </c>
      <c r="AE28" s="4">
        <v>11</v>
      </c>
      <c r="AF28" s="4">
        <v>7.9</v>
      </c>
      <c r="AG28" s="4">
        <v>6.1</v>
      </c>
      <c r="AH28" s="4">
        <v>4.8</v>
      </c>
      <c r="AI28" s="4">
        <v>6</v>
      </c>
      <c r="AJ28" s="4">
        <v>7.2</v>
      </c>
      <c r="AK28" s="4">
        <v>14</v>
      </c>
      <c r="AL28" s="4">
        <v>8.1</v>
      </c>
      <c r="AM28" s="4">
        <v>6.2</v>
      </c>
      <c r="AN28" s="4">
        <v>12.2</v>
      </c>
      <c r="AO28" s="4">
        <v>6.2</v>
      </c>
      <c r="AP28" s="4">
        <v>14.3</v>
      </c>
      <c r="AQ28" s="4">
        <v>8.2</v>
      </c>
      <c r="AR28" s="4">
        <v>5.8</v>
      </c>
      <c r="AS28" s="4">
        <v>9.2</v>
      </c>
      <c r="AT28" s="4">
        <v>8.5</v>
      </c>
      <c r="AU28" s="4">
        <v>6.8</v>
      </c>
      <c r="AV28" s="4">
        <v>10</v>
      </c>
      <c r="AW28" s="4">
        <v>8.8</v>
      </c>
      <c r="AX28" s="4">
        <v>13.6</v>
      </c>
      <c r="AY28" s="4">
        <v>9.7</v>
      </c>
      <c r="AZ28" s="4">
        <v>18.4</v>
      </c>
      <c r="BA28" s="4">
        <v>9.5</v>
      </c>
      <c r="BB28" s="4">
        <v>14</v>
      </c>
      <c r="BC28" s="4">
        <v>8</v>
      </c>
      <c r="BD28" s="4">
        <v>6.2</v>
      </c>
      <c r="BE28" s="4">
        <v>6.4</v>
      </c>
      <c r="BF28" s="4">
        <v>9.5</v>
      </c>
      <c r="BG28" s="4">
        <v>5.4</v>
      </c>
      <c r="BH28" s="4">
        <v>7.8</v>
      </c>
      <c r="BI28" s="4">
        <v>5.7</v>
      </c>
      <c r="BJ28" s="4">
        <v>5.2</v>
      </c>
      <c r="BK28" s="4">
        <v>7.2</v>
      </c>
      <c r="BL28" s="4">
        <v>8.6</v>
      </c>
      <c r="BM28" s="4">
        <v>4.5</v>
      </c>
      <c r="BN28" s="4">
        <v>12</v>
      </c>
      <c r="BO28" s="4">
        <v>8.1</v>
      </c>
      <c r="BP28" s="4">
        <v>12.7</v>
      </c>
      <c r="BQ28" s="4">
        <v>8.3</v>
      </c>
      <c r="BR28" s="4"/>
      <c r="BS28" s="4"/>
      <c r="BT28" s="4"/>
      <c r="BU28" s="4"/>
      <c r="BV28" s="4"/>
      <c r="BW28" s="4"/>
      <c r="BY28" s="10">
        <f t="shared" si="0"/>
        <v>7.966666666666665</v>
      </c>
      <c r="BZ28" s="10">
        <f t="shared" si="1"/>
        <v>8.326666666666666</v>
      </c>
      <c r="CA28" s="10">
        <f t="shared" si="2"/>
        <v>8.983333333333333</v>
      </c>
      <c r="CB28" s="10">
        <f t="shared" si="3"/>
        <v>9.026666666666666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9.2</v>
      </c>
      <c r="J29" s="15">
        <v>6.2</v>
      </c>
      <c r="K29" s="4">
        <v>10.2</v>
      </c>
      <c r="L29" s="4">
        <v>10.8</v>
      </c>
      <c r="M29" s="4">
        <v>4.6</v>
      </c>
      <c r="N29" s="4">
        <v>12.6</v>
      </c>
      <c r="O29" s="4">
        <v>10.6</v>
      </c>
      <c r="P29" s="4">
        <v>8.6</v>
      </c>
      <c r="Q29" s="4">
        <v>7.3</v>
      </c>
      <c r="R29" s="4">
        <v>6.1</v>
      </c>
      <c r="S29" s="4">
        <v>9.4</v>
      </c>
      <c r="T29" s="4">
        <v>7</v>
      </c>
      <c r="U29" s="4">
        <v>13</v>
      </c>
      <c r="V29" s="4">
        <v>11.2</v>
      </c>
      <c r="W29" s="4">
        <v>6.2</v>
      </c>
      <c r="X29" s="4">
        <v>11.3</v>
      </c>
      <c r="Y29" s="4">
        <v>10.4</v>
      </c>
      <c r="Z29" s="4">
        <v>8.5</v>
      </c>
      <c r="AA29" s="4">
        <v>7.5</v>
      </c>
      <c r="AB29" s="4">
        <v>7.6</v>
      </c>
      <c r="AC29" s="4">
        <v>11.7</v>
      </c>
      <c r="AD29" s="4">
        <v>7.7</v>
      </c>
      <c r="AE29" s="4">
        <v>12.8</v>
      </c>
      <c r="AF29" s="4">
        <v>10.9</v>
      </c>
      <c r="AG29" s="4">
        <v>9.3</v>
      </c>
      <c r="AH29" s="4">
        <v>6.9</v>
      </c>
      <c r="AI29" s="4">
        <v>8.4</v>
      </c>
      <c r="AJ29" s="4">
        <v>7.5</v>
      </c>
      <c r="AK29" s="4">
        <v>15.1</v>
      </c>
      <c r="AL29" s="4">
        <v>7.2</v>
      </c>
      <c r="AM29" s="4">
        <v>11.6</v>
      </c>
      <c r="AN29" s="4">
        <v>11.2</v>
      </c>
      <c r="AO29" s="4">
        <v>7.2</v>
      </c>
      <c r="AP29" s="4">
        <v>9.4</v>
      </c>
      <c r="AQ29" s="4">
        <v>8.5</v>
      </c>
      <c r="AR29" s="4">
        <v>5.9</v>
      </c>
      <c r="AS29" s="4">
        <v>8.4</v>
      </c>
      <c r="AT29" s="4">
        <v>10.2</v>
      </c>
      <c r="AU29" s="4">
        <v>6.1</v>
      </c>
      <c r="AV29" s="4">
        <v>15</v>
      </c>
      <c r="AW29" s="4">
        <v>7.1</v>
      </c>
      <c r="AX29" s="4">
        <v>17.2</v>
      </c>
      <c r="AY29" s="4">
        <v>9.9</v>
      </c>
      <c r="AZ29" s="4">
        <v>11</v>
      </c>
      <c r="BA29" s="4">
        <v>5.9</v>
      </c>
      <c r="BB29" s="4">
        <v>17</v>
      </c>
      <c r="BC29" s="4">
        <v>7.1</v>
      </c>
      <c r="BD29" s="4">
        <v>6.7</v>
      </c>
      <c r="BE29" s="4">
        <v>7.1</v>
      </c>
      <c r="BF29" s="4">
        <v>9.7</v>
      </c>
      <c r="BG29" s="4">
        <v>8.2</v>
      </c>
      <c r="BH29" s="4">
        <v>7.7</v>
      </c>
      <c r="BI29" s="4">
        <v>4.4</v>
      </c>
      <c r="BJ29" s="4">
        <v>8.9</v>
      </c>
      <c r="BK29" s="4">
        <v>13.1</v>
      </c>
      <c r="BL29" s="4">
        <v>4.7</v>
      </c>
      <c r="BM29" s="4">
        <v>6.8</v>
      </c>
      <c r="BN29" s="4">
        <v>10.3</v>
      </c>
      <c r="BO29" s="4">
        <v>11.8</v>
      </c>
      <c r="BP29" s="4">
        <v>13.1</v>
      </c>
      <c r="BQ29" s="4">
        <v>8.1</v>
      </c>
      <c r="BR29" s="4"/>
      <c r="BS29" s="4"/>
      <c r="BT29" s="4"/>
      <c r="BU29" s="4"/>
      <c r="BV29" s="4"/>
      <c r="BW29" s="4"/>
      <c r="BY29" s="10">
        <f t="shared" si="0"/>
        <v>9.273333333333335</v>
      </c>
      <c r="BZ29" s="10">
        <f t="shared" si="1"/>
        <v>9.360000000000001</v>
      </c>
      <c r="CA29" s="10">
        <f t="shared" si="2"/>
        <v>9.54</v>
      </c>
      <c r="CB29" s="10">
        <f t="shared" si="3"/>
        <v>9.256666666666666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4.6</v>
      </c>
      <c r="J30" s="15">
        <v>8.7</v>
      </c>
      <c r="K30" s="4">
        <v>11.4</v>
      </c>
      <c r="L30" s="4">
        <v>9.5</v>
      </c>
      <c r="M30" s="4">
        <v>7.3</v>
      </c>
      <c r="N30" s="4">
        <v>9.7</v>
      </c>
      <c r="O30" s="4">
        <v>9.7</v>
      </c>
      <c r="P30" s="4">
        <v>8.6</v>
      </c>
      <c r="Q30" s="4">
        <v>7.2</v>
      </c>
      <c r="R30" s="4">
        <v>7.4</v>
      </c>
      <c r="S30" s="4">
        <v>10.1</v>
      </c>
      <c r="T30" s="4">
        <v>9.1</v>
      </c>
      <c r="U30" s="4">
        <v>9.4</v>
      </c>
      <c r="V30" s="4">
        <v>10.9</v>
      </c>
      <c r="W30" s="4">
        <v>6.6</v>
      </c>
      <c r="X30" s="4">
        <v>11.4</v>
      </c>
      <c r="Y30" s="4">
        <v>10.1</v>
      </c>
      <c r="Z30" s="4">
        <v>9.2</v>
      </c>
      <c r="AA30" s="4">
        <v>4.6</v>
      </c>
      <c r="AB30" s="4">
        <v>9.5</v>
      </c>
      <c r="AC30" s="4">
        <v>5.4</v>
      </c>
      <c r="AD30" s="4">
        <v>7.4</v>
      </c>
      <c r="AE30" s="4">
        <v>4.5</v>
      </c>
      <c r="AF30" s="4">
        <v>9.5</v>
      </c>
      <c r="AG30" s="4">
        <v>4.7</v>
      </c>
      <c r="AH30" s="4">
        <v>9.2</v>
      </c>
      <c r="AI30" s="4">
        <v>9.4</v>
      </c>
      <c r="AJ30" s="4">
        <v>7.7</v>
      </c>
      <c r="AK30" s="4">
        <v>9.1</v>
      </c>
      <c r="AL30" s="4">
        <v>6.4</v>
      </c>
      <c r="AM30" s="4">
        <v>7.2</v>
      </c>
      <c r="AN30" s="4">
        <v>4.5</v>
      </c>
      <c r="AO30" s="4">
        <v>5.1</v>
      </c>
      <c r="AP30" s="4">
        <v>9.2</v>
      </c>
      <c r="AQ30" s="4">
        <v>10.5</v>
      </c>
      <c r="AR30" s="4">
        <v>8.7</v>
      </c>
      <c r="AS30" s="4">
        <v>6.4</v>
      </c>
      <c r="AT30" s="4">
        <v>7.8</v>
      </c>
      <c r="AU30" s="4">
        <v>13.6</v>
      </c>
      <c r="AV30" s="4">
        <v>12.9</v>
      </c>
      <c r="AW30" s="4">
        <v>13.5</v>
      </c>
      <c r="AX30" s="4">
        <v>14.1</v>
      </c>
      <c r="AY30" s="4">
        <v>10</v>
      </c>
      <c r="AZ30" s="4">
        <v>5.9</v>
      </c>
      <c r="BA30" s="4">
        <v>10.3</v>
      </c>
      <c r="BB30" s="4">
        <v>7.3</v>
      </c>
      <c r="BC30" s="4">
        <v>4.8</v>
      </c>
      <c r="BD30" s="4">
        <v>8.6</v>
      </c>
      <c r="BE30" s="4">
        <v>7.7</v>
      </c>
      <c r="BF30" s="4">
        <v>9.4</v>
      </c>
      <c r="BG30" s="4">
        <v>8.5</v>
      </c>
      <c r="BH30" s="4">
        <v>9.1</v>
      </c>
      <c r="BI30" s="4">
        <v>7.3</v>
      </c>
      <c r="BJ30" s="4">
        <v>7.2</v>
      </c>
      <c r="BK30" s="4">
        <v>9.5</v>
      </c>
      <c r="BL30" s="4">
        <v>5.5</v>
      </c>
      <c r="BM30" s="4">
        <v>6.5</v>
      </c>
      <c r="BN30" s="4">
        <v>6.3</v>
      </c>
      <c r="BO30" s="4">
        <v>20.6</v>
      </c>
      <c r="BP30" s="4">
        <v>12.9</v>
      </c>
      <c r="BQ30" s="4">
        <v>9.7</v>
      </c>
      <c r="BR30" s="4"/>
      <c r="BS30" s="4"/>
      <c r="BT30" s="4"/>
      <c r="BU30" s="4"/>
      <c r="BV30" s="4"/>
      <c r="BW30" s="4"/>
      <c r="BY30" s="10">
        <f t="shared" si="0"/>
        <v>8.363333333333332</v>
      </c>
      <c r="BZ30" s="10">
        <f t="shared" si="1"/>
        <v>8.45</v>
      </c>
      <c r="CA30" s="10">
        <f t="shared" si="2"/>
        <v>8.463333333333335</v>
      </c>
      <c r="CB30" s="10">
        <f t="shared" si="3"/>
        <v>9.113333333333333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7</v>
      </c>
      <c r="J31" s="15">
        <v>10</v>
      </c>
      <c r="K31" s="4">
        <v>8.6</v>
      </c>
      <c r="L31" s="4">
        <v>9.4</v>
      </c>
      <c r="M31" s="4">
        <v>5.2</v>
      </c>
      <c r="N31" s="4">
        <v>6.7</v>
      </c>
      <c r="O31" s="4">
        <v>9</v>
      </c>
      <c r="P31" s="4">
        <v>11.3</v>
      </c>
      <c r="Q31" s="4">
        <v>7.1</v>
      </c>
      <c r="R31" s="4">
        <v>11.5</v>
      </c>
      <c r="S31" s="4">
        <v>8.2</v>
      </c>
      <c r="T31" s="4">
        <v>8.6</v>
      </c>
      <c r="U31" s="4">
        <v>8.6</v>
      </c>
      <c r="V31" s="4">
        <v>7.6</v>
      </c>
      <c r="W31" s="4">
        <v>6.2</v>
      </c>
      <c r="X31" s="4">
        <v>9.4</v>
      </c>
      <c r="Y31" s="4">
        <v>6.5</v>
      </c>
      <c r="Z31" s="4">
        <v>7.7</v>
      </c>
      <c r="AA31" s="4">
        <v>8.2</v>
      </c>
      <c r="AB31" s="4">
        <v>5.9</v>
      </c>
      <c r="AC31" s="4">
        <v>8.4</v>
      </c>
      <c r="AD31" s="4">
        <v>7.2</v>
      </c>
      <c r="AE31" s="4">
        <v>5.3</v>
      </c>
      <c r="AF31" s="4">
        <v>5.1</v>
      </c>
      <c r="AG31" s="4">
        <v>5.1</v>
      </c>
      <c r="AH31" s="4">
        <v>5</v>
      </c>
      <c r="AI31" s="4">
        <v>9</v>
      </c>
      <c r="AJ31" s="4">
        <v>5.2</v>
      </c>
      <c r="AK31" s="4">
        <v>14.3</v>
      </c>
      <c r="AL31" s="4">
        <v>8.3</v>
      </c>
      <c r="AM31" s="4">
        <v>6</v>
      </c>
      <c r="AN31" s="4">
        <v>8.4</v>
      </c>
      <c r="AO31" s="4">
        <v>5.1</v>
      </c>
      <c r="AP31" s="4">
        <v>7.9</v>
      </c>
      <c r="AQ31" s="4">
        <v>13.9</v>
      </c>
      <c r="AR31" s="4">
        <v>9.1</v>
      </c>
      <c r="AS31" s="4">
        <v>6.8</v>
      </c>
      <c r="AT31" s="4">
        <v>7.8</v>
      </c>
      <c r="AU31" s="4">
        <v>7.6</v>
      </c>
      <c r="AV31" s="4">
        <v>11.1</v>
      </c>
      <c r="AW31" s="4">
        <v>8</v>
      </c>
      <c r="AX31" s="4">
        <v>7.5</v>
      </c>
      <c r="AY31" s="4">
        <v>6.1</v>
      </c>
      <c r="AZ31" s="4">
        <v>6.8</v>
      </c>
      <c r="BA31" s="4">
        <v>8.5</v>
      </c>
      <c r="BB31" s="4">
        <v>8</v>
      </c>
      <c r="BC31" s="4">
        <v>7</v>
      </c>
      <c r="BD31" s="4">
        <v>10.9</v>
      </c>
      <c r="BE31" s="4">
        <v>5.1</v>
      </c>
      <c r="BF31" s="4">
        <v>8.6</v>
      </c>
      <c r="BG31" s="4">
        <v>17.3</v>
      </c>
      <c r="BH31" s="4">
        <v>8.5</v>
      </c>
      <c r="BI31" s="4">
        <v>8.2</v>
      </c>
      <c r="BJ31" s="4">
        <v>4.7</v>
      </c>
      <c r="BK31" s="4">
        <v>8</v>
      </c>
      <c r="BL31" s="4">
        <v>6</v>
      </c>
      <c r="BM31" s="4">
        <v>7.5</v>
      </c>
      <c r="BN31" s="4">
        <v>8.3</v>
      </c>
      <c r="BO31" s="4">
        <v>7.4</v>
      </c>
      <c r="BP31" s="4">
        <v>4.6</v>
      </c>
      <c r="BQ31" s="4">
        <v>11.8</v>
      </c>
      <c r="BR31" s="4"/>
      <c r="BS31" s="4"/>
      <c r="BT31" s="4"/>
      <c r="BU31" s="4"/>
      <c r="BV31" s="4"/>
      <c r="BW31" s="4"/>
      <c r="BY31" s="10">
        <f t="shared" si="0"/>
        <v>7.8199999999999985</v>
      </c>
      <c r="BZ31" s="10">
        <f t="shared" si="1"/>
        <v>7.776666666666668</v>
      </c>
      <c r="CA31" s="10">
        <f t="shared" si="2"/>
        <v>8.066666666666666</v>
      </c>
      <c r="CB31" s="10">
        <f t="shared" si="3"/>
        <v>8.216666666666665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7.3</v>
      </c>
      <c r="J32" s="15">
        <v>10.5</v>
      </c>
      <c r="K32" s="4">
        <v>8.7</v>
      </c>
      <c r="L32" s="4">
        <v>9.6</v>
      </c>
      <c r="M32" s="4">
        <v>4.9</v>
      </c>
      <c r="N32" s="4">
        <v>20.7</v>
      </c>
      <c r="O32" s="4">
        <v>6.7</v>
      </c>
      <c r="P32" s="4">
        <v>8.8</v>
      </c>
      <c r="Q32" s="4">
        <v>7.7</v>
      </c>
      <c r="R32" s="4">
        <v>7.5</v>
      </c>
      <c r="S32" s="4">
        <v>11.5</v>
      </c>
      <c r="T32" s="4">
        <v>7.1</v>
      </c>
      <c r="U32" s="4">
        <v>8</v>
      </c>
      <c r="V32" s="4">
        <v>10.2</v>
      </c>
      <c r="W32" s="4">
        <v>16.7</v>
      </c>
      <c r="X32" s="4">
        <v>9.3</v>
      </c>
      <c r="Y32" s="4">
        <v>8.9</v>
      </c>
      <c r="Z32" s="4">
        <v>9.2</v>
      </c>
      <c r="AA32" s="4">
        <v>8</v>
      </c>
      <c r="AB32" s="4">
        <v>6.3</v>
      </c>
      <c r="AC32" s="4">
        <v>9.4</v>
      </c>
      <c r="AD32" s="4">
        <v>6.9</v>
      </c>
      <c r="AE32" s="4">
        <v>6</v>
      </c>
      <c r="AF32" s="4">
        <v>9.3</v>
      </c>
      <c r="AG32" s="4">
        <v>5.1</v>
      </c>
      <c r="AH32" s="4">
        <v>7.5</v>
      </c>
      <c r="AI32" s="4">
        <v>8.5</v>
      </c>
      <c r="AJ32" s="4">
        <v>6.7</v>
      </c>
      <c r="AK32" s="4">
        <v>11.4</v>
      </c>
      <c r="AL32" s="4">
        <v>8.4</v>
      </c>
      <c r="AM32" s="4">
        <v>7.3</v>
      </c>
      <c r="AN32" s="4">
        <v>5.9</v>
      </c>
      <c r="AO32" s="4">
        <v>6.6</v>
      </c>
      <c r="AP32" s="4">
        <v>7.8</v>
      </c>
      <c r="AQ32" s="4">
        <v>8.1</v>
      </c>
      <c r="AR32" s="4">
        <v>8.2</v>
      </c>
      <c r="AS32" s="4">
        <v>11.3</v>
      </c>
      <c r="AT32" s="4">
        <v>6.3</v>
      </c>
      <c r="AU32" s="4">
        <v>10</v>
      </c>
      <c r="AV32" s="4">
        <v>13.6</v>
      </c>
      <c r="AW32" s="4">
        <v>13.6</v>
      </c>
      <c r="AX32" s="4">
        <v>10.4</v>
      </c>
      <c r="AY32" s="4">
        <v>5.2</v>
      </c>
      <c r="AZ32" s="4">
        <v>11.1</v>
      </c>
      <c r="BA32" s="4">
        <v>7.8</v>
      </c>
      <c r="BB32" s="4">
        <v>6.3</v>
      </c>
      <c r="BC32" s="4">
        <v>15</v>
      </c>
      <c r="BD32" s="4">
        <v>13.3</v>
      </c>
      <c r="BE32" s="4">
        <v>11.7</v>
      </c>
      <c r="BF32" s="4">
        <v>13.7</v>
      </c>
      <c r="BG32" s="4">
        <v>8.5</v>
      </c>
      <c r="BH32" s="4">
        <v>11.2</v>
      </c>
      <c r="BI32" s="4">
        <v>10.6</v>
      </c>
      <c r="BJ32" s="4">
        <v>7.8</v>
      </c>
      <c r="BK32" s="4">
        <v>10.8</v>
      </c>
      <c r="BL32" s="4">
        <v>5.4</v>
      </c>
      <c r="BM32" s="4">
        <v>6.4</v>
      </c>
      <c r="BN32" s="4">
        <v>7.5</v>
      </c>
      <c r="BO32" s="4">
        <v>6.3</v>
      </c>
      <c r="BP32" s="4">
        <v>9</v>
      </c>
      <c r="BQ32" s="4">
        <v>5.4</v>
      </c>
      <c r="BR32" s="4"/>
      <c r="BS32" s="4"/>
      <c r="BT32" s="4"/>
      <c r="BU32" s="4"/>
      <c r="BV32" s="4"/>
      <c r="BW32" s="4"/>
      <c r="BY32" s="10">
        <f t="shared" si="0"/>
        <v>8.893333333333334</v>
      </c>
      <c r="BZ32" s="10">
        <f t="shared" si="1"/>
        <v>8.72</v>
      </c>
      <c r="CA32" s="10">
        <f t="shared" si="2"/>
        <v>9.05</v>
      </c>
      <c r="CB32" s="10">
        <f t="shared" si="3"/>
        <v>9.159999999999998</v>
      </c>
    </row>
    <row r="33" spans="1:80" ht="11.25">
      <c r="A33" s="5">
        <v>31</v>
      </c>
      <c r="B33" s="24" t="s">
        <v>26</v>
      </c>
      <c r="C33" s="15" t="s">
        <v>26</v>
      </c>
      <c r="D33" s="15" t="s">
        <v>26</v>
      </c>
      <c r="E33" s="15" t="s">
        <v>26</v>
      </c>
      <c r="F33" s="15" t="s">
        <v>26</v>
      </c>
      <c r="G33" s="15" t="s">
        <v>26</v>
      </c>
      <c r="H33" s="15" t="s">
        <v>26</v>
      </c>
      <c r="I33" s="15">
        <v>12</v>
      </c>
      <c r="J33" s="15">
        <v>10.3</v>
      </c>
      <c r="K33" s="4">
        <v>7.4</v>
      </c>
      <c r="L33" s="4">
        <v>9.6</v>
      </c>
      <c r="M33" s="4">
        <v>10.9</v>
      </c>
      <c r="N33" s="4">
        <v>7.8</v>
      </c>
      <c r="O33" s="4">
        <v>6.9</v>
      </c>
      <c r="P33" s="4">
        <v>6.5</v>
      </c>
      <c r="Q33" s="4">
        <v>12.3</v>
      </c>
      <c r="R33" s="4">
        <v>9.9</v>
      </c>
      <c r="S33" s="4">
        <v>9.6</v>
      </c>
      <c r="T33" s="4">
        <v>8.2</v>
      </c>
      <c r="U33" s="4">
        <v>6</v>
      </c>
      <c r="V33" s="4">
        <v>13</v>
      </c>
      <c r="W33" s="4">
        <v>7.4</v>
      </c>
      <c r="X33" s="4">
        <v>5.1</v>
      </c>
      <c r="Y33" s="4">
        <v>9.2</v>
      </c>
      <c r="Z33" s="4">
        <v>9.5</v>
      </c>
      <c r="AA33" s="4">
        <v>6.1</v>
      </c>
      <c r="AB33" s="4">
        <v>8.7</v>
      </c>
      <c r="AC33" s="4">
        <v>12.4</v>
      </c>
      <c r="AD33" s="4">
        <v>11.3</v>
      </c>
      <c r="AE33" s="4">
        <v>8.5</v>
      </c>
      <c r="AF33" s="4">
        <v>8.5</v>
      </c>
      <c r="AG33" s="4">
        <v>5.5</v>
      </c>
      <c r="AH33" s="4">
        <v>5.8</v>
      </c>
      <c r="AI33" s="4">
        <v>9.3</v>
      </c>
      <c r="AJ33" s="4">
        <v>7.7</v>
      </c>
      <c r="AK33" s="4">
        <v>8.7</v>
      </c>
      <c r="AL33" s="4">
        <v>4.9</v>
      </c>
      <c r="AM33" s="4">
        <v>7.2</v>
      </c>
      <c r="AN33" s="4">
        <v>5.2</v>
      </c>
      <c r="AO33" s="4">
        <v>8.3</v>
      </c>
      <c r="AP33" s="4">
        <v>5.6</v>
      </c>
      <c r="AQ33" s="4">
        <v>7.8</v>
      </c>
      <c r="AR33" s="4">
        <v>6.8</v>
      </c>
      <c r="AS33" s="4">
        <v>13.9</v>
      </c>
      <c r="AT33" s="4">
        <v>6.4</v>
      </c>
      <c r="AU33" s="4">
        <v>7</v>
      </c>
      <c r="AV33" s="4">
        <v>11.6</v>
      </c>
      <c r="AW33" s="4">
        <v>13.3</v>
      </c>
      <c r="AX33" s="4">
        <v>9.9</v>
      </c>
      <c r="AY33" s="4">
        <v>7.8</v>
      </c>
      <c r="AZ33" s="4">
        <v>10.4</v>
      </c>
      <c r="BA33" s="4">
        <v>11.6</v>
      </c>
      <c r="BB33" s="4">
        <v>5.3</v>
      </c>
      <c r="BC33" s="4">
        <v>12.9</v>
      </c>
      <c r="BD33" s="4">
        <v>5.8</v>
      </c>
      <c r="BE33" s="4">
        <v>6.3</v>
      </c>
      <c r="BF33" s="4">
        <v>12.6</v>
      </c>
      <c r="BG33" s="4">
        <v>7.1</v>
      </c>
      <c r="BH33" s="4">
        <v>11.3</v>
      </c>
      <c r="BI33" s="4">
        <v>8.7</v>
      </c>
      <c r="BJ33" s="4">
        <v>7</v>
      </c>
      <c r="BK33" s="4">
        <v>9.7</v>
      </c>
      <c r="BL33" s="4">
        <v>7.1</v>
      </c>
      <c r="BM33" s="4">
        <v>12.9</v>
      </c>
      <c r="BN33" s="4">
        <v>6.1</v>
      </c>
      <c r="BO33" s="4">
        <v>6.3</v>
      </c>
      <c r="BP33" s="4">
        <v>7.4</v>
      </c>
      <c r="BQ33" s="4">
        <v>4.9</v>
      </c>
      <c r="BR33" s="4"/>
      <c r="BS33" s="4"/>
      <c r="BT33" s="4"/>
      <c r="BU33" s="4"/>
      <c r="BV33" s="4"/>
      <c r="BW33" s="4"/>
      <c r="BY33" s="10">
        <f t="shared" si="0"/>
        <v>8.473333333333333</v>
      </c>
      <c r="BZ33" s="10">
        <f t="shared" si="1"/>
        <v>8.296666666666667</v>
      </c>
      <c r="CA33" s="10">
        <f t="shared" si="2"/>
        <v>8.433333333333335</v>
      </c>
      <c r="CB33" s="10">
        <f t="shared" si="3"/>
        <v>8.566666666666666</v>
      </c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8.306451612903226</v>
      </c>
      <c r="J34" s="13">
        <f>AVERAGE(J3:J33)</f>
        <v>8.783870967741937</v>
      </c>
      <c r="K34" s="13">
        <f aca="true" t="shared" si="4" ref="K34:S34">AVERAGE(K3:K33)</f>
        <v>7.677419354838709</v>
      </c>
      <c r="L34" s="13">
        <f t="shared" si="4"/>
        <v>8.80645161290323</v>
      </c>
      <c r="M34" s="13">
        <f t="shared" si="4"/>
        <v>8.529032258064513</v>
      </c>
      <c r="N34" s="13">
        <f t="shared" si="4"/>
        <v>9.074193548387097</v>
      </c>
      <c r="O34" s="13">
        <f t="shared" si="4"/>
        <v>8.449354838709677</v>
      </c>
      <c r="P34" s="13">
        <f t="shared" si="4"/>
        <v>8.16451612903226</v>
      </c>
      <c r="Q34" s="13">
        <f t="shared" si="4"/>
        <v>7.838709677419355</v>
      </c>
      <c r="R34" s="13">
        <f t="shared" si="4"/>
        <v>9.022580645161291</v>
      </c>
      <c r="S34" s="13">
        <f t="shared" si="4"/>
        <v>9.1741935483871</v>
      </c>
      <c r="T34" s="13">
        <f aca="true" t="shared" si="5" ref="T34:AC34">AVERAGE(T3:T33)</f>
        <v>7.706451612903225</v>
      </c>
      <c r="U34" s="13">
        <f t="shared" si="5"/>
        <v>9.422580645161288</v>
      </c>
      <c r="V34" s="13">
        <f t="shared" si="5"/>
        <v>8.425806451612901</v>
      </c>
      <c r="W34" s="13">
        <f t="shared" si="5"/>
        <v>9.11290322580645</v>
      </c>
      <c r="X34" s="13">
        <f t="shared" si="5"/>
        <v>9.190322580645164</v>
      </c>
      <c r="Y34" s="13">
        <f t="shared" si="5"/>
        <v>9.319354838709677</v>
      </c>
      <c r="Z34" s="13">
        <f t="shared" si="5"/>
        <v>8.806451612903224</v>
      </c>
      <c r="AA34" s="13">
        <f t="shared" si="5"/>
        <v>6.703225806451611</v>
      </c>
      <c r="AB34" s="13">
        <f t="shared" si="5"/>
        <v>8.583870967741936</v>
      </c>
      <c r="AC34" s="13">
        <f t="shared" si="5"/>
        <v>8.719354838709675</v>
      </c>
      <c r="AD34" s="13">
        <f aca="true" t="shared" si="6" ref="AD34:AM34">AVERAGE(AD3:AD33)</f>
        <v>8.296774193548387</v>
      </c>
      <c r="AE34" s="13">
        <f t="shared" si="6"/>
        <v>7.535483870967742</v>
      </c>
      <c r="AF34" s="13">
        <f t="shared" si="6"/>
        <v>8.587096774193547</v>
      </c>
      <c r="AG34" s="13">
        <f t="shared" si="6"/>
        <v>6.999999999999998</v>
      </c>
      <c r="AH34" s="13">
        <f t="shared" si="6"/>
        <v>8.15483870967742</v>
      </c>
      <c r="AI34" s="13">
        <f t="shared" si="6"/>
        <v>7.6483870967741945</v>
      </c>
      <c r="AJ34" s="13">
        <f t="shared" si="6"/>
        <v>8.58064516129032</v>
      </c>
      <c r="AK34" s="13">
        <f t="shared" si="6"/>
        <v>9.56774193548387</v>
      </c>
      <c r="AL34" s="13">
        <f t="shared" si="6"/>
        <v>8.009677419354839</v>
      </c>
      <c r="AM34" s="13">
        <f t="shared" si="6"/>
        <v>8.493548387096775</v>
      </c>
      <c r="AN34" s="13">
        <f aca="true" t="shared" si="7" ref="AN34:BI34">AVERAGE(AN3:AN33)</f>
        <v>8.91290322580645</v>
      </c>
      <c r="AO34" s="13">
        <f t="shared" si="7"/>
        <v>7.667741935483869</v>
      </c>
      <c r="AP34" s="13">
        <f t="shared" si="7"/>
        <v>9.361290322580645</v>
      </c>
      <c r="AQ34" s="13">
        <f t="shared" si="7"/>
        <v>7.793548387096774</v>
      </c>
      <c r="AR34" s="13">
        <f t="shared" si="7"/>
        <v>8.738709677419356</v>
      </c>
      <c r="AS34" s="13">
        <f t="shared" si="7"/>
        <v>10.30322580645161</v>
      </c>
      <c r="AT34" s="13">
        <f t="shared" si="7"/>
        <v>8.077419354838712</v>
      </c>
      <c r="AU34" s="13">
        <f t="shared" si="7"/>
        <v>8.638709677419353</v>
      </c>
      <c r="AV34" s="13">
        <f t="shared" si="7"/>
        <v>11.254838709677422</v>
      </c>
      <c r="AW34" s="13">
        <f t="shared" si="7"/>
        <v>10.200000000000001</v>
      </c>
      <c r="AX34" s="13">
        <f t="shared" si="7"/>
        <v>9.812903225806451</v>
      </c>
      <c r="AY34" s="13">
        <f t="shared" si="7"/>
        <v>9.70967741935484</v>
      </c>
      <c r="AZ34" s="13">
        <f t="shared" si="7"/>
        <v>8.88709677419355</v>
      </c>
      <c r="BA34" s="13">
        <f t="shared" si="7"/>
        <v>8.993548387096777</v>
      </c>
      <c r="BB34" s="13">
        <f t="shared" si="7"/>
        <v>8.241935483870968</v>
      </c>
      <c r="BC34" s="13">
        <f t="shared" si="7"/>
        <v>7.438709677419354</v>
      </c>
      <c r="BD34" s="13">
        <f t="shared" si="7"/>
        <v>8.422580645161291</v>
      </c>
      <c r="BE34" s="13">
        <f t="shared" si="7"/>
        <v>7.232258064516129</v>
      </c>
      <c r="BF34" s="13">
        <f t="shared" si="7"/>
        <v>9.148387096774192</v>
      </c>
      <c r="BG34" s="13">
        <f t="shared" si="7"/>
        <v>7.590322580645163</v>
      </c>
      <c r="BH34" s="13">
        <f t="shared" si="7"/>
        <v>9.035483870967743</v>
      </c>
      <c r="BI34" s="13">
        <f t="shared" si="7"/>
        <v>8.758064516129028</v>
      </c>
      <c r="BJ34" s="13">
        <f aca="true" t="shared" si="8" ref="BJ34:BP34">AVERAGE(BJ3:BJ33)</f>
        <v>7.667741935483872</v>
      </c>
      <c r="BK34" s="13">
        <f t="shared" si="8"/>
        <v>8.241935483870968</v>
      </c>
      <c r="BL34" s="13">
        <f t="shared" si="8"/>
        <v>7.632258064516129</v>
      </c>
      <c r="BM34" s="13">
        <f t="shared" si="8"/>
        <v>8.341935483870966</v>
      </c>
      <c r="BN34" s="13">
        <f t="shared" si="8"/>
        <v>7.88709677419355</v>
      </c>
      <c r="BO34" s="13">
        <f t="shared" si="8"/>
        <v>9.277419354838708</v>
      </c>
      <c r="BP34" s="13">
        <f t="shared" si="8"/>
        <v>9.132258064516126</v>
      </c>
      <c r="BQ34" s="13">
        <f>AVERAGE(BQ3:BQ33)</f>
        <v>9.641935483870965</v>
      </c>
      <c r="BR34" s="13"/>
      <c r="BS34" s="13"/>
      <c r="BT34" s="13"/>
      <c r="BU34" s="13"/>
      <c r="BV34" s="13"/>
      <c r="BW34" s="13"/>
      <c r="BY34" s="12">
        <f>AVERAGE(BY3:BY33)</f>
        <v>8.446161290322582</v>
      </c>
      <c r="BZ34" s="12">
        <f>AVERAGE(BZ3:BZ33)</f>
        <v>8.62709677419355</v>
      </c>
      <c r="CA34" s="12">
        <f>AVERAGE(CA3:CA33)</f>
        <v>8.61</v>
      </c>
      <c r="CB34" s="12">
        <f>AVERAGE(CB3:CB33)</f>
        <v>8.734731182795699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12</v>
      </c>
      <c r="J36" s="18">
        <f>MAX(J3:J33)</f>
        <v>16.5</v>
      </c>
      <c r="K36" s="18">
        <f aca="true" t="shared" si="9" ref="K36:Z36">MAX(K3:K33)</f>
        <v>11.4</v>
      </c>
      <c r="L36" s="18">
        <f t="shared" si="9"/>
        <v>14.5</v>
      </c>
      <c r="M36" s="18">
        <f t="shared" si="9"/>
        <v>17.6</v>
      </c>
      <c r="N36" s="18">
        <f t="shared" si="9"/>
        <v>20.7</v>
      </c>
      <c r="O36" s="18">
        <f t="shared" si="9"/>
        <v>17.3</v>
      </c>
      <c r="P36" s="18">
        <f t="shared" si="9"/>
        <v>13.9</v>
      </c>
      <c r="Q36" s="18">
        <f t="shared" si="9"/>
        <v>12.3</v>
      </c>
      <c r="R36" s="18">
        <f t="shared" si="9"/>
        <v>18.1</v>
      </c>
      <c r="S36" s="18">
        <f t="shared" si="9"/>
        <v>16.6</v>
      </c>
      <c r="T36" s="18">
        <f t="shared" si="9"/>
        <v>12.5</v>
      </c>
      <c r="U36" s="18">
        <f t="shared" si="9"/>
        <v>13.9</v>
      </c>
      <c r="V36" s="18">
        <f t="shared" si="9"/>
        <v>16.3</v>
      </c>
      <c r="W36" s="18">
        <f t="shared" si="9"/>
        <v>16.7</v>
      </c>
      <c r="X36" s="18">
        <f t="shared" si="9"/>
        <v>15.4</v>
      </c>
      <c r="Y36" s="18">
        <f t="shared" si="9"/>
        <v>16.3</v>
      </c>
      <c r="Z36" s="18">
        <f t="shared" si="9"/>
        <v>14.3</v>
      </c>
      <c r="AA36" s="18">
        <f aca="true" t="shared" si="10" ref="AA36:AP36">MAX(AA3:AA33)</f>
        <v>12</v>
      </c>
      <c r="AB36" s="18">
        <f t="shared" si="10"/>
        <v>15</v>
      </c>
      <c r="AC36" s="18">
        <f t="shared" si="10"/>
        <v>14.3</v>
      </c>
      <c r="AD36" s="18">
        <f t="shared" si="10"/>
        <v>14.4</v>
      </c>
      <c r="AE36" s="18">
        <f t="shared" si="10"/>
        <v>12.8</v>
      </c>
      <c r="AF36" s="18">
        <f t="shared" si="10"/>
        <v>15.7</v>
      </c>
      <c r="AG36" s="18">
        <f t="shared" si="10"/>
        <v>13.4</v>
      </c>
      <c r="AH36" s="18">
        <f t="shared" si="10"/>
        <v>21.6</v>
      </c>
      <c r="AI36" s="18">
        <f t="shared" si="10"/>
        <v>12.5</v>
      </c>
      <c r="AJ36" s="18">
        <f t="shared" si="10"/>
        <v>18.6</v>
      </c>
      <c r="AK36" s="18">
        <f t="shared" si="10"/>
        <v>19.3</v>
      </c>
      <c r="AL36" s="18">
        <f t="shared" si="10"/>
        <v>12.4</v>
      </c>
      <c r="AM36" s="18">
        <f t="shared" si="10"/>
        <v>16.7</v>
      </c>
      <c r="AN36" s="18">
        <f t="shared" si="10"/>
        <v>17.6</v>
      </c>
      <c r="AO36" s="18">
        <f t="shared" si="10"/>
        <v>17.4</v>
      </c>
      <c r="AP36" s="18">
        <f t="shared" si="10"/>
        <v>20.1</v>
      </c>
      <c r="AQ36" s="18">
        <f aca="true" t="shared" si="11" ref="AQ36:AV36">MAX(AQ3:AQ33)</f>
        <v>13.9</v>
      </c>
      <c r="AR36" s="18">
        <f t="shared" si="11"/>
        <v>17.6</v>
      </c>
      <c r="AS36" s="18">
        <f t="shared" si="11"/>
        <v>20.8</v>
      </c>
      <c r="AT36" s="18">
        <f t="shared" si="11"/>
        <v>16.7</v>
      </c>
      <c r="AU36" s="18">
        <f t="shared" si="11"/>
        <v>14</v>
      </c>
      <c r="AV36" s="18">
        <f t="shared" si="11"/>
        <v>16.2</v>
      </c>
      <c r="AW36" s="18">
        <f aca="true" t="shared" si="12" ref="AW36:BB36">MAX(AW3:AW33)</f>
        <v>23.9</v>
      </c>
      <c r="AX36" s="18">
        <f t="shared" si="12"/>
        <v>17.2</v>
      </c>
      <c r="AY36" s="18">
        <f t="shared" si="12"/>
        <v>22.7</v>
      </c>
      <c r="AZ36" s="18">
        <f t="shared" si="12"/>
        <v>18.4</v>
      </c>
      <c r="BA36" s="18">
        <f t="shared" si="12"/>
        <v>12.6</v>
      </c>
      <c r="BB36" s="18">
        <f t="shared" si="12"/>
        <v>20.5</v>
      </c>
      <c r="BC36" s="18">
        <f aca="true" t="shared" si="13" ref="BC36:BH36">MAX(BC3:BC33)</f>
        <v>15</v>
      </c>
      <c r="BD36" s="18">
        <f t="shared" si="13"/>
        <v>20.8</v>
      </c>
      <c r="BE36" s="18">
        <f t="shared" si="13"/>
        <v>11.7</v>
      </c>
      <c r="BF36" s="18">
        <f t="shared" si="13"/>
        <v>18.4</v>
      </c>
      <c r="BG36" s="18">
        <f t="shared" si="13"/>
        <v>17.3</v>
      </c>
      <c r="BH36" s="18">
        <f t="shared" si="13"/>
        <v>20.4</v>
      </c>
      <c r="BI36" s="18">
        <f aca="true" t="shared" si="14" ref="BI36:BN36">MAX(BI3:BI33)</f>
        <v>17.7</v>
      </c>
      <c r="BJ36" s="18">
        <f t="shared" si="14"/>
        <v>12.8</v>
      </c>
      <c r="BK36" s="18">
        <f t="shared" si="14"/>
        <v>16</v>
      </c>
      <c r="BL36" s="18">
        <f t="shared" si="14"/>
        <v>16</v>
      </c>
      <c r="BM36" s="18">
        <f t="shared" si="14"/>
        <v>14.7</v>
      </c>
      <c r="BN36" s="18">
        <f t="shared" si="14"/>
        <v>12</v>
      </c>
      <c r="BO36" s="18">
        <f>MAX(BO3:BO33)</f>
        <v>20.6</v>
      </c>
      <c r="BP36" s="18">
        <f>MAX(BP3:BP33)</f>
        <v>19.2</v>
      </c>
      <c r="BQ36" s="18">
        <f>MAX(BQ3:BQ33)</f>
        <v>20.1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4.4</v>
      </c>
      <c r="J37" s="20">
        <f>MIN(J3:J33)</f>
        <v>5</v>
      </c>
      <c r="K37" s="20">
        <f aca="true" t="shared" si="15" ref="K37:Z37">MIN(K3:K33)</f>
        <v>3</v>
      </c>
      <c r="L37" s="20">
        <f t="shared" si="15"/>
        <v>4.8</v>
      </c>
      <c r="M37" s="20">
        <f t="shared" si="15"/>
        <v>3.8</v>
      </c>
      <c r="N37" s="20">
        <f t="shared" si="15"/>
        <v>4.8</v>
      </c>
      <c r="O37" s="20">
        <f t="shared" si="15"/>
        <v>5.6</v>
      </c>
      <c r="P37" s="20">
        <f t="shared" si="15"/>
        <v>4.5</v>
      </c>
      <c r="Q37" s="20">
        <f t="shared" si="15"/>
        <v>4.7</v>
      </c>
      <c r="R37" s="20">
        <f t="shared" si="15"/>
        <v>4.5</v>
      </c>
      <c r="S37" s="20">
        <f t="shared" si="15"/>
        <v>4.9</v>
      </c>
      <c r="T37" s="20">
        <f t="shared" si="15"/>
        <v>4.1</v>
      </c>
      <c r="U37" s="20">
        <f t="shared" si="15"/>
        <v>5.2</v>
      </c>
      <c r="V37" s="20">
        <f t="shared" si="15"/>
        <v>5</v>
      </c>
      <c r="W37" s="20">
        <f t="shared" si="15"/>
        <v>4</v>
      </c>
      <c r="X37" s="20">
        <f t="shared" si="15"/>
        <v>5</v>
      </c>
      <c r="Y37" s="20">
        <f t="shared" si="15"/>
        <v>4.9</v>
      </c>
      <c r="Z37" s="20">
        <f t="shared" si="15"/>
        <v>6.4</v>
      </c>
      <c r="AA37" s="20">
        <f aca="true" t="shared" si="16" ref="AA37:AP37">MIN(AA3:AA33)</f>
        <v>3.6</v>
      </c>
      <c r="AB37" s="20">
        <f t="shared" si="16"/>
        <v>4.8</v>
      </c>
      <c r="AC37" s="20">
        <f t="shared" si="16"/>
        <v>5</v>
      </c>
      <c r="AD37" s="20">
        <f t="shared" si="16"/>
        <v>5.3</v>
      </c>
      <c r="AE37" s="20">
        <f t="shared" si="16"/>
        <v>4.5</v>
      </c>
      <c r="AF37" s="20">
        <f t="shared" si="16"/>
        <v>2.6</v>
      </c>
      <c r="AG37" s="20">
        <f t="shared" si="16"/>
        <v>3.8</v>
      </c>
      <c r="AH37" s="20">
        <f t="shared" si="16"/>
        <v>3.5</v>
      </c>
      <c r="AI37" s="20">
        <f t="shared" si="16"/>
        <v>5.1</v>
      </c>
      <c r="AJ37" s="20">
        <f t="shared" si="16"/>
        <v>4.9</v>
      </c>
      <c r="AK37" s="20">
        <f t="shared" si="16"/>
        <v>5</v>
      </c>
      <c r="AL37" s="20">
        <f t="shared" si="16"/>
        <v>4.9</v>
      </c>
      <c r="AM37" s="20">
        <f t="shared" si="16"/>
        <v>4.9</v>
      </c>
      <c r="AN37" s="20">
        <f t="shared" si="16"/>
        <v>4.3</v>
      </c>
      <c r="AO37" s="20">
        <f t="shared" si="16"/>
        <v>5.1</v>
      </c>
      <c r="AP37" s="20">
        <f t="shared" si="16"/>
        <v>5.1</v>
      </c>
      <c r="AQ37" s="20">
        <f aca="true" t="shared" si="17" ref="AQ37:AV37">MIN(AQ3:AQ33)</f>
        <v>3.9</v>
      </c>
      <c r="AR37" s="20">
        <f t="shared" si="17"/>
        <v>4.3</v>
      </c>
      <c r="AS37" s="20">
        <f t="shared" si="17"/>
        <v>5.9</v>
      </c>
      <c r="AT37" s="20">
        <f t="shared" si="17"/>
        <v>3.7</v>
      </c>
      <c r="AU37" s="20">
        <f t="shared" si="17"/>
        <v>5.1</v>
      </c>
      <c r="AV37" s="20">
        <f t="shared" si="17"/>
        <v>5.9</v>
      </c>
      <c r="AW37" s="20">
        <f aca="true" t="shared" si="18" ref="AW37:BB37">MIN(AW3:AW33)</f>
        <v>5.2</v>
      </c>
      <c r="AX37" s="20">
        <f t="shared" si="18"/>
        <v>6.4</v>
      </c>
      <c r="AY37" s="20">
        <f t="shared" si="18"/>
        <v>5.2</v>
      </c>
      <c r="AZ37" s="20">
        <f t="shared" si="18"/>
        <v>4.3</v>
      </c>
      <c r="BA37" s="20">
        <f t="shared" si="18"/>
        <v>5.5</v>
      </c>
      <c r="BB37" s="20">
        <f t="shared" si="18"/>
        <v>4</v>
      </c>
      <c r="BC37" s="20">
        <f aca="true" t="shared" si="19" ref="BC37:BH37">MIN(BC3:BC33)</f>
        <v>3.4</v>
      </c>
      <c r="BD37" s="20">
        <f t="shared" si="19"/>
        <v>4.8</v>
      </c>
      <c r="BE37" s="20">
        <f t="shared" si="19"/>
        <v>4.6</v>
      </c>
      <c r="BF37" s="20">
        <f t="shared" si="19"/>
        <v>4.3</v>
      </c>
      <c r="BG37" s="20">
        <f t="shared" si="19"/>
        <v>4.6</v>
      </c>
      <c r="BH37" s="20">
        <f t="shared" si="19"/>
        <v>4.9</v>
      </c>
      <c r="BI37" s="20">
        <f aca="true" t="shared" si="20" ref="BI37:BN37">MIN(BI3:BI33)</f>
        <v>4.4</v>
      </c>
      <c r="BJ37" s="20">
        <f t="shared" si="20"/>
        <v>4.4</v>
      </c>
      <c r="BK37" s="20">
        <f t="shared" si="20"/>
        <v>4.4</v>
      </c>
      <c r="BL37" s="20">
        <f t="shared" si="20"/>
        <v>3.3</v>
      </c>
      <c r="BM37" s="20">
        <f t="shared" si="20"/>
        <v>4.5</v>
      </c>
      <c r="BN37" s="20">
        <f t="shared" si="20"/>
        <v>4.9</v>
      </c>
      <c r="BO37" s="20">
        <f>MIN(BO3:BO33)</f>
        <v>6</v>
      </c>
      <c r="BP37" s="20">
        <f>MIN(BP3:BP33)</f>
        <v>4.4</v>
      </c>
      <c r="BQ37" s="20">
        <f>MIN(BQ3:BQ33)</f>
        <v>3.4</v>
      </c>
      <c r="BR37" s="20"/>
      <c r="BS37" s="20"/>
      <c r="BT37" s="20"/>
      <c r="BU37" s="20"/>
      <c r="BV37" s="20"/>
      <c r="BW37" s="20"/>
      <c r="BY37" s="52">
        <f>STDEV(J3:AM33)</f>
        <v>2.6967674297754147</v>
      </c>
      <c r="BZ37" s="52">
        <f>STDEV(T3:AW33)</f>
        <v>2.8943055262570403</v>
      </c>
      <c r="CA37" s="52">
        <f>STDEV(AD3:BG33)</f>
        <v>3.0772502858641846</v>
      </c>
      <c r="CB37" s="52">
        <f>STDEV(AN3:BQ33)</f>
        <v>3.1717347249651318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1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1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1</v>
      </c>
      <c r="AQ42" s="76">
        <f t="shared" si="21"/>
        <v>0</v>
      </c>
      <c r="AR42" s="76">
        <f t="shared" si="21"/>
        <v>0</v>
      </c>
      <c r="AS42" s="76">
        <f t="shared" si="21"/>
        <v>1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1</v>
      </c>
      <c r="AX42" s="76">
        <f t="shared" si="21"/>
        <v>0</v>
      </c>
      <c r="AY42" s="76">
        <f t="shared" si="21"/>
        <v>1</v>
      </c>
      <c r="AZ42" s="76">
        <f t="shared" si="21"/>
        <v>0</v>
      </c>
      <c r="BA42" s="76">
        <f t="shared" si="21"/>
        <v>0</v>
      </c>
      <c r="BB42" s="76">
        <f t="shared" si="21"/>
        <v>1</v>
      </c>
      <c r="BC42" s="76">
        <f t="shared" si="21"/>
        <v>0</v>
      </c>
      <c r="BD42" s="76">
        <f t="shared" si="21"/>
        <v>1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1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1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6">
        <f>AVERAGE(J42:AM42)</f>
        <v>0.06666666666666667</v>
      </c>
      <c r="BZ42" s="96">
        <f>AVERAGE(T42:AW42)</f>
        <v>0.13333333333333333</v>
      </c>
      <c r="CA42" s="96">
        <f>AVERAGE(AD42:BG42)</f>
        <v>0.23333333333333334</v>
      </c>
      <c r="CB42" s="96">
        <f>AVERAGE(AN42:BQ42)</f>
        <v>0.3</v>
      </c>
    </row>
    <row r="44" ht="10.5">
      <c r="A44" t="s">
        <v>27</v>
      </c>
    </row>
    <row r="45" spans="1:2" ht="10.5">
      <c r="A45">
        <v>1</v>
      </c>
      <c r="B45">
        <f>LARGE(B3:BW33,1)</f>
        <v>23.9</v>
      </c>
    </row>
    <row r="46" spans="1:2" ht="10.5">
      <c r="A46">
        <v>2</v>
      </c>
      <c r="B46">
        <f>LARGE(B3:BW33,2)</f>
        <v>22.7</v>
      </c>
    </row>
    <row r="47" spans="1:2" ht="10.5">
      <c r="A47">
        <v>3</v>
      </c>
      <c r="B47">
        <f>LARGE(B3:BW33,3)</f>
        <v>21.6</v>
      </c>
    </row>
    <row r="48" spans="1:2" ht="10.5">
      <c r="A48">
        <v>4</v>
      </c>
      <c r="B48">
        <f>LARGE(B3:BW33,4)</f>
        <v>20.8</v>
      </c>
    </row>
    <row r="49" spans="1:2" ht="10.5">
      <c r="A49">
        <v>5</v>
      </c>
      <c r="B49">
        <f>LARGE(B3:BW33,5)</f>
        <v>20.8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15">
        <v>7.8</v>
      </c>
      <c r="J3" s="15">
        <v>10.1</v>
      </c>
      <c r="K3" s="4">
        <v>9</v>
      </c>
      <c r="L3" s="4">
        <v>9.1</v>
      </c>
      <c r="M3" s="4">
        <v>9.6</v>
      </c>
      <c r="N3" s="4">
        <v>7.3</v>
      </c>
      <c r="O3" s="4">
        <v>7.2</v>
      </c>
      <c r="P3" s="4">
        <v>6.2</v>
      </c>
      <c r="Q3" s="4">
        <v>10.2</v>
      </c>
      <c r="R3" s="4">
        <v>11.3</v>
      </c>
      <c r="S3" s="4">
        <v>8.7</v>
      </c>
      <c r="T3" s="4">
        <v>8.2</v>
      </c>
      <c r="U3" s="4">
        <v>8.3</v>
      </c>
      <c r="V3" s="4">
        <v>15.7</v>
      </c>
      <c r="W3" s="4">
        <v>6</v>
      </c>
      <c r="X3" s="4">
        <v>10.9</v>
      </c>
      <c r="Y3" s="4">
        <v>8</v>
      </c>
      <c r="Z3" s="4">
        <v>11.2</v>
      </c>
      <c r="AA3" s="4">
        <v>12.7</v>
      </c>
      <c r="AB3" s="4">
        <v>9</v>
      </c>
      <c r="AC3" s="4">
        <v>11.6</v>
      </c>
      <c r="AD3" s="4">
        <v>10.4</v>
      </c>
      <c r="AE3" s="4">
        <v>11.2</v>
      </c>
      <c r="AF3" s="4">
        <v>12.6</v>
      </c>
      <c r="AG3" s="4">
        <v>6.1</v>
      </c>
      <c r="AH3" s="4">
        <v>7.2</v>
      </c>
      <c r="AI3" s="4">
        <v>5.1</v>
      </c>
      <c r="AJ3" s="4">
        <v>10.6</v>
      </c>
      <c r="AK3" s="4">
        <v>5.8</v>
      </c>
      <c r="AL3" s="4">
        <v>7.5</v>
      </c>
      <c r="AM3" s="4">
        <v>9.1</v>
      </c>
      <c r="AN3" s="4">
        <v>4.8</v>
      </c>
      <c r="AO3" s="4">
        <v>10.6</v>
      </c>
      <c r="AP3" s="4">
        <v>10.9</v>
      </c>
      <c r="AQ3" s="4">
        <v>6</v>
      </c>
      <c r="AR3" s="4">
        <v>7.9</v>
      </c>
      <c r="AS3" s="4">
        <v>7.2</v>
      </c>
      <c r="AT3" s="4">
        <v>10.4</v>
      </c>
      <c r="AU3" s="4">
        <v>5.9</v>
      </c>
      <c r="AV3" s="4">
        <v>13.6</v>
      </c>
      <c r="AW3" s="4">
        <v>9.9</v>
      </c>
      <c r="AX3" s="4">
        <v>10.7</v>
      </c>
      <c r="AY3" s="4">
        <v>14.5</v>
      </c>
      <c r="AZ3" s="4">
        <v>8</v>
      </c>
      <c r="BA3" s="4">
        <v>11</v>
      </c>
      <c r="BB3" s="4">
        <v>7.2</v>
      </c>
      <c r="BC3" s="4">
        <v>6</v>
      </c>
      <c r="BD3" s="4">
        <v>8.2</v>
      </c>
      <c r="BE3" s="4">
        <v>5.8</v>
      </c>
      <c r="BF3" s="4">
        <v>9</v>
      </c>
      <c r="BG3" s="4">
        <v>7.4</v>
      </c>
      <c r="BH3" s="4">
        <v>8.5</v>
      </c>
      <c r="BI3" s="4">
        <v>9.2</v>
      </c>
      <c r="BJ3" s="4">
        <v>9.7</v>
      </c>
      <c r="BK3" s="4">
        <v>10.7</v>
      </c>
      <c r="BL3" s="4">
        <v>7.1</v>
      </c>
      <c r="BM3" s="4">
        <v>12.5</v>
      </c>
      <c r="BN3" s="4">
        <v>8.8</v>
      </c>
      <c r="BO3" s="4">
        <v>5.4</v>
      </c>
      <c r="BP3" s="4">
        <v>6.5</v>
      </c>
      <c r="BQ3" s="4">
        <v>9.5</v>
      </c>
      <c r="BR3" s="4"/>
      <c r="BS3" s="4"/>
      <c r="BT3" s="4"/>
      <c r="BU3" s="4"/>
      <c r="BV3" s="4"/>
      <c r="BW3" s="4"/>
      <c r="BY3" s="10">
        <f>AVERAGE(J3:AM3)</f>
        <v>9.196666666666665</v>
      </c>
      <c r="BZ3" s="10">
        <f>AVERAGE(T3:AW3)</f>
        <v>9.146666666666667</v>
      </c>
      <c r="CA3" s="10">
        <f>AVERAGE(AD3:BG3)</f>
        <v>8.686666666666666</v>
      </c>
      <c r="CB3" s="10">
        <f>AVERAGE(AN3:BQ3)</f>
        <v>8.763333333333332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 t="s">
        <v>26</v>
      </c>
      <c r="I4" s="15">
        <v>10.6</v>
      </c>
      <c r="J4" s="15">
        <v>10.4</v>
      </c>
      <c r="K4" s="4">
        <v>8.6</v>
      </c>
      <c r="L4" s="4">
        <v>7.7</v>
      </c>
      <c r="M4" s="4">
        <v>9.3</v>
      </c>
      <c r="N4" s="4">
        <v>9.8</v>
      </c>
      <c r="O4" s="4">
        <v>6.6</v>
      </c>
      <c r="P4" s="4">
        <v>9.8</v>
      </c>
      <c r="Q4" s="4">
        <v>4.4</v>
      </c>
      <c r="R4" s="4">
        <v>11.5</v>
      </c>
      <c r="S4" s="4">
        <v>7.2</v>
      </c>
      <c r="T4" s="4">
        <v>8.6</v>
      </c>
      <c r="U4" s="4">
        <v>7.7</v>
      </c>
      <c r="V4" s="4">
        <v>10.6</v>
      </c>
      <c r="W4" s="4">
        <v>7.2</v>
      </c>
      <c r="X4" s="4">
        <v>9.2</v>
      </c>
      <c r="Y4" s="4">
        <v>10.3</v>
      </c>
      <c r="Z4" s="4">
        <v>9.8</v>
      </c>
      <c r="AA4" s="4">
        <v>13.9</v>
      </c>
      <c r="AB4" s="4">
        <v>20.5</v>
      </c>
      <c r="AC4" s="4">
        <v>12.2</v>
      </c>
      <c r="AD4" s="4">
        <v>10.4</v>
      </c>
      <c r="AE4" s="4">
        <v>20.1</v>
      </c>
      <c r="AF4" s="4">
        <v>10.7</v>
      </c>
      <c r="AG4" s="4">
        <v>9.7</v>
      </c>
      <c r="AH4" s="4">
        <v>9.3</v>
      </c>
      <c r="AI4" s="4">
        <v>6</v>
      </c>
      <c r="AJ4" s="4">
        <v>10.9</v>
      </c>
      <c r="AK4" s="4">
        <v>6.2</v>
      </c>
      <c r="AL4" s="4">
        <v>6.6</v>
      </c>
      <c r="AM4" s="4">
        <v>7.5</v>
      </c>
      <c r="AN4" s="4">
        <v>7.2</v>
      </c>
      <c r="AO4" s="4">
        <v>11.4</v>
      </c>
      <c r="AP4" s="4">
        <v>11.5</v>
      </c>
      <c r="AQ4" s="4">
        <v>5.6</v>
      </c>
      <c r="AR4" s="4">
        <v>7</v>
      </c>
      <c r="AS4" s="4">
        <v>13.7</v>
      </c>
      <c r="AT4" s="4">
        <v>6.6</v>
      </c>
      <c r="AU4" s="4">
        <v>5.1</v>
      </c>
      <c r="AV4" s="4">
        <v>11.4</v>
      </c>
      <c r="AW4" s="4">
        <v>5.2</v>
      </c>
      <c r="AX4" s="4">
        <v>9.3</v>
      </c>
      <c r="AY4" s="4">
        <v>7.1</v>
      </c>
      <c r="AZ4" s="4">
        <v>8.8</v>
      </c>
      <c r="BA4" s="4">
        <v>9.9</v>
      </c>
      <c r="BB4" s="4">
        <v>8.1</v>
      </c>
      <c r="BC4" s="4">
        <v>5.9</v>
      </c>
      <c r="BD4" s="4">
        <v>9.6</v>
      </c>
      <c r="BE4" s="4">
        <v>8</v>
      </c>
      <c r="BF4" s="4">
        <v>4.9</v>
      </c>
      <c r="BG4" s="4">
        <v>8.2</v>
      </c>
      <c r="BH4" s="4">
        <v>5.8</v>
      </c>
      <c r="BI4" s="4">
        <v>8.6</v>
      </c>
      <c r="BJ4" s="4">
        <v>7.7</v>
      </c>
      <c r="BK4" s="4">
        <v>6.6</v>
      </c>
      <c r="BL4" s="4">
        <v>7.6</v>
      </c>
      <c r="BM4" s="4">
        <v>5.1</v>
      </c>
      <c r="BN4" s="4">
        <v>11.1</v>
      </c>
      <c r="BO4" s="4">
        <v>5.1</v>
      </c>
      <c r="BP4" s="4">
        <v>7.9</v>
      </c>
      <c r="BQ4" s="4">
        <v>7.9</v>
      </c>
      <c r="BR4" s="4"/>
      <c r="BS4" s="4"/>
      <c r="BT4" s="4"/>
      <c r="BU4" s="4"/>
      <c r="BV4" s="4"/>
      <c r="BW4" s="4"/>
      <c r="BY4" s="10">
        <f aca="true" t="shared" si="0" ref="BY4:BY33">AVERAGE(J4:AM4)</f>
        <v>9.756666666666666</v>
      </c>
      <c r="BZ4" s="10">
        <f aca="true" t="shared" si="1" ref="BZ4:BZ33">AVERAGE(T4:AW4)</f>
        <v>9.736666666666666</v>
      </c>
      <c r="CA4" s="10">
        <f aca="true" t="shared" si="2" ref="CA4:CA33">AVERAGE(AD4:BG4)</f>
        <v>8.73</v>
      </c>
      <c r="CB4" s="10">
        <f aca="true" t="shared" si="3" ref="CB4:CB33">AVERAGE(AN4:BQ4)</f>
        <v>7.929999999999999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 t="s">
        <v>26</v>
      </c>
      <c r="I5" s="15">
        <v>8.7</v>
      </c>
      <c r="J5" s="15">
        <v>6.7</v>
      </c>
      <c r="K5" s="4">
        <v>11.1</v>
      </c>
      <c r="L5" s="4">
        <v>6</v>
      </c>
      <c r="M5" s="4">
        <v>8.3</v>
      </c>
      <c r="N5" s="4">
        <v>8.2</v>
      </c>
      <c r="O5" s="4">
        <v>3.3</v>
      </c>
      <c r="P5" s="4">
        <v>6</v>
      </c>
      <c r="Q5" s="4">
        <v>5.1</v>
      </c>
      <c r="R5" s="4">
        <v>10.2</v>
      </c>
      <c r="S5" s="4">
        <v>9.4</v>
      </c>
      <c r="T5" s="4">
        <v>10.3</v>
      </c>
      <c r="U5" s="4">
        <v>10.1</v>
      </c>
      <c r="V5" s="4">
        <v>9.4</v>
      </c>
      <c r="W5" s="4">
        <v>5.2</v>
      </c>
      <c r="X5" s="4">
        <v>9.1</v>
      </c>
      <c r="Y5" s="4">
        <v>11</v>
      </c>
      <c r="Z5" s="4">
        <v>6.4</v>
      </c>
      <c r="AA5" s="4">
        <v>18.4</v>
      </c>
      <c r="AB5" s="4">
        <v>5.5</v>
      </c>
      <c r="AC5" s="4">
        <v>12.3</v>
      </c>
      <c r="AD5" s="4">
        <v>8.1</v>
      </c>
      <c r="AE5" s="4">
        <v>13.7</v>
      </c>
      <c r="AF5" s="4">
        <v>9.3</v>
      </c>
      <c r="AG5" s="4">
        <v>9.5</v>
      </c>
      <c r="AH5" s="4">
        <v>10.4</v>
      </c>
      <c r="AI5" s="4">
        <v>5.5</v>
      </c>
      <c r="AJ5" s="4">
        <v>6.3</v>
      </c>
      <c r="AK5" s="4">
        <v>7.1</v>
      </c>
      <c r="AL5" s="4">
        <v>8.4</v>
      </c>
      <c r="AM5" s="4">
        <v>7</v>
      </c>
      <c r="AN5" s="4">
        <v>9.2</v>
      </c>
      <c r="AO5" s="4">
        <v>9</v>
      </c>
      <c r="AP5" s="4">
        <v>7.6</v>
      </c>
      <c r="AQ5" s="4">
        <v>7.1</v>
      </c>
      <c r="AR5" s="4">
        <v>8.1</v>
      </c>
      <c r="AS5" s="4">
        <v>6.2</v>
      </c>
      <c r="AT5" s="4">
        <v>8.7</v>
      </c>
      <c r="AU5" s="4">
        <v>8.2</v>
      </c>
      <c r="AV5" s="4">
        <v>9.7</v>
      </c>
      <c r="AW5" s="4">
        <v>6.1</v>
      </c>
      <c r="AX5" s="4">
        <v>11.1</v>
      </c>
      <c r="AY5" s="4">
        <v>9</v>
      </c>
      <c r="AZ5" s="4">
        <v>7.8</v>
      </c>
      <c r="BA5" s="4">
        <v>8.5</v>
      </c>
      <c r="BB5" s="4">
        <v>6.1</v>
      </c>
      <c r="BC5" s="4">
        <v>8</v>
      </c>
      <c r="BD5" s="4">
        <v>13.6</v>
      </c>
      <c r="BE5" s="4">
        <v>7.2</v>
      </c>
      <c r="BF5" s="4">
        <v>7.8</v>
      </c>
      <c r="BG5" s="4">
        <v>10.5</v>
      </c>
      <c r="BH5" s="4">
        <v>5</v>
      </c>
      <c r="BI5" s="4">
        <v>4.6</v>
      </c>
      <c r="BJ5" s="4">
        <v>4.1</v>
      </c>
      <c r="BK5" s="4">
        <v>7.1</v>
      </c>
      <c r="BL5" s="4">
        <v>7.7</v>
      </c>
      <c r="BM5" s="4">
        <v>5.4</v>
      </c>
      <c r="BN5" s="4">
        <v>7.7</v>
      </c>
      <c r="BO5" s="4">
        <v>8.3</v>
      </c>
      <c r="BP5" s="4">
        <v>7.7</v>
      </c>
      <c r="BQ5" s="4">
        <v>7.9</v>
      </c>
      <c r="BR5" s="4"/>
      <c r="BS5" s="4"/>
      <c r="BT5" s="4"/>
      <c r="BU5" s="4"/>
      <c r="BV5" s="4"/>
      <c r="BW5" s="4"/>
      <c r="BY5" s="10">
        <f t="shared" si="0"/>
        <v>8.576666666666666</v>
      </c>
      <c r="BZ5" s="10">
        <f t="shared" si="1"/>
        <v>8.763333333333332</v>
      </c>
      <c r="CA5" s="10">
        <f t="shared" si="2"/>
        <v>8.49333333333333</v>
      </c>
      <c r="CB5" s="10">
        <f t="shared" si="3"/>
        <v>7.833333333333331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 t="s">
        <v>26</v>
      </c>
      <c r="I6" s="15">
        <v>9.8</v>
      </c>
      <c r="J6" s="15">
        <v>6.8</v>
      </c>
      <c r="K6" s="4">
        <v>17.4</v>
      </c>
      <c r="L6" s="4">
        <v>7.8</v>
      </c>
      <c r="M6" s="4">
        <v>8.1</v>
      </c>
      <c r="N6" s="4">
        <v>8.6</v>
      </c>
      <c r="O6" s="4">
        <v>6.2</v>
      </c>
      <c r="P6" s="4">
        <v>4.9</v>
      </c>
      <c r="Q6" s="4">
        <v>5.1</v>
      </c>
      <c r="R6" s="4">
        <v>11.3</v>
      </c>
      <c r="S6" s="4">
        <v>6.8</v>
      </c>
      <c r="T6" s="4">
        <v>11</v>
      </c>
      <c r="U6" s="4">
        <v>6.2</v>
      </c>
      <c r="V6" s="4">
        <v>14.2</v>
      </c>
      <c r="W6" s="4">
        <v>8.3</v>
      </c>
      <c r="X6" s="4">
        <v>9.1</v>
      </c>
      <c r="Y6" s="4">
        <v>8.8</v>
      </c>
      <c r="Z6" s="4">
        <v>9.6</v>
      </c>
      <c r="AA6" s="4">
        <v>11.5</v>
      </c>
      <c r="AB6" s="4">
        <v>5.6</v>
      </c>
      <c r="AC6" s="4">
        <v>13</v>
      </c>
      <c r="AD6" s="4">
        <v>13</v>
      </c>
      <c r="AE6" s="4">
        <v>7.8</v>
      </c>
      <c r="AF6" s="4">
        <v>4.5</v>
      </c>
      <c r="AG6" s="4">
        <v>8.7</v>
      </c>
      <c r="AH6" s="4">
        <v>8.8</v>
      </c>
      <c r="AI6" s="4">
        <v>18.3</v>
      </c>
      <c r="AJ6" s="4">
        <v>4.9</v>
      </c>
      <c r="AK6" s="4">
        <v>13.6</v>
      </c>
      <c r="AL6" s="4">
        <v>10.2</v>
      </c>
      <c r="AM6" s="4">
        <v>10.4</v>
      </c>
      <c r="AN6" s="4">
        <v>14.8</v>
      </c>
      <c r="AO6" s="4">
        <v>9.1</v>
      </c>
      <c r="AP6" s="4">
        <v>9.2</v>
      </c>
      <c r="AQ6" s="4">
        <v>9.9</v>
      </c>
      <c r="AR6" s="4">
        <v>10.8</v>
      </c>
      <c r="AS6" s="4">
        <v>9</v>
      </c>
      <c r="AT6" s="4">
        <v>7.1</v>
      </c>
      <c r="AU6" s="4">
        <v>7.1</v>
      </c>
      <c r="AV6" s="4">
        <v>7.8</v>
      </c>
      <c r="AW6" s="4">
        <v>5.6</v>
      </c>
      <c r="AX6" s="4">
        <v>12.6</v>
      </c>
      <c r="AY6" s="4">
        <v>7</v>
      </c>
      <c r="AZ6" s="4">
        <v>6.1</v>
      </c>
      <c r="BA6" s="4">
        <v>9.4</v>
      </c>
      <c r="BB6" s="4">
        <v>5.4</v>
      </c>
      <c r="BC6" s="4">
        <v>8.2</v>
      </c>
      <c r="BD6" s="4">
        <v>10.6</v>
      </c>
      <c r="BE6" s="4">
        <v>5.4</v>
      </c>
      <c r="BF6" s="4">
        <v>9.4</v>
      </c>
      <c r="BG6" s="4">
        <v>9</v>
      </c>
      <c r="BH6" s="4">
        <v>5.9</v>
      </c>
      <c r="BI6" s="4">
        <v>6.4</v>
      </c>
      <c r="BJ6" s="4">
        <v>4.5</v>
      </c>
      <c r="BK6" s="4">
        <v>9.7</v>
      </c>
      <c r="BL6" s="4">
        <v>9</v>
      </c>
      <c r="BM6" s="4">
        <v>6.8</v>
      </c>
      <c r="BN6" s="4">
        <v>5.1</v>
      </c>
      <c r="BO6" s="4">
        <v>8.3</v>
      </c>
      <c r="BP6" s="4">
        <v>6.7</v>
      </c>
      <c r="BQ6" s="4">
        <v>9.7</v>
      </c>
      <c r="BR6" s="4"/>
      <c r="BS6" s="4"/>
      <c r="BT6" s="4"/>
      <c r="BU6" s="4"/>
      <c r="BV6" s="4"/>
      <c r="BW6" s="4"/>
      <c r="BY6" s="10">
        <f t="shared" si="0"/>
        <v>9.35</v>
      </c>
      <c r="BZ6" s="10">
        <f t="shared" si="1"/>
        <v>9.59666666666667</v>
      </c>
      <c r="CA6" s="10">
        <f t="shared" si="2"/>
        <v>9.123333333333333</v>
      </c>
      <c r="CB6" s="10">
        <f t="shared" si="3"/>
        <v>8.186666666666666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>
        <v>9.7</v>
      </c>
      <c r="J7" s="15">
        <v>6.7</v>
      </c>
      <c r="K7" s="4">
        <v>8.4</v>
      </c>
      <c r="L7" s="4">
        <v>8.4</v>
      </c>
      <c r="M7" s="4">
        <v>8.2</v>
      </c>
      <c r="N7" s="4">
        <v>9.7</v>
      </c>
      <c r="O7" s="4">
        <v>6.8</v>
      </c>
      <c r="P7" s="4">
        <v>6.9</v>
      </c>
      <c r="Q7" s="4">
        <v>9.3</v>
      </c>
      <c r="R7" s="4">
        <v>21.5</v>
      </c>
      <c r="S7" s="4">
        <v>4.9</v>
      </c>
      <c r="T7" s="4">
        <v>11.1</v>
      </c>
      <c r="U7" s="4">
        <v>5.8</v>
      </c>
      <c r="V7" s="4">
        <v>4.8</v>
      </c>
      <c r="W7" s="4">
        <v>7.1</v>
      </c>
      <c r="X7" s="4">
        <v>8.3</v>
      </c>
      <c r="Y7" s="4">
        <v>7.1</v>
      </c>
      <c r="Z7" s="4">
        <v>7</v>
      </c>
      <c r="AA7" s="4">
        <v>6</v>
      </c>
      <c r="AB7" s="4">
        <v>7.3</v>
      </c>
      <c r="AC7" s="4">
        <v>13.9</v>
      </c>
      <c r="AD7" s="4">
        <v>10.9</v>
      </c>
      <c r="AE7" s="4">
        <v>5.6</v>
      </c>
      <c r="AF7" s="4">
        <v>9.9</v>
      </c>
      <c r="AG7" s="4">
        <v>8.7</v>
      </c>
      <c r="AH7" s="4">
        <v>9</v>
      </c>
      <c r="AI7" s="4">
        <v>15.6</v>
      </c>
      <c r="AJ7" s="4">
        <v>15.3</v>
      </c>
      <c r="AK7" s="4">
        <v>10.7</v>
      </c>
      <c r="AL7" s="4">
        <v>18</v>
      </c>
      <c r="AM7" s="4">
        <v>15</v>
      </c>
      <c r="AN7" s="4">
        <v>11.1</v>
      </c>
      <c r="AO7" s="4">
        <v>5.9</v>
      </c>
      <c r="AP7" s="4">
        <v>8.8</v>
      </c>
      <c r="AQ7" s="4">
        <v>5.8</v>
      </c>
      <c r="AR7" s="4">
        <v>11.7</v>
      </c>
      <c r="AS7" s="4">
        <v>10.8</v>
      </c>
      <c r="AT7" s="4">
        <v>18.1</v>
      </c>
      <c r="AU7" s="4">
        <v>5.4</v>
      </c>
      <c r="AV7" s="4">
        <v>8.2</v>
      </c>
      <c r="AW7" s="4">
        <v>6.1</v>
      </c>
      <c r="AX7" s="4">
        <v>8.5</v>
      </c>
      <c r="AY7" s="4">
        <v>5.8</v>
      </c>
      <c r="AZ7" s="4">
        <v>5.8</v>
      </c>
      <c r="BA7" s="4">
        <v>8.7</v>
      </c>
      <c r="BB7" s="4">
        <v>5.7</v>
      </c>
      <c r="BC7" s="4">
        <v>6.3</v>
      </c>
      <c r="BD7" s="4">
        <v>17.4</v>
      </c>
      <c r="BE7" s="4">
        <v>6.5</v>
      </c>
      <c r="BF7" s="4">
        <v>5.7</v>
      </c>
      <c r="BG7" s="4">
        <v>9.9</v>
      </c>
      <c r="BH7" s="4">
        <v>6.7</v>
      </c>
      <c r="BI7" s="4">
        <v>9.6</v>
      </c>
      <c r="BJ7" s="4">
        <v>8.9</v>
      </c>
      <c r="BK7" s="4">
        <v>9.7</v>
      </c>
      <c r="BL7" s="4">
        <v>9.4</v>
      </c>
      <c r="BM7" s="4">
        <v>8.9</v>
      </c>
      <c r="BN7" s="4">
        <v>6.5</v>
      </c>
      <c r="BO7" s="4">
        <v>11.3</v>
      </c>
      <c r="BP7" s="4">
        <v>8.6</v>
      </c>
      <c r="BQ7" s="4">
        <v>9</v>
      </c>
      <c r="BR7" s="4"/>
      <c r="BS7" s="4"/>
      <c r="BT7" s="4"/>
      <c r="BU7" s="4"/>
      <c r="BV7" s="4"/>
      <c r="BW7" s="4"/>
      <c r="BY7" s="10">
        <f t="shared" si="0"/>
        <v>9.596666666666666</v>
      </c>
      <c r="BZ7" s="10">
        <f t="shared" si="1"/>
        <v>9.633333333333335</v>
      </c>
      <c r="CA7" s="10">
        <f t="shared" si="2"/>
        <v>9.696666666666665</v>
      </c>
      <c r="CB7" s="10">
        <f t="shared" si="3"/>
        <v>8.693333333333332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 t="s">
        <v>26</v>
      </c>
      <c r="I8" s="15">
        <v>10.4</v>
      </c>
      <c r="J8" s="15">
        <v>5.8</v>
      </c>
      <c r="K8" s="4">
        <v>9.8</v>
      </c>
      <c r="L8" s="4">
        <v>7.8</v>
      </c>
      <c r="M8" s="4">
        <v>10.4</v>
      </c>
      <c r="N8" s="4">
        <v>7.4</v>
      </c>
      <c r="O8" s="4">
        <v>9.5</v>
      </c>
      <c r="P8" s="4">
        <v>12.1</v>
      </c>
      <c r="Q8" s="4">
        <v>7.7</v>
      </c>
      <c r="R8" s="4">
        <v>4.5</v>
      </c>
      <c r="S8" s="4">
        <v>12.7</v>
      </c>
      <c r="T8" s="4">
        <v>12.6</v>
      </c>
      <c r="U8" s="4">
        <v>7.7</v>
      </c>
      <c r="V8" s="4">
        <v>8.5</v>
      </c>
      <c r="W8" s="4">
        <v>9</v>
      </c>
      <c r="X8" s="4">
        <v>10.4</v>
      </c>
      <c r="Y8" s="4">
        <v>10.2</v>
      </c>
      <c r="Z8" s="4">
        <v>7.5</v>
      </c>
      <c r="AA8" s="4">
        <v>6.4</v>
      </c>
      <c r="AB8" s="4">
        <v>8.2</v>
      </c>
      <c r="AC8" s="4">
        <v>12.1</v>
      </c>
      <c r="AD8" s="4">
        <v>8.5</v>
      </c>
      <c r="AE8" s="4">
        <v>6.1</v>
      </c>
      <c r="AF8" s="4">
        <v>8.7</v>
      </c>
      <c r="AG8" s="4">
        <v>5.5</v>
      </c>
      <c r="AH8" s="4">
        <v>11.3</v>
      </c>
      <c r="AI8" s="4">
        <v>5.4</v>
      </c>
      <c r="AJ8" s="4">
        <v>10.8</v>
      </c>
      <c r="AK8" s="4">
        <v>6</v>
      </c>
      <c r="AL8" s="4">
        <v>26.5</v>
      </c>
      <c r="AM8" s="4">
        <v>14.2</v>
      </c>
      <c r="AN8" s="4">
        <v>7.6</v>
      </c>
      <c r="AO8" s="4">
        <v>8.7</v>
      </c>
      <c r="AP8" s="4">
        <v>12.3</v>
      </c>
      <c r="AQ8" s="4">
        <v>6</v>
      </c>
      <c r="AR8" s="4">
        <v>13</v>
      </c>
      <c r="AS8" s="4">
        <v>7</v>
      </c>
      <c r="AT8" s="4">
        <v>7.6</v>
      </c>
      <c r="AU8" s="4">
        <v>6.8</v>
      </c>
      <c r="AV8" s="4">
        <v>9.5</v>
      </c>
      <c r="AW8" s="4">
        <v>7.1</v>
      </c>
      <c r="AX8" s="4">
        <v>7</v>
      </c>
      <c r="AY8" s="4">
        <v>5.4</v>
      </c>
      <c r="AZ8" s="4">
        <v>8.7</v>
      </c>
      <c r="BA8" s="4">
        <v>10</v>
      </c>
      <c r="BB8" s="4">
        <v>6.8</v>
      </c>
      <c r="BC8" s="4">
        <v>6.6</v>
      </c>
      <c r="BD8" s="4">
        <v>7.9</v>
      </c>
      <c r="BE8" s="4">
        <v>5.1</v>
      </c>
      <c r="BF8" s="4">
        <v>5.6</v>
      </c>
      <c r="BG8" s="4">
        <v>10.1</v>
      </c>
      <c r="BH8" s="4">
        <v>7.2</v>
      </c>
      <c r="BI8" s="4">
        <v>6.9</v>
      </c>
      <c r="BJ8" s="4">
        <v>6.6</v>
      </c>
      <c r="BK8" s="4">
        <v>8.3</v>
      </c>
      <c r="BL8" s="4">
        <v>6.4</v>
      </c>
      <c r="BM8" s="4">
        <v>6</v>
      </c>
      <c r="BN8" s="4">
        <v>4.6</v>
      </c>
      <c r="BO8" s="4">
        <v>14.7</v>
      </c>
      <c r="BP8" s="4">
        <v>8.6</v>
      </c>
      <c r="BQ8" s="4">
        <v>10.6</v>
      </c>
      <c r="BR8" s="4"/>
      <c r="BS8" s="4"/>
      <c r="BT8" s="4"/>
      <c r="BU8" s="4"/>
      <c r="BV8" s="4"/>
      <c r="BW8" s="4"/>
      <c r="BY8" s="10">
        <f t="shared" si="0"/>
        <v>9.443333333333333</v>
      </c>
      <c r="BZ8" s="10">
        <f t="shared" si="1"/>
        <v>9.373333333333335</v>
      </c>
      <c r="CA8" s="10">
        <f t="shared" si="2"/>
        <v>8.726666666666667</v>
      </c>
      <c r="CB8" s="10">
        <f t="shared" si="3"/>
        <v>7.956666666666665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 t="s">
        <v>26</v>
      </c>
      <c r="I9" s="15">
        <v>9.7</v>
      </c>
      <c r="J9" s="15">
        <v>6.6</v>
      </c>
      <c r="K9" s="4">
        <v>7.8</v>
      </c>
      <c r="L9" s="4">
        <v>9.4</v>
      </c>
      <c r="M9" s="4">
        <v>7.4</v>
      </c>
      <c r="N9" s="4">
        <v>8.2</v>
      </c>
      <c r="O9" s="4">
        <v>10.2</v>
      </c>
      <c r="P9" s="4">
        <v>14.2</v>
      </c>
      <c r="Q9" s="4">
        <v>4.7</v>
      </c>
      <c r="R9" s="4">
        <v>4.4</v>
      </c>
      <c r="S9" s="4">
        <v>7.5</v>
      </c>
      <c r="T9" s="4">
        <v>11.5</v>
      </c>
      <c r="U9" s="4">
        <v>25.7</v>
      </c>
      <c r="V9" s="4">
        <v>8.9</v>
      </c>
      <c r="W9" s="4">
        <v>18.2</v>
      </c>
      <c r="X9" s="4">
        <v>10.5</v>
      </c>
      <c r="Y9" s="4">
        <v>9</v>
      </c>
      <c r="Z9" s="4">
        <v>7.2</v>
      </c>
      <c r="AA9" s="4">
        <v>6.8</v>
      </c>
      <c r="AB9" s="4">
        <v>9.5</v>
      </c>
      <c r="AC9" s="4">
        <v>9.9</v>
      </c>
      <c r="AD9" s="4">
        <v>6.2</v>
      </c>
      <c r="AE9" s="4">
        <v>7</v>
      </c>
      <c r="AF9" s="4">
        <v>8.2</v>
      </c>
      <c r="AG9" s="4">
        <v>6.4</v>
      </c>
      <c r="AH9" s="4">
        <v>11.4</v>
      </c>
      <c r="AI9" s="4">
        <v>7.3</v>
      </c>
      <c r="AJ9" s="4">
        <v>8.7</v>
      </c>
      <c r="AK9" s="4">
        <v>8.6</v>
      </c>
      <c r="AL9" s="4">
        <v>8.2</v>
      </c>
      <c r="AM9" s="4">
        <v>11.3</v>
      </c>
      <c r="AN9" s="4">
        <v>10.1</v>
      </c>
      <c r="AO9" s="4">
        <v>10.6</v>
      </c>
      <c r="AP9" s="4">
        <v>11.9</v>
      </c>
      <c r="AQ9" s="4">
        <v>8.5</v>
      </c>
      <c r="AR9" s="4">
        <v>12.1</v>
      </c>
      <c r="AS9" s="4">
        <v>8.9</v>
      </c>
      <c r="AT9" s="4">
        <v>7.6</v>
      </c>
      <c r="AU9" s="4">
        <v>11.4</v>
      </c>
      <c r="AV9" s="4">
        <v>8.5</v>
      </c>
      <c r="AW9" s="4">
        <v>6.1</v>
      </c>
      <c r="AX9" s="4">
        <v>7.1</v>
      </c>
      <c r="AY9" s="4">
        <v>5.8</v>
      </c>
      <c r="AZ9" s="4">
        <v>6.1</v>
      </c>
      <c r="BA9" s="4">
        <v>7.6</v>
      </c>
      <c r="BB9" s="4">
        <v>7.7</v>
      </c>
      <c r="BC9" s="4">
        <v>8.8</v>
      </c>
      <c r="BD9" s="4">
        <v>8.7</v>
      </c>
      <c r="BE9" s="4">
        <v>8.4</v>
      </c>
      <c r="BF9" s="4">
        <v>4.8</v>
      </c>
      <c r="BG9" s="4">
        <v>9.7</v>
      </c>
      <c r="BH9" s="4">
        <v>4.7</v>
      </c>
      <c r="BI9" s="4">
        <v>8.7</v>
      </c>
      <c r="BJ9" s="4">
        <v>5.1</v>
      </c>
      <c r="BK9" s="4">
        <v>8.7</v>
      </c>
      <c r="BL9" s="4">
        <v>8.3</v>
      </c>
      <c r="BM9" s="4">
        <v>7.6</v>
      </c>
      <c r="BN9" s="4">
        <v>13.1</v>
      </c>
      <c r="BO9" s="4">
        <v>14.5</v>
      </c>
      <c r="BP9" s="4">
        <v>5.6</v>
      </c>
      <c r="BQ9" s="4">
        <v>8.3</v>
      </c>
      <c r="BR9" s="4"/>
      <c r="BS9" s="4"/>
      <c r="BT9" s="4"/>
      <c r="BU9" s="4"/>
      <c r="BV9" s="4"/>
      <c r="BW9" s="4"/>
      <c r="BY9" s="10">
        <f t="shared" si="0"/>
        <v>9.363333333333335</v>
      </c>
      <c r="BZ9" s="10">
        <f t="shared" si="1"/>
        <v>9.873333333333333</v>
      </c>
      <c r="CA9" s="10">
        <f t="shared" si="2"/>
        <v>8.456666666666665</v>
      </c>
      <c r="CB9" s="10">
        <f t="shared" si="3"/>
        <v>8.499999999999998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 t="s">
        <v>26</v>
      </c>
      <c r="I10" s="15">
        <v>9.7</v>
      </c>
      <c r="J10" s="15">
        <v>4.8</v>
      </c>
      <c r="K10" s="4">
        <v>9.5</v>
      </c>
      <c r="L10" s="4">
        <v>6.2</v>
      </c>
      <c r="M10" s="4">
        <v>6.2</v>
      </c>
      <c r="N10" s="4">
        <v>7.9</v>
      </c>
      <c r="O10" s="4">
        <v>9.6</v>
      </c>
      <c r="P10" s="4">
        <v>8.9</v>
      </c>
      <c r="Q10" s="4">
        <v>7.8</v>
      </c>
      <c r="R10" s="4">
        <v>9.2</v>
      </c>
      <c r="S10" s="4">
        <v>7.3</v>
      </c>
      <c r="T10" s="4">
        <v>6.1</v>
      </c>
      <c r="U10" s="4">
        <v>8.7</v>
      </c>
      <c r="V10" s="4">
        <v>6.2</v>
      </c>
      <c r="W10" s="4">
        <v>6</v>
      </c>
      <c r="X10" s="4">
        <v>6.3</v>
      </c>
      <c r="Y10" s="4">
        <v>8</v>
      </c>
      <c r="Z10" s="4">
        <v>12</v>
      </c>
      <c r="AA10" s="4">
        <v>4.6</v>
      </c>
      <c r="AB10" s="4">
        <v>6.5</v>
      </c>
      <c r="AC10" s="4">
        <v>10.8</v>
      </c>
      <c r="AD10" s="4">
        <v>6.4</v>
      </c>
      <c r="AE10" s="4">
        <v>7.1</v>
      </c>
      <c r="AF10" s="4">
        <v>8</v>
      </c>
      <c r="AG10" s="4">
        <v>6.3</v>
      </c>
      <c r="AH10" s="4">
        <v>10.3</v>
      </c>
      <c r="AI10" s="4">
        <v>4.5</v>
      </c>
      <c r="AJ10" s="4">
        <v>14.8</v>
      </c>
      <c r="AK10" s="4">
        <v>9.4</v>
      </c>
      <c r="AL10" s="4">
        <v>3.7</v>
      </c>
      <c r="AM10" s="4">
        <v>6.2</v>
      </c>
      <c r="AN10" s="4">
        <v>5.7</v>
      </c>
      <c r="AO10" s="4">
        <v>11.3</v>
      </c>
      <c r="AP10" s="4">
        <v>9</v>
      </c>
      <c r="AQ10" s="4">
        <v>8.9</v>
      </c>
      <c r="AR10" s="4">
        <v>8</v>
      </c>
      <c r="AS10" s="4">
        <v>11.2</v>
      </c>
      <c r="AT10" s="4">
        <v>10</v>
      </c>
      <c r="AU10" s="4">
        <v>10.4</v>
      </c>
      <c r="AV10" s="4">
        <v>7</v>
      </c>
      <c r="AW10" s="4">
        <v>6.4</v>
      </c>
      <c r="AX10" s="4">
        <v>7.5</v>
      </c>
      <c r="AY10" s="4">
        <v>11.7</v>
      </c>
      <c r="AZ10" s="4">
        <v>11.7</v>
      </c>
      <c r="BA10" s="4">
        <v>8.6</v>
      </c>
      <c r="BB10" s="4">
        <v>7.6</v>
      </c>
      <c r="BC10" s="4">
        <v>10.8</v>
      </c>
      <c r="BD10" s="4">
        <v>6.7</v>
      </c>
      <c r="BE10" s="4">
        <v>6.2</v>
      </c>
      <c r="BF10" s="4">
        <v>6</v>
      </c>
      <c r="BG10" s="4">
        <v>9.9</v>
      </c>
      <c r="BH10" s="4">
        <v>6.3</v>
      </c>
      <c r="BI10" s="4">
        <v>11.9</v>
      </c>
      <c r="BJ10" s="4">
        <v>5.8</v>
      </c>
      <c r="BK10" s="4">
        <v>6.6</v>
      </c>
      <c r="BL10" s="4">
        <v>13.6</v>
      </c>
      <c r="BM10" s="4">
        <v>16.9</v>
      </c>
      <c r="BN10" s="4">
        <v>10.6</v>
      </c>
      <c r="BO10" s="4">
        <v>16.7</v>
      </c>
      <c r="BP10" s="4">
        <v>6.3</v>
      </c>
      <c r="BQ10" s="4">
        <v>10.4</v>
      </c>
      <c r="BR10" s="4"/>
      <c r="BS10" s="4"/>
      <c r="BT10" s="4"/>
      <c r="BU10" s="4"/>
      <c r="BV10" s="4"/>
      <c r="BW10" s="4"/>
      <c r="BY10" s="10">
        <f t="shared" si="0"/>
        <v>7.6433333333333335</v>
      </c>
      <c r="BZ10" s="10">
        <f t="shared" si="1"/>
        <v>7.993333333333333</v>
      </c>
      <c r="CA10" s="10">
        <f t="shared" si="2"/>
        <v>8.376666666666667</v>
      </c>
      <c r="CB10" s="10">
        <f t="shared" si="3"/>
        <v>9.323333333333332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 t="s">
        <v>26</v>
      </c>
      <c r="I11" s="15">
        <v>10</v>
      </c>
      <c r="J11" s="15">
        <v>9.1</v>
      </c>
      <c r="K11" s="4">
        <v>9.8</v>
      </c>
      <c r="L11" s="4">
        <v>7.7</v>
      </c>
      <c r="M11" s="4">
        <v>7.8</v>
      </c>
      <c r="N11" s="4">
        <v>6</v>
      </c>
      <c r="O11" s="4">
        <v>7.2</v>
      </c>
      <c r="P11" s="4">
        <v>8.5</v>
      </c>
      <c r="Q11" s="4">
        <v>7.4</v>
      </c>
      <c r="R11" s="4">
        <v>10.1</v>
      </c>
      <c r="S11" s="4">
        <v>9.3</v>
      </c>
      <c r="T11" s="4">
        <v>6</v>
      </c>
      <c r="U11" s="4">
        <v>7.8</v>
      </c>
      <c r="V11" s="4">
        <v>7.2</v>
      </c>
      <c r="W11" s="4">
        <v>7.2</v>
      </c>
      <c r="X11" s="4">
        <v>10.1</v>
      </c>
      <c r="Y11" s="4">
        <v>12.1</v>
      </c>
      <c r="Z11" s="4">
        <v>13.9</v>
      </c>
      <c r="AA11" s="4">
        <v>7.5</v>
      </c>
      <c r="AB11" s="4">
        <v>5.4</v>
      </c>
      <c r="AC11" s="4">
        <v>8.8</v>
      </c>
      <c r="AD11" s="4">
        <v>5</v>
      </c>
      <c r="AE11" s="4">
        <v>6.9</v>
      </c>
      <c r="AF11" s="4">
        <v>9.1</v>
      </c>
      <c r="AG11" s="4">
        <v>5.6</v>
      </c>
      <c r="AH11" s="4">
        <v>9.2</v>
      </c>
      <c r="AI11" s="4">
        <v>5.1</v>
      </c>
      <c r="AJ11" s="4">
        <v>14.5</v>
      </c>
      <c r="AK11" s="4">
        <v>8</v>
      </c>
      <c r="AL11" s="4">
        <v>4.3</v>
      </c>
      <c r="AM11" s="4">
        <v>7.8</v>
      </c>
      <c r="AN11" s="4">
        <v>8.7</v>
      </c>
      <c r="AO11" s="4">
        <v>16.4</v>
      </c>
      <c r="AP11" s="4">
        <v>8.4</v>
      </c>
      <c r="AQ11" s="4">
        <v>10</v>
      </c>
      <c r="AR11" s="4">
        <v>8.5</v>
      </c>
      <c r="AS11" s="4">
        <v>11.8</v>
      </c>
      <c r="AT11" s="4">
        <v>17.7</v>
      </c>
      <c r="AU11" s="4">
        <v>7.1</v>
      </c>
      <c r="AV11" s="4">
        <v>7.6</v>
      </c>
      <c r="AW11" s="4">
        <v>6.6</v>
      </c>
      <c r="AX11" s="4">
        <v>9.3</v>
      </c>
      <c r="AY11" s="4">
        <v>11.1</v>
      </c>
      <c r="AZ11" s="4">
        <v>17.7</v>
      </c>
      <c r="BA11" s="4">
        <v>8.8</v>
      </c>
      <c r="BB11" s="4">
        <v>6.9</v>
      </c>
      <c r="BC11" s="4">
        <v>10.3</v>
      </c>
      <c r="BD11" s="4">
        <v>6.8</v>
      </c>
      <c r="BE11" s="4">
        <v>13.3</v>
      </c>
      <c r="BF11" s="4">
        <v>6.2</v>
      </c>
      <c r="BG11" s="4">
        <v>9.6</v>
      </c>
      <c r="BH11" s="4">
        <v>5</v>
      </c>
      <c r="BI11" s="4">
        <v>11.2</v>
      </c>
      <c r="BJ11" s="4">
        <v>7.5</v>
      </c>
      <c r="BK11" s="4">
        <v>12.5</v>
      </c>
      <c r="BL11" s="4">
        <v>8.8</v>
      </c>
      <c r="BM11" s="4">
        <v>12.1</v>
      </c>
      <c r="BN11" s="4">
        <v>8.8</v>
      </c>
      <c r="BO11" s="4">
        <v>20.8</v>
      </c>
      <c r="BP11" s="4">
        <v>8.1</v>
      </c>
      <c r="BQ11" s="4">
        <v>7.7</v>
      </c>
      <c r="BR11" s="4"/>
      <c r="BS11" s="4"/>
      <c r="BT11" s="4"/>
      <c r="BU11" s="4"/>
      <c r="BV11" s="4"/>
      <c r="BW11" s="4"/>
      <c r="BY11" s="10">
        <f t="shared" si="0"/>
        <v>8.146666666666667</v>
      </c>
      <c r="BZ11" s="10">
        <f t="shared" si="1"/>
        <v>8.81</v>
      </c>
      <c r="CA11" s="10">
        <f t="shared" si="2"/>
        <v>9.276666666666667</v>
      </c>
      <c r="CB11" s="10">
        <f t="shared" si="3"/>
        <v>10.17666666666667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>
        <v>9.6</v>
      </c>
      <c r="J12" s="15">
        <v>11.5</v>
      </c>
      <c r="K12" s="4">
        <v>10.4</v>
      </c>
      <c r="L12" s="4">
        <v>12.8</v>
      </c>
      <c r="M12" s="4">
        <v>6.2</v>
      </c>
      <c r="N12" s="4">
        <v>7</v>
      </c>
      <c r="O12" s="4">
        <v>8.3</v>
      </c>
      <c r="P12" s="4">
        <v>8.6</v>
      </c>
      <c r="Q12" s="4">
        <v>8.5</v>
      </c>
      <c r="R12" s="4">
        <v>3.7</v>
      </c>
      <c r="S12" s="4">
        <v>8.1</v>
      </c>
      <c r="T12" s="4">
        <v>5.8</v>
      </c>
      <c r="U12" s="4">
        <v>18.4</v>
      </c>
      <c r="V12" s="4">
        <v>5.5</v>
      </c>
      <c r="W12" s="4">
        <v>8.5</v>
      </c>
      <c r="X12" s="4">
        <v>9.4</v>
      </c>
      <c r="Y12" s="4">
        <v>8.5</v>
      </c>
      <c r="Z12" s="4">
        <v>8</v>
      </c>
      <c r="AA12" s="4">
        <v>5.2</v>
      </c>
      <c r="AB12" s="4">
        <v>6.1</v>
      </c>
      <c r="AC12" s="4">
        <v>9.1</v>
      </c>
      <c r="AD12" s="4">
        <v>8.7</v>
      </c>
      <c r="AE12" s="4">
        <v>7.7</v>
      </c>
      <c r="AF12" s="4">
        <v>9.1</v>
      </c>
      <c r="AG12" s="4">
        <v>4.6</v>
      </c>
      <c r="AH12" s="4">
        <v>9.1</v>
      </c>
      <c r="AI12" s="4">
        <v>7.1</v>
      </c>
      <c r="AJ12" s="4">
        <v>8</v>
      </c>
      <c r="AK12" s="4">
        <v>6.8</v>
      </c>
      <c r="AL12" s="4">
        <v>5.1</v>
      </c>
      <c r="AM12" s="4">
        <v>20.4</v>
      </c>
      <c r="AN12" s="4">
        <v>6.5</v>
      </c>
      <c r="AO12" s="4">
        <v>7.8</v>
      </c>
      <c r="AP12" s="4">
        <v>6.9</v>
      </c>
      <c r="AQ12" s="4">
        <v>9.1</v>
      </c>
      <c r="AR12" s="4">
        <v>13.7</v>
      </c>
      <c r="AS12" s="4">
        <v>9.2</v>
      </c>
      <c r="AT12" s="4">
        <v>16.9</v>
      </c>
      <c r="AU12" s="4">
        <v>5.6</v>
      </c>
      <c r="AV12" s="4">
        <v>10.2</v>
      </c>
      <c r="AW12" s="4">
        <v>7.5</v>
      </c>
      <c r="AX12" s="4">
        <v>5.1</v>
      </c>
      <c r="AY12" s="4">
        <v>10.7</v>
      </c>
      <c r="AZ12" s="4">
        <v>8.1</v>
      </c>
      <c r="BA12" s="4">
        <v>9.2</v>
      </c>
      <c r="BB12" s="4">
        <v>9.9</v>
      </c>
      <c r="BC12" s="4">
        <v>6.4</v>
      </c>
      <c r="BD12" s="4">
        <v>5.2</v>
      </c>
      <c r="BE12" s="4">
        <v>6</v>
      </c>
      <c r="BF12" s="4">
        <v>10.4</v>
      </c>
      <c r="BG12" s="4">
        <v>7.7</v>
      </c>
      <c r="BH12" s="4">
        <v>7.7</v>
      </c>
      <c r="BI12" s="4">
        <v>8.3</v>
      </c>
      <c r="BJ12" s="4">
        <v>6.7</v>
      </c>
      <c r="BK12" s="4">
        <v>13.1</v>
      </c>
      <c r="BL12" s="4">
        <v>6.2</v>
      </c>
      <c r="BM12" s="4">
        <v>7.6</v>
      </c>
      <c r="BN12" s="4">
        <v>10</v>
      </c>
      <c r="BO12" s="4">
        <v>7.2</v>
      </c>
      <c r="BP12" s="4">
        <v>7.2</v>
      </c>
      <c r="BQ12" s="4">
        <v>4.2</v>
      </c>
      <c r="BR12" s="4"/>
      <c r="BS12" s="4"/>
      <c r="BT12" s="4"/>
      <c r="BU12" s="4"/>
      <c r="BV12" s="4"/>
      <c r="BW12" s="4"/>
      <c r="BY12" s="10">
        <f t="shared" si="0"/>
        <v>8.539999999999997</v>
      </c>
      <c r="BZ12" s="10">
        <f t="shared" si="1"/>
        <v>8.816666666666666</v>
      </c>
      <c r="CA12" s="10">
        <f t="shared" si="2"/>
        <v>8.623333333333331</v>
      </c>
      <c r="CB12" s="10">
        <f t="shared" si="3"/>
        <v>8.34333333333333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13.6</v>
      </c>
      <c r="J13" s="7">
        <v>9.6</v>
      </c>
      <c r="K13" s="7">
        <v>7.8</v>
      </c>
      <c r="L13" s="7">
        <v>8.6</v>
      </c>
      <c r="M13" s="7">
        <v>8.7</v>
      </c>
      <c r="N13" s="7">
        <v>5.7</v>
      </c>
      <c r="O13" s="7">
        <v>8.9</v>
      </c>
      <c r="P13" s="7">
        <v>7.3</v>
      </c>
      <c r="Q13" s="7">
        <v>6.8</v>
      </c>
      <c r="R13" s="7">
        <v>5.4</v>
      </c>
      <c r="S13" s="7">
        <v>9</v>
      </c>
      <c r="T13" s="7">
        <v>9.2</v>
      </c>
      <c r="U13" s="7">
        <v>13.9</v>
      </c>
      <c r="V13" s="7">
        <v>6.8</v>
      </c>
      <c r="W13" s="7">
        <v>6</v>
      </c>
      <c r="X13" s="7">
        <v>10.3</v>
      </c>
      <c r="Y13" s="7">
        <v>7.3</v>
      </c>
      <c r="Z13" s="7">
        <v>13.5</v>
      </c>
      <c r="AA13" s="7">
        <v>3.6</v>
      </c>
      <c r="AB13" s="7">
        <v>7.6</v>
      </c>
      <c r="AC13" s="7">
        <v>7.6</v>
      </c>
      <c r="AD13" s="7">
        <v>6.4</v>
      </c>
      <c r="AE13" s="7">
        <v>9.1</v>
      </c>
      <c r="AF13" s="7">
        <v>7</v>
      </c>
      <c r="AG13" s="7">
        <v>9</v>
      </c>
      <c r="AH13" s="7">
        <v>17.9</v>
      </c>
      <c r="AI13" s="7">
        <v>9.8</v>
      </c>
      <c r="AJ13" s="7">
        <v>6.5</v>
      </c>
      <c r="AK13" s="7">
        <v>13.8</v>
      </c>
      <c r="AL13" s="7">
        <v>4.1</v>
      </c>
      <c r="AM13" s="7">
        <v>10</v>
      </c>
      <c r="AN13" s="7">
        <v>6.1</v>
      </c>
      <c r="AO13" s="7">
        <v>9.8</v>
      </c>
      <c r="AP13" s="7">
        <v>12.2</v>
      </c>
      <c r="AQ13" s="7">
        <v>11.3</v>
      </c>
      <c r="AR13" s="7">
        <v>8.9</v>
      </c>
      <c r="AS13" s="7">
        <v>15.5</v>
      </c>
      <c r="AT13" s="7">
        <v>10</v>
      </c>
      <c r="AU13" s="7">
        <v>5.6</v>
      </c>
      <c r="AV13" s="7">
        <v>9.3</v>
      </c>
      <c r="AW13" s="7">
        <v>9.5</v>
      </c>
      <c r="AX13" s="7">
        <v>13.6</v>
      </c>
      <c r="AY13" s="7">
        <v>12.3</v>
      </c>
      <c r="AZ13" s="7">
        <v>11.1</v>
      </c>
      <c r="BA13" s="7">
        <v>6.2</v>
      </c>
      <c r="BB13" s="7">
        <v>6.5</v>
      </c>
      <c r="BC13" s="7">
        <v>5.7</v>
      </c>
      <c r="BD13" s="7">
        <v>5.4</v>
      </c>
      <c r="BE13" s="7">
        <v>7.3</v>
      </c>
      <c r="BF13" s="7">
        <v>11.9</v>
      </c>
      <c r="BG13" s="7">
        <v>10.1</v>
      </c>
      <c r="BH13" s="7">
        <v>7.7</v>
      </c>
      <c r="BI13" s="7">
        <v>8.2</v>
      </c>
      <c r="BJ13" s="7">
        <v>11.3</v>
      </c>
      <c r="BK13" s="7">
        <v>15.2</v>
      </c>
      <c r="BL13" s="7">
        <v>8</v>
      </c>
      <c r="BM13" s="7">
        <v>8.5</v>
      </c>
      <c r="BN13" s="7">
        <v>9</v>
      </c>
      <c r="BO13" s="7">
        <v>6</v>
      </c>
      <c r="BP13" s="7">
        <v>10.9</v>
      </c>
      <c r="BQ13" s="7">
        <v>9.3</v>
      </c>
      <c r="BR13" s="7"/>
      <c r="BS13" s="7"/>
      <c r="BT13" s="7"/>
      <c r="BU13" s="7"/>
      <c r="BV13" s="7"/>
      <c r="BW13" s="7"/>
      <c r="BX13" s="94"/>
      <c r="BY13" s="11">
        <f t="shared" si="0"/>
        <v>8.573333333333334</v>
      </c>
      <c r="BZ13" s="11">
        <f t="shared" si="1"/>
        <v>9.253333333333334</v>
      </c>
      <c r="CA13" s="11">
        <f t="shared" si="2"/>
        <v>9.396666666666667</v>
      </c>
      <c r="CB13" s="10">
        <f t="shared" si="3"/>
        <v>9.41333333333333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 t="s">
        <v>26</v>
      </c>
      <c r="I14" s="15">
        <v>15.8</v>
      </c>
      <c r="J14" s="15">
        <v>5.3</v>
      </c>
      <c r="K14" s="15">
        <v>7.5</v>
      </c>
      <c r="L14" s="15">
        <v>7</v>
      </c>
      <c r="M14" s="15">
        <v>5.8</v>
      </c>
      <c r="N14" s="15">
        <v>6.8</v>
      </c>
      <c r="O14" s="15">
        <v>8.6</v>
      </c>
      <c r="P14" s="15">
        <v>8.4</v>
      </c>
      <c r="Q14" s="15">
        <v>10.9</v>
      </c>
      <c r="R14" s="15">
        <v>7</v>
      </c>
      <c r="S14" s="15">
        <v>10.2</v>
      </c>
      <c r="T14" s="15">
        <v>11.3</v>
      </c>
      <c r="U14" s="15">
        <v>9.4</v>
      </c>
      <c r="V14" s="15">
        <v>7</v>
      </c>
      <c r="W14" s="15">
        <v>9.2</v>
      </c>
      <c r="X14" s="15">
        <v>8.8</v>
      </c>
      <c r="Y14" s="15">
        <v>10</v>
      </c>
      <c r="Z14" s="15">
        <v>6.2</v>
      </c>
      <c r="AA14" s="15">
        <v>4.6</v>
      </c>
      <c r="AB14" s="15">
        <v>6.4</v>
      </c>
      <c r="AC14" s="15">
        <v>5.8</v>
      </c>
      <c r="AD14" s="15">
        <v>7.2</v>
      </c>
      <c r="AE14" s="15">
        <v>9.8</v>
      </c>
      <c r="AF14" s="15">
        <v>8.9</v>
      </c>
      <c r="AG14" s="15">
        <v>9.5</v>
      </c>
      <c r="AH14" s="15">
        <v>8.9</v>
      </c>
      <c r="AI14" s="15">
        <v>8.1</v>
      </c>
      <c r="AJ14" s="15">
        <v>12.5</v>
      </c>
      <c r="AK14" s="15">
        <v>10</v>
      </c>
      <c r="AL14" s="15">
        <v>4.8</v>
      </c>
      <c r="AM14" s="15">
        <v>5.7</v>
      </c>
      <c r="AN14" s="15">
        <v>6.7</v>
      </c>
      <c r="AO14" s="15">
        <v>5.9</v>
      </c>
      <c r="AP14" s="15">
        <v>10.1</v>
      </c>
      <c r="AQ14" s="15">
        <v>11.6</v>
      </c>
      <c r="AR14" s="15">
        <v>7.7</v>
      </c>
      <c r="AS14" s="15">
        <v>9.9</v>
      </c>
      <c r="AT14" s="15">
        <v>5.2</v>
      </c>
      <c r="AU14" s="15">
        <v>7.6</v>
      </c>
      <c r="AV14" s="15">
        <v>9.9</v>
      </c>
      <c r="AW14" s="15">
        <v>12.1</v>
      </c>
      <c r="AX14" s="15">
        <v>8.5</v>
      </c>
      <c r="AY14" s="15">
        <v>7.1</v>
      </c>
      <c r="AZ14" s="15">
        <v>8.3</v>
      </c>
      <c r="BA14" s="15">
        <v>7.3</v>
      </c>
      <c r="BB14" s="15">
        <v>7</v>
      </c>
      <c r="BC14" s="15">
        <v>8</v>
      </c>
      <c r="BD14" s="15">
        <v>8.9</v>
      </c>
      <c r="BE14" s="15">
        <v>5.2</v>
      </c>
      <c r="BF14" s="15">
        <v>7</v>
      </c>
      <c r="BG14" s="15">
        <v>17.8</v>
      </c>
      <c r="BH14" s="15">
        <v>7.2</v>
      </c>
      <c r="BI14" s="15">
        <v>6.7</v>
      </c>
      <c r="BJ14" s="15">
        <v>6</v>
      </c>
      <c r="BK14" s="15">
        <v>9.9</v>
      </c>
      <c r="BL14" s="15">
        <v>7.7</v>
      </c>
      <c r="BM14" s="15">
        <v>6.5</v>
      </c>
      <c r="BN14" s="15">
        <v>8.1</v>
      </c>
      <c r="BO14" s="15">
        <v>7.9</v>
      </c>
      <c r="BP14" s="15">
        <v>7</v>
      </c>
      <c r="BQ14" s="15">
        <v>8.3</v>
      </c>
      <c r="BR14" s="15"/>
      <c r="BS14" s="15"/>
      <c r="BT14" s="15"/>
      <c r="BU14" s="15"/>
      <c r="BV14" s="15"/>
      <c r="BW14" s="15"/>
      <c r="BX14" s="94"/>
      <c r="BY14" s="10">
        <f t="shared" si="0"/>
        <v>8.053333333333333</v>
      </c>
      <c r="BZ14" s="10">
        <f t="shared" si="1"/>
        <v>8.36</v>
      </c>
      <c r="CA14" s="10">
        <f t="shared" si="2"/>
        <v>8.573333333333332</v>
      </c>
      <c r="CB14" s="10">
        <f t="shared" si="3"/>
        <v>8.236666666666666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>
        <v>17.6</v>
      </c>
      <c r="J15" s="15">
        <v>6.3</v>
      </c>
      <c r="K15" s="15">
        <v>9.1</v>
      </c>
      <c r="L15" s="15">
        <v>7.4</v>
      </c>
      <c r="M15" s="15">
        <v>6.7</v>
      </c>
      <c r="N15" s="15">
        <v>9.5</v>
      </c>
      <c r="O15" s="15">
        <v>11</v>
      </c>
      <c r="P15" s="15">
        <v>8.6</v>
      </c>
      <c r="Q15" s="15">
        <v>6.9</v>
      </c>
      <c r="R15" s="15">
        <v>7.3</v>
      </c>
      <c r="S15" s="15">
        <v>15.2</v>
      </c>
      <c r="T15" s="15">
        <v>6.5</v>
      </c>
      <c r="U15" s="15">
        <v>9</v>
      </c>
      <c r="V15" s="15">
        <v>11.5</v>
      </c>
      <c r="W15" s="15">
        <v>6.2</v>
      </c>
      <c r="X15" s="15">
        <v>7.5</v>
      </c>
      <c r="Y15" s="15">
        <v>5.7</v>
      </c>
      <c r="Z15" s="15">
        <v>11.1</v>
      </c>
      <c r="AA15" s="15">
        <v>4</v>
      </c>
      <c r="AB15" s="15">
        <v>13.2</v>
      </c>
      <c r="AC15" s="15">
        <v>6.1</v>
      </c>
      <c r="AD15" s="15">
        <v>9.2</v>
      </c>
      <c r="AE15" s="15">
        <v>6.2</v>
      </c>
      <c r="AF15" s="15">
        <v>6.5</v>
      </c>
      <c r="AG15" s="15">
        <v>11.2</v>
      </c>
      <c r="AH15" s="15">
        <v>6</v>
      </c>
      <c r="AI15" s="15">
        <v>11</v>
      </c>
      <c r="AJ15" s="15">
        <v>14.8</v>
      </c>
      <c r="AK15" s="15">
        <v>6.2</v>
      </c>
      <c r="AL15" s="15">
        <v>9.4</v>
      </c>
      <c r="AM15" s="15">
        <v>7.2</v>
      </c>
      <c r="AN15" s="15">
        <v>10.1</v>
      </c>
      <c r="AO15" s="15">
        <v>9.7</v>
      </c>
      <c r="AP15" s="15">
        <v>6.5</v>
      </c>
      <c r="AQ15" s="15">
        <v>11.6</v>
      </c>
      <c r="AR15" s="15">
        <v>10.3</v>
      </c>
      <c r="AS15" s="15">
        <v>9.5</v>
      </c>
      <c r="AT15" s="15">
        <v>10</v>
      </c>
      <c r="AU15" s="15">
        <v>6.3</v>
      </c>
      <c r="AV15" s="15">
        <v>7.1</v>
      </c>
      <c r="AW15" s="15">
        <v>16.9</v>
      </c>
      <c r="AX15" s="15">
        <v>4.7</v>
      </c>
      <c r="AY15" s="15">
        <v>6.1</v>
      </c>
      <c r="AZ15" s="15">
        <v>5.8</v>
      </c>
      <c r="BA15" s="15">
        <v>5.5</v>
      </c>
      <c r="BB15" s="15">
        <v>9.6</v>
      </c>
      <c r="BC15" s="15">
        <v>7.3</v>
      </c>
      <c r="BD15" s="15">
        <v>10.1</v>
      </c>
      <c r="BE15" s="15">
        <v>7.7</v>
      </c>
      <c r="BF15" s="15">
        <v>6.2</v>
      </c>
      <c r="BG15" s="15">
        <v>5.6</v>
      </c>
      <c r="BH15" s="15">
        <v>7.1</v>
      </c>
      <c r="BI15" s="15">
        <v>10.9</v>
      </c>
      <c r="BJ15" s="15">
        <v>5.7</v>
      </c>
      <c r="BK15" s="15">
        <v>6.9</v>
      </c>
      <c r="BL15" s="15">
        <v>8.1</v>
      </c>
      <c r="BM15" s="15">
        <v>7.4</v>
      </c>
      <c r="BN15" s="15">
        <v>9.5</v>
      </c>
      <c r="BO15" s="15">
        <v>9.5</v>
      </c>
      <c r="BP15" s="15">
        <v>5.6</v>
      </c>
      <c r="BQ15" s="15">
        <v>8.6</v>
      </c>
      <c r="BR15" s="15"/>
      <c r="BS15" s="15"/>
      <c r="BT15" s="15"/>
      <c r="BU15" s="15"/>
      <c r="BV15" s="15"/>
      <c r="BW15" s="15"/>
      <c r="BX15" s="94"/>
      <c r="BY15" s="10">
        <f t="shared" si="0"/>
        <v>8.549999999999999</v>
      </c>
      <c r="BZ15" s="10">
        <f t="shared" si="1"/>
        <v>8.883333333333333</v>
      </c>
      <c r="CA15" s="10">
        <f t="shared" si="2"/>
        <v>8.476666666666667</v>
      </c>
      <c r="CB15" s="10">
        <f t="shared" si="3"/>
        <v>8.196666666666665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 t="s">
        <v>26</v>
      </c>
      <c r="I16" s="15" t="s">
        <v>40</v>
      </c>
      <c r="J16" s="15">
        <v>4.9</v>
      </c>
      <c r="K16" s="15">
        <v>10.8</v>
      </c>
      <c r="L16" s="15">
        <v>5.8</v>
      </c>
      <c r="M16" s="15">
        <v>7.8</v>
      </c>
      <c r="N16" s="15">
        <v>7.1</v>
      </c>
      <c r="O16" s="15">
        <v>5.6</v>
      </c>
      <c r="P16" s="15">
        <v>7.4</v>
      </c>
      <c r="Q16" s="15">
        <v>6.5</v>
      </c>
      <c r="R16" s="15">
        <v>6.9</v>
      </c>
      <c r="S16" s="15">
        <v>8</v>
      </c>
      <c r="T16" s="15">
        <v>5.9</v>
      </c>
      <c r="U16" s="15">
        <v>6.8</v>
      </c>
      <c r="V16" s="15">
        <v>11</v>
      </c>
      <c r="W16" s="15">
        <v>9.9</v>
      </c>
      <c r="X16" s="15">
        <v>8.3</v>
      </c>
      <c r="Y16" s="15">
        <v>10.2</v>
      </c>
      <c r="Z16" s="15">
        <v>11.2</v>
      </c>
      <c r="AA16" s="15">
        <v>8.6</v>
      </c>
      <c r="AB16" s="15">
        <v>13.6</v>
      </c>
      <c r="AC16" s="15">
        <v>7</v>
      </c>
      <c r="AD16" s="15">
        <v>7</v>
      </c>
      <c r="AE16" s="15">
        <v>11.7</v>
      </c>
      <c r="AF16" s="15">
        <v>11.5</v>
      </c>
      <c r="AG16" s="15">
        <v>8.2</v>
      </c>
      <c r="AH16" s="15">
        <v>8.9</v>
      </c>
      <c r="AI16" s="15">
        <v>10</v>
      </c>
      <c r="AJ16" s="15">
        <v>5.1</v>
      </c>
      <c r="AK16" s="15">
        <v>5</v>
      </c>
      <c r="AL16" s="15">
        <v>9.7</v>
      </c>
      <c r="AM16" s="15">
        <v>12.2</v>
      </c>
      <c r="AN16" s="15">
        <v>10.4</v>
      </c>
      <c r="AO16" s="15">
        <v>10.9</v>
      </c>
      <c r="AP16" s="15">
        <v>6.5</v>
      </c>
      <c r="AQ16" s="15">
        <v>11.1</v>
      </c>
      <c r="AR16" s="15">
        <v>12</v>
      </c>
      <c r="AS16" s="15">
        <v>14.5</v>
      </c>
      <c r="AT16" s="15">
        <v>9</v>
      </c>
      <c r="AU16" s="15">
        <v>5.1</v>
      </c>
      <c r="AV16" s="15">
        <v>15.3</v>
      </c>
      <c r="AW16" s="15">
        <v>14</v>
      </c>
      <c r="AX16" s="15">
        <v>8</v>
      </c>
      <c r="AY16" s="15">
        <v>10</v>
      </c>
      <c r="AZ16" s="15">
        <v>12.2</v>
      </c>
      <c r="BA16" s="15">
        <v>8.2</v>
      </c>
      <c r="BB16" s="15">
        <v>5.7</v>
      </c>
      <c r="BC16" s="15">
        <v>8.1</v>
      </c>
      <c r="BD16" s="15">
        <v>10.5</v>
      </c>
      <c r="BE16" s="15">
        <v>20.9</v>
      </c>
      <c r="BF16" s="15">
        <v>8.6</v>
      </c>
      <c r="BG16" s="15">
        <v>8</v>
      </c>
      <c r="BH16" s="15">
        <v>6.5</v>
      </c>
      <c r="BI16" s="15">
        <v>8.5</v>
      </c>
      <c r="BJ16" s="15">
        <v>6.2</v>
      </c>
      <c r="BK16" s="15">
        <v>6.8</v>
      </c>
      <c r="BL16" s="15">
        <v>6.7</v>
      </c>
      <c r="BM16" s="15">
        <v>8.2</v>
      </c>
      <c r="BN16" s="15">
        <v>6.7</v>
      </c>
      <c r="BO16" s="15">
        <v>9</v>
      </c>
      <c r="BP16" s="15">
        <v>8.1</v>
      </c>
      <c r="BQ16" s="15">
        <v>7.2</v>
      </c>
      <c r="BR16" s="15"/>
      <c r="BS16" s="15"/>
      <c r="BT16" s="15"/>
      <c r="BU16" s="15"/>
      <c r="BV16" s="15"/>
      <c r="BW16" s="15"/>
      <c r="BX16" s="94"/>
      <c r="BY16" s="10">
        <f t="shared" si="0"/>
        <v>8.419999999999998</v>
      </c>
      <c r="BZ16" s="10">
        <f t="shared" si="1"/>
        <v>9.686666666666667</v>
      </c>
      <c r="CA16" s="10">
        <f t="shared" si="2"/>
        <v>9.943333333333332</v>
      </c>
      <c r="CB16" s="10">
        <f t="shared" si="3"/>
        <v>9.43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15">
        <v>8.6</v>
      </c>
      <c r="J17" s="15">
        <v>9.7</v>
      </c>
      <c r="K17" s="15">
        <v>10</v>
      </c>
      <c r="L17" s="15">
        <v>6.7</v>
      </c>
      <c r="M17" s="15">
        <v>11</v>
      </c>
      <c r="N17" s="15">
        <v>5.1</v>
      </c>
      <c r="O17" s="15">
        <v>6.2</v>
      </c>
      <c r="P17" s="15">
        <v>6.2</v>
      </c>
      <c r="Q17" s="15">
        <v>6.6</v>
      </c>
      <c r="R17" s="15">
        <v>6.8</v>
      </c>
      <c r="S17" s="15">
        <v>13.3</v>
      </c>
      <c r="T17" s="15">
        <v>7.9</v>
      </c>
      <c r="U17" s="15">
        <v>7.6</v>
      </c>
      <c r="V17" s="15">
        <v>10.3</v>
      </c>
      <c r="W17" s="15">
        <v>11.8</v>
      </c>
      <c r="X17" s="15">
        <v>5.8</v>
      </c>
      <c r="Y17" s="15">
        <v>11.6</v>
      </c>
      <c r="Z17" s="15">
        <v>12.5</v>
      </c>
      <c r="AA17" s="15">
        <v>6.5</v>
      </c>
      <c r="AB17" s="15">
        <v>13.8</v>
      </c>
      <c r="AC17" s="15">
        <v>10.1</v>
      </c>
      <c r="AD17" s="15">
        <v>11.6</v>
      </c>
      <c r="AE17" s="15">
        <v>5.6</v>
      </c>
      <c r="AF17" s="15">
        <v>17.4</v>
      </c>
      <c r="AG17" s="15">
        <v>7.5</v>
      </c>
      <c r="AH17" s="15">
        <v>9.7</v>
      </c>
      <c r="AI17" s="15">
        <v>7</v>
      </c>
      <c r="AJ17" s="15">
        <v>6.8</v>
      </c>
      <c r="AK17" s="15">
        <v>7.9</v>
      </c>
      <c r="AL17" s="15">
        <v>10.4</v>
      </c>
      <c r="AM17" s="15">
        <v>12.4</v>
      </c>
      <c r="AN17" s="15">
        <v>7.2</v>
      </c>
      <c r="AO17" s="15">
        <v>10.14</v>
      </c>
      <c r="AP17" s="15">
        <v>7</v>
      </c>
      <c r="AQ17" s="15">
        <v>7.7</v>
      </c>
      <c r="AR17" s="15">
        <v>12</v>
      </c>
      <c r="AS17" s="15">
        <v>17.3</v>
      </c>
      <c r="AT17" s="15">
        <v>11.1</v>
      </c>
      <c r="AU17" s="15">
        <v>6.8</v>
      </c>
      <c r="AV17" s="15">
        <v>7.6</v>
      </c>
      <c r="AW17" s="15">
        <v>8.7</v>
      </c>
      <c r="AX17" s="15">
        <v>9.3</v>
      </c>
      <c r="AY17" s="15">
        <v>13.5</v>
      </c>
      <c r="AZ17" s="15">
        <v>13.1</v>
      </c>
      <c r="BA17" s="15">
        <v>12.2</v>
      </c>
      <c r="BB17" s="15">
        <v>6.3</v>
      </c>
      <c r="BC17" s="15">
        <v>11.1</v>
      </c>
      <c r="BD17" s="15">
        <v>5.8</v>
      </c>
      <c r="BE17" s="15">
        <v>6.9</v>
      </c>
      <c r="BF17" s="15">
        <v>6.3</v>
      </c>
      <c r="BG17" s="15">
        <v>4.3</v>
      </c>
      <c r="BH17" s="15">
        <v>7.7</v>
      </c>
      <c r="BI17" s="15">
        <v>8</v>
      </c>
      <c r="BJ17" s="15">
        <v>8.9</v>
      </c>
      <c r="BK17" s="15">
        <v>7.3</v>
      </c>
      <c r="BL17" s="15">
        <v>7.2</v>
      </c>
      <c r="BM17" s="15">
        <v>7.1</v>
      </c>
      <c r="BN17" s="15">
        <v>9</v>
      </c>
      <c r="BO17" s="15">
        <v>13.6</v>
      </c>
      <c r="BP17" s="15">
        <v>12.9</v>
      </c>
      <c r="BQ17" s="15">
        <v>8.6</v>
      </c>
      <c r="BR17" s="15"/>
      <c r="BS17" s="15"/>
      <c r="BT17" s="15"/>
      <c r="BU17" s="15"/>
      <c r="BV17" s="15"/>
      <c r="BW17" s="15"/>
      <c r="BX17" s="94"/>
      <c r="BY17" s="10">
        <f t="shared" si="0"/>
        <v>9.193333333333332</v>
      </c>
      <c r="BZ17" s="10">
        <f t="shared" si="1"/>
        <v>9.658</v>
      </c>
      <c r="CA17" s="10">
        <f t="shared" si="2"/>
        <v>9.354666666666668</v>
      </c>
      <c r="CB17" s="10">
        <f t="shared" si="3"/>
        <v>9.154666666666667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>
        <v>5.9</v>
      </c>
      <c r="J18" s="15">
        <v>12.5</v>
      </c>
      <c r="K18" s="15">
        <v>10.9</v>
      </c>
      <c r="L18" s="15">
        <v>8.3</v>
      </c>
      <c r="M18" s="15">
        <v>9.5</v>
      </c>
      <c r="N18" s="15">
        <v>6</v>
      </c>
      <c r="O18" s="15">
        <v>11.1</v>
      </c>
      <c r="P18" s="15">
        <v>7.7</v>
      </c>
      <c r="Q18" s="15">
        <v>6</v>
      </c>
      <c r="R18" s="15">
        <v>7.9</v>
      </c>
      <c r="S18" s="15">
        <v>14.8</v>
      </c>
      <c r="T18" s="15">
        <v>7.7</v>
      </c>
      <c r="U18" s="15">
        <v>8.6</v>
      </c>
      <c r="V18" s="15">
        <v>12.2</v>
      </c>
      <c r="W18" s="15">
        <v>13.7</v>
      </c>
      <c r="X18" s="15">
        <v>9</v>
      </c>
      <c r="Y18" s="15">
        <v>8.9</v>
      </c>
      <c r="Z18" s="15">
        <v>8.3</v>
      </c>
      <c r="AA18" s="15">
        <v>7.8</v>
      </c>
      <c r="AB18" s="15">
        <v>13</v>
      </c>
      <c r="AC18" s="15">
        <v>7.2</v>
      </c>
      <c r="AD18" s="15">
        <v>10.3</v>
      </c>
      <c r="AE18" s="15">
        <v>9.6</v>
      </c>
      <c r="AF18" s="15">
        <v>8.8</v>
      </c>
      <c r="AG18" s="15">
        <v>8.1</v>
      </c>
      <c r="AH18" s="15">
        <v>6.8</v>
      </c>
      <c r="AI18" s="15">
        <v>6.5</v>
      </c>
      <c r="AJ18" s="15">
        <v>8.4</v>
      </c>
      <c r="AK18" s="15">
        <v>10</v>
      </c>
      <c r="AL18" s="15">
        <v>9.5</v>
      </c>
      <c r="AM18" s="15">
        <v>7.7</v>
      </c>
      <c r="AN18" s="15">
        <v>9</v>
      </c>
      <c r="AO18" s="15">
        <v>6.9</v>
      </c>
      <c r="AP18" s="15">
        <v>10.1</v>
      </c>
      <c r="AQ18" s="15">
        <v>8</v>
      </c>
      <c r="AR18" s="15">
        <v>13.7</v>
      </c>
      <c r="AS18" s="15">
        <v>8.8</v>
      </c>
      <c r="AT18" s="15">
        <v>11.9</v>
      </c>
      <c r="AU18" s="15">
        <v>12.9</v>
      </c>
      <c r="AV18" s="15">
        <v>10.2</v>
      </c>
      <c r="AW18" s="15">
        <v>8.3</v>
      </c>
      <c r="AX18" s="15">
        <v>8.2</v>
      </c>
      <c r="AY18" s="15">
        <v>10.4</v>
      </c>
      <c r="AZ18" s="15">
        <v>13.7</v>
      </c>
      <c r="BA18" s="15">
        <v>11.7</v>
      </c>
      <c r="BB18" s="15">
        <v>13.1</v>
      </c>
      <c r="BC18" s="15">
        <v>7.6</v>
      </c>
      <c r="BD18" s="15">
        <v>7.3</v>
      </c>
      <c r="BE18" s="15">
        <v>10.8</v>
      </c>
      <c r="BF18" s="15">
        <v>5.2</v>
      </c>
      <c r="BG18" s="15">
        <v>6.7</v>
      </c>
      <c r="BH18" s="15">
        <v>7.5</v>
      </c>
      <c r="BI18" s="15">
        <v>7.3</v>
      </c>
      <c r="BJ18" s="15">
        <v>8.1</v>
      </c>
      <c r="BK18" s="15">
        <v>8.7</v>
      </c>
      <c r="BL18" s="15">
        <v>6.7</v>
      </c>
      <c r="BM18" s="15">
        <v>15.5</v>
      </c>
      <c r="BN18" s="15">
        <v>12</v>
      </c>
      <c r="BO18" s="15">
        <v>18.8</v>
      </c>
      <c r="BP18" s="15">
        <v>13.1</v>
      </c>
      <c r="BQ18" s="15">
        <v>8.1</v>
      </c>
      <c r="BR18" s="15"/>
      <c r="BS18" s="15"/>
      <c r="BT18" s="15"/>
      <c r="BU18" s="15"/>
      <c r="BV18" s="15"/>
      <c r="BW18" s="15"/>
      <c r="BX18" s="94"/>
      <c r="BY18" s="10">
        <f t="shared" si="0"/>
        <v>9.226666666666667</v>
      </c>
      <c r="BZ18" s="10">
        <f t="shared" si="1"/>
        <v>9.396666666666667</v>
      </c>
      <c r="CA18" s="10">
        <f t="shared" si="2"/>
        <v>9.34</v>
      </c>
      <c r="CB18" s="10">
        <f t="shared" si="3"/>
        <v>10.01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>
        <v>7</v>
      </c>
      <c r="J19" s="15">
        <v>10.8</v>
      </c>
      <c r="K19" s="15">
        <v>8.6</v>
      </c>
      <c r="L19" s="15">
        <v>4.6</v>
      </c>
      <c r="M19" s="15">
        <v>7.9</v>
      </c>
      <c r="N19" s="15">
        <v>6.7</v>
      </c>
      <c r="O19" s="15">
        <v>11.4</v>
      </c>
      <c r="P19" s="15">
        <v>11.3</v>
      </c>
      <c r="Q19" s="15">
        <v>5.7</v>
      </c>
      <c r="R19" s="15">
        <v>5.4</v>
      </c>
      <c r="S19" s="15">
        <v>7.4</v>
      </c>
      <c r="T19" s="15">
        <v>9.9</v>
      </c>
      <c r="U19" s="15">
        <v>9.2</v>
      </c>
      <c r="V19" s="15">
        <v>8.3</v>
      </c>
      <c r="W19" s="15">
        <v>11.8</v>
      </c>
      <c r="X19" s="15">
        <v>9</v>
      </c>
      <c r="Y19" s="15">
        <v>14.1</v>
      </c>
      <c r="Z19" s="15">
        <v>11.8</v>
      </c>
      <c r="AA19" s="15">
        <v>13.2</v>
      </c>
      <c r="AB19" s="15">
        <v>8.8</v>
      </c>
      <c r="AC19" s="15">
        <v>4.8</v>
      </c>
      <c r="AD19" s="15">
        <v>8.5</v>
      </c>
      <c r="AE19" s="15">
        <v>9.4</v>
      </c>
      <c r="AF19" s="15">
        <v>12.7</v>
      </c>
      <c r="AG19" s="15">
        <v>7.6</v>
      </c>
      <c r="AH19" s="15">
        <v>8.2</v>
      </c>
      <c r="AI19" s="15">
        <v>7</v>
      </c>
      <c r="AJ19" s="15">
        <v>12.1</v>
      </c>
      <c r="AK19" s="15">
        <v>6.5</v>
      </c>
      <c r="AL19" s="15">
        <v>10.2</v>
      </c>
      <c r="AM19" s="15">
        <v>12.7</v>
      </c>
      <c r="AN19" s="15">
        <v>10.5</v>
      </c>
      <c r="AO19" s="15">
        <v>5.6</v>
      </c>
      <c r="AP19" s="15">
        <v>7.3</v>
      </c>
      <c r="AQ19" s="15">
        <v>7.6</v>
      </c>
      <c r="AR19" s="15">
        <v>5.5</v>
      </c>
      <c r="AS19" s="15">
        <v>5.4</v>
      </c>
      <c r="AT19" s="15">
        <v>11.1</v>
      </c>
      <c r="AU19" s="15">
        <v>11.9</v>
      </c>
      <c r="AV19" s="15">
        <v>10.4</v>
      </c>
      <c r="AW19" s="15">
        <v>6.4</v>
      </c>
      <c r="AX19" s="15">
        <v>13.3</v>
      </c>
      <c r="AY19" s="15">
        <v>9.9</v>
      </c>
      <c r="AZ19" s="15">
        <v>8</v>
      </c>
      <c r="BA19" s="15">
        <v>5.5</v>
      </c>
      <c r="BB19" s="15">
        <v>6.5</v>
      </c>
      <c r="BC19" s="15">
        <v>8.3</v>
      </c>
      <c r="BD19" s="15">
        <v>11</v>
      </c>
      <c r="BE19" s="15">
        <v>8.9</v>
      </c>
      <c r="BF19" s="15">
        <v>7.4</v>
      </c>
      <c r="BG19" s="15">
        <v>8.2</v>
      </c>
      <c r="BH19" s="15">
        <v>7.8</v>
      </c>
      <c r="BI19" s="15">
        <v>6</v>
      </c>
      <c r="BJ19" s="15">
        <v>9.5</v>
      </c>
      <c r="BK19" s="15">
        <v>4.2</v>
      </c>
      <c r="BL19" s="15">
        <v>8.3</v>
      </c>
      <c r="BM19" s="15">
        <v>18.5</v>
      </c>
      <c r="BN19" s="15">
        <v>8.6</v>
      </c>
      <c r="BO19" s="15">
        <v>15.4</v>
      </c>
      <c r="BP19" s="15">
        <v>6.7</v>
      </c>
      <c r="BQ19" s="15">
        <v>11.3</v>
      </c>
      <c r="BR19" s="15"/>
      <c r="BS19" s="15"/>
      <c r="BT19" s="15"/>
      <c r="BU19" s="15"/>
      <c r="BV19" s="15"/>
      <c r="BW19" s="15"/>
      <c r="BX19" s="94"/>
      <c r="BY19" s="10">
        <f t="shared" si="0"/>
        <v>9.186666666666666</v>
      </c>
      <c r="BZ19" s="10">
        <f t="shared" si="1"/>
        <v>9.249999999999996</v>
      </c>
      <c r="CA19" s="10">
        <f t="shared" si="2"/>
        <v>8.786666666666667</v>
      </c>
      <c r="CB19" s="10">
        <f t="shared" si="3"/>
        <v>8.833333333333334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>
        <v>9.7</v>
      </c>
      <c r="J20" s="15">
        <v>5.8</v>
      </c>
      <c r="K20" s="15">
        <v>8.9</v>
      </c>
      <c r="L20" s="15">
        <v>7.7</v>
      </c>
      <c r="M20" s="15">
        <v>8.8</v>
      </c>
      <c r="N20" s="15">
        <v>6.7</v>
      </c>
      <c r="O20" s="15">
        <v>9.9</v>
      </c>
      <c r="P20" s="15">
        <v>10.2</v>
      </c>
      <c r="Q20" s="15">
        <v>4</v>
      </c>
      <c r="R20" s="15">
        <v>8.8</v>
      </c>
      <c r="S20" s="15">
        <v>6.8</v>
      </c>
      <c r="T20" s="15">
        <v>10.5</v>
      </c>
      <c r="U20" s="15">
        <v>8.7</v>
      </c>
      <c r="V20" s="15">
        <v>14</v>
      </c>
      <c r="W20" s="15">
        <v>8.7</v>
      </c>
      <c r="X20" s="15">
        <v>12</v>
      </c>
      <c r="Y20" s="15">
        <v>7.6</v>
      </c>
      <c r="Z20" s="15">
        <v>11.6</v>
      </c>
      <c r="AA20" s="15">
        <v>8.7</v>
      </c>
      <c r="AB20" s="15">
        <v>15.6</v>
      </c>
      <c r="AC20" s="15">
        <v>4.5</v>
      </c>
      <c r="AD20" s="15">
        <v>8.9</v>
      </c>
      <c r="AE20" s="15">
        <v>5.4</v>
      </c>
      <c r="AF20" s="15">
        <v>11.4</v>
      </c>
      <c r="AG20" s="15">
        <v>9.6</v>
      </c>
      <c r="AH20" s="15">
        <v>9.7</v>
      </c>
      <c r="AI20" s="15">
        <v>7.8</v>
      </c>
      <c r="AJ20" s="15">
        <v>9.3</v>
      </c>
      <c r="AK20" s="15">
        <v>9</v>
      </c>
      <c r="AL20" s="15">
        <v>6.2</v>
      </c>
      <c r="AM20" s="15">
        <v>13.6</v>
      </c>
      <c r="AN20" s="15">
        <v>9.2</v>
      </c>
      <c r="AO20" s="15">
        <v>7.6</v>
      </c>
      <c r="AP20" s="15">
        <v>6.6</v>
      </c>
      <c r="AQ20" s="15">
        <v>10</v>
      </c>
      <c r="AR20" s="15">
        <v>11.5</v>
      </c>
      <c r="AS20" s="15">
        <v>9.8</v>
      </c>
      <c r="AT20" s="15">
        <v>4.9</v>
      </c>
      <c r="AU20" s="15">
        <v>8.2</v>
      </c>
      <c r="AV20" s="15">
        <v>5.4</v>
      </c>
      <c r="AW20" s="15">
        <v>9</v>
      </c>
      <c r="AX20" s="15">
        <v>15.2</v>
      </c>
      <c r="AY20" s="15">
        <v>9.7</v>
      </c>
      <c r="AZ20" s="15">
        <v>7.3</v>
      </c>
      <c r="BA20" s="15">
        <v>11.8</v>
      </c>
      <c r="BB20" s="15">
        <v>5.5</v>
      </c>
      <c r="BC20" s="15">
        <v>9.9</v>
      </c>
      <c r="BD20" s="15">
        <v>8.2</v>
      </c>
      <c r="BE20" s="15">
        <v>5.9</v>
      </c>
      <c r="BF20" s="15">
        <v>6.5</v>
      </c>
      <c r="BG20" s="15">
        <v>10.3</v>
      </c>
      <c r="BH20" s="15">
        <v>9.5</v>
      </c>
      <c r="BI20" s="15">
        <v>6.8</v>
      </c>
      <c r="BJ20" s="15">
        <v>8.9</v>
      </c>
      <c r="BK20" s="15">
        <v>9</v>
      </c>
      <c r="BL20" s="15">
        <v>10.7</v>
      </c>
      <c r="BM20" s="15">
        <v>8.2</v>
      </c>
      <c r="BN20" s="15">
        <v>5.4</v>
      </c>
      <c r="BO20" s="15">
        <v>11.1</v>
      </c>
      <c r="BP20" s="15">
        <v>9.5</v>
      </c>
      <c r="BQ20" s="15">
        <v>9</v>
      </c>
      <c r="BR20" s="15"/>
      <c r="BS20" s="15"/>
      <c r="BT20" s="15"/>
      <c r="BU20" s="15"/>
      <c r="BV20" s="15"/>
      <c r="BW20" s="15"/>
      <c r="BX20" s="94"/>
      <c r="BY20" s="10">
        <f t="shared" si="0"/>
        <v>9.013333333333334</v>
      </c>
      <c r="BZ20" s="10">
        <f t="shared" si="1"/>
        <v>9.166666666666666</v>
      </c>
      <c r="CA20" s="10">
        <f t="shared" si="2"/>
        <v>8.78</v>
      </c>
      <c r="CB20" s="10">
        <f t="shared" si="3"/>
        <v>8.686666666666667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 t="s">
        <v>26</v>
      </c>
      <c r="I21" s="15">
        <v>11.2</v>
      </c>
      <c r="J21" s="15">
        <v>6.2</v>
      </c>
      <c r="K21" s="15">
        <v>10</v>
      </c>
      <c r="L21" s="15">
        <v>6</v>
      </c>
      <c r="M21" s="15">
        <v>6.8</v>
      </c>
      <c r="N21" s="15">
        <v>7.5</v>
      </c>
      <c r="O21" s="15">
        <v>11.9</v>
      </c>
      <c r="P21" s="15">
        <v>7</v>
      </c>
      <c r="Q21" s="15">
        <v>4.8</v>
      </c>
      <c r="R21" s="15">
        <v>8.2</v>
      </c>
      <c r="S21" s="15">
        <v>10.3</v>
      </c>
      <c r="T21" s="15">
        <v>8.1</v>
      </c>
      <c r="U21" s="15">
        <v>11.5</v>
      </c>
      <c r="V21" s="15">
        <v>6.7</v>
      </c>
      <c r="W21" s="15">
        <v>6</v>
      </c>
      <c r="X21" s="15">
        <v>12.2</v>
      </c>
      <c r="Y21" s="15">
        <v>9</v>
      </c>
      <c r="Z21" s="15">
        <v>13.1</v>
      </c>
      <c r="AA21" s="15">
        <v>6.2</v>
      </c>
      <c r="AB21" s="15">
        <v>5.1</v>
      </c>
      <c r="AC21" s="15">
        <v>8.1</v>
      </c>
      <c r="AD21" s="15">
        <v>7</v>
      </c>
      <c r="AE21" s="15">
        <v>5.6</v>
      </c>
      <c r="AF21" s="15">
        <v>12.7</v>
      </c>
      <c r="AG21" s="15">
        <v>7.8</v>
      </c>
      <c r="AH21" s="15">
        <v>14.1</v>
      </c>
      <c r="AI21" s="15">
        <v>5</v>
      </c>
      <c r="AJ21" s="15">
        <v>5.7</v>
      </c>
      <c r="AK21" s="15">
        <v>8.4</v>
      </c>
      <c r="AL21" s="15">
        <v>10.2</v>
      </c>
      <c r="AM21" s="15">
        <v>6.3</v>
      </c>
      <c r="AN21" s="15">
        <v>7.9</v>
      </c>
      <c r="AO21" s="15">
        <v>6.3</v>
      </c>
      <c r="AP21" s="15">
        <v>6.4</v>
      </c>
      <c r="AQ21" s="15">
        <v>8</v>
      </c>
      <c r="AR21" s="15">
        <v>6</v>
      </c>
      <c r="AS21" s="15">
        <v>10</v>
      </c>
      <c r="AT21" s="15">
        <v>8.2</v>
      </c>
      <c r="AU21" s="15">
        <v>4.6</v>
      </c>
      <c r="AV21" s="15">
        <v>11.1</v>
      </c>
      <c r="AW21" s="15">
        <v>6.4</v>
      </c>
      <c r="AX21" s="15">
        <v>9.7</v>
      </c>
      <c r="AY21" s="15">
        <v>10.7</v>
      </c>
      <c r="AZ21" s="15">
        <v>7.5</v>
      </c>
      <c r="BA21" s="15">
        <v>15.9</v>
      </c>
      <c r="BB21" s="15">
        <v>8.5</v>
      </c>
      <c r="BC21" s="15">
        <v>8.1</v>
      </c>
      <c r="BD21" s="15">
        <v>9.5</v>
      </c>
      <c r="BE21" s="15">
        <v>8.1</v>
      </c>
      <c r="BF21" s="15">
        <v>5.9</v>
      </c>
      <c r="BG21" s="15">
        <v>8.4</v>
      </c>
      <c r="BH21" s="15">
        <v>13.8</v>
      </c>
      <c r="BI21" s="15">
        <v>8.7</v>
      </c>
      <c r="BJ21" s="15">
        <v>9.2</v>
      </c>
      <c r="BK21" s="15">
        <v>4.7</v>
      </c>
      <c r="BL21" s="15">
        <v>5.5</v>
      </c>
      <c r="BM21" s="15">
        <v>12</v>
      </c>
      <c r="BN21" s="15">
        <v>8.1</v>
      </c>
      <c r="BO21" s="15">
        <v>7.9</v>
      </c>
      <c r="BP21" s="15">
        <v>9.3</v>
      </c>
      <c r="BQ21" s="15">
        <v>8.1</v>
      </c>
      <c r="BR21" s="15"/>
      <c r="BS21" s="15"/>
      <c r="BT21" s="15"/>
      <c r="BU21" s="15"/>
      <c r="BV21" s="15"/>
      <c r="BW21" s="15"/>
      <c r="BX21" s="94"/>
      <c r="BY21" s="10">
        <f t="shared" si="0"/>
        <v>8.249999999999998</v>
      </c>
      <c r="BZ21" s="10">
        <f t="shared" si="1"/>
        <v>8.123333333333333</v>
      </c>
      <c r="CA21" s="10">
        <f t="shared" si="2"/>
        <v>8.333333333333332</v>
      </c>
      <c r="CB21" s="10">
        <f t="shared" si="3"/>
        <v>8.483333333333333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 t="s">
        <v>26</v>
      </c>
      <c r="I22" s="88">
        <v>20.4</v>
      </c>
      <c r="J22" s="88">
        <v>5.8</v>
      </c>
      <c r="K22" s="88">
        <v>16.2</v>
      </c>
      <c r="L22" s="88">
        <v>5.8</v>
      </c>
      <c r="M22" s="88">
        <v>13.4</v>
      </c>
      <c r="N22" s="88">
        <v>7.6</v>
      </c>
      <c r="O22" s="88">
        <v>8.5</v>
      </c>
      <c r="P22" s="88">
        <v>7.6</v>
      </c>
      <c r="Q22" s="88">
        <v>8.6</v>
      </c>
      <c r="R22" s="88">
        <v>7.5</v>
      </c>
      <c r="S22" s="88">
        <v>13.2</v>
      </c>
      <c r="T22" s="88">
        <v>4.9</v>
      </c>
      <c r="U22" s="88">
        <v>12.6</v>
      </c>
      <c r="V22" s="88">
        <v>8.8</v>
      </c>
      <c r="W22" s="88">
        <v>8.5</v>
      </c>
      <c r="X22" s="88">
        <v>11.4</v>
      </c>
      <c r="Y22" s="88">
        <v>10</v>
      </c>
      <c r="Z22" s="88">
        <v>12.2</v>
      </c>
      <c r="AA22" s="88">
        <v>10.6</v>
      </c>
      <c r="AB22" s="88">
        <v>6.1</v>
      </c>
      <c r="AC22" s="88">
        <v>3.8</v>
      </c>
      <c r="AD22" s="88">
        <v>11.2</v>
      </c>
      <c r="AE22" s="88">
        <v>7.1</v>
      </c>
      <c r="AF22" s="88">
        <v>14.2</v>
      </c>
      <c r="AG22" s="88">
        <v>8.5</v>
      </c>
      <c r="AH22" s="88">
        <v>7.2</v>
      </c>
      <c r="AI22" s="88">
        <v>8.3</v>
      </c>
      <c r="AJ22" s="88">
        <v>7.6</v>
      </c>
      <c r="AK22" s="88">
        <v>9.5</v>
      </c>
      <c r="AL22" s="88">
        <v>6.5</v>
      </c>
      <c r="AM22" s="88">
        <v>11.6</v>
      </c>
      <c r="AN22" s="88">
        <v>10.3</v>
      </c>
      <c r="AO22" s="88">
        <v>9.9</v>
      </c>
      <c r="AP22" s="88">
        <v>9.2</v>
      </c>
      <c r="AQ22" s="88">
        <v>8.2</v>
      </c>
      <c r="AR22" s="88">
        <v>4.5</v>
      </c>
      <c r="AS22" s="88">
        <v>14.8</v>
      </c>
      <c r="AT22" s="88">
        <v>10.5</v>
      </c>
      <c r="AU22" s="88">
        <v>10.5</v>
      </c>
      <c r="AV22" s="88">
        <v>11.6</v>
      </c>
      <c r="AW22" s="88">
        <v>4.7</v>
      </c>
      <c r="AX22" s="88">
        <v>8.7</v>
      </c>
      <c r="AY22" s="88">
        <v>21.9</v>
      </c>
      <c r="AZ22" s="88">
        <v>4.4</v>
      </c>
      <c r="BA22" s="88">
        <v>21.3</v>
      </c>
      <c r="BB22" s="88">
        <v>7.3</v>
      </c>
      <c r="BC22" s="88">
        <v>6.4</v>
      </c>
      <c r="BD22" s="88">
        <v>6.1</v>
      </c>
      <c r="BE22" s="88">
        <v>8</v>
      </c>
      <c r="BF22" s="88">
        <v>7.5</v>
      </c>
      <c r="BG22" s="88">
        <v>6.7</v>
      </c>
      <c r="BH22" s="88">
        <v>6.7</v>
      </c>
      <c r="BI22" s="88">
        <v>6.3</v>
      </c>
      <c r="BJ22" s="88">
        <v>8</v>
      </c>
      <c r="BK22" s="88">
        <v>17.4</v>
      </c>
      <c r="BL22" s="88">
        <v>6.9</v>
      </c>
      <c r="BM22" s="88">
        <v>10.5</v>
      </c>
      <c r="BN22" s="88">
        <v>8.1</v>
      </c>
      <c r="BO22" s="88">
        <v>5.4</v>
      </c>
      <c r="BP22" s="88">
        <v>7.9</v>
      </c>
      <c r="BQ22" s="88">
        <v>10</v>
      </c>
      <c r="BR22" s="88"/>
      <c r="BS22" s="88"/>
      <c r="BT22" s="88"/>
      <c r="BU22" s="88"/>
      <c r="BV22" s="88"/>
      <c r="BW22" s="88"/>
      <c r="BX22" s="94"/>
      <c r="BY22" s="89">
        <f t="shared" si="0"/>
        <v>9.159999999999998</v>
      </c>
      <c r="BZ22" s="89">
        <f t="shared" si="1"/>
        <v>9.16</v>
      </c>
      <c r="CA22" s="89">
        <f t="shared" si="2"/>
        <v>9.473333333333333</v>
      </c>
      <c r="CB22" s="10">
        <f t="shared" si="3"/>
        <v>9.323333333333332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 t="s">
        <v>26</v>
      </c>
      <c r="I23" s="15">
        <v>19.3</v>
      </c>
      <c r="J23" s="15">
        <v>5.5</v>
      </c>
      <c r="K23" s="15">
        <v>14.3</v>
      </c>
      <c r="L23" s="15">
        <v>6.9</v>
      </c>
      <c r="M23" s="15">
        <v>16.2</v>
      </c>
      <c r="N23" s="15">
        <v>7.2</v>
      </c>
      <c r="O23" s="15">
        <v>9.4</v>
      </c>
      <c r="P23" s="15">
        <v>6.9</v>
      </c>
      <c r="Q23" s="15">
        <v>5.9</v>
      </c>
      <c r="R23" s="15">
        <v>17.6</v>
      </c>
      <c r="S23" s="15">
        <v>9.5</v>
      </c>
      <c r="T23" s="15">
        <v>5.3</v>
      </c>
      <c r="U23" s="15">
        <v>8.4</v>
      </c>
      <c r="V23" s="15">
        <v>7.8</v>
      </c>
      <c r="W23" s="15">
        <v>10.4</v>
      </c>
      <c r="X23" s="15">
        <v>11.2</v>
      </c>
      <c r="Y23" s="15">
        <v>9</v>
      </c>
      <c r="Z23" s="15">
        <v>9.3</v>
      </c>
      <c r="AA23" s="15">
        <v>10</v>
      </c>
      <c r="AB23" s="15">
        <v>8.7</v>
      </c>
      <c r="AC23" s="15">
        <v>9.6</v>
      </c>
      <c r="AD23" s="15">
        <v>7.2</v>
      </c>
      <c r="AE23" s="15">
        <v>7</v>
      </c>
      <c r="AF23" s="15">
        <v>7.6</v>
      </c>
      <c r="AG23" s="15">
        <v>15.6</v>
      </c>
      <c r="AH23" s="15">
        <v>6.4</v>
      </c>
      <c r="AI23" s="15">
        <v>12.4</v>
      </c>
      <c r="AJ23" s="15">
        <v>8.6</v>
      </c>
      <c r="AK23" s="15">
        <v>6.4</v>
      </c>
      <c r="AL23" s="15">
        <v>6.8</v>
      </c>
      <c r="AM23" s="15">
        <v>9.4</v>
      </c>
      <c r="AN23" s="4">
        <v>6.5</v>
      </c>
      <c r="AO23" s="4">
        <v>9.1</v>
      </c>
      <c r="AP23" s="4">
        <v>7.9</v>
      </c>
      <c r="AQ23" s="4">
        <v>19.3</v>
      </c>
      <c r="AR23" s="4">
        <v>20.3</v>
      </c>
      <c r="AS23" s="4">
        <v>8.4</v>
      </c>
      <c r="AT23" s="4">
        <v>7</v>
      </c>
      <c r="AU23" s="4">
        <v>6.6</v>
      </c>
      <c r="AV23" s="4">
        <v>8.7</v>
      </c>
      <c r="AW23" s="4">
        <v>6.4</v>
      </c>
      <c r="AX23" s="4">
        <v>10</v>
      </c>
      <c r="AY23" s="4">
        <v>10</v>
      </c>
      <c r="AZ23" s="4">
        <v>7.7</v>
      </c>
      <c r="BA23" s="4">
        <v>7.2</v>
      </c>
      <c r="BB23" s="4">
        <v>14.9</v>
      </c>
      <c r="BC23" s="4">
        <v>6.2</v>
      </c>
      <c r="BD23" s="4">
        <v>8.9</v>
      </c>
      <c r="BE23" s="4">
        <v>14.5</v>
      </c>
      <c r="BF23" s="4">
        <v>8</v>
      </c>
      <c r="BG23" s="4">
        <v>8</v>
      </c>
      <c r="BH23" s="4">
        <v>13</v>
      </c>
      <c r="BI23" s="4">
        <v>7.3</v>
      </c>
      <c r="BJ23" s="4">
        <v>8.4</v>
      </c>
      <c r="BK23" s="4">
        <v>5</v>
      </c>
      <c r="BL23" s="4">
        <v>7.5</v>
      </c>
      <c r="BM23" s="4">
        <v>9.6</v>
      </c>
      <c r="BN23" s="4">
        <v>5.1</v>
      </c>
      <c r="BO23" s="4">
        <v>11.1</v>
      </c>
      <c r="BP23" s="4">
        <v>7.4</v>
      </c>
      <c r="BQ23" s="4">
        <v>6.5</v>
      </c>
      <c r="BR23" s="4"/>
      <c r="BS23" s="4"/>
      <c r="BT23" s="4"/>
      <c r="BU23" s="4"/>
      <c r="BV23" s="4"/>
      <c r="BW23" s="4"/>
      <c r="BY23" s="10">
        <f t="shared" si="0"/>
        <v>9.216666666666665</v>
      </c>
      <c r="BZ23" s="10">
        <f t="shared" si="1"/>
        <v>9.243333333333334</v>
      </c>
      <c r="CA23" s="10">
        <f t="shared" si="2"/>
        <v>9.433333333333334</v>
      </c>
      <c r="CB23" s="10">
        <f t="shared" si="3"/>
        <v>9.216666666666667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>
        <v>7.4</v>
      </c>
      <c r="J24" s="15">
        <v>9.5</v>
      </c>
      <c r="K24" s="4">
        <v>5.8</v>
      </c>
      <c r="L24" s="4">
        <v>7.7</v>
      </c>
      <c r="M24" s="4">
        <v>5.1</v>
      </c>
      <c r="N24" s="4">
        <v>11</v>
      </c>
      <c r="O24" s="4">
        <v>11.6</v>
      </c>
      <c r="P24" s="4">
        <v>10.2</v>
      </c>
      <c r="Q24" s="4">
        <v>15.2</v>
      </c>
      <c r="R24" s="4">
        <v>6.2</v>
      </c>
      <c r="S24" s="4">
        <v>10.3</v>
      </c>
      <c r="T24" s="4">
        <v>7.7</v>
      </c>
      <c r="U24" s="4">
        <v>10</v>
      </c>
      <c r="V24" s="4">
        <v>8.1</v>
      </c>
      <c r="W24" s="4">
        <v>6.5</v>
      </c>
      <c r="X24" s="4">
        <v>12.8</v>
      </c>
      <c r="Y24" s="4">
        <v>6.2</v>
      </c>
      <c r="Z24" s="4">
        <v>17.6</v>
      </c>
      <c r="AA24" s="4">
        <v>9</v>
      </c>
      <c r="AB24" s="4">
        <v>6.3</v>
      </c>
      <c r="AC24" s="4">
        <v>7.2</v>
      </c>
      <c r="AD24" s="4">
        <v>8.5</v>
      </c>
      <c r="AE24" s="4">
        <v>7.5</v>
      </c>
      <c r="AF24" s="4">
        <v>6.2</v>
      </c>
      <c r="AG24" s="4">
        <v>20.5</v>
      </c>
      <c r="AH24" s="4">
        <v>7.2</v>
      </c>
      <c r="AI24" s="4">
        <v>10.9</v>
      </c>
      <c r="AJ24" s="4">
        <v>4.8</v>
      </c>
      <c r="AK24" s="4">
        <v>4.9</v>
      </c>
      <c r="AL24" s="4">
        <v>9</v>
      </c>
      <c r="AM24" s="4">
        <v>14.6</v>
      </c>
      <c r="AN24" s="4">
        <v>7.9</v>
      </c>
      <c r="AO24" s="4">
        <v>7.5</v>
      </c>
      <c r="AP24" s="4">
        <v>9.9</v>
      </c>
      <c r="AQ24" s="4">
        <v>14.3</v>
      </c>
      <c r="AR24" s="4">
        <v>9.6</v>
      </c>
      <c r="AS24" s="4">
        <v>11.4</v>
      </c>
      <c r="AT24" s="4">
        <v>5.6</v>
      </c>
      <c r="AU24" s="4">
        <v>11.1</v>
      </c>
      <c r="AV24" s="4">
        <v>8.3</v>
      </c>
      <c r="AW24" s="4">
        <v>6.3</v>
      </c>
      <c r="AX24" s="4">
        <v>17.6</v>
      </c>
      <c r="AY24" s="4">
        <v>11.7</v>
      </c>
      <c r="AZ24" s="4">
        <v>5.2</v>
      </c>
      <c r="BA24" s="4">
        <v>7.3</v>
      </c>
      <c r="BB24" s="4">
        <v>14.5</v>
      </c>
      <c r="BC24" s="4">
        <v>6.5</v>
      </c>
      <c r="BD24" s="4">
        <v>15</v>
      </c>
      <c r="BE24" s="4">
        <v>12.2</v>
      </c>
      <c r="BF24" s="4">
        <v>4.8</v>
      </c>
      <c r="BG24" s="4">
        <v>8.5</v>
      </c>
      <c r="BH24" s="4">
        <v>9</v>
      </c>
      <c r="BI24" s="4">
        <v>8.8</v>
      </c>
      <c r="BJ24" s="4">
        <v>5.1</v>
      </c>
      <c r="BK24" s="4">
        <v>6.7</v>
      </c>
      <c r="BL24" s="4">
        <v>6.6</v>
      </c>
      <c r="BM24" s="4">
        <v>27.2</v>
      </c>
      <c r="BN24" s="4">
        <v>9.5</v>
      </c>
      <c r="BO24" s="4">
        <v>11.1</v>
      </c>
      <c r="BP24" s="4">
        <v>5.8</v>
      </c>
      <c r="BQ24" s="4">
        <v>9</v>
      </c>
      <c r="BR24" s="4"/>
      <c r="BS24" s="4"/>
      <c r="BT24" s="4"/>
      <c r="BU24" s="4"/>
      <c r="BV24" s="4"/>
      <c r="BW24" s="4"/>
      <c r="BY24" s="10">
        <f t="shared" si="0"/>
        <v>9.270000000000001</v>
      </c>
      <c r="BZ24" s="10">
        <f t="shared" si="1"/>
        <v>9.24666666666667</v>
      </c>
      <c r="CA24" s="10">
        <f t="shared" si="2"/>
        <v>9.643333333333334</v>
      </c>
      <c r="CB24" s="10">
        <f t="shared" si="3"/>
        <v>9.800000000000002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>
        <v>6</v>
      </c>
      <c r="J25" s="15">
        <v>9.1</v>
      </c>
      <c r="K25" s="4">
        <v>14.9</v>
      </c>
      <c r="L25" s="4">
        <v>7.8</v>
      </c>
      <c r="M25" s="4">
        <v>11.4</v>
      </c>
      <c r="N25" s="4">
        <v>13.4</v>
      </c>
      <c r="O25" s="4">
        <v>10.2</v>
      </c>
      <c r="P25" s="4">
        <v>13.9</v>
      </c>
      <c r="Q25" s="4">
        <v>6.7</v>
      </c>
      <c r="R25" s="4">
        <v>19</v>
      </c>
      <c r="S25" s="4">
        <v>9</v>
      </c>
      <c r="T25" s="4">
        <v>8.6</v>
      </c>
      <c r="U25" s="4">
        <v>10.2</v>
      </c>
      <c r="V25" s="4">
        <v>7.1</v>
      </c>
      <c r="W25" s="4">
        <v>8</v>
      </c>
      <c r="X25" s="4">
        <v>17.6</v>
      </c>
      <c r="Y25" s="4">
        <v>10.7</v>
      </c>
      <c r="Z25" s="4">
        <v>23</v>
      </c>
      <c r="AA25" s="4">
        <v>9.2</v>
      </c>
      <c r="AB25" s="4">
        <v>7.1</v>
      </c>
      <c r="AC25" s="4">
        <v>9.2</v>
      </c>
      <c r="AD25" s="4">
        <v>23.5</v>
      </c>
      <c r="AE25" s="4">
        <v>13</v>
      </c>
      <c r="AF25" s="4">
        <v>8.5</v>
      </c>
      <c r="AG25" s="4">
        <v>9.2</v>
      </c>
      <c r="AH25" s="4">
        <v>7.5</v>
      </c>
      <c r="AI25" s="4">
        <v>12.5</v>
      </c>
      <c r="AJ25" s="4">
        <v>6.7</v>
      </c>
      <c r="AK25" s="4">
        <v>6.1</v>
      </c>
      <c r="AL25" s="4">
        <v>9.6</v>
      </c>
      <c r="AM25" s="4">
        <v>14.6</v>
      </c>
      <c r="AN25" s="4">
        <v>13.3</v>
      </c>
      <c r="AO25" s="4">
        <v>9.1</v>
      </c>
      <c r="AP25" s="4">
        <v>7.2</v>
      </c>
      <c r="AQ25" s="4">
        <v>11.4</v>
      </c>
      <c r="AR25" s="4">
        <v>5.1</v>
      </c>
      <c r="AS25" s="4">
        <v>10.4</v>
      </c>
      <c r="AT25" s="4">
        <v>8.2</v>
      </c>
      <c r="AU25" s="4">
        <v>7.3</v>
      </c>
      <c r="AV25" s="4">
        <v>7.5</v>
      </c>
      <c r="AW25" s="4">
        <v>5.2</v>
      </c>
      <c r="AX25" s="4">
        <v>5.9</v>
      </c>
      <c r="AY25" s="4">
        <v>4.9</v>
      </c>
      <c r="AZ25" s="4">
        <v>7.1</v>
      </c>
      <c r="BA25" s="4">
        <v>5.9</v>
      </c>
      <c r="BB25" s="4">
        <v>10.2</v>
      </c>
      <c r="BC25" s="4">
        <v>6.4</v>
      </c>
      <c r="BD25" s="4">
        <v>6.4</v>
      </c>
      <c r="BE25" s="4">
        <v>6.6</v>
      </c>
      <c r="BF25" s="4">
        <v>5.2</v>
      </c>
      <c r="BG25" s="4">
        <v>6.3</v>
      </c>
      <c r="BH25" s="4">
        <v>4.4</v>
      </c>
      <c r="BI25" s="4">
        <v>7.2</v>
      </c>
      <c r="BJ25" s="4">
        <v>10.6</v>
      </c>
      <c r="BK25" s="4">
        <v>8.7</v>
      </c>
      <c r="BL25" s="4">
        <v>15.7</v>
      </c>
      <c r="BM25" s="4">
        <v>8</v>
      </c>
      <c r="BN25" s="4">
        <v>6</v>
      </c>
      <c r="BO25" s="4">
        <v>11.1</v>
      </c>
      <c r="BP25" s="4">
        <v>10.6</v>
      </c>
      <c r="BQ25" s="4">
        <v>7.2</v>
      </c>
      <c r="BR25" s="4"/>
      <c r="BS25" s="4"/>
      <c r="BT25" s="4"/>
      <c r="BU25" s="4"/>
      <c r="BV25" s="4"/>
      <c r="BW25" s="4"/>
      <c r="BY25" s="10">
        <f t="shared" si="0"/>
        <v>11.243333333333332</v>
      </c>
      <c r="BZ25" s="10">
        <f t="shared" si="1"/>
        <v>10.219999999999997</v>
      </c>
      <c r="CA25" s="10">
        <f t="shared" si="2"/>
        <v>8.693333333333332</v>
      </c>
      <c r="CB25" s="10">
        <f t="shared" si="3"/>
        <v>7.969999999999999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>
        <v>7</v>
      </c>
      <c r="J26" s="15">
        <v>6.4</v>
      </c>
      <c r="K26" s="4">
        <v>14.7</v>
      </c>
      <c r="L26" s="4">
        <v>8.7</v>
      </c>
      <c r="M26" s="4">
        <v>8.3</v>
      </c>
      <c r="N26" s="4">
        <v>8.2</v>
      </c>
      <c r="O26" s="4">
        <v>9.9</v>
      </c>
      <c r="P26" s="4">
        <v>8.3</v>
      </c>
      <c r="Q26" s="4">
        <v>10</v>
      </c>
      <c r="R26" s="4">
        <v>5.5</v>
      </c>
      <c r="S26" s="4">
        <v>8.8</v>
      </c>
      <c r="T26" s="4">
        <v>8.6</v>
      </c>
      <c r="U26" s="4">
        <v>6.1</v>
      </c>
      <c r="V26" s="4">
        <v>6.2</v>
      </c>
      <c r="W26" s="4">
        <v>9.6</v>
      </c>
      <c r="X26" s="4">
        <v>9.2</v>
      </c>
      <c r="Y26" s="4">
        <v>13.8</v>
      </c>
      <c r="Z26" s="4">
        <v>18.7</v>
      </c>
      <c r="AA26" s="4">
        <v>8</v>
      </c>
      <c r="AB26" s="4">
        <v>5.9</v>
      </c>
      <c r="AC26" s="4">
        <v>10.1</v>
      </c>
      <c r="AD26" s="4">
        <v>7.6</v>
      </c>
      <c r="AE26" s="4">
        <v>6.7</v>
      </c>
      <c r="AF26" s="4">
        <v>7.8</v>
      </c>
      <c r="AG26" s="4">
        <v>12.1</v>
      </c>
      <c r="AH26" s="4">
        <v>9.4</v>
      </c>
      <c r="AI26" s="4">
        <v>6.9</v>
      </c>
      <c r="AJ26" s="4">
        <v>5.5</v>
      </c>
      <c r="AK26" s="4">
        <v>8.5</v>
      </c>
      <c r="AL26" s="4">
        <v>10.2</v>
      </c>
      <c r="AM26" s="4">
        <v>10.5</v>
      </c>
      <c r="AN26" s="4">
        <v>13.5</v>
      </c>
      <c r="AO26" s="4">
        <v>12</v>
      </c>
      <c r="AP26" s="4">
        <v>7.1</v>
      </c>
      <c r="AQ26" s="4">
        <v>11.7</v>
      </c>
      <c r="AR26" s="4">
        <v>8.5</v>
      </c>
      <c r="AS26" s="4">
        <v>14.4</v>
      </c>
      <c r="AT26" s="4">
        <v>10</v>
      </c>
      <c r="AU26" s="4">
        <v>7.3</v>
      </c>
      <c r="AV26" s="4">
        <v>7.3</v>
      </c>
      <c r="AW26" s="4">
        <v>7.1</v>
      </c>
      <c r="AX26" s="4">
        <v>10.5</v>
      </c>
      <c r="AY26" s="4">
        <v>5.9</v>
      </c>
      <c r="AZ26" s="4">
        <v>6.3</v>
      </c>
      <c r="BA26" s="4">
        <v>13.9</v>
      </c>
      <c r="BB26" s="4">
        <v>9.3</v>
      </c>
      <c r="BC26" s="4">
        <v>8.2</v>
      </c>
      <c r="BD26" s="4">
        <v>7</v>
      </c>
      <c r="BE26" s="4">
        <v>6.8</v>
      </c>
      <c r="BF26" s="4">
        <v>6.8</v>
      </c>
      <c r="BG26" s="4">
        <v>8.7</v>
      </c>
      <c r="BH26" s="4">
        <v>7.8</v>
      </c>
      <c r="BI26" s="4">
        <v>8</v>
      </c>
      <c r="BJ26" s="4">
        <v>6.2</v>
      </c>
      <c r="BK26" s="4">
        <v>5.8</v>
      </c>
      <c r="BL26" s="4">
        <v>15.6</v>
      </c>
      <c r="BM26" s="4">
        <v>6.6</v>
      </c>
      <c r="BN26" s="4">
        <v>7.2</v>
      </c>
      <c r="BO26" s="4">
        <v>22</v>
      </c>
      <c r="BP26" s="4">
        <v>7.2</v>
      </c>
      <c r="BQ26" s="4">
        <v>11.5</v>
      </c>
      <c r="BR26" s="4"/>
      <c r="BS26" s="4"/>
      <c r="BT26" s="4"/>
      <c r="BU26" s="4"/>
      <c r="BV26" s="4"/>
      <c r="BW26" s="4"/>
      <c r="BY26" s="10">
        <f t="shared" si="0"/>
        <v>9.006666666666666</v>
      </c>
      <c r="BZ26" s="10">
        <f t="shared" si="1"/>
        <v>9.343333333333335</v>
      </c>
      <c r="CA26" s="10">
        <f t="shared" si="2"/>
        <v>8.916666666666668</v>
      </c>
      <c r="CB26" s="10">
        <f t="shared" si="3"/>
        <v>9.34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>
        <v>7.3</v>
      </c>
      <c r="J27" s="15">
        <v>8.2</v>
      </c>
      <c r="K27" s="4">
        <v>15.1</v>
      </c>
      <c r="L27" s="4">
        <v>5.3</v>
      </c>
      <c r="M27" s="4">
        <v>13</v>
      </c>
      <c r="N27" s="4">
        <v>7.3</v>
      </c>
      <c r="O27" s="4">
        <v>5.8</v>
      </c>
      <c r="P27" s="4">
        <v>5.9</v>
      </c>
      <c r="Q27" s="4">
        <v>6</v>
      </c>
      <c r="R27" s="4">
        <v>3</v>
      </c>
      <c r="S27" s="4">
        <v>7.1</v>
      </c>
      <c r="T27" s="4">
        <v>12.2</v>
      </c>
      <c r="U27" s="4">
        <v>8.4</v>
      </c>
      <c r="V27" s="4">
        <v>4.5</v>
      </c>
      <c r="W27" s="4">
        <v>13.8</v>
      </c>
      <c r="X27" s="4">
        <v>8.5</v>
      </c>
      <c r="Y27" s="4">
        <v>8.5</v>
      </c>
      <c r="Z27" s="4">
        <v>13.7</v>
      </c>
      <c r="AA27" s="4">
        <v>7.2</v>
      </c>
      <c r="AB27" s="4">
        <v>6.5</v>
      </c>
      <c r="AC27" s="4">
        <v>9.9</v>
      </c>
      <c r="AD27" s="4">
        <v>8</v>
      </c>
      <c r="AE27" s="4">
        <v>8.3</v>
      </c>
      <c r="AF27" s="4">
        <v>7.8</v>
      </c>
      <c r="AG27" s="4">
        <v>6.1</v>
      </c>
      <c r="AH27" s="4">
        <v>6.5</v>
      </c>
      <c r="AI27" s="4">
        <v>5.8</v>
      </c>
      <c r="AJ27" s="4">
        <v>6.2</v>
      </c>
      <c r="AK27" s="4">
        <v>9.5</v>
      </c>
      <c r="AL27" s="4">
        <v>9.3</v>
      </c>
      <c r="AM27" s="4">
        <v>7.2</v>
      </c>
      <c r="AN27" s="4">
        <v>9</v>
      </c>
      <c r="AO27" s="4">
        <v>12.3</v>
      </c>
      <c r="AP27" s="4">
        <v>7.8</v>
      </c>
      <c r="AQ27" s="4">
        <v>7.9</v>
      </c>
      <c r="AR27" s="4">
        <v>8.1</v>
      </c>
      <c r="AS27" s="4">
        <v>12.3</v>
      </c>
      <c r="AT27" s="4">
        <v>9.3</v>
      </c>
      <c r="AU27" s="4">
        <v>10.5</v>
      </c>
      <c r="AV27" s="4">
        <v>7.6</v>
      </c>
      <c r="AW27" s="4">
        <v>9.9</v>
      </c>
      <c r="AX27" s="4">
        <v>5.6</v>
      </c>
      <c r="AY27" s="4">
        <v>7.3</v>
      </c>
      <c r="AZ27" s="4">
        <v>6.1</v>
      </c>
      <c r="BA27" s="4">
        <v>6.5</v>
      </c>
      <c r="BB27" s="4">
        <v>11.2</v>
      </c>
      <c r="BC27" s="4">
        <v>5.9</v>
      </c>
      <c r="BD27" s="4">
        <v>5.9</v>
      </c>
      <c r="BE27" s="4">
        <v>9.7</v>
      </c>
      <c r="BF27" s="4">
        <v>7.9</v>
      </c>
      <c r="BG27" s="4">
        <v>7.9</v>
      </c>
      <c r="BH27" s="4">
        <v>9.8</v>
      </c>
      <c r="BI27" s="4">
        <v>6.1</v>
      </c>
      <c r="BJ27" s="4">
        <v>7.8</v>
      </c>
      <c r="BK27" s="4">
        <v>3.6</v>
      </c>
      <c r="BL27" s="4">
        <v>11.8</v>
      </c>
      <c r="BM27" s="4">
        <v>6.7</v>
      </c>
      <c r="BN27" s="4">
        <v>9.7</v>
      </c>
      <c r="BO27" s="4">
        <v>11.8</v>
      </c>
      <c r="BP27" s="4">
        <v>9.7</v>
      </c>
      <c r="BQ27" s="4">
        <v>9.5</v>
      </c>
      <c r="BR27" s="4"/>
      <c r="BS27" s="4"/>
      <c r="BT27" s="4"/>
      <c r="BU27" s="4"/>
      <c r="BV27" s="4"/>
      <c r="BW27" s="4"/>
      <c r="BY27" s="10">
        <f t="shared" si="0"/>
        <v>8.153333333333332</v>
      </c>
      <c r="BZ27" s="10">
        <f t="shared" si="1"/>
        <v>8.753333333333334</v>
      </c>
      <c r="CA27" s="10">
        <f t="shared" si="2"/>
        <v>8.113333333333333</v>
      </c>
      <c r="CB27" s="10">
        <f t="shared" si="3"/>
        <v>8.506666666666666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 t="s">
        <v>26</v>
      </c>
      <c r="I28" s="15">
        <v>6.1</v>
      </c>
      <c r="J28" s="15">
        <v>9.4</v>
      </c>
      <c r="K28" s="4">
        <v>10.2</v>
      </c>
      <c r="L28" s="4">
        <v>6.5</v>
      </c>
      <c r="M28" s="4">
        <v>10.9</v>
      </c>
      <c r="N28" s="4">
        <v>13.8</v>
      </c>
      <c r="O28" s="4">
        <v>8.2</v>
      </c>
      <c r="P28" s="4">
        <v>7.4</v>
      </c>
      <c r="Q28" s="4">
        <v>7</v>
      </c>
      <c r="R28" s="4">
        <v>4.4</v>
      </c>
      <c r="S28" s="4">
        <v>4.8</v>
      </c>
      <c r="T28" s="4">
        <v>8.2</v>
      </c>
      <c r="U28" s="4">
        <v>9</v>
      </c>
      <c r="V28" s="4">
        <v>7.1</v>
      </c>
      <c r="W28" s="4">
        <v>17.3</v>
      </c>
      <c r="X28" s="4">
        <v>7</v>
      </c>
      <c r="Y28" s="4">
        <v>13.4</v>
      </c>
      <c r="Z28" s="4">
        <v>6.1</v>
      </c>
      <c r="AA28" s="4">
        <v>5</v>
      </c>
      <c r="AB28" s="4">
        <v>8.6</v>
      </c>
      <c r="AC28" s="4">
        <v>10.5</v>
      </c>
      <c r="AD28" s="4">
        <v>18.6</v>
      </c>
      <c r="AE28" s="4">
        <v>7.4</v>
      </c>
      <c r="AF28" s="4">
        <v>11.3</v>
      </c>
      <c r="AG28" s="4">
        <v>8.2</v>
      </c>
      <c r="AH28" s="4">
        <v>10.2</v>
      </c>
      <c r="AI28" s="4">
        <v>5.1</v>
      </c>
      <c r="AJ28" s="4">
        <v>5.6</v>
      </c>
      <c r="AK28" s="4">
        <v>10</v>
      </c>
      <c r="AL28" s="4">
        <v>5.6</v>
      </c>
      <c r="AM28" s="4">
        <v>10.8</v>
      </c>
      <c r="AN28" s="4">
        <v>8.9</v>
      </c>
      <c r="AO28" s="4">
        <v>10</v>
      </c>
      <c r="AP28" s="4">
        <v>13.5</v>
      </c>
      <c r="AQ28" s="4">
        <v>7.7</v>
      </c>
      <c r="AR28" s="4">
        <v>8.8</v>
      </c>
      <c r="AS28" s="4">
        <v>7.7</v>
      </c>
      <c r="AT28" s="4">
        <v>9</v>
      </c>
      <c r="AU28" s="4">
        <v>12.6</v>
      </c>
      <c r="AV28" s="4">
        <v>5.9</v>
      </c>
      <c r="AW28" s="4">
        <v>9.3</v>
      </c>
      <c r="AX28" s="4">
        <v>6.1</v>
      </c>
      <c r="AY28" s="4">
        <v>11.7</v>
      </c>
      <c r="AZ28" s="4">
        <v>4.4</v>
      </c>
      <c r="BA28" s="4">
        <v>6.5</v>
      </c>
      <c r="BB28" s="4">
        <v>18.4</v>
      </c>
      <c r="BC28" s="4">
        <v>7.3</v>
      </c>
      <c r="BD28" s="4">
        <v>8.1</v>
      </c>
      <c r="BE28" s="4">
        <v>13.4</v>
      </c>
      <c r="BF28" s="4">
        <v>7.8</v>
      </c>
      <c r="BG28" s="4">
        <v>6.8</v>
      </c>
      <c r="BH28" s="4">
        <v>9.8</v>
      </c>
      <c r="BI28" s="4">
        <v>6.9</v>
      </c>
      <c r="BJ28" s="4">
        <v>6</v>
      </c>
      <c r="BK28" s="4">
        <v>13.7</v>
      </c>
      <c r="BL28" s="4">
        <v>13</v>
      </c>
      <c r="BM28" s="4">
        <v>7.3</v>
      </c>
      <c r="BN28" s="4">
        <v>8.6</v>
      </c>
      <c r="BO28" s="4">
        <v>9.7</v>
      </c>
      <c r="BP28" s="4">
        <v>8.8</v>
      </c>
      <c r="BQ28" s="4">
        <v>5.1</v>
      </c>
      <c r="BR28" s="4"/>
      <c r="BS28" s="4"/>
      <c r="BT28" s="4"/>
      <c r="BU28" s="4"/>
      <c r="BV28" s="4"/>
      <c r="BW28" s="4"/>
      <c r="BY28" s="10">
        <f t="shared" si="0"/>
        <v>8.919999999999998</v>
      </c>
      <c r="BZ28" s="10">
        <f t="shared" si="1"/>
        <v>9.28</v>
      </c>
      <c r="CA28" s="10">
        <f t="shared" si="2"/>
        <v>9.223333333333334</v>
      </c>
      <c r="CB28" s="10">
        <f t="shared" si="3"/>
        <v>9.093333333333335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>
        <v>6.2</v>
      </c>
      <c r="J29" s="15">
        <v>9.8</v>
      </c>
      <c r="K29" s="4">
        <v>11.3</v>
      </c>
      <c r="L29" s="4">
        <v>6.2</v>
      </c>
      <c r="M29" s="4">
        <v>8.5</v>
      </c>
      <c r="N29" s="4">
        <v>6</v>
      </c>
      <c r="O29" s="4">
        <v>6</v>
      </c>
      <c r="P29" s="4">
        <v>7.8</v>
      </c>
      <c r="Q29" s="4">
        <v>6</v>
      </c>
      <c r="R29" s="4">
        <v>7.2</v>
      </c>
      <c r="S29" s="4">
        <v>5</v>
      </c>
      <c r="T29" s="4">
        <v>4.1</v>
      </c>
      <c r="U29" s="4">
        <v>11</v>
      </c>
      <c r="V29" s="4">
        <v>9</v>
      </c>
      <c r="W29" s="4">
        <v>11.4</v>
      </c>
      <c r="X29" s="4">
        <v>7.5</v>
      </c>
      <c r="Y29" s="4">
        <v>9</v>
      </c>
      <c r="Z29" s="4">
        <v>9.3</v>
      </c>
      <c r="AA29" s="4">
        <v>5.5</v>
      </c>
      <c r="AB29" s="4">
        <v>20.6</v>
      </c>
      <c r="AC29" s="4">
        <v>13.6</v>
      </c>
      <c r="AD29" s="4">
        <v>16.4</v>
      </c>
      <c r="AE29" s="4">
        <v>7.6</v>
      </c>
      <c r="AF29" s="4">
        <v>11.1</v>
      </c>
      <c r="AG29" s="4">
        <v>11</v>
      </c>
      <c r="AH29" s="4">
        <v>9.2</v>
      </c>
      <c r="AI29" s="4">
        <v>6.8</v>
      </c>
      <c r="AJ29" s="4">
        <v>9.3</v>
      </c>
      <c r="AK29" s="4">
        <v>7</v>
      </c>
      <c r="AL29" s="4">
        <v>16.2</v>
      </c>
      <c r="AM29" s="4">
        <v>10.3</v>
      </c>
      <c r="AN29" s="4">
        <v>12.5</v>
      </c>
      <c r="AO29" s="4">
        <v>8.6</v>
      </c>
      <c r="AP29" s="4">
        <v>26.6</v>
      </c>
      <c r="AQ29" s="4">
        <v>8.4</v>
      </c>
      <c r="AR29" s="4">
        <v>6.6</v>
      </c>
      <c r="AS29" s="4">
        <v>9</v>
      </c>
      <c r="AT29" s="4">
        <v>5.2</v>
      </c>
      <c r="AU29" s="4">
        <v>8.7</v>
      </c>
      <c r="AV29" s="4">
        <v>9</v>
      </c>
      <c r="AW29" s="4">
        <v>8.2</v>
      </c>
      <c r="AX29" s="4">
        <v>6.4</v>
      </c>
      <c r="AY29" s="4">
        <v>6.4</v>
      </c>
      <c r="AZ29" s="4">
        <v>11.8</v>
      </c>
      <c r="BA29" s="4">
        <v>11.2</v>
      </c>
      <c r="BB29" s="4">
        <v>7.7</v>
      </c>
      <c r="BC29" s="4">
        <v>5.1</v>
      </c>
      <c r="BD29" s="4">
        <v>8.5</v>
      </c>
      <c r="BE29" s="4">
        <v>6.2</v>
      </c>
      <c r="BF29" s="4">
        <v>6.2</v>
      </c>
      <c r="BG29" s="4">
        <v>4.9</v>
      </c>
      <c r="BH29" s="4">
        <v>8.1</v>
      </c>
      <c r="BI29" s="4">
        <v>9.4</v>
      </c>
      <c r="BJ29" s="4">
        <v>7.7</v>
      </c>
      <c r="BK29" s="4">
        <v>14.4</v>
      </c>
      <c r="BL29" s="4">
        <v>14</v>
      </c>
      <c r="BM29" s="4">
        <v>13.7</v>
      </c>
      <c r="BN29" s="4">
        <v>8.3</v>
      </c>
      <c r="BO29" s="4">
        <v>9.3</v>
      </c>
      <c r="BP29" s="4">
        <v>7</v>
      </c>
      <c r="BQ29" s="4">
        <v>7.7</v>
      </c>
      <c r="BR29" s="4"/>
      <c r="BS29" s="4"/>
      <c r="BT29" s="4"/>
      <c r="BU29" s="4"/>
      <c r="BV29" s="4"/>
      <c r="BW29" s="4"/>
      <c r="BY29" s="10">
        <f t="shared" si="0"/>
        <v>9.323333333333332</v>
      </c>
      <c r="BZ29" s="10">
        <f t="shared" si="1"/>
        <v>10.29</v>
      </c>
      <c r="CA29" s="10">
        <f t="shared" si="2"/>
        <v>9.40333333333333</v>
      </c>
      <c r="CB29" s="10">
        <f t="shared" si="3"/>
        <v>9.226666666666665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>
        <v>10.5</v>
      </c>
      <c r="J30" s="15">
        <v>11.4</v>
      </c>
      <c r="K30" s="4">
        <v>6.4</v>
      </c>
      <c r="L30" s="4">
        <v>5</v>
      </c>
      <c r="M30" s="4">
        <v>6.5</v>
      </c>
      <c r="N30" s="4">
        <v>6</v>
      </c>
      <c r="O30" s="4">
        <v>8.6</v>
      </c>
      <c r="P30" s="4">
        <v>2.8</v>
      </c>
      <c r="Q30" s="4">
        <v>6.7</v>
      </c>
      <c r="R30" s="4">
        <v>5.7</v>
      </c>
      <c r="S30" s="4">
        <v>12.5</v>
      </c>
      <c r="T30" s="4">
        <v>8.8</v>
      </c>
      <c r="U30" s="4">
        <v>6.6</v>
      </c>
      <c r="V30" s="4">
        <v>7.8</v>
      </c>
      <c r="W30" s="4">
        <v>7.5</v>
      </c>
      <c r="X30" s="4">
        <v>6</v>
      </c>
      <c r="Y30" s="4">
        <v>10</v>
      </c>
      <c r="Z30" s="4">
        <v>8.5</v>
      </c>
      <c r="AA30" s="4">
        <v>5.6</v>
      </c>
      <c r="AB30" s="4">
        <v>16.6</v>
      </c>
      <c r="AC30" s="4">
        <v>7</v>
      </c>
      <c r="AD30" s="4">
        <v>8.1</v>
      </c>
      <c r="AE30" s="4">
        <v>9</v>
      </c>
      <c r="AF30" s="4">
        <v>5.6</v>
      </c>
      <c r="AG30" s="4">
        <v>10</v>
      </c>
      <c r="AH30" s="4">
        <v>9.7</v>
      </c>
      <c r="AI30" s="4">
        <v>11</v>
      </c>
      <c r="AJ30" s="4">
        <v>5.8</v>
      </c>
      <c r="AK30" s="4">
        <v>5.2</v>
      </c>
      <c r="AL30" s="4">
        <v>12.3</v>
      </c>
      <c r="AM30" s="4">
        <v>7.9</v>
      </c>
      <c r="AN30" s="4">
        <v>8.7</v>
      </c>
      <c r="AO30" s="4">
        <v>10.1</v>
      </c>
      <c r="AP30" s="4">
        <v>14</v>
      </c>
      <c r="AQ30" s="4">
        <v>5.8</v>
      </c>
      <c r="AR30" s="4">
        <v>13.5</v>
      </c>
      <c r="AS30" s="4">
        <v>7</v>
      </c>
      <c r="AT30" s="4">
        <v>7.5</v>
      </c>
      <c r="AU30" s="4">
        <v>7.8</v>
      </c>
      <c r="AV30" s="4">
        <v>7.3</v>
      </c>
      <c r="AW30" s="4">
        <v>7.6</v>
      </c>
      <c r="AX30" s="4">
        <v>8.7</v>
      </c>
      <c r="AY30" s="4">
        <v>9.2</v>
      </c>
      <c r="AZ30" s="4">
        <v>7.4</v>
      </c>
      <c r="BA30" s="4">
        <v>12.9</v>
      </c>
      <c r="BB30" s="4">
        <v>9.3</v>
      </c>
      <c r="BC30" s="4">
        <v>6</v>
      </c>
      <c r="BD30" s="4">
        <v>10.2</v>
      </c>
      <c r="BE30" s="4">
        <v>5.3</v>
      </c>
      <c r="BF30" s="4">
        <v>8.3</v>
      </c>
      <c r="BG30" s="4">
        <v>6</v>
      </c>
      <c r="BH30" s="4">
        <v>7.1</v>
      </c>
      <c r="BI30" s="4">
        <v>9.2</v>
      </c>
      <c r="BJ30" s="4">
        <v>6.9</v>
      </c>
      <c r="BK30" s="4">
        <v>6.2</v>
      </c>
      <c r="BL30" s="4">
        <v>12</v>
      </c>
      <c r="BM30" s="4">
        <v>12.3</v>
      </c>
      <c r="BN30" s="4">
        <v>6.3</v>
      </c>
      <c r="BO30" s="4">
        <v>7.7</v>
      </c>
      <c r="BP30" s="4">
        <v>10</v>
      </c>
      <c r="BQ30" s="4">
        <v>9.7</v>
      </c>
      <c r="BR30" s="4"/>
      <c r="BS30" s="4"/>
      <c r="BT30" s="4"/>
      <c r="BU30" s="4"/>
      <c r="BV30" s="4"/>
      <c r="BW30" s="4"/>
      <c r="BY30" s="10">
        <f t="shared" si="0"/>
        <v>8.02</v>
      </c>
      <c r="BZ30" s="10">
        <f t="shared" si="1"/>
        <v>8.610000000000003</v>
      </c>
      <c r="CA30" s="10">
        <f t="shared" si="2"/>
        <v>8.573333333333334</v>
      </c>
      <c r="CB30" s="10">
        <f t="shared" si="3"/>
        <v>8.666666666666666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>
        <v>11.1</v>
      </c>
      <c r="J31" s="15">
        <v>7.5</v>
      </c>
      <c r="K31" s="4">
        <v>8</v>
      </c>
      <c r="L31" s="4">
        <v>8.6</v>
      </c>
      <c r="M31" s="4">
        <v>6.9</v>
      </c>
      <c r="N31" s="4">
        <v>6.2</v>
      </c>
      <c r="O31" s="4">
        <v>9</v>
      </c>
      <c r="P31" s="4">
        <v>12.6</v>
      </c>
      <c r="Q31" s="4">
        <v>20.6</v>
      </c>
      <c r="R31" s="4">
        <v>6.2</v>
      </c>
      <c r="S31" s="4">
        <v>12.6</v>
      </c>
      <c r="T31" s="4">
        <v>7.7</v>
      </c>
      <c r="U31" s="4">
        <v>10.3</v>
      </c>
      <c r="V31" s="4">
        <v>7.1</v>
      </c>
      <c r="W31" s="4">
        <v>6.9</v>
      </c>
      <c r="X31" s="4">
        <v>6.1</v>
      </c>
      <c r="Y31" s="4">
        <v>6.5</v>
      </c>
      <c r="Z31" s="4">
        <v>5.1</v>
      </c>
      <c r="AA31" s="4">
        <v>7.8</v>
      </c>
      <c r="AB31" s="4">
        <v>8.2</v>
      </c>
      <c r="AC31" s="4">
        <v>7.1</v>
      </c>
      <c r="AD31" s="4">
        <v>9.2</v>
      </c>
      <c r="AE31" s="4">
        <v>7.7</v>
      </c>
      <c r="AF31" s="4">
        <v>9.1</v>
      </c>
      <c r="AG31" s="4">
        <v>11</v>
      </c>
      <c r="AH31" s="4">
        <v>8.3</v>
      </c>
      <c r="AI31" s="4">
        <v>14.4</v>
      </c>
      <c r="AJ31" s="4">
        <v>6.7</v>
      </c>
      <c r="AK31" s="4">
        <v>8.9</v>
      </c>
      <c r="AL31" s="4">
        <v>5</v>
      </c>
      <c r="AM31" s="4">
        <v>6.2</v>
      </c>
      <c r="AN31" s="4">
        <v>10.3</v>
      </c>
      <c r="AO31" s="4">
        <v>10.9</v>
      </c>
      <c r="AP31" s="4">
        <v>7.6</v>
      </c>
      <c r="AQ31" s="4">
        <v>8</v>
      </c>
      <c r="AR31" s="4">
        <v>6.3</v>
      </c>
      <c r="AS31" s="4">
        <v>5.7</v>
      </c>
      <c r="AT31" s="4">
        <v>7.8</v>
      </c>
      <c r="AU31" s="4">
        <v>8.8</v>
      </c>
      <c r="AV31" s="4">
        <v>7.5</v>
      </c>
      <c r="AW31" s="4">
        <v>8</v>
      </c>
      <c r="AX31" s="4">
        <v>9.5</v>
      </c>
      <c r="AY31" s="4">
        <v>9.7</v>
      </c>
      <c r="AZ31" s="4">
        <v>6.1</v>
      </c>
      <c r="BA31" s="4">
        <v>10.6</v>
      </c>
      <c r="BB31" s="4">
        <v>6</v>
      </c>
      <c r="BC31" s="4">
        <v>7.7</v>
      </c>
      <c r="BD31" s="4">
        <v>10.2</v>
      </c>
      <c r="BE31" s="4">
        <v>12.5</v>
      </c>
      <c r="BF31" s="4">
        <v>7.3</v>
      </c>
      <c r="BG31" s="4">
        <v>6.2</v>
      </c>
      <c r="BH31" s="4">
        <v>9.6</v>
      </c>
      <c r="BI31" s="4">
        <v>7.5</v>
      </c>
      <c r="BJ31" s="4">
        <v>5.9</v>
      </c>
      <c r="BK31" s="4">
        <v>6.9</v>
      </c>
      <c r="BL31" s="4">
        <v>11.3</v>
      </c>
      <c r="BM31" s="4">
        <v>13.9</v>
      </c>
      <c r="BN31" s="4">
        <v>8.3</v>
      </c>
      <c r="BO31" s="4">
        <v>9.3</v>
      </c>
      <c r="BP31" s="4">
        <v>10.2</v>
      </c>
      <c r="BQ31" s="4">
        <v>9.7</v>
      </c>
      <c r="BR31" s="4"/>
      <c r="BS31" s="4"/>
      <c r="BT31" s="4"/>
      <c r="BU31" s="4"/>
      <c r="BV31" s="4"/>
      <c r="BW31" s="4"/>
      <c r="BY31" s="10">
        <f t="shared" si="0"/>
        <v>8.583333333333332</v>
      </c>
      <c r="BZ31" s="10">
        <f t="shared" si="1"/>
        <v>8.006666666666668</v>
      </c>
      <c r="CA31" s="10">
        <f t="shared" si="2"/>
        <v>8.44</v>
      </c>
      <c r="CB31" s="10">
        <f t="shared" si="3"/>
        <v>8.643333333333334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26</v>
      </c>
      <c r="I32" s="15">
        <v>13.9</v>
      </c>
      <c r="J32" s="15">
        <v>8.5</v>
      </c>
      <c r="K32" s="4">
        <v>5.1</v>
      </c>
      <c r="L32" s="4">
        <v>6.2</v>
      </c>
      <c r="M32" s="4">
        <v>5.2</v>
      </c>
      <c r="N32" s="4">
        <v>11.2</v>
      </c>
      <c r="O32" s="4">
        <v>11</v>
      </c>
      <c r="P32" s="4">
        <v>12.6</v>
      </c>
      <c r="Q32" s="4">
        <v>19.2</v>
      </c>
      <c r="R32" s="4">
        <v>5.9</v>
      </c>
      <c r="S32" s="4">
        <v>13</v>
      </c>
      <c r="T32" s="4">
        <v>14.6</v>
      </c>
      <c r="U32" s="4">
        <v>6</v>
      </c>
      <c r="V32" s="4">
        <v>9.5</v>
      </c>
      <c r="W32" s="4">
        <v>9</v>
      </c>
      <c r="X32" s="4">
        <v>8.3</v>
      </c>
      <c r="Y32" s="4">
        <v>7</v>
      </c>
      <c r="Z32" s="4">
        <v>7.2</v>
      </c>
      <c r="AA32" s="4">
        <v>7.1</v>
      </c>
      <c r="AB32" s="4">
        <v>6.2</v>
      </c>
      <c r="AC32" s="4">
        <v>7.3</v>
      </c>
      <c r="AD32" s="4">
        <v>14.7</v>
      </c>
      <c r="AE32" s="4">
        <v>6.4</v>
      </c>
      <c r="AF32" s="4">
        <v>5.5</v>
      </c>
      <c r="AG32" s="4">
        <v>5.3</v>
      </c>
      <c r="AH32" s="4">
        <v>9.6</v>
      </c>
      <c r="AI32" s="4">
        <v>14.9</v>
      </c>
      <c r="AJ32" s="4">
        <v>4.9</v>
      </c>
      <c r="AK32" s="4">
        <v>8.9</v>
      </c>
      <c r="AL32" s="4">
        <v>7.7</v>
      </c>
      <c r="AM32" s="4">
        <v>9.4</v>
      </c>
      <c r="AN32" s="4">
        <v>17.3</v>
      </c>
      <c r="AO32" s="4">
        <v>5.3</v>
      </c>
      <c r="AP32" s="4">
        <v>6.2</v>
      </c>
      <c r="AQ32" s="4">
        <v>8.4</v>
      </c>
      <c r="AR32" s="4">
        <v>8.8</v>
      </c>
      <c r="AS32" s="4">
        <v>12</v>
      </c>
      <c r="AT32" s="4">
        <v>7.1</v>
      </c>
      <c r="AU32" s="4">
        <v>11.4</v>
      </c>
      <c r="AV32" s="4">
        <v>7.3</v>
      </c>
      <c r="AW32" s="4">
        <v>6.1</v>
      </c>
      <c r="AX32" s="4">
        <v>10</v>
      </c>
      <c r="AY32" s="4">
        <v>9.2</v>
      </c>
      <c r="AZ32" s="4">
        <v>10.2</v>
      </c>
      <c r="BA32" s="4">
        <v>11.7</v>
      </c>
      <c r="BB32" s="4">
        <v>6.7</v>
      </c>
      <c r="BC32" s="4">
        <v>9.8</v>
      </c>
      <c r="BD32" s="4">
        <v>10.3</v>
      </c>
      <c r="BE32" s="4">
        <v>7.7</v>
      </c>
      <c r="BF32" s="4">
        <v>14.8</v>
      </c>
      <c r="BG32" s="4">
        <v>5.2</v>
      </c>
      <c r="BH32" s="4">
        <v>9.1</v>
      </c>
      <c r="BI32" s="4">
        <v>6</v>
      </c>
      <c r="BJ32" s="4">
        <v>9.2</v>
      </c>
      <c r="BK32" s="4">
        <v>10.7</v>
      </c>
      <c r="BL32" s="4">
        <v>10.8</v>
      </c>
      <c r="BM32" s="4">
        <v>20</v>
      </c>
      <c r="BN32" s="4">
        <v>12</v>
      </c>
      <c r="BO32" s="4">
        <v>13.3</v>
      </c>
      <c r="BP32" s="4">
        <v>6</v>
      </c>
      <c r="BQ32" s="4">
        <v>6.5</v>
      </c>
      <c r="BR32" s="4"/>
      <c r="BS32" s="4"/>
      <c r="BT32" s="4"/>
      <c r="BU32" s="4"/>
      <c r="BV32" s="4"/>
      <c r="BW32" s="4"/>
      <c r="BY32" s="10">
        <f t="shared" si="0"/>
        <v>8.913333333333332</v>
      </c>
      <c r="BZ32" s="10">
        <f t="shared" si="1"/>
        <v>8.646666666666668</v>
      </c>
      <c r="CA32" s="10">
        <f t="shared" si="2"/>
        <v>9.093333333333332</v>
      </c>
      <c r="CB32" s="10">
        <f t="shared" si="3"/>
        <v>9.636666666666665</v>
      </c>
    </row>
    <row r="33" spans="1:80" ht="11.25">
      <c r="A33" s="5">
        <v>31</v>
      </c>
      <c r="B33" s="24" t="s">
        <v>26</v>
      </c>
      <c r="C33" s="15" t="s">
        <v>26</v>
      </c>
      <c r="D33" s="15" t="s">
        <v>26</v>
      </c>
      <c r="E33" s="15" t="s">
        <v>26</v>
      </c>
      <c r="F33" s="15" t="s">
        <v>26</v>
      </c>
      <c r="G33" s="15" t="s">
        <v>26</v>
      </c>
      <c r="H33" s="15" t="s">
        <v>26</v>
      </c>
      <c r="I33" s="15">
        <v>9.8</v>
      </c>
      <c r="J33" s="15">
        <v>7.2</v>
      </c>
      <c r="K33" s="4">
        <v>6</v>
      </c>
      <c r="L33" s="4">
        <v>8.8</v>
      </c>
      <c r="M33" s="4">
        <v>6.2</v>
      </c>
      <c r="N33" s="4">
        <v>12.7</v>
      </c>
      <c r="O33" s="4">
        <v>9.3</v>
      </c>
      <c r="P33" s="4">
        <v>4.9</v>
      </c>
      <c r="Q33" s="4">
        <v>5</v>
      </c>
      <c r="R33" s="4">
        <v>6.8</v>
      </c>
      <c r="S33" s="4">
        <v>8.2</v>
      </c>
      <c r="T33" s="4">
        <v>26.5</v>
      </c>
      <c r="U33" s="4">
        <v>10</v>
      </c>
      <c r="V33" s="4">
        <v>7</v>
      </c>
      <c r="W33" s="4">
        <v>15.2</v>
      </c>
      <c r="X33" s="4">
        <v>9.2</v>
      </c>
      <c r="Y33" s="4">
        <v>16.6</v>
      </c>
      <c r="Z33" s="4">
        <v>6.2</v>
      </c>
      <c r="AA33" s="4">
        <v>8.4</v>
      </c>
      <c r="AB33" s="4">
        <v>12.2</v>
      </c>
      <c r="AC33" s="4">
        <v>5.9</v>
      </c>
      <c r="AD33" s="4">
        <v>11.5</v>
      </c>
      <c r="AE33" s="4">
        <v>5.5</v>
      </c>
      <c r="AF33" s="4">
        <v>8.6</v>
      </c>
      <c r="AG33" s="4">
        <v>7.5</v>
      </c>
      <c r="AH33" s="4">
        <v>24.6</v>
      </c>
      <c r="AI33" s="4">
        <v>6</v>
      </c>
      <c r="AJ33" s="4">
        <v>20</v>
      </c>
      <c r="AK33" s="4">
        <v>8.6</v>
      </c>
      <c r="AL33" s="4">
        <v>11.8</v>
      </c>
      <c r="AM33" s="4">
        <v>8.7</v>
      </c>
      <c r="AN33" s="4">
        <v>15.7</v>
      </c>
      <c r="AO33" s="4">
        <v>8.4</v>
      </c>
      <c r="AP33" s="4">
        <v>7.8</v>
      </c>
      <c r="AQ33" s="4">
        <v>8.6</v>
      </c>
      <c r="AR33" s="4">
        <v>12.6</v>
      </c>
      <c r="AS33" s="4">
        <v>13.9</v>
      </c>
      <c r="AT33" s="4">
        <v>7.5</v>
      </c>
      <c r="AU33" s="4">
        <v>12.9</v>
      </c>
      <c r="AV33" s="4">
        <v>7.1</v>
      </c>
      <c r="AW33" s="4">
        <v>11.1</v>
      </c>
      <c r="AX33" s="4">
        <v>7.1</v>
      </c>
      <c r="AY33" s="4">
        <v>7.8</v>
      </c>
      <c r="AZ33" s="4">
        <v>9.4</v>
      </c>
      <c r="BA33" s="4">
        <v>24.2</v>
      </c>
      <c r="BB33" s="4">
        <v>6</v>
      </c>
      <c r="BC33" s="4">
        <v>6</v>
      </c>
      <c r="BD33" s="4">
        <v>8.6</v>
      </c>
      <c r="BE33" s="4">
        <v>9.2</v>
      </c>
      <c r="BF33" s="4">
        <v>16.6</v>
      </c>
      <c r="BG33" s="4">
        <v>6.9</v>
      </c>
      <c r="BH33" s="4">
        <v>6.6</v>
      </c>
      <c r="BI33" s="4">
        <v>7.5</v>
      </c>
      <c r="BJ33" s="4">
        <v>8.2</v>
      </c>
      <c r="BK33" s="4">
        <v>9.6</v>
      </c>
      <c r="BL33" s="4">
        <v>7.6</v>
      </c>
      <c r="BM33" s="4">
        <v>12.6</v>
      </c>
      <c r="BN33" s="4">
        <v>16.1</v>
      </c>
      <c r="BO33" s="4">
        <v>10.6</v>
      </c>
      <c r="BP33" s="4">
        <v>5.8</v>
      </c>
      <c r="BQ33" s="4">
        <v>13.1</v>
      </c>
      <c r="BR33" s="4"/>
      <c r="BS33" s="4"/>
      <c r="BT33" s="4"/>
      <c r="BU33" s="4"/>
      <c r="BV33" s="4"/>
      <c r="BW33" s="4"/>
      <c r="BY33" s="10">
        <f t="shared" si="0"/>
        <v>10.17</v>
      </c>
      <c r="BZ33" s="10">
        <f t="shared" si="1"/>
        <v>11.186666666666667</v>
      </c>
      <c r="CA33" s="10">
        <f t="shared" si="2"/>
        <v>10.673333333333336</v>
      </c>
      <c r="CB33" s="10">
        <f t="shared" si="3"/>
        <v>10.17</v>
      </c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 t="s">
        <v>26</v>
      </c>
      <c r="I34" s="13">
        <f>AVERAGE(I3:I33)</f>
        <v>10.346666666666666</v>
      </c>
      <c r="J34" s="13">
        <f>AVERAGE(J3:J33)</f>
        <v>7.996774193548387</v>
      </c>
      <c r="K34" s="13">
        <f aca="true" t="shared" si="4" ref="K34:S34">AVERAGE(K3:K33)</f>
        <v>10.10967741935484</v>
      </c>
      <c r="L34" s="13">
        <f t="shared" si="4"/>
        <v>7.370967741935483</v>
      </c>
      <c r="M34" s="13">
        <f t="shared" si="4"/>
        <v>8.583870967741936</v>
      </c>
      <c r="N34" s="13">
        <f t="shared" si="4"/>
        <v>8.122580645161289</v>
      </c>
      <c r="O34" s="13">
        <f t="shared" si="4"/>
        <v>8.612903225806452</v>
      </c>
      <c r="P34" s="13">
        <f t="shared" si="4"/>
        <v>8.422580645161291</v>
      </c>
      <c r="Q34" s="13">
        <f t="shared" si="4"/>
        <v>7.91290322580645</v>
      </c>
      <c r="R34" s="13">
        <f t="shared" si="4"/>
        <v>8.270967741935483</v>
      </c>
      <c r="S34" s="13">
        <f t="shared" si="4"/>
        <v>9.383870967741936</v>
      </c>
      <c r="T34" s="13">
        <f aca="true" t="shared" si="5" ref="T34:AC34">AVERAGE(T3:T33)</f>
        <v>9.206451612903225</v>
      </c>
      <c r="U34" s="13">
        <f t="shared" si="5"/>
        <v>9.667741935483871</v>
      </c>
      <c r="V34" s="13">
        <f t="shared" si="5"/>
        <v>8.670967741935483</v>
      </c>
      <c r="W34" s="13">
        <f t="shared" si="5"/>
        <v>9.358064516129032</v>
      </c>
      <c r="X34" s="13">
        <f t="shared" si="5"/>
        <v>9.387096774193548</v>
      </c>
      <c r="Y34" s="13">
        <f t="shared" si="5"/>
        <v>9.616129032258065</v>
      </c>
      <c r="Z34" s="13">
        <f t="shared" si="5"/>
        <v>10.606451612903227</v>
      </c>
      <c r="AA34" s="13">
        <f t="shared" si="5"/>
        <v>8.051612903225804</v>
      </c>
      <c r="AB34" s="13">
        <f t="shared" si="5"/>
        <v>9.474193548387095</v>
      </c>
      <c r="AC34" s="13">
        <f t="shared" si="5"/>
        <v>8.906451612903224</v>
      </c>
      <c r="AD34" s="13">
        <f aca="true" t="shared" si="6" ref="AD34:AM34">AVERAGE(AD3:AD33)</f>
        <v>9.941935483870967</v>
      </c>
      <c r="AE34" s="13">
        <f t="shared" si="6"/>
        <v>8.348387096774193</v>
      </c>
      <c r="AF34" s="13">
        <f t="shared" si="6"/>
        <v>9.36451612903226</v>
      </c>
      <c r="AG34" s="13">
        <f t="shared" si="6"/>
        <v>8.858064516129032</v>
      </c>
      <c r="AH34" s="13">
        <f t="shared" si="6"/>
        <v>9.741935483870968</v>
      </c>
      <c r="AI34" s="13">
        <f t="shared" si="6"/>
        <v>8.616129032258065</v>
      </c>
      <c r="AJ34" s="13">
        <f t="shared" si="6"/>
        <v>8.958064516129031</v>
      </c>
      <c r="AK34" s="13">
        <f t="shared" si="6"/>
        <v>8.145161290322582</v>
      </c>
      <c r="AL34" s="13">
        <f t="shared" si="6"/>
        <v>9.129032258064514</v>
      </c>
      <c r="AM34" s="13">
        <f t="shared" si="6"/>
        <v>10.254838709677417</v>
      </c>
      <c r="AN34" s="13">
        <f aca="true" t="shared" si="7" ref="AN34:BI34">AVERAGE(AN3:AN33)</f>
        <v>9.570967741935483</v>
      </c>
      <c r="AO34" s="13">
        <f t="shared" si="7"/>
        <v>9.25290322580645</v>
      </c>
      <c r="AP34" s="13">
        <f t="shared" si="7"/>
        <v>9.483870967741938</v>
      </c>
      <c r="AQ34" s="13">
        <f t="shared" si="7"/>
        <v>9.145161290322578</v>
      </c>
      <c r="AR34" s="13">
        <f t="shared" si="7"/>
        <v>9.712903225806452</v>
      </c>
      <c r="AS34" s="13">
        <f t="shared" si="7"/>
        <v>10.40967741935484</v>
      </c>
      <c r="AT34" s="13">
        <f t="shared" si="7"/>
        <v>9.251612903225807</v>
      </c>
      <c r="AU34" s="13">
        <f t="shared" si="7"/>
        <v>8.306451612903224</v>
      </c>
      <c r="AV34" s="13">
        <f t="shared" si="7"/>
        <v>8.867741935483872</v>
      </c>
      <c r="AW34" s="13">
        <f t="shared" si="7"/>
        <v>7.993548387096774</v>
      </c>
      <c r="AX34" s="13">
        <f t="shared" si="7"/>
        <v>9.187096774193547</v>
      </c>
      <c r="AY34" s="13">
        <f t="shared" si="7"/>
        <v>9.467741935483868</v>
      </c>
      <c r="AZ34" s="13">
        <f t="shared" si="7"/>
        <v>8.448387096774193</v>
      </c>
      <c r="BA34" s="13">
        <f t="shared" si="7"/>
        <v>10.167741935483871</v>
      </c>
      <c r="BB34" s="13">
        <f t="shared" si="7"/>
        <v>8.438709677419356</v>
      </c>
      <c r="BC34" s="13">
        <f t="shared" si="7"/>
        <v>7.5129032258064505</v>
      </c>
      <c r="BD34" s="13">
        <f t="shared" si="7"/>
        <v>8.922580645161293</v>
      </c>
      <c r="BE34" s="13">
        <f t="shared" si="7"/>
        <v>8.570967741935483</v>
      </c>
      <c r="BF34" s="13">
        <f t="shared" si="7"/>
        <v>7.612903225806455</v>
      </c>
      <c r="BG34" s="13">
        <f t="shared" si="7"/>
        <v>8.17741935483871</v>
      </c>
      <c r="BH34" s="13">
        <f t="shared" si="7"/>
        <v>7.696774193548387</v>
      </c>
      <c r="BI34" s="13">
        <f t="shared" si="7"/>
        <v>7.958064516129034</v>
      </c>
      <c r="BJ34" s="13">
        <f aca="true" t="shared" si="8" ref="BJ34:BP34">AVERAGE(BJ3:BJ33)</f>
        <v>7.432258064516128</v>
      </c>
      <c r="BK34" s="13">
        <f t="shared" si="8"/>
        <v>8.851612903225806</v>
      </c>
      <c r="BL34" s="13">
        <f t="shared" si="8"/>
        <v>9.21935483870968</v>
      </c>
      <c r="BM34" s="13">
        <f t="shared" si="8"/>
        <v>10.619354838709675</v>
      </c>
      <c r="BN34" s="13">
        <f t="shared" si="8"/>
        <v>8.641935483870967</v>
      </c>
      <c r="BO34" s="13">
        <f t="shared" si="8"/>
        <v>11.093548387096778</v>
      </c>
      <c r="BP34" s="13">
        <f t="shared" si="8"/>
        <v>8.151612903225807</v>
      </c>
      <c r="BQ34" s="13">
        <f>AVERAGE(BQ3:BQ33)</f>
        <v>8.683870967741935</v>
      </c>
      <c r="BR34" s="13"/>
      <c r="BS34" s="13"/>
      <c r="BT34" s="13"/>
      <c r="BU34" s="13"/>
      <c r="BV34" s="13"/>
      <c r="BW34" s="13"/>
      <c r="BY34" s="12">
        <f>AVERAGE(BY3:BY33)</f>
        <v>8.96967741935484</v>
      </c>
      <c r="BZ34" s="12">
        <f>AVERAGE(BZ3:BZ33)</f>
        <v>9.209935483870968</v>
      </c>
      <c r="CA34" s="12">
        <f>AVERAGE(CA3:CA33)</f>
        <v>8.99531182795699</v>
      </c>
      <c r="CB34" s="12">
        <f>AVERAGE(CB3:CB33)</f>
        <v>8.894989247311829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>
        <f>MAX(I3:I33)</f>
        <v>20.4</v>
      </c>
      <c r="J36" s="18">
        <f>MAX(J3:J33)</f>
        <v>12.5</v>
      </c>
      <c r="K36" s="18">
        <f aca="true" t="shared" si="9" ref="K36:Z36">MAX(K3:K33)</f>
        <v>17.4</v>
      </c>
      <c r="L36" s="18">
        <f t="shared" si="9"/>
        <v>12.8</v>
      </c>
      <c r="M36" s="18">
        <f t="shared" si="9"/>
        <v>16.2</v>
      </c>
      <c r="N36" s="18">
        <f t="shared" si="9"/>
        <v>13.8</v>
      </c>
      <c r="O36" s="18">
        <f t="shared" si="9"/>
        <v>11.9</v>
      </c>
      <c r="P36" s="18">
        <f t="shared" si="9"/>
        <v>14.2</v>
      </c>
      <c r="Q36" s="18">
        <f t="shared" si="9"/>
        <v>20.6</v>
      </c>
      <c r="R36" s="18">
        <f t="shared" si="9"/>
        <v>21.5</v>
      </c>
      <c r="S36" s="18">
        <f t="shared" si="9"/>
        <v>15.2</v>
      </c>
      <c r="T36" s="18">
        <f t="shared" si="9"/>
        <v>26.5</v>
      </c>
      <c r="U36" s="18">
        <f t="shared" si="9"/>
        <v>25.7</v>
      </c>
      <c r="V36" s="18">
        <f t="shared" si="9"/>
        <v>15.7</v>
      </c>
      <c r="W36" s="18">
        <f t="shared" si="9"/>
        <v>18.2</v>
      </c>
      <c r="X36" s="18">
        <f t="shared" si="9"/>
        <v>17.6</v>
      </c>
      <c r="Y36" s="18">
        <f t="shared" si="9"/>
        <v>16.6</v>
      </c>
      <c r="Z36" s="18">
        <f t="shared" si="9"/>
        <v>23</v>
      </c>
      <c r="AA36" s="18">
        <f aca="true" t="shared" si="10" ref="AA36:AP36">MAX(AA3:AA33)</f>
        <v>18.4</v>
      </c>
      <c r="AB36" s="18">
        <f t="shared" si="10"/>
        <v>20.6</v>
      </c>
      <c r="AC36" s="18">
        <f t="shared" si="10"/>
        <v>13.9</v>
      </c>
      <c r="AD36" s="18">
        <f t="shared" si="10"/>
        <v>23.5</v>
      </c>
      <c r="AE36" s="18">
        <f t="shared" si="10"/>
        <v>20.1</v>
      </c>
      <c r="AF36" s="18">
        <f t="shared" si="10"/>
        <v>17.4</v>
      </c>
      <c r="AG36" s="18">
        <f t="shared" si="10"/>
        <v>20.5</v>
      </c>
      <c r="AH36" s="18">
        <f t="shared" si="10"/>
        <v>24.6</v>
      </c>
      <c r="AI36" s="18">
        <f t="shared" si="10"/>
        <v>18.3</v>
      </c>
      <c r="AJ36" s="18">
        <f t="shared" si="10"/>
        <v>20</v>
      </c>
      <c r="AK36" s="18">
        <f t="shared" si="10"/>
        <v>13.8</v>
      </c>
      <c r="AL36" s="18">
        <f t="shared" si="10"/>
        <v>26.5</v>
      </c>
      <c r="AM36" s="18">
        <f t="shared" si="10"/>
        <v>20.4</v>
      </c>
      <c r="AN36" s="18">
        <f t="shared" si="10"/>
        <v>17.3</v>
      </c>
      <c r="AO36" s="18">
        <f t="shared" si="10"/>
        <v>16.4</v>
      </c>
      <c r="AP36" s="18">
        <f t="shared" si="10"/>
        <v>26.6</v>
      </c>
      <c r="AQ36" s="18">
        <f aca="true" t="shared" si="11" ref="AQ36:AV36">MAX(AQ3:AQ33)</f>
        <v>19.3</v>
      </c>
      <c r="AR36" s="18">
        <f t="shared" si="11"/>
        <v>20.3</v>
      </c>
      <c r="AS36" s="18">
        <f t="shared" si="11"/>
        <v>17.3</v>
      </c>
      <c r="AT36" s="18">
        <f t="shared" si="11"/>
        <v>18.1</v>
      </c>
      <c r="AU36" s="18">
        <f t="shared" si="11"/>
        <v>12.9</v>
      </c>
      <c r="AV36" s="18">
        <f t="shared" si="11"/>
        <v>15.3</v>
      </c>
      <c r="AW36" s="18">
        <f aca="true" t="shared" si="12" ref="AW36:BB36">MAX(AW3:AW33)</f>
        <v>16.9</v>
      </c>
      <c r="AX36" s="18">
        <f t="shared" si="12"/>
        <v>17.6</v>
      </c>
      <c r="AY36" s="18">
        <f t="shared" si="12"/>
        <v>21.9</v>
      </c>
      <c r="AZ36" s="18">
        <f t="shared" si="12"/>
        <v>17.7</v>
      </c>
      <c r="BA36" s="18">
        <f t="shared" si="12"/>
        <v>24.2</v>
      </c>
      <c r="BB36" s="18">
        <f t="shared" si="12"/>
        <v>18.4</v>
      </c>
      <c r="BC36" s="18">
        <f aca="true" t="shared" si="13" ref="BC36:BH36">MAX(BC3:BC33)</f>
        <v>11.1</v>
      </c>
      <c r="BD36" s="18">
        <f t="shared" si="13"/>
        <v>17.4</v>
      </c>
      <c r="BE36" s="18">
        <f t="shared" si="13"/>
        <v>20.9</v>
      </c>
      <c r="BF36" s="18">
        <f t="shared" si="13"/>
        <v>16.6</v>
      </c>
      <c r="BG36" s="18">
        <f t="shared" si="13"/>
        <v>17.8</v>
      </c>
      <c r="BH36" s="18">
        <f t="shared" si="13"/>
        <v>13.8</v>
      </c>
      <c r="BI36" s="18">
        <f aca="true" t="shared" si="14" ref="BI36:BN36">MAX(BI3:BI33)</f>
        <v>11.9</v>
      </c>
      <c r="BJ36" s="18">
        <f t="shared" si="14"/>
        <v>11.3</v>
      </c>
      <c r="BK36" s="18">
        <f t="shared" si="14"/>
        <v>17.4</v>
      </c>
      <c r="BL36" s="18">
        <f t="shared" si="14"/>
        <v>15.7</v>
      </c>
      <c r="BM36" s="18">
        <f t="shared" si="14"/>
        <v>27.2</v>
      </c>
      <c r="BN36" s="18">
        <f t="shared" si="14"/>
        <v>16.1</v>
      </c>
      <c r="BO36" s="18">
        <f>MAX(BO3:BO33)</f>
        <v>22</v>
      </c>
      <c r="BP36" s="18">
        <f>MAX(BP3:BP33)</f>
        <v>13.1</v>
      </c>
      <c r="BQ36" s="18">
        <f>MAX(BQ3:BQ33)</f>
        <v>13.1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 t="s">
        <v>26</v>
      </c>
      <c r="I37" s="20">
        <f>MIN(I3:I33)</f>
        <v>5.9</v>
      </c>
      <c r="J37" s="20">
        <f>MIN(J3:J33)</f>
        <v>4.8</v>
      </c>
      <c r="K37" s="20">
        <f aca="true" t="shared" si="15" ref="K37:Z37">MIN(K3:K33)</f>
        <v>5.1</v>
      </c>
      <c r="L37" s="20">
        <f t="shared" si="15"/>
        <v>4.6</v>
      </c>
      <c r="M37" s="20">
        <f t="shared" si="15"/>
        <v>5.1</v>
      </c>
      <c r="N37" s="20">
        <f t="shared" si="15"/>
        <v>5.1</v>
      </c>
      <c r="O37" s="20">
        <f t="shared" si="15"/>
        <v>3.3</v>
      </c>
      <c r="P37" s="20">
        <f t="shared" si="15"/>
        <v>2.8</v>
      </c>
      <c r="Q37" s="20">
        <f t="shared" si="15"/>
        <v>4</v>
      </c>
      <c r="R37" s="20">
        <f t="shared" si="15"/>
        <v>3</v>
      </c>
      <c r="S37" s="20">
        <f t="shared" si="15"/>
        <v>4.8</v>
      </c>
      <c r="T37" s="20">
        <f t="shared" si="15"/>
        <v>4.1</v>
      </c>
      <c r="U37" s="20">
        <f t="shared" si="15"/>
        <v>5.8</v>
      </c>
      <c r="V37" s="20">
        <f t="shared" si="15"/>
        <v>4.5</v>
      </c>
      <c r="W37" s="20">
        <f t="shared" si="15"/>
        <v>5.2</v>
      </c>
      <c r="X37" s="20">
        <f t="shared" si="15"/>
        <v>5.8</v>
      </c>
      <c r="Y37" s="20">
        <f t="shared" si="15"/>
        <v>5.7</v>
      </c>
      <c r="Z37" s="20">
        <f t="shared" si="15"/>
        <v>5.1</v>
      </c>
      <c r="AA37" s="20">
        <f aca="true" t="shared" si="16" ref="AA37:AP37">MIN(AA3:AA33)</f>
        <v>3.6</v>
      </c>
      <c r="AB37" s="20">
        <f t="shared" si="16"/>
        <v>5.1</v>
      </c>
      <c r="AC37" s="20">
        <f t="shared" si="16"/>
        <v>3.8</v>
      </c>
      <c r="AD37" s="20">
        <f t="shared" si="16"/>
        <v>5</v>
      </c>
      <c r="AE37" s="20">
        <f t="shared" si="16"/>
        <v>5.4</v>
      </c>
      <c r="AF37" s="20">
        <f t="shared" si="16"/>
        <v>4.5</v>
      </c>
      <c r="AG37" s="20">
        <f t="shared" si="16"/>
        <v>4.6</v>
      </c>
      <c r="AH37" s="20">
        <f t="shared" si="16"/>
        <v>6</v>
      </c>
      <c r="AI37" s="20">
        <f t="shared" si="16"/>
        <v>4.5</v>
      </c>
      <c r="AJ37" s="20">
        <f t="shared" si="16"/>
        <v>4.8</v>
      </c>
      <c r="AK37" s="20">
        <f t="shared" si="16"/>
        <v>4.9</v>
      </c>
      <c r="AL37" s="20">
        <f t="shared" si="16"/>
        <v>3.7</v>
      </c>
      <c r="AM37" s="20">
        <f t="shared" si="16"/>
        <v>5.7</v>
      </c>
      <c r="AN37" s="20">
        <f t="shared" si="16"/>
        <v>4.8</v>
      </c>
      <c r="AO37" s="20">
        <f t="shared" si="16"/>
        <v>5.3</v>
      </c>
      <c r="AP37" s="20">
        <f t="shared" si="16"/>
        <v>6.2</v>
      </c>
      <c r="AQ37" s="20">
        <f aca="true" t="shared" si="17" ref="AQ37:AV37">MIN(AQ3:AQ33)</f>
        <v>5.6</v>
      </c>
      <c r="AR37" s="20">
        <f t="shared" si="17"/>
        <v>4.5</v>
      </c>
      <c r="AS37" s="20">
        <f t="shared" si="17"/>
        <v>5.4</v>
      </c>
      <c r="AT37" s="20">
        <f t="shared" si="17"/>
        <v>4.9</v>
      </c>
      <c r="AU37" s="20">
        <f t="shared" si="17"/>
        <v>4.6</v>
      </c>
      <c r="AV37" s="20">
        <f t="shared" si="17"/>
        <v>5.4</v>
      </c>
      <c r="AW37" s="20">
        <f aca="true" t="shared" si="18" ref="AW37:BB37">MIN(AW3:AW33)</f>
        <v>4.7</v>
      </c>
      <c r="AX37" s="20">
        <f t="shared" si="18"/>
        <v>4.7</v>
      </c>
      <c r="AY37" s="20">
        <f t="shared" si="18"/>
        <v>4.9</v>
      </c>
      <c r="AZ37" s="20">
        <f t="shared" si="18"/>
        <v>4.4</v>
      </c>
      <c r="BA37" s="20">
        <f t="shared" si="18"/>
        <v>5.5</v>
      </c>
      <c r="BB37" s="20">
        <f t="shared" si="18"/>
        <v>5.4</v>
      </c>
      <c r="BC37" s="20">
        <f aca="true" t="shared" si="19" ref="BC37:BH37">MIN(BC3:BC33)</f>
        <v>5.1</v>
      </c>
      <c r="BD37" s="20">
        <f t="shared" si="19"/>
        <v>5.2</v>
      </c>
      <c r="BE37" s="20">
        <f t="shared" si="19"/>
        <v>5.1</v>
      </c>
      <c r="BF37" s="20">
        <f t="shared" si="19"/>
        <v>4.8</v>
      </c>
      <c r="BG37" s="20">
        <f t="shared" si="19"/>
        <v>4.3</v>
      </c>
      <c r="BH37" s="20">
        <f t="shared" si="19"/>
        <v>4.4</v>
      </c>
      <c r="BI37" s="20">
        <f aca="true" t="shared" si="20" ref="BI37:BN37">MIN(BI3:BI33)</f>
        <v>4.6</v>
      </c>
      <c r="BJ37" s="20">
        <f t="shared" si="20"/>
        <v>4.1</v>
      </c>
      <c r="BK37" s="20">
        <f t="shared" si="20"/>
        <v>3.6</v>
      </c>
      <c r="BL37" s="20">
        <f t="shared" si="20"/>
        <v>5.5</v>
      </c>
      <c r="BM37" s="20">
        <f t="shared" si="20"/>
        <v>5.1</v>
      </c>
      <c r="BN37" s="20">
        <f t="shared" si="20"/>
        <v>4.6</v>
      </c>
      <c r="BO37" s="20">
        <f>MIN(BO3:BO33)</f>
        <v>5.1</v>
      </c>
      <c r="BP37" s="20">
        <f>MIN(BP3:BP33)</f>
        <v>5.6</v>
      </c>
      <c r="BQ37" s="20">
        <f>MIN(BQ3:BQ33)</f>
        <v>4.2</v>
      </c>
      <c r="BR37" s="20"/>
      <c r="BS37" s="20"/>
      <c r="BT37" s="20"/>
      <c r="BU37" s="20"/>
      <c r="BV37" s="20"/>
      <c r="BW37" s="20"/>
      <c r="BY37" s="52">
        <f>STDEV(J3:AM33)</f>
        <v>3.2986810984814365</v>
      </c>
      <c r="BZ37" s="52">
        <f>STDEV(T3:AW33)</f>
        <v>3.297626408683578</v>
      </c>
      <c r="CA37" s="52">
        <f>STDEV(AD3:BG33)</f>
        <v>3.2023822469391843</v>
      </c>
      <c r="CB37" s="52">
        <f>STDEV(AN3:BQ33)</f>
        <v>3.075586049484759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1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1</v>
      </c>
      <c r="R42" s="76">
        <f t="shared" si="21"/>
        <v>1</v>
      </c>
      <c r="S42" s="76">
        <f t="shared" si="21"/>
        <v>0</v>
      </c>
      <c r="T42" s="76">
        <f t="shared" si="21"/>
        <v>1</v>
      </c>
      <c r="U42" s="76">
        <f t="shared" si="21"/>
        <v>1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1</v>
      </c>
      <c r="AA42" s="76">
        <f t="shared" si="21"/>
        <v>0</v>
      </c>
      <c r="AB42" s="76">
        <f t="shared" si="21"/>
        <v>2</v>
      </c>
      <c r="AC42" s="76">
        <f t="shared" si="21"/>
        <v>0</v>
      </c>
      <c r="AD42" s="76">
        <f t="shared" si="21"/>
        <v>1</v>
      </c>
      <c r="AE42" s="76">
        <f t="shared" si="21"/>
        <v>1</v>
      </c>
      <c r="AF42" s="76">
        <f t="shared" si="21"/>
        <v>0</v>
      </c>
      <c r="AG42" s="76">
        <f t="shared" si="21"/>
        <v>1</v>
      </c>
      <c r="AH42" s="76">
        <f t="shared" si="21"/>
        <v>1</v>
      </c>
      <c r="AI42" s="76">
        <f t="shared" si="21"/>
        <v>0</v>
      </c>
      <c r="AJ42" s="76">
        <f t="shared" si="21"/>
        <v>1</v>
      </c>
      <c r="AK42" s="76">
        <f t="shared" si="21"/>
        <v>0</v>
      </c>
      <c r="AL42" s="76">
        <f t="shared" si="21"/>
        <v>1</v>
      </c>
      <c r="AM42" s="76">
        <f t="shared" si="21"/>
        <v>1</v>
      </c>
      <c r="AN42" s="76">
        <f t="shared" si="21"/>
        <v>0</v>
      </c>
      <c r="AO42" s="76">
        <f t="shared" si="21"/>
        <v>0</v>
      </c>
      <c r="AP42" s="76">
        <f t="shared" si="21"/>
        <v>1</v>
      </c>
      <c r="AQ42" s="76">
        <f t="shared" si="21"/>
        <v>0</v>
      </c>
      <c r="AR42" s="76">
        <f t="shared" si="21"/>
        <v>1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1</v>
      </c>
      <c r="AZ42" s="76">
        <f t="shared" si="21"/>
        <v>0</v>
      </c>
      <c r="BA42" s="76">
        <f t="shared" si="21"/>
        <v>2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1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2</v>
      </c>
      <c r="BN42" s="76">
        <f t="shared" si="21"/>
        <v>0</v>
      </c>
      <c r="BO42" s="76">
        <f>COUNTIF(BO3:BO33,$B$40)</f>
        <v>2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6">
        <f>AVERAGE(J42:AM42)</f>
        <v>0.4666666666666667</v>
      </c>
      <c r="BZ42" s="96">
        <f>AVERAGE(T42:AW42)</f>
        <v>0.4666666666666667</v>
      </c>
      <c r="CA42" s="96">
        <f>AVERAGE(AD42:BG42)</f>
        <v>0.43333333333333335</v>
      </c>
      <c r="CB42" s="96">
        <f>AVERAGE(AN42:BQ42)</f>
        <v>0.3333333333333333</v>
      </c>
    </row>
    <row r="44" ht="10.5">
      <c r="A44" t="s">
        <v>27</v>
      </c>
    </row>
    <row r="45" spans="1:2" ht="10.5">
      <c r="A45">
        <v>1</v>
      </c>
      <c r="B45">
        <f>LARGE(B3:BW33,1)</f>
        <v>27.2</v>
      </c>
    </row>
    <row r="46" spans="1:2" ht="10.5">
      <c r="A46">
        <v>2</v>
      </c>
      <c r="B46">
        <f>LARGE(B3:BW33,2)</f>
        <v>26.6</v>
      </c>
    </row>
    <row r="47" spans="1:2" ht="10.5">
      <c r="A47">
        <v>3</v>
      </c>
      <c r="B47">
        <f>LARGE(B3:BW33,3)</f>
        <v>26.5</v>
      </c>
    </row>
    <row r="48" spans="1:2" ht="10.5">
      <c r="A48">
        <v>4</v>
      </c>
      <c r="B48">
        <f>LARGE(B3:BW33,4)</f>
        <v>26.5</v>
      </c>
    </row>
    <row r="49" spans="1:2" ht="10.5">
      <c r="A49">
        <v>5</v>
      </c>
      <c r="B49">
        <f>LARGE(B3:BW33,5)</f>
        <v>25.7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>
        <v>8.8</v>
      </c>
      <c r="I3" s="15">
        <v>6.1</v>
      </c>
      <c r="J3" s="15">
        <v>10.4</v>
      </c>
      <c r="K3" s="4">
        <v>7.3</v>
      </c>
      <c r="L3" s="4">
        <v>9</v>
      </c>
      <c r="M3" s="4">
        <v>9.4</v>
      </c>
      <c r="N3" s="4">
        <v>11.6</v>
      </c>
      <c r="O3" s="4">
        <v>8.3</v>
      </c>
      <c r="P3" s="4">
        <v>11.4</v>
      </c>
      <c r="Q3" s="4">
        <v>6.6</v>
      </c>
      <c r="R3" s="4">
        <v>8.6</v>
      </c>
      <c r="S3" s="4">
        <v>8</v>
      </c>
      <c r="T3" s="4">
        <v>27.3</v>
      </c>
      <c r="U3" s="4">
        <v>8.8</v>
      </c>
      <c r="V3" s="4">
        <v>9</v>
      </c>
      <c r="W3" s="4">
        <v>15.4</v>
      </c>
      <c r="X3" s="4">
        <v>8.5</v>
      </c>
      <c r="Y3" s="4">
        <v>7.1</v>
      </c>
      <c r="Z3" s="4">
        <v>9.6</v>
      </c>
      <c r="AA3" s="4">
        <v>12.1</v>
      </c>
      <c r="AB3" s="4">
        <v>8.4</v>
      </c>
      <c r="AC3" s="4">
        <v>8.2</v>
      </c>
      <c r="AD3" s="4">
        <v>9.2</v>
      </c>
      <c r="AE3" s="4">
        <v>6.1</v>
      </c>
      <c r="AF3" s="4">
        <v>5.5</v>
      </c>
      <c r="AG3" s="4">
        <v>6.7</v>
      </c>
      <c r="AH3" s="4">
        <v>14.5</v>
      </c>
      <c r="AI3" s="4">
        <v>10.4</v>
      </c>
      <c r="AJ3" s="4">
        <v>13.1</v>
      </c>
      <c r="AK3" s="4">
        <v>5.3</v>
      </c>
      <c r="AL3" s="4">
        <v>4.3</v>
      </c>
      <c r="AM3" s="4">
        <v>9.2</v>
      </c>
      <c r="AN3" s="4">
        <v>6.9</v>
      </c>
      <c r="AO3" s="4">
        <v>9.6</v>
      </c>
      <c r="AP3" s="4">
        <v>7.6</v>
      </c>
      <c r="AQ3" s="4">
        <v>16.2</v>
      </c>
      <c r="AR3" s="4">
        <v>14.4</v>
      </c>
      <c r="AS3" s="4">
        <v>10.3</v>
      </c>
      <c r="AT3" s="4">
        <v>10.4</v>
      </c>
      <c r="AU3" s="4">
        <v>14.3</v>
      </c>
      <c r="AV3" s="4">
        <v>12.3</v>
      </c>
      <c r="AW3" s="4">
        <v>11.1</v>
      </c>
      <c r="AX3" s="4">
        <v>8.7</v>
      </c>
      <c r="AY3" s="4">
        <v>9.2</v>
      </c>
      <c r="AZ3" s="4">
        <v>6.3</v>
      </c>
      <c r="BA3" s="4">
        <v>5.1</v>
      </c>
      <c r="BB3" s="4">
        <v>5.8</v>
      </c>
      <c r="BC3" s="4">
        <v>11.5</v>
      </c>
      <c r="BD3" s="4">
        <v>12.1</v>
      </c>
      <c r="BE3" s="4">
        <v>7.2</v>
      </c>
      <c r="BF3" s="4">
        <v>12.5</v>
      </c>
      <c r="BG3" s="4">
        <v>8</v>
      </c>
      <c r="BH3" s="4">
        <v>5.5</v>
      </c>
      <c r="BI3" s="4">
        <v>11.4</v>
      </c>
      <c r="BJ3" s="4">
        <v>7.7</v>
      </c>
      <c r="BK3" s="4">
        <v>9.4</v>
      </c>
      <c r="BL3" s="4">
        <v>4.7</v>
      </c>
      <c r="BM3" s="4">
        <v>4.9</v>
      </c>
      <c r="BN3" s="4">
        <v>17.6</v>
      </c>
      <c r="BO3" s="4">
        <v>10.2</v>
      </c>
      <c r="BP3" s="4">
        <v>3.9</v>
      </c>
      <c r="BQ3" s="4">
        <v>11.8</v>
      </c>
      <c r="BR3" s="4"/>
      <c r="BS3" s="4"/>
      <c r="BT3" s="4"/>
      <c r="BU3" s="4"/>
      <c r="BV3" s="4"/>
      <c r="BW3" s="4"/>
      <c r="BY3" s="10">
        <f>AVERAGE(J3:AM3)</f>
        <v>9.643333333333333</v>
      </c>
      <c r="BZ3" s="10">
        <f>AVERAGE(T3:AW3)</f>
        <v>10.393333333333334</v>
      </c>
      <c r="CA3" s="10">
        <f>AVERAGE(AD3:BG3)</f>
        <v>9.46</v>
      </c>
      <c r="CB3" s="10">
        <f>AVERAGE(AN3:BQ3)</f>
        <v>9.553333333333333</v>
      </c>
    </row>
    <row r="4" spans="1:80" ht="11.25">
      <c r="A4" s="5">
        <v>2</v>
      </c>
      <c r="B4" s="24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5" t="s">
        <v>26</v>
      </c>
      <c r="H4" s="15">
        <v>11.3</v>
      </c>
      <c r="I4" s="15">
        <v>5.8</v>
      </c>
      <c r="J4" s="15">
        <v>10.1</v>
      </c>
      <c r="K4" s="4">
        <v>6.2</v>
      </c>
      <c r="L4" s="4">
        <v>11.3</v>
      </c>
      <c r="M4" s="4">
        <v>5.8</v>
      </c>
      <c r="N4" s="4">
        <v>6.5</v>
      </c>
      <c r="O4" s="4">
        <v>5.8</v>
      </c>
      <c r="P4" s="4">
        <v>7.1</v>
      </c>
      <c r="Q4" s="4">
        <v>8</v>
      </c>
      <c r="R4" s="4">
        <v>9.2</v>
      </c>
      <c r="S4" s="4">
        <v>8.9</v>
      </c>
      <c r="T4" s="4" t="s">
        <v>26</v>
      </c>
      <c r="U4" s="4">
        <v>8.5</v>
      </c>
      <c r="V4" s="4">
        <v>9.6</v>
      </c>
      <c r="W4" s="4">
        <v>16.3</v>
      </c>
      <c r="X4" s="4">
        <v>9.4</v>
      </c>
      <c r="Y4" s="4">
        <v>5.7</v>
      </c>
      <c r="Z4" s="4">
        <v>8.4</v>
      </c>
      <c r="AA4" s="4">
        <v>11.3</v>
      </c>
      <c r="AB4" s="4">
        <v>5.4</v>
      </c>
      <c r="AC4" s="4">
        <v>5.4</v>
      </c>
      <c r="AD4" s="4">
        <v>9.3</v>
      </c>
      <c r="AE4" s="4">
        <v>6.4</v>
      </c>
      <c r="AF4" s="4">
        <v>7.5</v>
      </c>
      <c r="AG4" s="4">
        <v>10.1</v>
      </c>
      <c r="AH4" s="4">
        <v>9.5</v>
      </c>
      <c r="AI4" s="4">
        <v>12.5</v>
      </c>
      <c r="AJ4" s="4">
        <v>10</v>
      </c>
      <c r="AK4" s="4">
        <v>7.9</v>
      </c>
      <c r="AL4" s="4">
        <v>15</v>
      </c>
      <c r="AM4" s="4">
        <v>6.3</v>
      </c>
      <c r="AN4" s="4">
        <v>5.7</v>
      </c>
      <c r="AO4" s="4">
        <v>10.1</v>
      </c>
      <c r="AP4" s="4">
        <v>9.1</v>
      </c>
      <c r="AQ4" s="4">
        <v>8.6</v>
      </c>
      <c r="AR4" s="4">
        <v>11</v>
      </c>
      <c r="AS4" s="4">
        <v>13.1</v>
      </c>
      <c r="AT4" s="4">
        <v>10.7</v>
      </c>
      <c r="AU4" s="4">
        <v>9.9</v>
      </c>
      <c r="AV4" s="4">
        <v>7.5</v>
      </c>
      <c r="AW4" s="4">
        <v>12.3</v>
      </c>
      <c r="AX4" s="4">
        <v>7.3</v>
      </c>
      <c r="AY4" s="4">
        <v>9.2</v>
      </c>
      <c r="AZ4" s="4">
        <v>4.4</v>
      </c>
      <c r="BA4" s="4">
        <v>7.3</v>
      </c>
      <c r="BB4" s="4">
        <v>9.1</v>
      </c>
      <c r="BC4" s="4">
        <v>6.1</v>
      </c>
      <c r="BD4" s="4">
        <v>9.7</v>
      </c>
      <c r="BE4" s="4">
        <v>6.4</v>
      </c>
      <c r="BF4" s="4">
        <v>12</v>
      </c>
      <c r="BG4" s="4">
        <v>7.7</v>
      </c>
      <c r="BH4" s="4">
        <v>6.9</v>
      </c>
      <c r="BI4" s="4">
        <v>10.9</v>
      </c>
      <c r="BJ4" s="4">
        <v>7.1</v>
      </c>
      <c r="BK4" s="4">
        <v>9.7</v>
      </c>
      <c r="BL4" s="4">
        <v>13.4</v>
      </c>
      <c r="BM4" s="4">
        <v>8.5</v>
      </c>
      <c r="BN4" s="4">
        <v>14.9</v>
      </c>
      <c r="BO4" s="4">
        <v>7.2</v>
      </c>
      <c r="BP4" s="4">
        <v>10.4</v>
      </c>
      <c r="BQ4" s="4">
        <v>9.3</v>
      </c>
      <c r="BR4" s="4"/>
      <c r="BS4" s="4"/>
      <c r="BT4" s="4"/>
      <c r="BU4" s="4"/>
      <c r="BV4" s="4"/>
      <c r="BW4" s="4"/>
      <c r="BY4" s="10">
        <f aca="true" t="shared" si="0" ref="BY4:BY32">AVERAGE(J4:AM4)</f>
        <v>8.737931034482761</v>
      </c>
      <c r="BZ4" s="10">
        <f aca="true" t="shared" si="1" ref="BZ4:BZ32">AVERAGE(T4:AW4)</f>
        <v>9.39655172413793</v>
      </c>
      <c r="CA4" s="10">
        <f aca="true" t="shared" si="2" ref="CA4:CA32">AVERAGE(AD4:BG4)</f>
        <v>9.056666666666667</v>
      </c>
      <c r="CB4" s="10">
        <f aca="true" t="shared" si="3" ref="CB4:CB32">AVERAGE(AN4:BQ4)</f>
        <v>9.183333333333334</v>
      </c>
    </row>
    <row r="5" spans="1:80" ht="11.25">
      <c r="A5" s="5">
        <v>3</v>
      </c>
      <c r="B5" s="24" t="s">
        <v>26</v>
      </c>
      <c r="C5" s="15" t="s">
        <v>26</v>
      </c>
      <c r="D5" s="15" t="s">
        <v>26</v>
      </c>
      <c r="E5" s="15" t="s">
        <v>26</v>
      </c>
      <c r="F5" s="15" t="s">
        <v>26</v>
      </c>
      <c r="G5" s="15" t="s">
        <v>26</v>
      </c>
      <c r="H5" s="15">
        <v>10.1</v>
      </c>
      <c r="I5" s="15">
        <v>9</v>
      </c>
      <c r="J5" s="15">
        <v>6.6</v>
      </c>
      <c r="K5" s="4">
        <v>9.9</v>
      </c>
      <c r="L5" s="4">
        <v>4.8</v>
      </c>
      <c r="M5" s="4">
        <v>10.6</v>
      </c>
      <c r="N5" s="4">
        <v>5.1</v>
      </c>
      <c r="O5" s="4">
        <v>6.2</v>
      </c>
      <c r="P5" s="4">
        <v>7.3</v>
      </c>
      <c r="Q5" s="4">
        <v>10.7</v>
      </c>
      <c r="R5" s="4">
        <v>7.5</v>
      </c>
      <c r="S5" s="4">
        <v>7.4</v>
      </c>
      <c r="T5" s="4" t="s">
        <v>26</v>
      </c>
      <c r="U5" s="4">
        <v>7.4</v>
      </c>
      <c r="V5" s="4">
        <v>14.4</v>
      </c>
      <c r="W5" s="4">
        <v>14.2</v>
      </c>
      <c r="X5" s="4">
        <v>6.8</v>
      </c>
      <c r="Y5" s="4">
        <v>7.8</v>
      </c>
      <c r="Z5" s="4">
        <v>9.9</v>
      </c>
      <c r="AA5" s="4">
        <v>4.3</v>
      </c>
      <c r="AB5" s="4">
        <v>7.6</v>
      </c>
      <c r="AC5" s="4">
        <v>9.4</v>
      </c>
      <c r="AD5" s="4">
        <v>7</v>
      </c>
      <c r="AE5" s="4">
        <v>14.6</v>
      </c>
      <c r="AF5" s="4">
        <v>5.3</v>
      </c>
      <c r="AG5" s="4">
        <v>11.3</v>
      </c>
      <c r="AH5" s="4">
        <v>6.5</v>
      </c>
      <c r="AI5" s="4">
        <v>8.5</v>
      </c>
      <c r="AJ5" s="4">
        <v>11.9</v>
      </c>
      <c r="AK5" s="4">
        <v>10</v>
      </c>
      <c r="AL5" s="4">
        <v>13.4</v>
      </c>
      <c r="AM5" s="4">
        <v>13.3</v>
      </c>
      <c r="AN5" s="4">
        <v>7.6</v>
      </c>
      <c r="AO5" s="4">
        <v>11.7</v>
      </c>
      <c r="AP5" s="4">
        <v>7.9</v>
      </c>
      <c r="AQ5" s="4">
        <v>7.9</v>
      </c>
      <c r="AR5" s="4">
        <v>9.2</v>
      </c>
      <c r="AS5" s="4">
        <v>9.3</v>
      </c>
      <c r="AT5" s="4">
        <v>9.2</v>
      </c>
      <c r="AU5" s="4">
        <v>4.9</v>
      </c>
      <c r="AV5" s="4">
        <v>8.3</v>
      </c>
      <c r="AW5" s="4">
        <v>16.4</v>
      </c>
      <c r="AX5" s="4">
        <v>8.3</v>
      </c>
      <c r="AY5" s="4">
        <v>9</v>
      </c>
      <c r="AZ5" s="4">
        <v>10</v>
      </c>
      <c r="BA5" s="4">
        <v>5.1</v>
      </c>
      <c r="BB5" s="4">
        <v>9.5</v>
      </c>
      <c r="BC5" s="4">
        <v>9</v>
      </c>
      <c r="BD5" s="4">
        <v>7.1</v>
      </c>
      <c r="BE5" s="4">
        <v>8.3</v>
      </c>
      <c r="BF5" s="4">
        <v>8.8</v>
      </c>
      <c r="BG5" s="4">
        <v>8.3</v>
      </c>
      <c r="BH5" s="4">
        <v>10.7</v>
      </c>
      <c r="BI5" s="4">
        <v>6.6</v>
      </c>
      <c r="BJ5" s="4">
        <v>5.6</v>
      </c>
      <c r="BK5" s="4">
        <v>8.2</v>
      </c>
      <c r="BL5" s="4">
        <v>4.5</v>
      </c>
      <c r="BM5" s="4">
        <v>10.6</v>
      </c>
      <c r="BN5" s="4">
        <v>6.7</v>
      </c>
      <c r="BO5" s="4">
        <v>3.4</v>
      </c>
      <c r="BP5" s="4">
        <v>10.2</v>
      </c>
      <c r="BQ5" s="4">
        <v>13.1</v>
      </c>
      <c r="BR5" s="4"/>
      <c r="BS5" s="4"/>
      <c r="BT5" s="4"/>
      <c r="BU5" s="4"/>
      <c r="BV5" s="4"/>
      <c r="BW5" s="4"/>
      <c r="BY5" s="10">
        <f t="shared" si="0"/>
        <v>8.955172413793106</v>
      </c>
      <c r="BZ5" s="10">
        <f t="shared" si="1"/>
        <v>9.517241379310345</v>
      </c>
      <c r="CA5" s="10">
        <f t="shared" si="2"/>
        <v>9.253333333333334</v>
      </c>
      <c r="CB5" s="10">
        <f t="shared" si="3"/>
        <v>8.513333333333332</v>
      </c>
    </row>
    <row r="6" spans="1:80" ht="11.25">
      <c r="A6" s="5">
        <v>4</v>
      </c>
      <c r="B6" s="24" t="s">
        <v>26</v>
      </c>
      <c r="C6" s="15" t="s">
        <v>26</v>
      </c>
      <c r="D6" s="15" t="s">
        <v>26</v>
      </c>
      <c r="E6" s="15" t="s">
        <v>26</v>
      </c>
      <c r="F6" s="15" t="s">
        <v>26</v>
      </c>
      <c r="G6" s="15" t="s">
        <v>26</v>
      </c>
      <c r="H6" s="15">
        <v>7.1</v>
      </c>
      <c r="I6" s="15">
        <v>7.3</v>
      </c>
      <c r="J6" s="15">
        <v>10.9</v>
      </c>
      <c r="K6" s="4">
        <v>14.2</v>
      </c>
      <c r="L6" s="4">
        <v>4.9</v>
      </c>
      <c r="M6" s="4">
        <v>5</v>
      </c>
      <c r="N6" s="4">
        <v>8.3</v>
      </c>
      <c r="O6" s="4">
        <v>6.2</v>
      </c>
      <c r="P6" s="4">
        <v>9.6</v>
      </c>
      <c r="Q6" s="4">
        <v>12.4</v>
      </c>
      <c r="R6" s="4">
        <v>6.5</v>
      </c>
      <c r="S6" s="4">
        <v>13.7</v>
      </c>
      <c r="T6" s="4">
        <v>7.4</v>
      </c>
      <c r="U6" s="4">
        <v>6.3</v>
      </c>
      <c r="V6" s="4">
        <v>6.7</v>
      </c>
      <c r="W6" s="4">
        <v>11</v>
      </c>
      <c r="X6" s="4">
        <v>7</v>
      </c>
      <c r="Y6" s="4">
        <v>16.1</v>
      </c>
      <c r="Z6" s="4">
        <v>7.6</v>
      </c>
      <c r="AA6" s="4">
        <v>10.3</v>
      </c>
      <c r="AB6" s="4">
        <v>12.6</v>
      </c>
      <c r="AC6" s="4">
        <v>8.2</v>
      </c>
      <c r="AD6" s="4">
        <v>23.8</v>
      </c>
      <c r="AE6" s="4">
        <v>17.2</v>
      </c>
      <c r="AF6" s="4">
        <v>5</v>
      </c>
      <c r="AG6" s="4">
        <v>11.6</v>
      </c>
      <c r="AH6" s="4">
        <v>9.5</v>
      </c>
      <c r="AI6" s="4">
        <v>4.8</v>
      </c>
      <c r="AJ6" s="4">
        <v>16.4</v>
      </c>
      <c r="AK6" s="4">
        <v>12.2</v>
      </c>
      <c r="AL6" s="4">
        <v>9.4</v>
      </c>
      <c r="AM6" s="4">
        <v>10.8</v>
      </c>
      <c r="AN6" s="4">
        <v>7.9</v>
      </c>
      <c r="AO6" s="4">
        <v>20.5</v>
      </c>
      <c r="AP6" s="4">
        <v>14.7</v>
      </c>
      <c r="AQ6" s="4">
        <v>11.3</v>
      </c>
      <c r="AR6" s="4">
        <v>7.9</v>
      </c>
      <c r="AS6" s="4">
        <v>12.5</v>
      </c>
      <c r="AT6" s="4">
        <v>8.5</v>
      </c>
      <c r="AU6" s="4">
        <v>6.6</v>
      </c>
      <c r="AV6" s="4">
        <v>8.7</v>
      </c>
      <c r="AW6" s="4">
        <v>14.3</v>
      </c>
      <c r="AX6" s="4">
        <v>12.4</v>
      </c>
      <c r="AY6" s="4">
        <v>9.7</v>
      </c>
      <c r="AZ6" s="4">
        <v>9.1</v>
      </c>
      <c r="BA6" s="4">
        <v>9.5</v>
      </c>
      <c r="BB6" s="4">
        <v>11.2</v>
      </c>
      <c r="BC6" s="4">
        <v>6.9</v>
      </c>
      <c r="BD6" s="4">
        <v>7.7</v>
      </c>
      <c r="BE6" s="4">
        <v>12.3</v>
      </c>
      <c r="BF6" s="4">
        <v>6.9</v>
      </c>
      <c r="BG6" s="4">
        <v>5.6</v>
      </c>
      <c r="BH6" s="4">
        <v>7.7</v>
      </c>
      <c r="BI6" s="4">
        <v>6.2</v>
      </c>
      <c r="BJ6" s="4">
        <v>8.9</v>
      </c>
      <c r="BK6" s="4">
        <v>5.8</v>
      </c>
      <c r="BL6" s="4">
        <v>8.5</v>
      </c>
      <c r="BM6" s="4">
        <v>7</v>
      </c>
      <c r="BN6" s="4">
        <v>5.1</v>
      </c>
      <c r="BO6" s="4">
        <v>17</v>
      </c>
      <c r="BP6" s="4">
        <v>8.8</v>
      </c>
      <c r="BQ6" s="4">
        <v>9.5</v>
      </c>
      <c r="BR6" s="4"/>
      <c r="BS6" s="4"/>
      <c r="BT6" s="4"/>
      <c r="BU6" s="4"/>
      <c r="BV6" s="4"/>
      <c r="BW6" s="4"/>
      <c r="BY6" s="10">
        <f t="shared" si="0"/>
        <v>10.186666666666666</v>
      </c>
      <c r="BZ6" s="10">
        <f t="shared" si="1"/>
        <v>10.893333333333334</v>
      </c>
      <c r="CA6" s="10">
        <f t="shared" si="2"/>
        <v>10.83</v>
      </c>
      <c r="CB6" s="10">
        <f t="shared" si="3"/>
        <v>9.623333333333333</v>
      </c>
    </row>
    <row r="7" spans="1:80" ht="11.25">
      <c r="A7" s="5">
        <v>5</v>
      </c>
      <c r="B7" s="24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>
        <v>4.1</v>
      </c>
      <c r="I7" s="15">
        <v>11</v>
      </c>
      <c r="J7" s="15">
        <v>8.1</v>
      </c>
      <c r="K7" s="4">
        <v>3.4</v>
      </c>
      <c r="L7" s="4">
        <v>6.2</v>
      </c>
      <c r="M7" s="4">
        <v>10.6</v>
      </c>
      <c r="N7" s="4">
        <v>10.1</v>
      </c>
      <c r="O7" s="4">
        <v>14.1</v>
      </c>
      <c r="P7" s="4">
        <v>9.4</v>
      </c>
      <c r="Q7" s="4">
        <v>14.6</v>
      </c>
      <c r="R7" s="4">
        <v>8.4</v>
      </c>
      <c r="S7" s="4">
        <v>5</v>
      </c>
      <c r="T7" s="4">
        <v>12.6</v>
      </c>
      <c r="U7" s="4">
        <v>5.8</v>
      </c>
      <c r="V7" s="4">
        <v>10.1</v>
      </c>
      <c r="W7" s="4">
        <v>9</v>
      </c>
      <c r="X7" s="4">
        <v>7.8</v>
      </c>
      <c r="Y7" s="4">
        <v>13.5</v>
      </c>
      <c r="Z7" s="4">
        <v>7.8</v>
      </c>
      <c r="AA7" s="4">
        <v>7.7</v>
      </c>
      <c r="AB7" s="4">
        <v>13.7</v>
      </c>
      <c r="AC7" s="4">
        <v>9.7</v>
      </c>
      <c r="AD7" s="4">
        <v>12.3</v>
      </c>
      <c r="AE7" s="4">
        <v>14.6</v>
      </c>
      <c r="AF7" s="4">
        <v>7.3</v>
      </c>
      <c r="AG7" s="4">
        <v>8.3</v>
      </c>
      <c r="AH7" s="4">
        <v>6.5</v>
      </c>
      <c r="AI7" s="4">
        <v>8.3</v>
      </c>
      <c r="AJ7" s="4">
        <v>8.1</v>
      </c>
      <c r="AK7" s="4">
        <v>11.2</v>
      </c>
      <c r="AL7" s="4">
        <v>11.3</v>
      </c>
      <c r="AM7" s="4">
        <v>11.2</v>
      </c>
      <c r="AN7" s="4">
        <v>5.9</v>
      </c>
      <c r="AO7" s="4">
        <v>12.1</v>
      </c>
      <c r="AP7" s="4">
        <v>10.5</v>
      </c>
      <c r="AQ7" s="4">
        <v>6</v>
      </c>
      <c r="AR7" s="4">
        <v>11.3</v>
      </c>
      <c r="AS7" s="4">
        <v>10.4</v>
      </c>
      <c r="AT7" s="4">
        <v>9.9</v>
      </c>
      <c r="AU7" s="4">
        <v>7.5</v>
      </c>
      <c r="AV7" s="4">
        <v>8.5</v>
      </c>
      <c r="AW7" s="4">
        <v>15.7</v>
      </c>
      <c r="AX7" s="4">
        <v>13.3</v>
      </c>
      <c r="AY7" s="4">
        <v>10.7</v>
      </c>
      <c r="AZ7" s="4">
        <v>8</v>
      </c>
      <c r="BA7" s="4">
        <v>7.1</v>
      </c>
      <c r="BB7" s="4">
        <v>10.1</v>
      </c>
      <c r="BC7" s="4">
        <v>11</v>
      </c>
      <c r="BD7" s="4">
        <v>6.1</v>
      </c>
      <c r="BE7" s="4">
        <v>5.9</v>
      </c>
      <c r="BF7" s="4">
        <v>7.4</v>
      </c>
      <c r="BG7" s="4">
        <v>8.1</v>
      </c>
      <c r="BH7" s="4">
        <v>5.8</v>
      </c>
      <c r="BI7" s="4">
        <v>5.7</v>
      </c>
      <c r="BJ7" s="4">
        <v>4.6</v>
      </c>
      <c r="BK7" s="4">
        <v>7.4</v>
      </c>
      <c r="BL7" s="4">
        <v>6.5</v>
      </c>
      <c r="BM7" s="4">
        <v>7.5</v>
      </c>
      <c r="BN7" s="4">
        <v>9.5</v>
      </c>
      <c r="BO7" s="4">
        <v>20.6</v>
      </c>
      <c r="BP7" s="4">
        <v>6.5</v>
      </c>
      <c r="BQ7" s="4">
        <v>14.5</v>
      </c>
      <c r="BR7" s="4"/>
      <c r="BS7" s="4"/>
      <c r="BT7" s="4"/>
      <c r="BU7" s="4"/>
      <c r="BV7" s="4"/>
      <c r="BW7" s="4"/>
      <c r="BY7" s="10">
        <f t="shared" si="0"/>
        <v>9.556666666666667</v>
      </c>
      <c r="BZ7" s="10">
        <f t="shared" si="1"/>
        <v>9.82</v>
      </c>
      <c r="CA7" s="10">
        <f t="shared" si="2"/>
        <v>9.486666666666668</v>
      </c>
      <c r="CB7" s="10">
        <f t="shared" si="3"/>
        <v>9.136666666666667</v>
      </c>
    </row>
    <row r="8" spans="1:80" ht="11.25">
      <c r="A8" s="5">
        <v>6</v>
      </c>
      <c r="B8" s="24" t="s">
        <v>26</v>
      </c>
      <c r="C8" s="15" t="s">
        <v>26</v>
      </c>
      <c r="D8" s="15" t="s">
        <v>26</v>
      </c>
      <c r="E8" s="15" t="s">
        <v>26</v>
      </c>
      <c r="F8" s="15" t="s">
        <v>26</v>
      </c>
      <c r="G8" s="15" t="s">
        <v>26</v>
      </c>
      <c r="H8" s="15">
        <v>6.3</v>
      </c>
      <c r="I8" s="15">
        <v>6.6</v>
      </c>
      <c r="J8" s="15">
        <v>10.3</v>
      </c>
      <c r="K8" s="4">
        <v>6.7</v>
      </c>
      <c r="L8" s="4">
        <v>7.2</v>
      </c>
      <c r="M8" s="4">
        <v>7.7</v>
      </c>
      <c r="N8" s="4">
        <v>8.1</v>
      </c>
      <c r="O8" s="4">
        <v>6.6</v>
      </c>
      <c r="P8" s="4">
        <v>8.9</v>
      </c>
      <c r="Q8" s="4">
        <v>5.8</v>
      </c>
      <c r="R8" s="4">
        <v>9.4</v>
      </c>
      <c r="S8" s="4">
        <v>4.7</v>
      </c>
      <c r="T8" s="4">
        <v>9.6</v>
      </c>
      <c r="U8" s="4">
        <v>7.2</v>
      </c>
      <c r="V8" s="4">
        <v>9.5</v>
      </c>
      <c r="W8" s="4">
        <v>9.6</v>
      </c>
      <c r="X8" s="4">
        <v>7</v>
      </c>
      <c r="Y8" s="4">
        <v>8.5</v>
      </c>
      <c r="Z8" s="4">
        <v>9.6</v>
      </c>
      <c r="AA8" s="4">
        <v>4.7</v>
      </c>
      <c r="AB8" s="4">
        <v>6.5</v>
      </c>
      <c r="AC8" s="4">
        <v>8.6</v>
      </c>
      <c r="AD8" s="4">
        <v>11.1</v>
      </c>
      <c r="AE8" s="4">
        <v>4.7</v>
      </c>
      <c r="AF8" s="4">
        <v>9.1</v>
      </c>
      <c r="AG8" s="4">
        <v>7</v>
      </c>
      <c r="AH8" s="4">
        <v>7.1</v>
      </c>
      <c r="AI8" s="4">
        <v>5.2</v>
      </c>
      <c r="AJ8" s="4">
        <v>7.1</v>
      </c>
      <c r="AK8" s="4">
        <v>6.4</v>
      </c>
      <c r="AL8" s="4">
        <v>7.2</v>
      </c>
      <c r="AM8" s="4">
        <v>9.9</v>
      </c>
      <c r="AN8" s="4">
        <v>8.3</v>
      </c>
      <c r="AO8" s="4">
        <v>10.9</v>
      </c>
      <c r="AP8" s="4">
        <v>7</v>
      </c>
      <c r="AQ8" s="4">
        <v>6.7</v>
      </c>
      <c r="AR8" s="4">
        <v>9</v>
      </c>
      <c r="AS8" s="4">
        <v>13.2</v>
      </c>
      <c r="AT8" s="4">
        <v>7.6</v>
      </c>
      <c r="AU8" s="4">
        <v>4.7</v>
      </c>
      <c r="AV8" s="4">
        <v>7.1</v>
      </c>
      <c r="AW8" s="4">
        <v>8</v>
      </c>
      <c r="AX8" s="4">
        <v>8.2</v>
      </c>
      <c r="AY8" s="4">
        <v>9</v>
      </c>
      <c r="AZ8" s="4">
        <v>13.9</v>
      </c>
      <c r="BA8" s="4">
        <v>7</v>
      </c>
      <c r="BB8" s="4">
        <v>8</v>
      </c>
      <c r="BC8" s="4">
        <v>9.2</v>
      </c>
      <c r="BD8" s="4">
        <v>17.6</v>
      </c>
      <c r="BE8" s="4">
        <v>7.3</v>
      </c>
      <c r="BF8" s="4">
        <v>11.9</v>
      </c>
      <c r="BG8" s="4">
        <v>8.6</v>
      </c>
      <c r="BH8" s="4">
        <v>6</v>
      </c>
      <c r="BI8" s="4">
        <v>10.1</v>
      </c>
      <c r="BJ8" s="4">
        <v>8.9</v>
      </c>
      <c r="BK8" s="4">
        <v>6.9</v>
      </c>
      <c r="BL8" s="4">
        <v>7.8</v>
      </c>
      <c r="BM8" s="4">
        <v>8.6</v>
      </c>
      <c r="BN8" s="4">
        <v>3.9</v>
      </c>
      <c r="BO8" s="4">
        <v>5.1</v>
      </c>
      <c r="BP8" s="4">
        <v>7.7</v>
      </c>
      <c r="BQ8" s="4">
        <v>9.7</v>
      </c>
      <c r="BR8" s="4"/>
      <c r="BS8" s="4"/>
      <c r="BT8" s="4"/>
      <c r="BU8" s="4"/>
      <c r="BV8" s="4"/>
      <c r="BW8" s="4"/>
      <c r="BY8" s="10">
        <f t="shared" si="0"/>
        <v>7.699999999999998</v>
      </c>
      <c r="BZ8" s="10">
        <f t="shared" si="1"/>
        <v>7.936666666666666</v>
      </c>
      <c r="CA8" s="10">
        <f t="shared" si="2"/>
        <v>8.6</v>
      </c>
      <c r="CB8" s="10">
        <f t="shared" si="3"/>
        <v>8.596666666666668</v>
      </c>
    </row>
    <row r="9" spans="1:80" ht="11.25">
      <c r="A9" s="5">
        <v>7</v>
      </c>
      <c r="B9" s="24" t="s">
        <v>26</v>
      </c>
      <c r="C9" s="15" t="s">
        <v>26</v>
      </c>
      <c r="D9" s="15" t="s">
        <v>26</v>
      </c>
      <c r="E9" s="15" t="s">
        <v>26</v>
      </c>
      <c r="F9" s="15" t="s">
        <v>26</v>
      </c>
      <c r="G9" s="15" t="s">
        <v>26</v>
      </c>
      <c r="H9" s="15">
        <v>6.3</v>
      </c>
      <c r="I9" s="15">
        <v>12.5</v>
      </c>
      <c r="J9" s="15">
        <v>9.1</v>
      </c>
      <c r="K9" s="4">
        <v>7.2</v>
      </c>
      <c r="L9" s="4">
        <v>6</v>
      </c>
      <c r="M9" s="4">
        <v>7.7</v>
      </c>
      <c r="N9" s="4">
        <v>5.2</v>
      </c>
      <c r="O9" s="4">
        <v>9.7</v>
      </c>
      <c r="P9" s="4">
        <v>12.3</v>
      </c>
      <c r="Q9" s="4">
        <v>3.4</v>
      </c>
      <c r="R9" s="4">
        <v>10.5</v>
      </c>
      <c r="S9" s="4">
        <v>11.3</v>
      </c>
      <c r="T9" s="4">
        <v>14.5</v>
      </c>
      <c r="U9" s="4">
        <v>9.1</v>
      </c>
      <c r="V9" s="4">
        <v>9.1</v>
      </c>
      <c r="W9" s="4">
        <v>7.7</v>
      </c>
      <c r="X9" s="4">
        <v>8</v>
      </c>
      <c r="Y9" s="4">
        <v>9.6</v>
      </c>
      <c r="Z9" s="4">
        <v>7.4</v>
      </c>
      <c r="AA9" s="4">
        <v>8.2</v>
      </c>
      <c r="AB9" s="4">
        <v>6.3</v>
      </c>
      <c r="AC9" s="4">
        <v>10.3</v>
      </c>
      <c r="AD9" s="4">
        <v>9.8</v>
      </c>
      <c r="AE9" s="4">
        <v>9.1</v>
      </c>
      <c r="AF9" s="4">
        <v>11.8</v>
      </c>
      <c r="AG9" s="4">
        <v>4.7</v>
      </c>
      <c r="AH9" s="4">
        <v>16.4</v>
      </c>
      <c r="AI9" s="4">
        <v>5.5</v>
      </c>
      <c r="AJ9" s="4">
        <v>6.4</v>
      </c>
      <c r="AK9" s="4">
        <v>9.1</v>
      </c>
      <c r="AL9" s="4">
        <v>7.9</v>
      </c>
      <c r="AM9" s="4">
        <v>10.1</v>
      </c>
      <c r="AN9" s="4">
        <v>9.2</v>
      </c>
      <c r="AO9" s="4">
        <v>12.3</v>
      </c>
      <c r="AP9" s="4">
        <v>12.3</v>
      </c>
      <c r="AQ9" s="4">
        <v>9.1</v>
      </c>
      <c r="AR9" s="4">
        <v>9.5</v>
      </c>
      <c r="AS9" s="4">
        <v>16.9</v>
      </c>
      <c r="AT9" s="4">
        <v>5.2</v>
      </c>
      <c r="AU9" s="4">
        <v>8.2</v>
      </c>
      <c r="AV9" s="4">
        <v>7.8</v>
      </c>
      <c r="AW9" s="4">
        <v>5.6</v>
      </c>
      <c r="AX9" s="4">
        <v>6.6</v>
      </c>
      <c r="AY9" s="4">
        <v>9.3</v>
      </c>
      <c r="AZ9" s="4">
        <v>13.1</v>
      </c>
      <c r="BA9" s="4">
        <v>15.3</v>
      </c>
      <c r="BB9" s="4">
        <v>14.3</v>
      </c>
      <c r="BC9" s="4">
        <v>5.8</v>
      </c>
      <c r="BD9" s="4">
        <v>26</v>
      </c>
      <c r="BE9" s="4">
        <v>7.5</v>
      </c>
      <c r="BF9" s="4">
        <v>7.2</v>
      </c>
      <c r="BG9" s="4">
        <v>10.1</v>
      </c>
      <c r="BH9" s="4">
        <v>5.9</v>
      </c>
      <c r="BI9" s="4">
        <v>6.5</v>
      </c>
      <c r="BJ9" s="4">
        <v>7.8</v>
      </c>
      <c r="BK9" s="4">
        <v>10</v>
      </c>
      <c r="BL9" s="4">
        <v>11.1</v>
      </c>
      <c r="BM9" s="4">
        <v>9</v>
      </c>
      <c r="BN9" s="4">
        <v>5.4</v>
      </c>
      <c r="BO9" s="4">
        <v>14</v>
      </c>
      <c r="BP9" s="4">
        <v>7.2</v>
      </c>
      <c r="BQ9" s="4">
        <v>11.1</v>
      </c>
      <c r="BR9" s="4"/>
      <c r="BS9" s="4"/>
      <c r="BT9" s="4"/>
      <c r="BU9" s="4"/>
      <c r="BV9" s="4"/>
      <c r="BW9" s="4"/>
      <c r="BY9" s="10">
        <f t="shared" si="0"/>
        <v>8.780000000000001</v>
      </c>
      <c r="BZ9" s="10">
        <f t="shared" si="1"/>
        <v>9.236666666666668</v>
      </c>
      <c r="CA9" s="10">
        <f t="shared" si="2"/>
        <v>10.07</v>
      </c>
      <c r="CB9" s="10">
        <f t="shared" si="3"/>
        <v>9.976666666666667</v>
      </c>
    </row>
    <row r="10" spans="1:80" ht="11.25">
      <c r="A10" s="5">
        <v>8</v>
      </c>
      <c r="B10" s="24" t="s">
        <v>26</v>
      </c>
      <c r="C10" s="15" t="s">
        <v>26</v>
      </c>
      <c r="D10" s="15" t="s">
        <v>26</v>
      </c>
      <c r="E10" s="15" t="s">
        <v>26</v>
      </c>
      <c r="F10" s="15" t="s">
        <v>26</v>
      </c>
      <c r="G10" s="15" t="s">
        <v>26</v>
      </c>
      <c r="H10" s="15">
        <v>5.6</v>
      </c>
      <c r="I10" s="15">
        <v>12.9</v>
      </c>
      <c r="J10" s="15">
        <v>9.1</v>
      </c>
      <c r="K10" s="4">
        <v>12.6</v>
      </c>
      <c r="L10" s="4">
        <v>8.2</v>
      </c>
      <c r="M10" s="4">
        <v>8.2</v>
      </c>
      <c r="N10" s="4">
        <v>4.9</v>
      </c>
      <c r="O10" s="4">
        <v>9.6</v>
      </c>
      <c r="P10" s="4">
        <v>10.2</v>
      </c>
      <c r="Q10" s="4">
        <v>10.8</v>
      </c>
      <c r="R10" s="4">
        <v>12.4</v>
      </c>
      <c r="S10" s="4">
        <v>6.2</v>
      </c>
      <c r="T10" s="4">
        <v>25.3</v>
      </c>
      <c r="U10" s="4">
        <v>11.2</v>
      </c>
      <c r="V10" s="4">
        <v>9.7</v>
      </c>
      <c r="W10" s="4">
        <v>7.4</v>
      </c>
      <c r="X10" s="4">
        <v>9</v>
      </c>
      <c r="Y10" s="4">
        <v>12.4</v>
      </c>
      <c r="Z10" s="4">
        <v>8.6</v>
      </c>
      <c r="AA10" s="4">
        <v>5.4</v>
      </c>
      <c r="AB10" s="4">
        <v>8.6</v>
      </c>
      <c r="AC10" s="4">
        <v>11.7</v>
      </c>
      <c r="AD10" s="4">
        <v>7.5</v>
      </c>
      <c r="AE10" s="4">
        <v>6.9</v>
      </c>
      <c r="AF10" s="4">
        <v>6.5</v>
      </c>
      <c r="AG10" s="4">
        <v>8.2</v>
      </c>
      <c r="AH10" s="4">
        <v>6.5</v>
      </c>
      <c r="AI10" s="4">
        <v>8.2</v>
      </c>
      <c r="AJ10" s="4">
        <v>9.4</v>
      </c>
      <c r="AK10" s="4">
        <v>10.2</v>
      </c>
      <c r="AL10" s="4">
        <v>6.7</v>
      </c>
      <c r="AM10" s="4">
        <v>10.9</v>
      </c>
      <c r="AN10" s="4">
        <v>9.9</v>
      </c>
      <c r="AO10" s="4">
        <v>6.6</v>
      </c>
      <c r="AP10" s="4">
        <v>8.1</v>
      </c>
      <c r="AQ10" s="4">
        <v>10.6</v>
      </c>
      <c r="AR10" s="4">
        <v>9.5</v>
      </c>
      <c r="AS10" s="4">
        <v>8</v>
      </c>
      <c r="AT10" s="4">
        <v>7.3</v>
      </c>
      <c r="AU10" s="4">
        <v>11.7</v>
      </c>
      <c r="AV10" s="4">
        <v>8</v>
      </c>
      <c r="AW10" s="4">
        <v>7.6</v>
      </c>
      <c r="AX10" s="4">
        <v>7.6</v>
      </c>
      <c r="AY10" s="4">
        <v>10.5</v>
      </c>
      <c r="AZ10" s="4">
        <v>5.3</v>
      </c>
      <c r="BA10" s="4">
        <v>22.9</v>
      </c>
      <c r="BB10" s="4">
        <v>14.2</v>
      </c>
      <c r="BC10" s="4">
        <v>7.8</v>
      </c>
      <c r="BD10" s="4">
        <v>8</v>
      </c>
      <c r="BE10" s="4">
        <v>7.6</v>
      </c>
      <c r="BF10" s="4">
        <v>12.9</v>
      </c>
      <c r="BG10" s="4">
        <v>15.5</v>
      </c>
      <c r="BH10" s="4">
        <v>5.3</v>
      </c>
      <c r="BI10" s="4">
        <v>5.8</v>
      </c>
      <c r="BJ10" s="4">
        <v>9.8</v>
      </c>
      <c r="BK10" s="4">
        <v>6.3</v>
      </c>
      <c r="BL10" s="4">
        <v>15.6</v>
      </c>
      <c r="BM10" s="4">
        <v>7.4</v>
      </c>
      <c r="BN10" s="4">
        <v>9</v>
      </c>
      <c r="BO10" s="4">
        <v>13.8</v>
      </c>
      <c r="BP10" s="4">
        <v>7.4</v>
      </c>
      <c r="BQ10" s="4">
        <v>12.4</v>
      </c>
      <c r="BR10" s="4"/>
      <c r="BS10" s="4"/>
      <c r="BT10" s="4"/>
      <c r="BU10" s="4"/>
      <c r="BV10" s="4"/>
      <c r="BW10" s="4"/>
      <c r="BY10" s="10">
        <f t="shared" si="0"/>
        <v>9.416666666666664</v>
      </c>
      <c r="BZ10" s="10">
        <f t="shared" si="1"/>
        <v>9.253333333333332</v>
      </c>
      <c r="CA10" s="10">
        <f t="shared" si="2"/>
        <v>9.353333333333332</v>
      </c>
      <c r="CB10" s="10">
        <f t="shared" si="3"/>
        <v>9.746666666666668</v>
      </c>
    </row>
    <row r="11" spans="1:80" ht="11.25">
      <c r="A11" s="5">
        <v>9</v>
      </c>
      <c r="B11" s="24" t="s">
        <v>26</v>
      </c>
      <c r="C11" s="15" t="s">
        <v>26</v>
      </c>
      <c r="D11" s="15" t="s">
        <v>26</v>
      </c>
      <c r="E11" s="15" t="s">
        <v>26</v>
      </c>
      <c r="F11" s="15" t="s">
        <v>26</v>
      </c>
      <c r="G11" s="15" t="s">
        <v>26</v>
      </c>
      <c r="H11" s="15">
        <v>7.3</v>
      </c>
      <c r="I11" s="15">
        <v>2.9</v>
      </c>
      <c r="J11" s="15">
        <v>7.9</v>
      </c>
      <c r="K11" s="4">
        <v>6.3</v>
      </c>
      <c r="L11" s="4">
        <v>6.9</v>
      </c>
      <c r="M11" s="4">
        <v>11</v>
      </c>
      <c r="N11" s="4">
        <v>7.3</v>
      </c>
      <c r="O11" s="4">
        <v>10.1</v>
      </c>
      <c r="P11" s="4">
        <v>11.1</v>
      </c>
      <c r="Q11" s="4">
        <v>15.3</v>
      </c>
      <c r="R11" s="4">
        <v>10.4</v>
      </c>
      <c r="S11" s="4">
        <v>9.1</v>
      </c>
      <c r="T11" s="4">
        <v>11.8</v>
      </c>
      <c r="U11" s="4">
        <v>11</v>
      </c>
      <c r="V11" s="4">
        <v>7.7</v>
      </c>
      <c r="W11" s="4">
        <v>13.4</v>
      </c>
      <c r="X11" s="4">
        <v>13.9</v>
      </c>
      <c r="Y11" s="4">
        <v>14</v>
      </c>
      <c r="Z11" s="4">
        <v>9.7</v>
      </c>
      <c r="AA11" s="4">
        <v>6.6</v>
      </c>
      <c r="AB11" s="4">
        <v>6.4</v>
      </c>
      <c r="AC11" s="4">
        <v>9.1</v>
      </c>
      <c r="AD11" s="4">
        <v>6.5</v>
      </c>
      <c r="AE11" s="4">
        <v>7.7</v>
      </c>
      <c r="AF11" s="4">
        <v>11.3</v>
      </c>
      <c r="AG11" s="4">
        <v>11</v>
      </c>
      <c r="AH11" s="4">
        <v>8.3</v>
      </c>
      <c r="AI11" s="4">
        <v>9.4</v>
      </c>
      <c r="AJ11" s="4">
        <v>8.7</v>
      </c>
      <c r="AK11" s="4">
        <v>5.7</v>
      </c>
      <c r="AL11" s="4">
        <v>8.1</v>
      </c>
      <c r="AM11" s="4">
        <v>8.3</v>
      </c>
      <c r="AN11" s="4">
        <v>14.9</v>
      </c>
      <c r="AO11" s="4">
        <v>10.6</v>
      </c>
      <c r="AP11" s="4">
        <v>7.9</v>
      </c>
      <c r="AQ11" s="4">
        <v>8.8</v>
      </c>
      <c r="AR11" s="4">
        <v>8.5</v>
      </c>
      <c r="AS11" s="4">
        <v>11.3</v>
      </c>
      <c r="AT11" s="4">
        <v>5.6</v>
      </c>
      <c r="AU11" s="4">
        <v>11.7</v>
      </c>
      <c r="AV11" s="4">
        <v>9.3</v>
      </c>
      <c r="AW11" s="4">
        <v>7.6</v>
      </c>
      <c r="AX11" s="4">
        <v>9.5</v>
      </c>
      <c r="AY11" s="4">
        <v>4.4</v>
      </c>
      <c r="AZ11" s="4">
        <v>8.7</v>
      </c>
      <c r="BA11" s="4">
        <v>8.1</v>
      </c>
      <c r="BB11" s="4">
        <v>6.8</v>
      </c>
      <c r="BC11" s="4">
        <v>5.1</v>
      </c>
      <c r="BD11" s="4">
        <v>6.4</v>
      </c>
      <c r="BE11" s="4">
        <v>9.6</v>
      </c>
      <c r="BF11" s="4">
        <v>7.2</v>
      </c>
      <c r="BG11" s="4">
        <v>15.6</v>
      </c>
      <c r="BH11" s="4">
        <v>6.3</v>
      </c>
      <c r="BI11" s="4">
        <v>7.6</v>
      </c>
      <c r="BJ11" s="4">
        <v>8</v>
      </c>
      <c r="BK11" s="4">
        <v>13.5</v>
      </c>
      <c r="BL11" s="4">
        <v>13.6</v>
      </c>
      <c r="BM11" s="4">
        <v>8.2</v>
      </c>
      <c r="BN11" s="4">
        <v>6.3</v>
      </c>
      <c r="BO11" s="4">
        <v>7.7</v>
      </c>
      <c r="BP11" s="4">
        <v>30.6</v>
      </c>
      <c r="BQ11" s="4">
        <v>10</v>
      </c>
      <c r="BR11" s="4"/>
      <c r="BS11" s="4"/>
      <c r="BT11" s="4"/>
      <c r="BU11" s="4"/>
      <c r="BV11" s="4"/>
      <c r="BW11" s="4"/>
      <c r="BY11" s="10">
        <f t="shared" si="0"/>
        <v>9.466666666666669</v>
      </c>
      <c r="BZ11" s="10">
        <f t="shared" si="1"/>
        <v>9.493333333333336</v>
      </c>
      <c r="CA11" s="10">
        <f t="shared" si="2"/>
        <v>8.753333333333332</v>
      </c>
      <c r="CB11" s="10">
        <f t="shared" si="3"/>
        <v>9.646666666666667</v>
      </c>
    </row>
    <row r="12" spans="1:80" ht="11.25">
      <c r="A12" s="5">
        <v>10</v>
      </c>
      <c r="B12" s="24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>
        <v>7.3</v>
      </c>
      <c r="I12" s="15">
        <v>5.9</v>
      </c>
      <c r="J12" s="15">
        <v>10</v>
      </c>
      <c r="K12" s="4">
        <v>5.4</v>
      </c>
      <c r="L12" s="4">
        <v>5</v>
      </c>
      <c r="M12" s="4">
        <v>12.9</v>
      </c>
      <c r="N12" s="4">
        <v>19.3</v>
      </c>
      <c r="O12" s="4">
        <v>12.7</v>
      </c>
      <c r="P12" s="4">
        <v>5.4</v>
      </c>
      <c r="Q12" s="4">
        <v>9.1</v>
      </c>
      <c r="R12" s="4">
        <v>6.3</v>
      </c>
      <c r="S12" s="4">
        <v>10.3</v>
      </c>
      <c r="T12" s="4">
        <v>11</v>
      </c>
      <c r="U12" s="4">
        <v>11.9</v>
      </c>
      <c r="V12" s="4">
        <v>12.6</v>
      </c>
      <c r="W12" s="4">
        <v>11.4</v>
      </c>
      <c r="X12" s="4">
        <v>6.9</v>
      </c>
      <c r="Y12" s="4">
        <v>9.4</v>
      </c>
      <c r="Z12" s="4">
        <v>7</v>
      </c>
      <c r="AA12" s="4">
        <v>10.2</v>
      </c>
      <c r="AB12" s="4">
        <v>8.5</v>
      </c>
      <c r="AC12" s="4">
        <v>10.7</v>
      </c>
      <c r="AD12" s="4">
        <v>8.9</v>
      </c>
      <c r="AE12" s="4">
        <v>10.9</v>
      </c>
      <c r="AF12" s="4">
        <v>6.9</v>
      </c>
      <c r="AG12" s="4">
        <v>13.7</v>
      </c>
      <c r="AH12" s="4">
        <v>8.4</v>
      </c>
      <c r="AI12" s="4">
        <v>5.6</v>
      </c>
      <c r="AJ12" s="4">
        <v>7.8</v>
      </c>
      <c r="AK12" s="4">
        <v>6.4</v>
      </c>
      <c r="AL12" s="4">
        <v>8.8</v>
      </c>
      <c r="AM12" s="4">
        <v>5.7</v>
      </c>
      <c r="AN12" s="4">
        <v>7.7</v>
      </c>
      <c r="AO12" s="4">
        <v>12.5</v>
      </c>
      <c r="AP12" s="4">
        <v>12.5</v>
      </c>
      <c r="AQ12" s="4">
        <v>10.1</v>
      </c>
      <c r="AR12" s="4">
        <v>8.6</v>
      </c>
      <c r="AS12" s="4">
        <v>9.7</v>
      </c>
      <c r="AT12" s="4">
        <v>7</v>
      </c>
      <c r="AU12" s="4">
        <v>9.2</v>
      </c>
      <c r="AV12" s="4">
        <v>8.2</v>
      </c>
      <c r="AW12" s="4">
        <v>9.2</v>
      </c>
      <c r="AX12" s="4">
        <v>10.5</v>
      </c>
      <c r="AY12" s="4">
        <v>8.2</v>
      </c>
      <c r="AZ12" s="4">
        <v>13</v>
      </c>
      <c r="BA12" s="4">
        <v>7.1</v>
      </c>
      <c r="BB12" s="4">
        <v>4.6</v>
      </c>
      <c r="BC12" s="4">
        <v>6.3</v>
      </c>
      <c r="BD12" s="4">
        <v>6.3</v>
      </c>
      <c r="BE12" s="4">
        <v>8.8</v>
      </c>
      <c r="BF12" s="4">
        <v>9.6</v>
      </c>
      <c r="BG12" s="4">
        <v>5.3</v>
      </c>
      <c r="BH12" s="4">
        <v>9.4</v>
      </c>
      <c r="BI12" s="4">
        <v>6.6</v>
      </c>
      <c r="BJ12" s="4">
        <v>6.1</v>
      </c>
      <c r="BK12" s="4">
        <v>5</v>
      </c>
      <c r="BL12" s="4">
        <v>10.8</v>
      </c>
      <c r="BM12" s="4">
        <v>4.7</v>
      </c>
      <c r="BN12" s="4">
        <v>10.2</v>
      </c>
      <c r="BO12" s="4">
        <v>12.2</v>
      </c>
      <c r="BP12" s="4">
        <v>8.3</v>
      </c>
      <c r="BQ12" s="4">
        <v>8.8</v>
      </c>
      <c r="BR12" s="4"/>
      <c r="BS12" s="4"/>
      <c r="BT12" s="4"/>
      <c r="BU12" s="4"/>
      <c r="BV12" s="4"/>
      <c r="BW12" s="4"/>
      <c r="BY12" s="10">
        <f t="shared" si="0"/>
        <v>9.303333333333333</v>
      </c>
      <c r="BZ12" s="10">
        <f t="shared" si="1"/>
        <v>9.246666666666666</v>
      </c>
      <c r="CA12" s="10">
        <f t="shared" si="2"/>
        <v>8.583333333333332</v>
      </c>
      <c r="CB12" s="10">
        <f t="shared" si="3"/>
        <v>8.550000000000002</v>
      </c>
    </row>
    <row r="13" spans="1:80" ht="11.25">
      <c r="A13" s="6">
        <v>11</v>
      </c>
      <c r="B13" s="25" t="s">
        <v>26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>
        <v>6.8</v>
      </c>
      <c r="I13" s="7">
        <v>6.7</v>
      </c>
      <c r="J13" s="7">
        <v>9.4</v>
      </c>
      <c r="K13" s="7">
        <v>9.7</v>
      </c>
      <c r="L13" s="7">
        <v>8.2</v>
      </c>
      <c r="M13" s="7">
        <v>7.8</v>
      </c>
      <c r="N13" s="7">
        <v>12.6</v>
      </c>
      <c r="O13" s="7">
        <v>8.7</v>
      </c>
      <c r="P13" s="7">
        <v>11.7</v>
      </c>
      <c r="Q13" s="7">
        <v>8</v>
      </c>
      <c r="R13" s="7">
        <v>9.5</v>
      </c>
      <c r="S13" s="7">
        <v>12</v>
      </c>
      <c r="T13" s="7">
        <v>11.1</v>
      </c>
      <c r="U13" s="7">
        <v>10.1</v>
      </c>
      <c r="V13" s="7">
        <v>12</v>
      </c>
      <c r="W13" s="7">
        <v>6.8</v>
      </c>
      <c r="X13" s="7">
        <v>8.5</v>
      </c>
      <c r="Y13" s="7">
        <v>11</v>
      </c>
      <c r="Z13" s="7">
        <v>10</v>
      </c>
      <c r="AA13" s="7">
        <v>13.5</v>
      </c>
      <c r="AB13" s="7">
        <v>6.4</v>
      </c>
      <c r="AC13" s="7">
        <v>12.8</v>
      </c>
      <c r="AD13" s="7">
        <v>9</v>
      </c>
      <c r="AE13" s="7">
        <v>8.7</v>
      </c>
      <c r="AF13" s="7">
        <v>4.4</v>
      </c>
      <c r="AG13" s="7">
        <v>6.6</v>
      </c>
      <c r="AH13" s="7">
        <v>11.5</v>
      </c>
      <c r="AI13" s="7">
        <v>7.9</v>
      </c>
      <c r="AJ13" s="7">
        <v>9.5</v>
      </c>
      <c r="AK13" s="7">
        <v>7.5</v>
      </c>
      <c r="AL13" s="7">
        <v>7.7</v>
      </c>
      <c r="AM13" s="7">
        <v>6.8</v>
      </c>
      <c r="AN13" s="7">
        <v>10.1</v>
      </c>
      <c r="AO13" s="7">
        <v>20.1</v>
      </c>
      <c r="AP13" s="7">
        <v>6.1</v>
      </c>
      <c r="AQ13" s="7">
        <v>10.2</v>
      </c>
      <c r="AR13" s="7">
        <v>10.3</v>
      </c>
      <c r="AS13" s="7">
        <v>10.3</v>
      </c>
      <c r="AT13" s="7">
        <v>9</v>
      </c>
      <c r="AU13" s="7">
        <v>10.5</v>
      </c>
      <c r="AV13" s="7">
        <v>10.9</v>
      </c>
      <c r="AW13" s="7">
        <v>9.3</v>
      </c>
      <c r="AX13" s="7">
        <v>18.6</v>
      </c>
      <c r="AY13" s="7">
        <v>8.7</v>
      </c>
      <c r="AZ13" s="7">
        <v>7.4</v>
      </c>
      <c r="BA13" s="7">
        <v>10.8</v>
      </c>
      <c r="BB13" s="7">
        <v>9.1</v>
      </c>
      <c r="BC13" s="7">
        <v>12</v>
      </c>
      <c r="BD13" s="7">
        <v>8.7</v>
      </c>
      <c r="BE13" s="7">
        <v>11.6</v>
      </c>
      <c r="BF13" s="7">
        <v>7.3</v>
      </c>
      <c r="BG13" s="7">
        <v>7.9</v>
      </c>
      <c r="BH13" s="7">
        <v>9.4</v>
      </c>
      <c r="BI13" s="7">
        <v>5.5</v>
      </c>
      <c r="BJ13" s="7">
        <v>5.7</v>
      </c>
      <c r="BK13" s="7">
        <v>7.5</v>
      </c>
      <c r="BL13" s="7">
        <v>6.1</v>
      </c>
      <c r="BM13" s="7">
        <v>7.6</v>
      </c>
      <c r="BN13" s="7">
        <v>9.5</v>
      </c>
      <c r="BO13" s="7">
        <v>13.3</v>
      </c>
      <c r="BP13" s="7">
        <v>12.4</v>
      </c>
      <c r="BQ13" s="7">
        <v>8.6</v>
      </c>
      <c r="BR13" s="7"/>
      <c r="BS13" s="7"/>
      <c r="BT13" s="7"/>
      <c r="BU13" s="7"/>
      <c r="BV13" s="7"/>
      <c r="BW13" s="7"/>
      <c r="BX13" s="94"/>
      <c r="BY13" s="11">
        <f t="shared" si="0"/>
        <v>9.313333333333334</v>
      </c>
      <c r="BZ13" s="11">
        <f t="shared" si="1"/>
        <v>9.62</v>
      </c>
      <c r="CA13" s="11">
        <f t="shared" si="2"/>
        <v>9.616666666666667</v>
      </c>
      <c r="CB13" s="10">
        <f t="shared" si="3"/>
        <v>9.816666666666666</v>
      </c>
    </row>
    <row r="14" spans="1:80" ht="11.25">
      <c r="A14" s="14">
        <v>12</v>
      </c>
      <c r="B14" s="24" t="s">
        <v>26</v>
      </c>
      <c r="C14" s="15" t="s">
        <v>26</v>
      </c>
      <c r="D14" s="15" t="s">
        <v>26</v>
      </c>
      <c r="E14" s="15" t="s">
        <v>26</v>
      </c>
      <c r="F14" s="15" t="s">
        <v>26</v>
      </c>
      <c r="G14" s="15" t="s">
        <v>26</v>
      </c>
      <c r="H14" s="15">
        <v>10.5</v>
      </c>
      <c r="I14" s="15">
        <v>7.3</v>
      </c>
      <c r="J14" s="15">
        <v>5.5</v>
      </c>
      <c r="K14" s="15">
        <v>5.8</v>
      </c>
      <c r="L14" s="15">
        <v>6.2</v>
      </c>
      <c r="M14" s="15">
        <v>8.6</v>
      </c>
      <c r="N14" s="15">
        <v>10</v>
      </c>
      <c r="O14" s="15">
        <v>7.6</v>
      </c>
      <c r="P14" s="15">
        <v>9.4</v>
      </c>
      <c r="Q14" s="15">
        <v>7.2</v>
      </c>
      <c r="R14" s="15">
        <v>8.7</v>
      </c>
      <c r="S14" s="15">
        <v>6</v>
      </c>
      <c r="T14" s="15">
        <v>9.7</v>
      </c>
      <c r="U14" s="15">
        <v>9.6</v>
      </c>
      <c r="V14" s="15">
        <v>5.1</v>
      </c>
      <c r="W14" s="15">
        <v>9.2</v>
      </c>
      <c r="X14" s="15">
        <v>7</v>
      </c>
      <c r="Y14" s="15">
        <v>12.7</v>
      </c>
      <c r="Z14" s="15">
        <v>11</v>
      </c>
      <c r="AA14" s="15">
        <v>8.4</v>
      </c>
      <c r="AB14" s="15">
        <v>8.4</v>
      </c>
      <c r="AC14" s="15">
        <v>10.8</v>
      </c>
      <c r="AD14" s="15">
        <v>10.6</v>
      </c>
      <c r="AE14" s="15">
        <v>21.7</v>
      </c>
      <c r="AF14" s="15">
        <v>10.1</v>
      </c>
      <c r="AG14" s="15">
        <v>5.3</v>
      </c>
      <c r="AH14" s="15">
        <v>15</v>
      </c>
      <c r="AI14" s="15">
        <v>4</v>
      </c>
      <c r="AJ14" s="15">
        <v>13.4</v>
      </c>
      <c r="AK14" s="15">
        <v>13.4</v>
      </c>
      <c r="AL14" s="15">
        <v>6.4</v>
      </c>
      <c r="AM14" s="15">
        <v>9.9</v>
      </c>
      <c r="AN14" s="15">
        <v>6.8</v>
      </c>
      <c r="AO14" s="15">
        <v>7</v>
      </c>
      <c r="AP14" s="15">
        <v>7.6</v>
      </c>
      <c r="AQ14" s="15">
        <v>6.9</v>
      </c>
      <c r="AR14" s="15">
        <v>8.6</v>
      </c>
      <c r="AS14" s="15">
        <v>8.3</v>
      </c>
      <c r="AT14" s="15">
        <v>12.1</v>
      </c>
      <c r="AU14" s="15">
        <v>6.4</v>
      </c>
      <c r="AV14" s="15">
        <v>6.1</v>
      </c>
      <c r="AW14" s="15">
        <v>10.2</v>
      </c>
      <c r="AX14" s="15">
        <v>7.6</v>
      </c>
      <c r="AY14" s="15">
        <v>11.2</v>
      </c>
      <c r="AZ14" s="15">
        <v>7.2</v>
      </c>
      <c r="BA14" s="15">
        <v>5.8</v>
      </c>
      <c r="BB14" s="15">
        <v>5.7</v>
      </c>
      <c r="BC14" s="15">
        <v>11.6</v>
      </c>
      <c r="BD14" s="15">
        <v>11.3</v>
      </c>
      <c r="BE14" s="15">
        <v>19.3</v>
      </c>
      <c r="BF14" s="15">
        <v>7.7</v>
      </c>
      <c r="BG14" s="15">
        <v>11</v>
      </c>
      <c r="BH14" s="15">
        <v>7.9</v>
      </c>
      <c r="BI14" s="15">
        <v>9</v>
      </c>
      <c r="BJ14" s="15">
        <v>4.8</v>
      </c>
      <c r="BK14" s="15">
        <v>5.6</v>
      </c>
      <c r="BL14" s="15">
        <v>5.3</v>
      </c>
      <c r="BM14" s="15">
        <v>12.4</v>
      </c>
      <c r="BN14" s="15">
        <v>14.7</v>
      </c>
      <c r="BO14" s="15">
        <v>8.3</v>
      </c>
      <c r="BP14" s="15">
        <v>11.1</v>
      </c>
      <c r="BQ14" s="15">
        <v>10.2</v>
      </c>
      <c r="BR14" s="15"/>
      <c r="BS14" s="15"/>
      <c r="BT14" s="15"/>
      <c r="BU14" s="15"/>
      <c r="BV14" s="15"/>
      <c r="BW14" s="15"/>
      <c r="BX14" s="94"/>
      <c r="BY14" s="10">
        <f t="shared" si="0"/>
        <v>9.223333333333331</v>
      </c>
      <c r="BZ14" s="10">
        <f t="shared" si="1"/>
        <v>9.390000000000002</v>
      </c>
      <c r="CA14" s="10">
        <f t="shared" si="2"/>
        <v>9.606666666666666</v>
      </c>
      <c r="CB14" s="10">
        <f t="shared" si="3"/>
        <v>8.923333333333336</v>
      </c>
    </row>
    <row r="15" spans="1:80" ht="11.25">
      <c r="A15" s="14">
        <v>13</v>
      </c>
      <c r="B15" s="24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>
        <v>4.8</v>
      </c>
      <c r="I15" s="15">
        <v>6.6</v>
      </c>
      <c r="J15" s="15">
        <v>9.1</v>
      </c>
      <c r="K15" s="15">
        <v>9.1</v>
      </c>
      <c r="L15" s="15">
        <v>8.6</v>
      </c>
      <c r="M15" s="15">
        <v>9</v>
      </c>
      <c r="N15" s="15">
        <v>13.2</v>
      </c>
      <c r="O15" s="15">
        <v>9.1</v>
      </c>
      <c r="P15" s="15">
        <v>13.5</v>
      </c>
      <c r="Q15" s="15">
        <v>4.9</v>
      </c>
      <c r="R15" s="15">
        <v>7.3</v>
      </c>
      <c r="S15" s="15">
        <v>10.9</v>
      </c>
      <c r="T15" s="15">
        <v>5.3</v>
      </c>
      <c r="U15" s="15">
        <v>8.3</v>
      </c>
      <c r="V15" s="15">
        <v>9.4</v>
      </c>
      <c r="W15" s="15">
        <v>7.7</v>
      </c>
      <c r="X15" s="15">
        <v>6.4</v>
      </c>
      <c r="Y15" s="15">
        <v>15.3</v>
      </c>
      <c r="Z15" s="15">
        <v>13.7</v>
      </c>
      <c r="AA15" s="15">
        <v>10</v>
      </c>
      <c r="AB15" s="15">
        <v>10</v>
      </c>
      <c r="AC15" s="15">
        <v>9.9</v>
      </c>
      <c r="AD15" s="15">
        <v>7.2</v>
      </c>
      <c r="AE15" s="15">
        <v>17.2</v>
      </c>
      <c r="AF15" s="15">
        <v>8.8</v>
      </c>
      <c r="AG15" s="15">
        <v>5.6</v>
      </c>
      <c r="AH15" s="15">
        <v>15.2</v>
      </c>
      <c r="AI15" s="15">
        <v>10.7</v>
      </c>
      <c r="AJ15" s="15">
        <v>8.8</v>
      </c>
      <c r="AK15" s="15">
        <v>10.5</v>
      </c>
      <c r="AL15" s="15">
        <v>7.5</v>
      </c>
      <c r="AM15" s="15">
        <v>11.3</v>
      </c>
      <c r="AN15" s="15">
        <v>9.2</v>
      </c>
      <c r="AO15" s="15">
        <v>5.4</v>
      </c>
      <c r="AP15" s="15">
        <v>5.3</v>
      </c>
      <c r="AQ15" s="15">
        <v>14.3</v>
      </c>
      <c r="AR15" s="15">
        <v>7</v>
      </c>
      <c r="AS15" s="15">
        <v>8.1</v>
      </c>
      <c r="AT15" s="15">
        <v>13.8</v>
      </c>
      <c r="AU15" s="15">
        <v>8</v>
      </c>
      <c r="AV15" s="15">
        <v>7.3</v>
      </c>
      <c r="AW15" s="15">
        <v>9.9</v>
      </c>
      <c r="AX15" s="15">
        <v>10</v>
      </c>
      <c r="AY15" s="15">
        <v>10.4</v>
      </c>
      <c r="AZ15" s="15">
        <v>11.7</v>
      </c>
      <c r="BA15" s="15">
        <v>9.5</v>
      </c>
      <c r="BB15" s="15">
        <v>5.9</v>
      </c>
      <c r="BC15" s="15">
        <v>11.7</v>
      </c>
      <c r="BD15" s="15">
        <v>4.3</v>
      </c>
      <c r="BE15" s="15">
        <v>6.3</v>
      </c>
      <c r="BF15" s="15">
        <v>7.1</v>
      </c>
      <c r="BG15" s="15">
        <v>9</v>
      </c>
      <c r="BH15" s="15">
        <v>7.7</v>
      </c>
      <c r="BI15" s="15">
        <v>6.4</v>
      </c>
      <c r="BJ15" s="15">
        <v>5.9</v>
      </c>
      <c r="BK15" s="15">
        <v>5.3</v>
      </c>
      <c r="BL15" s="15">
        <v>8.9</v>
      </c>
      <c r="BM15" s="15">
        <v>11.3</v>
      </c>
      <c r="BN15" s="15">
        <v>6.3</v>
      </c>
      <c r="BO15" s="15">
        <v>6.3</v>
      </c>
      <c r="BP15" s="15">
        <v>6.7</v>
      </c>
      <c r="BQ15" s="15">
        <v>12.4</v>
      </c>
      <c r="BR15" s="15"/>
      <c r="BS15" s="15"/>
      <c r="BT15" s="15"/>
      <c r="BU15" s="15"/>
      <c r="BV15" s="15"/>
      <c r="BW15" s="15"/>
      <c r="BX15" s="94"/>
      <c r="BY15" s="10">
        <f t="shared" si="0"/>
        <v>9.783333333333333</v>
      </c>
      <c r="BZ15" s="10">
        <f t="shared" si="1"/>
        <v>9.57</v>
      </c>
      <c r="CA15" s="10">
        <f t="shared" si="2"/>
        <v>9.233333333333336</v>
      </c>
      <c r="CB15" s="10">
        <f t="shared" si="3"/>
        <v>8.380000000000003</v>
      </c>
    </row>
    <row r="16" spans="1:80" ht="11.25">
      <c r="A16" s="14">
        <v>14</v>
      </c>
      <c r="B16" s="24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5" t="s">
        <v>26</v>
      </c>
      <c r="H16" s="15">
        <v>8.1</v>
      </c>
      <c r="I16" s="15">
        <v>12.2</v>
      </c>
      <c r="J16" s="15">
        <v>11.6</v>
      </c>
      <c r="K16" s="15">
        <v>6.2</v>
      </c>
      <c r="L16" s="15">
        <v>10.4</v>
      </c>
      <c r="M16" s="15">
        <v>10.6</v>
      </c>
      <c r="N16" s="15">
        <v>15.7</v>
      </c>
      <c r="O16" s="15">
        <v>7.3</v>
      </c>
      <c r="P16" s="15">
        <v>26.2</v>
      </c>
      <c r="Q16" s="15">
        <v>10.7</v>
      </c>
      <c r="R16" s="15">
        <v>9</v>
      </c>
      <c r="S16" s="15">
        <v>5.9</v>
      </c>
      <c r="T16" s="15">
        <v>10.2</v>
      </c>
      <c r="U16" s="15">
        <v>9.1</v>
      </c>
      <c r="V16" s="15">
        <v>12.6</v>
      </c>
      <c r="W16" s="15">
        <v>7.1</v>
      </c>
      <c r="X16" s="15">
        <v>10.1</v>
      </c>
      <c r="Y16" s="15">
        <v>13</v>
      </c>
      <c r="Z16" s="15">
        <v>8.5</v>
      </c>
      <c r="AA16" s="15">
        <v>9.7</v>
      </c>
      <c r="AB16" s="15">
        <v>11.2</v>
      </c>
      <c r="AC16" s="15">
        <v>8.7</v>
      </c>
      <c r="AD16" s="15">
        <v>7.3</v>
      </c>
      <c r="AE16" s="15">
        <v>8.4</v>
      </c>
      <c r="AF16" s="15">
        <v>6.4</v>
      </c>
      <c r="AG16" s="15">
        <v>8.4</v>
      </c>
      <c r="AH16" s="15">
        <v>7.3</v>
      </c>
      <c r="AI16" s="15">
        <v>7.7</v>
      </c>
      <c r="AJ16" s="15">
        <v>5.6</v>
      </c>
      <c r="AK16" s="15">
        <v>15.3</v>
      </c>
      <c r="AL16" s="15">
        <v>5.2</v>
      </c>
      <c r="AM16" s="15">
        <v>8.7</v>
      </c>
      <c r="AN16" s="15">
        <v>16.1</v>
      </c>
      <c r="AO16" s="15">
        <v>7.3</v>
      </c>
      <c r="AP16" s="15">
        <v>9.1</v>
      </c>
      <c r="AQ16" s="15">
        <v>12.8</v>
      </c>
      <c r="AR16" s="15">
        <v>12.2</v>
      </c>
      <c r="AS16" s="15">
        <v>17.6</v>
      </c>
      <c r="AT16" s="15">
        <v>9.9</v>
      </c>
      <c r="AU16" s="15">
        <v>8</v>
      </c>
      <c r="AV16" s="15">
        <v>7.6</v>
      </c>
      <c r="AW16" s="15">
        <v>6.6</v>
      </c>
      <c r="AX16" s="15">
        <v>6.1</v>
      </c>
      <c r="AY16" s="15">
        <v>7.6</v>
      </c>
      <c r="AZ16" s="15">
        <v>5.8</v>
      </c>
      <c r="BA16" s="15">
        <v>10.1</v>
      </c>
      <c r="BB16" s="15">
        <v>12.1</v>
      </c>
      <c r="BC16" s="15">
        <v>14.7</v>
      </c>
      <c r="BD16" s="15">
        <v>5.5</v>
      </c>
      <c r="BE16" s="15">
        <v>7.1</v>
      </c>
      <c r="BF16" s="15">
        <v>7.1</v>
      </c>
      <c r="BG16" s="15">
        <v>10.4</v>
      </c>
      <c r="BH16" s="15">
        <v>6.7</v>
      </c>
      <c r="BI16" s="15">
        <v>9</v>
      </c>
      <c r="BJ16" s="15">
        <v>5.6</v>
      </c>
      <c r="BK16" s="15">
        <v>7</v>
      </c>
      <c r="BL16" s="15">
        <v>11.8</v>
      </c>
      <c r="BM16" s="15">
        <v>7.5</v>
      </c>
      <c r="BN16" s="15">
        <v>8.1</v>
      </c>
      <c r="BO16" s="15">
        <v>5.8</v>
      </c>
      <c r="BP16" s="15">
        <v>7.2</v>
      </c>
      <c r="BQ16" s="15">
        <v>9.3</v>
      </c>
      <c r="BR16" s="15"/>
      <c r="BS16" s="15"/>
      <c r="BT16" s="15"/>
      <c r="BU16" s="15"/>
      <c r="BV16" s="15"/>
      <c r="BW16" s="15"/>
      <c r="BX16" s="94"/>
      <c r="BY16" s="10">
        <f t="shared" si="0"/>
        <v>9.803333333333335</v>
      </c>
      <c r="BZ16" s="10">
        <f t="shared" si="1"/>
        <v>9.590000000000002</v>
      </c>
      <c r="CA16" s="10">
        <f t="shared" si="2"/>
        <v>9.133333333333331</v>
      </c>
      <c r="CB16" s="10">
        <f t="shared" si="3"/>
        <v>9.056666666666667</v>
      </c>
    </row>
    <row r="17" spans="1:80" ht="11.25">
      <c r="A17" s="14">
        <v>15</v>
      </c>
      <c r="B17" s="24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>
        <v>9.3</v>
      </c>
      <c r="I17" s="15">
        <v>12.9</v>
      </c>
      <c r="J17" s="15">
        <v>13.6</v>
      </c>
      <c r="K17" s="15">
        <v>10.6</v>
      </c>
      <c r="L17" s="15">
        <v>6.2</v>
      </c>
      <c r="M17" s="15">
        <v>8.4</v>
      </c>
      <c r="N17" s="15">
        <v>9.5</v>
      </c>
      <c r="O17" s="15">
        <v>6.3</v>
      </c>
      <c r="P17" s="15">
        <v>23.1</v>
      </c>
      <c r="Q17" s="15">
        <v>15.2</v>
      </c>
      <c r="R17" s="15">
        <v>11.8</v>
      </c>
      <c r="S17" s="15">
        <v>10.1</v>
      </c>
      <c r="T17" s="15">
        <v>14.2</v>
      </c>
      <c r="U17" s="15">
        <v>10.1</v>
      </c>
      <c r="V17" s="15">
        <v>7.1</v>
      </c>
      <c r="W17" s="15">
        <v>10.7</v>
      </c>
      <c r="X17" s="15">
        <v>9.1</v>
      </c>
      <c r="Y17" s="15">
        <v>9</v>
      </c>
      <c r="Z17" s="15">
        <v>9.6</v>
      </c>
      <c r="AA17" s="15">
        <v>10.5</v>
      </c>
      <c r="AB17" s="15">
        <v>9.7</v>
      </c>
      <c r="AC17" s="15">
        <v>7</v>
      </c>
      <c r="AD17" s="15">
        <v>6.6</v>
      </c>
      <c r="AE17" s="15">
        <v>9.5</v>
      </c>
      <c r="AF17" s="15">
        <v>10.4</v>
      </c>
      <c r="AG17" s="15">
        <v>6.2</v>
      </c>
      <c r="AH17" s="15">
        <v>5.3</v>
      </c>
      <c r="AI17" s="15">
        <v>5.3</v>
      </c>
      <c r="AJ17" s="15">
        <v>5.4</v>
      </c>
      <c r="AK17" s="15">
        <v>21.9</v>
      </c>
      <c r="AL17" s="15">
        <v>7.3</v>
      </c>
      <c r="AM17" s="15">
        <v>12.2</v>
      </c>
      <c r="AN17" s="15">
        <v>16.2</v>
      </c>
      <c r="AO17" s="15">
        <v>5.8</v>
      </c>
      <c r="AP17" s="15">
        <v>9.7</v>
      </c>
      <c r="AQ17" s="15">
        <v>8.9</v>
      </c>
      <c r="AR17" s="15">
        <v>10.5</v>
      </c>
      <c r="AS17" s="15">
        <v>15.3</v>
      </c>
      <c r="AT17" s="15">
        <v>7.6</v>
      </c>
      <c r="AU17" s="15">
        <v>6.8</v>
      </c>
      <c r="AV17" s="15">
        <v>21.7</v>
      </c>
      <c r="AW17" s="15">
        <v>5.2</v>
      </c>
      <c r="AX17" s="15">
        <v>7.1</v>
      </c>
      <c r="AY17" s="15">
        <v>6.8</v>
      </c>
      <c r="AZ17" s="15">
        <v>7.8</v>
      </c>
      <c r="BA17" s="15">
        <v>13.5</v>
      </c>
      <c r="BB17" s="15">
        <v>14</v>
      </c>
      <c r="BC17" s="15">
        <v>13.5</v>
      </c>
      <c r="BD17" s="15">
        <v>10.2</v>
      </c>
      <c r="BE17" s="15">
        <v>5.9</v>
      </c>
      <c r="BF17" s="15">
        <v>5.3</v>
      </c>
      <c r="BG17" s="15">
        <v>10.4</v>
      </c>
      <c r="BH17" s="15">
        <v>7.6</v>
      </c>
      <c r="BI17" s="15">
        <v>6.1</v>
      </c>
      <c r="BJ17" s="15">
        <v>12.3</v>
      </c>
      <c r="BK17" s="15">
        <v>6.1</v>
      </c>
      <c r="BL17" s="15">
        <v>9.9</v>
      </c>
      <c r="BM17" s="15">
        <v>6.9</v>
      </c>
      <c r="BN17" s="15">
        <v>8.3</v>
      </c>
      <c r="BO17" s="15">
        <v>6</v>
      </c>
      <c r="BP17" s="15">
        <v>10</v>
      </c>
      <c r="BQ17" s="15">
        <v>9.7</v>
      </c>
      <c r="BR17" s="15"/>
      <c r="BS17" s="15"/>
      <c r="BT17" s="15"/>
      <c r="BU17" s="15"/>
      <c r="BV17" s="15"/>
      <c r="BW17" s="15"/>
      <c r="BX17" s="94"/>
      <c r="BY17" s="10">
        <f t="shared" si="0"/>
        <v>10.06333333333333</v>
      </c>
      <c r="BZ17" s="10">
        <f t="shared" si="1"/>
        <v>9.826666666666666</v>
      </c>
      <c r="CA17" s="10">
        <f t="shared" si="2"/>
        <v>9.743333333333332</v>
      </c>
      <c r="CB17" s="10">
        <f t="shared" si="3"/>
        <v>9.503333333333334</v>
      </c>
    </row>
    <row r="18" spans="1:80" ht="11.25">
      <c r="A18" s="14">
        <v>16</v>
      </c>
      <c r="B18" s="24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>
        <v>5.5</v>
      </c>
      <c r="I18" s="15">
        <v>7.3</v>
      </c>
      <c r="J18" s="15">
        <v>25.5</v>
      </c>
      <c r="K18" s="15">
        <v>8.7</v>
      </c>
      <c r="L18" s="15">
        <v>10.8</v>
      </c>
      <c r="M18" s="15">
        <v>4.1</v>
      </c>
      <c r="N18" s="15">
        <v>4.5</v>
      </c>
      <c r="O18" s="15">
        <v>7.6</v>
      </c>
      <c r="P18" s="15">
        <v>11.2</v>
      </c>
      <c r="Q18" s="15">
        <v>4.9</v>
      </c>
      <c r="R18" s="15">
        <v>9.2</v>
      </c>
      <c r="S18" s="15">
        <v>7.9</v>
      </c>
      <c r="T18" s="15">
        <v>14.8</v>
      </c>
      <c r="U18" s="15">
        <v>16.2</v>
      </c>
      <c r="V18" s="15">
        <v>5.5</v>
      </c>
      <c r="W18" s="15">
        <v>9.9</v>
      </c>
      <c r="X18" s="15">
        <v>11.3</v>
      </c>
      <c r="Y18" s="15">
        <v>11.1</v>
      </c>
      <c r="Z18" s="15">
        <v>14.9</v>
      </c>
      <c r="AA18" s="15">
        <v>8</v>
      </c>
      <c r="AB18" s="15">
        <v>7.8</v>
      </c>
      <c r="AC18" s="15">
        <v>8.1</v>
      </c>
      <c r="AD18" s="15">
        <v>9.3</v>
      </c>
      <c r="AE18" s="15">
        <v>8.6</v>
      </c>
      <c r="AF18" s="15">
        <v>10.6</v>
      </c>
      <c r="AG18" s="15">
        <v>8.4</v>
      </c>
      <c r="AH18" s="15">
        <v>7.6</v>
      </c>
      <c r="AI18" s="15">
        <v>10.5</v>
      </c>
      <c r="AJ18" s="15">
        <v>21.3</v>
      </c>
      <c r="AK18" s="15">
        <v>19.7</v>
      </c>
      <c r="AL18" s="15">
        <v>13.9</v>
      </c>
      <c r="AM18" s="15">
        <v>4.6</v>
      </c>
      <c r="AN18" s="15">
        <v>5.2</v>
      </c>
      <c r="AO18" s="15">
        <v>7.7</v>
      </c>
      <c r="AP18" s="15">
        <v>6.9</v>
      </c>
      <c r="AQ18" s="15">
        <v>7.6</v>
      </c>
      <c r="AR18" s="15">
        <v>14.1</v>
      </c>
      <c r="AS18" s="15">
        <v>7.2</v>
      </c>
      <c r="AT18" s="15">
        <v>15.3</v>
      </c>
      <c r="AU18" s="15">
        <v>27.8</v>
      </c>
      <c r="AV18" s="15">
        <v>9.3</v>
      </c>
      <c r="AW18" s="15">
        <v>12.6</v>
      </c>
      <c r="AX18" s="15">
        <v>13.3</v>
      </c>
      <c r="AY18" s="15">
        <v>10.5</v>
      </c>
      <c r="AZ18" s="15">
        <v>7.6</v>
      </c>
      <c r="BA18" s="15">
        <v>7.6</v>
      </c>
      <c r="BB18" s="15">
        <v>8</v>
      </c>
      <c r="BC18" s="15">
        <v>8.3</v>
      </c>
      <c r="BD18" s="15">
        <v>12.9</v>
      </c>
      <c r="BE18" s="15">
        <v>6.5</v>
      </c>
      <c r="BF18" s="15">
        <v>9.5</v>
      </c>
      <c r="BG18" s="15">
        <v>13.7</v>
      </c>
      <c r="BH18" s="15">
        <v>10.7</v>
      </c>
      <c r="BI18" s="15">
        <v>7.1</v>
      </c>
      <c r="BJ18" s="15">
        <v>21</v>
      </c>
      <c r="BK18" s="15">
        <v>9.3</v>
      </c>
      <c r="BL18" s="15">
        <v>6.7</v>
      </c>
      <c r="BM18" s="15">
        <v>5.7</v>
      </c>
      <c r="BN18" s="15">
        <v>6.7</v>
      </c>
      <c r="BO18" s="15">
        <v>5.8</v>
      </c>
      <c r="BP18" s="15">
        <v>10.9</v>
      </c>
      <c r="BQ18" s="15">
        <v>8.1</v>
      </c>
      <c r="BR18" s="15"/>
      <c r="BS18" s="15"/>
      <c r="BT18" s="15"/>
      <c r="BU18" s="15"/>
      <c r="BV18" s="15"/>
      <c r="BW18" s="15"/>
      <c r="BX18" s="94"/>
      <c r="BY18" s="10">
        <f t="shared" si="0"/>
        <v>10.550000000000002</v>
      </c>
      <c r="BZ18" s="10">
        <f t="shared" si="1"/>
        <v>11.193333333333333</v>
      </c>
      <c r="CA18" s="10">
        <f t="shared" si="2"/>
        <v>10.870000000000001</v>
      </c>
      <c r="CB18" s="10">
        <f t="shared" si="3"/>
        <v>10.12</v>
      </c>
    </row>
    <row r="19" spans="1:80" ht="11.25">
      <c r="A19" s="14">
        <v>17</v>
      </c>
      <c r="B19" s="24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  <c r="G19" s="15" t="s">
        <v>26</v>
      </c>
      <c r="H19" s="15">
        <v>8.3</v>
      </c>
      <c r="I19" s="15">
        <v>8</v>
      </c>
      <c r="J19" s="15">
        <v>6.6</v>
      </c>
      <c r="K19" s="15">
        <v>7</v>
      </c>
      <c r="L19" s="15">
        <v>8.6</v>
      </c>
      <c r="M19" s="15">
        <v>6.9</v>
      </c>
      <c r="N19" s="15">
        <v>18.3</v>
      </c>
      <c r="O19" s="15">
        <v>8.9</v>
      </c>
      <c r="P19" s="15">
        <v>9.7</v>
      </c>
      <c r="Q19" s="15">
        <v>6</v>
      </c>
      <c r="R19" s="15">
        <v>7.3</v>
      </c>
      <c r="S19" s="15">
        <v>6.2</v>
      </c>
      <c r="T19" s="15">
        <v>10</v>
      </c>
      <c r="U19" s="15">
        <v>25.1</v>
      </c>
      <c r="V19" s="15">
        <v>6.6</v>
      </c>
      <c r="W19" s="15">
        <v>8.4</v>
      </c>
      <c r="X19" s="15">
        <v>10.3</v>
      </c>
      <c r="Y19" s="15">
        <v>14.5</v>
      </c>
      <c r="Z19" s="15">
        <v>16.7</v>
      </c>
      <c r="AA19" s="15">
        <v>7.4</v>
      </c>
      <c r="AB19" s="15">
        <v>10.6</v>
      </c>
      <c r="AC19" s="15">
        <v>7.5</v>
      </c>
      <c r="AD19" s="15">
        <v>7.3</v>
      </c>
      <c r="AE19" s="15">
        <v>7.3</v>
      </c>
      <c r="AF19" s="15">
        <v>14.6</v>
      </c>
      <c r="AG19" s="15">
        <v>12.3</v>
      </c>
      <c r="AH19" s="15">
        <v>7.6</v>
      </c>
      <c r="AI19" s="15">
        <v>9.1</v>
      </c>
      <c r="AJ19" s="15">
        <v>22.2</v>
      </c>
      <c r="AK19" s="15">
        <v>8.8</v>
      </c>
      <c r="AL19" s="15">
        <v>6.1</v>
      </c>
      <c r="AM19" s="15">
        <v>10.3</v>
      </c>
      <c r="AN19" s="15">
        <v>10</v>
      </c>
      <c r="AO19" s="15">
        <v>5.5</v>
      </c>
      <c r="AP19" s="15">
        <v>6.2</v>
      </c>
      <c r="AQ19" s="15">
        <v>9.8</v>
      </c>
      <c r="AR19" s="15">
        <v>27</v>
      </c>
      <c r="AS19" s="15">
        <v>6</v>
      </c>
      <c r="AT19" s="15">
        <v>12.8</v>
      </c>
      <c r="AU19" s="15">
        <v>11.1</v>
      </c>
      <c r="AV19" s="15">
        <v>7.8</v>
      </c>
      <c r="AW19" s="15">
        <v>12.9</v>
      </c>
      <c r="AX19" s="15">
        <v>7.3</v>
      </c>
      <c r="AY19" s="15">
        <v>5.8</v>
      </c>
      <c r="AZ19" s="15">
        <v>6.4</v>
      </c>
      <c r="BA19" s="15">
        <v>7.3</v>
      </c>
      <c r="BB19" s="15">
        <v>6.7</v>
      </c>
      <c r="BC19" s="15">
        <v>8.9</v>
      </c>
      <c r="BD19" s="15">
        <v>13.6</v>
      </c>
      <c r="BE19" s="15">
        <v>7.7</v>
      </c>
      <c r="BF19" s="15">
        <v>8.6</v>
      </c>
      <c r="BG19" s="15">
        <v>6.3</v>
      </c>
      <c r="BH19" s="15">
        <v>11.1</v>
      </c>
      <c r="BI19" s="15">
        <v>11</v>
      </c>
      <c r="BJ19" s="15">
        <v>6.5</v>
      </c>
      <c r="BK19" s="15">
        <v>7.3</v>
      </c>
      <c r="BL19" s="15">
        <v>13.7</v>
      </c>
      <c r="BM19" s="15">
        <v>6.8</v>
      </c>
      <c r="BN19" s="15">
        <v>11.1</v>
      </c>
      <c r="BO19" s="15">
        <v>8.6</v>
      </c>
      <c r="BP19" s="15">
        <v>8.8</v>
      </c>
      <c r="BQ19" s="15">
        <v>6.3</v>
      </c>
      <c r="BR19" s="15"/>
      <c r="BS19" s="15"/>
      <c r="BT19" s="15"/>
      <c r="BU19" s="15"/>
      <c r="BV19" s="15"/>
      <c r="BW19" s="15"/>
      <c r="BX19" s="94"/>
      <c r="BY19" s="10">
        <f t="shared" si="0"/>
        <v>10.273333333333335</v>
      </c>
      <c r="BZ19" s="10">
        <f t="shared" si="1"/>
        <v>11.060000000000002</v>
      </c>
      <c r="CA19" s="10">
        <f t="shared" si="2"/>
        <v>9.776666666666669</v>
      </c>
      <c r="CB19" s="10">
        <f t="shared" si="3"/>
        <v>9.296666666666669</v>
      </c>
    </row>
    <row r="20" spans="1:80" ht="11.25">
      <c r="A20" s="14">
        <v>18</v>
      </c>
      <c r="B20" s="24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>
        <v>12.8</v>
      </c>
      <c r="I20" s="15">
        <v>5.8</v>
      </c>
      <c r="J20" s="15">
        <v>8.9</v>
      </c>
      <c r="K20" s="15">
        <v>6</v>
      </c>
      <c r="L20" s="15">
        <v>15.8</v>
      </c>
      <c r="M20" s="15">
        <v>7.7</v>
      </c>
      <c r="N20" s="15">
        <v>26.5</v>
      </c>
      <c r="O20" s="15">
        <v>13.6</v>
      </c>
      <c r="P20" s="15">
        <v>12.5</v>
      </c>
      <c r="Q20" s="15">
        <v>10.6</v>
      </c>
      <c r="R20" s="15">
        <v>10.3</v>
      </c>
      <c r="S20" s="15">
        <v>10.6</v>
      </c>
      <c r="T20" s="15">
        <v>12</v>
      </c>
      <c r="U20" s="15">
        <v>12.8</v>
      </c>
      <c r="V20" s="15">
        <v>4.7</v>
      </c>
      <c r="W20" s="15">
        <v>10.8</v>
      </c>
      <c r="X20" s="15">
        <v>10</v>
      </c>
      <c r="Y20" s="15">
        <v>8.7</v>
      </c>
      <c r="Z20" s="15">
        <v>15.5</v>
      </c>
      <c r="AA20" s="15">
        <v>8.6</v>
      </c>
      <c r="AB20" s="15">
        <v>7.8</v>
      </c>
      <c r="AC20" s="15">
        <v>9.5</v>
      </c>
      <c r="AD20" s="15">
        <v>8</v>
      </c>
      <c r="AE20" s="15">
        <v>7.1</v>
      </c>
      <c r="AF20" s="15">
        <v>7.2</v>
      </c>
      <c r="AG20" s="15">
        <v>7</v>
      </c>
      <c r="AH20" s="15">
        <v>10.5</v>
      </c>
      <c r="AI20" s="15">
        <v>8.1</v>
      </c>
      <c r="AJ20" s="15">
        <v>12.6</v>
      </c>
      <c r="AK20" s="15">
        <v>9</v>
      </c>
      <c r="AL20" s="15">
        <v>10.9</v>
      </c>
      <c r="AM20" s="15">
        <v>13.2</v>
      </c>
      <c r="AN20" s="15">
        <v>8.4</v>
      </c>
      <c r="AO20" s="15">
        <v>10.1</v>
      </c>
      <c r="AP20" s="15">
        <v>10.1</v>
      </c>
      <c r="AQ20" s="15">
        <v>15.3</v>
      </c>
      <c r="AR20" s="15">
        <v>6.7</v>
      </c>
      <c r="AS20" s="15">
        <v>8.2</v>
      </c>
      <c r="AT20" s="15">
        <v>11.9</v>
      </c>
      <c r="AU20" s="15">
        <v>7.3</v>
      </c>
      <c r="AV20" s="15">
        <v>14.5</v>
      </c>
      <c r="AW20" s="15">
        <v>13.3</v>
      </c>
      <c r="AX20" s="15">
        <v>7.6</v>
      </c>
      <c r="AY20" s="15">
        <v>8.5</v>
      </c>
      <c r="AZ20" s="15">
        <v>5.2</v>
      </c>
      <c r="BA20" s="15">
        <v>9.7</v>
      </c>
      <c r="BB20" s="15">
        <v>8.4</v>
      </c>
      <c r="BC20" s="15">
        <v>12.8</v>
      </c>
      <c r="BD20" s="15">
        <v>14.1</v>
      </c>
      <c r="BE20" s="15">
        <v>4.2</v>
      </c>
      <c r="BF20" s="15">
        <v>8.1</v>
      </c>
      <c r="BG20" s="15">
        <v>6.4</v>
      </c>
      <c r="BH20" s="15">
        <v>9.8</v>
      </c>
      <c r="BI20" s="15">
        <v>10.6</v>
      </c>
      <c r="BJ20" s="15">
        <v>7.7</v>
      </c>
      <c r="BK20" s="15">
        <v>8.6</v>
      </c>
      <c r="BL20" s="15">
        <v>8.7</v>
      </c>
      <c r="BM20" s="15">
        <v>8.5</v>
      </c>
      <c r="BN20" s="15">
        <v>16.5</v>
      </c>
      <c r="BO20" s="15">
        <v>9</v>
      </c>
      <c r="BP20" s="15">
        <v>9</v>
      </c>
      <c r="BQ20" s="15">
        <v>12.7</v>
      </c>
      <c r="BR20" s="15"/>
      <c r="BS20" s="15"/>
      <c r="BT20" s="15"/>
      <c r="BU20" s="15"/>
      <c r="BV20" s="15"/>
      <c r="BW20" s="15"/>
      <c r="BX20" s="94"/>
      <c r="BY20" s="10">
        <f t="shared" si="0"/>
        <v>10.55</v>
      </c>
      <c r="BZ20" s="10">
        <f t="shared" si="1"/>
        <v>9.993333333333332</v>
      </c>
      <c r="CA20" s="10">
        <f t="shared" si="2"/>
        <v>9.479999999999999</v>
      </c>
      <c r="CB20" s="10">
        <f t="shared" si="3"/>
        <v>9.729999999999999</v>
      </c>
    </row>
    <row r="21" spans="1:80" ht="11.25">
      <c r="A21" s="14">
        <v>19</v>
      </c>
      <c r="B21" s="24" t="s">
        <v>26</v>
      </c>
      <c r="C21" s="15" t="s">
        <v>26</v>
      </c>
      <c r="D21" s="15" t="s">
        <v>26</v>
      </c>
      <c r="E21" s="15" t="s">
        <v>26</v>
      </c>
      <c r="F21" s="15" t="s">
        <v>26</v>
      </c>
      <c r="G21" s="15" t="s">
        <v>26</v>
      </c>
      <c r="H21" s="15">
        <v>7.1</v>
      </c>
      <c r="I21" s="15">
        <v>9.6</v>
      </c>
      <c r="J21" s="15">
        <v>8.2</v>
      </c>
      <c r="K21" s="15">
        <v>4.7</v>
      </c>
      <c r="L21" s="15">
        <v>12.6</v>
      </c>
      <c r="M21" s="15">
        <v>13.1</v>
      </c>
      <c r="N21" s="15">
        <v>8.5</v>
      </c>
      <c r="O21" s="15">
        <v>9.2</v>
      </c>
      <c r="P21" s="15">
        <v>4.9</v>
      </c>
      <c r="Q21" s="15" t="s">
        <v>26</v>
      </c>
      <c r="R21" s="15">
        <v>8.7</v>
      </c>
      <c r="S21" s="15">
        <v>9.6</v>
      </c>
      <c r="T21" s="15">
        <v>10.1</v>
      </c>
      <c r="U21" s="15">
        <v>11.4</v>
      </c>
      <c r="V21" s="15">
        <v>6.5</v>
      </c>
      <c r="W21" s="15">
        <v>10</v>
      </c>
      <c r="X21" s="15">
        <v>7</v>
      </c>
      <c r="Y21" s="15">
        <v>8.9</v>
      </c>
      <c r="Z21" s="15">
        <v>25.2</v>
      </c>
      <c r="AA21" s="15">
        <v>5.1</v>
      </c>
      <c r="AB21" s="15">
        <v>11.2</v>
      </c>
      <c r="AC21" s="15">
        <v>12.2</v>
      </c>
      <c r="AD21" s="15">
        <v>7.6</v>
      </c>
      <c r="AE21" s="15">
        <v>5.9</v>
      </c>
      <c r="AF21" s="15">
        <v>5.4</v>
      </c>
      <c r="AG21" s="15">
        <v>7.2</v>
      </c>
      <c r="AH21" s="15">
        <v>9.6</v>
      </c>
      <c r="AI21" s="15">
        <v>7</v>
      </c>
      <c r="AJ21" s="15">
        <v>6.7</v>
      </c>
      <c r="AK21" s="15">
        <v>5.9</v>
      </c>
      <c r="AL21" s="15">
        <v>11.6</v>
      </c>
      <c r="AM21" s="15">
        <v>9.7</v>
      </c>
      <c r="AN21" s="15">
        <v>15.4</v>
      </c>
      <c r="AO21" s="15">
        <v>6.9</v>
      </c>
      <c r="AP21" s="15">
        <v>8.8</v>
      </c>
      <c r="AQ21" s="15">
        <v>8.7</v>
      </c>
      <c r="AR21" s="15">
        <v>14.5</v>
      </c>
      <c r="AS21" s="15">
        <v>9.1</v>
      </c>
      <c r="AT21" s="15">
        <v>20.7</v>
      </c>
      <c r="AU21" s="15">
        <v>13.8</v>
      </c>
      <c r="AV21" s="15">
        <v>7.6</v>
      </c>
      <c r="AW21" s="15">
        <v>8.7</v>
      </c>
      <c r="AX21" s="15">
        <v>11.7</v>
      </c>
      <c r="AY21" s="15">
        <v>7.8</v>
      </c>
      <c r="AZ21" s="15">
        <v>8.4</v>
      </c>
      <c r="BA21" s="15">
        <v>11.3</v>
      </c>
      <c r="BB21" s="15">
        <v>5.7</v>
      </c>
      <c r="BC21" s="15">
        <v>9.9</v>
      </c>
      <c r="BD21" s="15">
        <v>8.4</v>
      </c>
      <c r="BE21" s="15">
        <v>5.1</v>
      </c>
      <c r="BF21" s="15">
        <v>13.7</v>
      </c>
      <c r="BG21" s="15">
        <v>7.6</v>
      </c>
      <c r="BH21" s="15">
        <v>15.1</v>
      </c>
      <c r="BI21" s="15">
        <v>7.7</v>
      </c>
      <c r="BJ21" s="15">
        <v>7.7</v>
      </c>
      <c r="BK21" s="15">
        <v>9.3</v>
      </c>
      <c r="BL21" s="15">
        <v>5.5</v>
      </c>
      <c r="BM21" s="15">
        <v>10.9</v>
      </c>
      <c r="BN21" s="15">
        <v>5.4</v>
      </c>
      <c r="BO21" s="15">
        <v>7.9</v>
      </c>
      <c r="BP21" s="15">
        <v>7.9</v>
      </c>
      <c r="BQ21" s="15">
        <v>7.4</v>
      </c>
      <c r="BR21" s="15"/>
      <c r="BS21" s="15"/>
      <c r="BT21" s="15"/>
      <c r="BU21" s="15"/>
      <c r="BV21" s="15"/>
      <c r="BW21" s="15"/>
      <c r="BX21" s="94"/>
      <c r="BY21" s="10">
        <f t="shared" si="0"/>
        <v>9.09310344827586</v>
      </c>
      <c r="BZ21" s="10">
        <f t="shared" si="1"/>
        <v>9.946666666666665</v>
      </c>
      <c r="CA21" s="10">
        <f t="shared" si="2"/>
        <v>9.346666666666668</v>
      </c>
      <c r="CB21" s="10">
        <f t="shared" si="3"/>
        <v>9.619999999999996</v>
      </c>
    </row>
    <row r="22" spans="1:80" ht="11.25">
      <c r="A22" s="86">
        <v>20</v>
      </c>
      <c r="B22" s="87" t="s">
        <v>26</v>
      </c>
      <c r="C22" s="88" t="s">
        <v>26</v>
      </c>
      <c r="D22" s="88" t="s">
        <v>26</v>
      </c>
      <c r="E22" s="88" t="s">
        <v>26</v>
      </c>
      <c r="F22" s="88" t="s">
        <v>26</v>
      </c>
      <c r="G22" s="88" t="s">
        <v>26</v>
      </c>
      <c r="H22" s="88">
        <v>6.3</v>
      </c>
      <c r="I22" s="88">
        <v>4.8</v>
      </c>
      <c r="J22" s="88">
        <v>6.7</v>
      </c>
      <c r="K22" s="88">
        <v>4.8</v>
      </c>
      <c r="L22" s="88">
        <v>7.5</v>
      </c>
      <c r="M22" s="88">
        <v>7.6</v>
      </c>
      <c r="N22" s="88">
        <v>6.5</v>
      </c>
      <c r="O22" s="88">
        <v>10</v>
      </c>
      <c r="P22" s="88">
        <v>13.3</v>
      </c>
      <c r="Q22" s="88">
        <v>9.8</v>
      </c>
      <c r="R22" s="88">
        <v>7.2</v>
      </c>
      <c r="S22" s="88">
        <v>9.8</v>
      </c>
      <c r="T22" s="88">
        <v>5.5</v>
      </c>
      <c r="U22" s="88">
        <v>8.1</v>
      </c>
      <c r="V22" s="88">
        <v>7.2</v>
      </c>
      <c r="W22" s="88">
        <v>9.6</v>
      </c>
      <c r="X22" s="88">
        <v>6.6</v>
      </c>
      <c r="Y22" s="88">
        <v>8</v>
      </c>
      <c r="Z22" s="88">
        <v>21</v>
      </c>
      <c r="AA22" s="88">
        <v>6.3</v>
      </c>
      <c r="AB22" s="88">
        <v>8.1</v>
      </c>
      <c r="AC22" s="88">
        <v>6.8</v>
      </c>
      <c r="AD22" s="88">
        <v>9.6</v>
      </c>
      <c r="AE22" s="88">
        <v>6.4</v>
      </c>
      <c r="AF22" s="88">
        <v>6.9</v>
      </c>
      <c r="AG22" s="88">
        <v>8.7</v>
      </c>
      <c r="AH22" s="88">
        <v>11.8</v>
      </c>
      <c r="AI22" s="88">
        <v>9.1</v>
      </c>
      <c r="AJ22" s="88">
        <v>7.2</v>
      </c>
      <c r="AK22" s="88">
        <v>8.7</v>
      </c>
      <c r="AL22" s="88">
        <v>11.3</v>
      </c>
      <c r="AM22" s="88">
        <v>20.1</v>
      </c>
      <c r="AN22" s="88">
        <v>13</v>
      </c>
      <c r="AO22" s="88">
        <v>9.4</v>
      </c>
      <c r="AP22" s="88">
        <v>7.9</v>
      </c>
      <c r="AQ22" s="88">
        <v>8.1</v>
      </c>
      <c r="AR22" s="88">
        <v>15.4</v>
      </c>
      <c r="AS22" s="88">
        <v>8.1</v>
      </c>
      <c r="AT22" s="88">
        <v>7.3</v>
      </c>
      <c r="AU22" s="88">
        <v>12.8</v>
      </c>
      <c r="AV22" s="88">
        <v>12.3</v>
      </c>
      <c r="AW22" s="88">
        <v>8.5</v>
      </c>
      <c r="AX22" s="88">
        <v>15</v>
      </c>
      <c r="AY22" s="88">
        <v>6.4</v>
      </c>
      <c r="AZ22" s="88">
        <v>11.5</v>
      </c>
      <c r="BA22" s="88">
        <v>5.2</v>
      </c>
      <c r="BB22" s="88">
        <v>8.1</v>
      </c>
      <c r="BC22" s="88">
        <v>6.6</v>
      </c>
      <c r="BD22" s="88">
        <v>9.5</v>
      </c>
      <c r="BE22" s="88">
        <v>12.7</v>
      </c>
      <c r="BF22" s="88">
        <v>13.5</v>
      </c>
      <c r="BG22" s="88">
        <v>7.9</v>
      </c>
      <c r="BH22" s="88">
        <v>10.8</v>
      </c>
      <c r="BI22" s="88">
        <v>8.9</v>
      </c>
      <c r="BJ22" s="88">
        <v>10.2</v>
      </c>
      <c r="BK22" s="88">
        <v>7.7</v>
      </c>
      <c r="BL22" s="88">
        <v>7.8</v>
      </c>
      <c r="BM22" s="88">
        <v>20.7</v>
      </c>
      <c r="BN22" s="88">
        <v>6.5</v>
      </c>
      <c r="BO22" s="88">
        <v>5.8</v>
      </c>
      <c r="BP22" s="88">
        <v>8.8</v>
      </c>
      <c r="BQ22" s="88">
        <v>5.6</v>
      </c>
      <c r="BR22" s="88"/>
      <c r="BS22" s="88"/>
      <c r="BT22" s="88"/>
      <c r="BU22" s="88"/>
      <c r="BV22" s="88"/>
      <c r="BW22" s="88"/>
      <c r="BX22" s="94"/>
      <c r="BY22" s="89">
        <f t="shared" si="0"/>
        <v>9.006666666666666</v>
      </c>
      <c r="BZ22" s="89">
        <f t="shared" si="1"/>
        <v>9.66</v>
      </c>
      <c r="CA22" s="89">
        <f t="shared" si="2"/>
        <v>9.966666666666667</v>
      </c>
      <c r="CB22" s="10">
        <f t="shared" si="3"/>
        <v>9.733333333333333</v>
      </c>
    </row>
    <row r="23" spans="1:80" ht="11.25">
      <c r="A23" s="14">
        <v>21</v>
      </c>
      <c r="B23" s="24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  <c r="G23" s="15" t="s">
        <v>26</v>
      </c>
      <c r="H23" s="15">
        <v>5.1</v>
      </c>
      <c r="I23" s="15">
        <v>6</v>
      </c>
      <c r="J23" s="15">
        <v>6</v>
      </c>
      <c r="K23" s="15">
        <v>5.2</v>
      </c>
      <c r="L23" s="15">
        <v>7</v>
      </c>
      <c r="M23" s="15">
        <v>4.9</v>
      </c>
      <c r="N23" s="15">
        <v>6.2</v>
      </c>
      <c r="O23" s="15">
        <v>8.7</v>
      </c>
      <c r="P23" s="15">
        <v>24.6</v>
      </c>
      <c r="Q23" s="15">
        <v>12.2</v>
      </c>
      <c r="R23" s="15">
        <v>4.6</v>
      </c>
      <c r="S23" s="15">
        <v>4.3</v>
      </c>
      <c r="T23" s="15">
        <v>7.4</v>
      </c>
      <c r="U23" s="15">
        <v>8.6</v>
      </c>
      <c r="V23" s="15">
        <v>7.4</v>
      </c>
      <c r="W23" s="15">
        <v>9.1</v>
      </c>
      <c r="X23" s="15">
        <v>13.1</v>
      </c>
      <c r="Y23" s="15">
        <v>7</v>
      </c>
      <c r="Z23" s="15">
        <v>14.7</v>
      </c>
      <c r="AA23" s="15">
        <v>5.9</v>
      </c>
      <c r="AB23" s="15">
        <v>5.2</v>
      </c>
      <c r="AC23" s="15">
        <v>11.1</v>
      </c>
      <c r="AD23" s="15">
        <v>11.4</v>
      </c>
      <c r="AE23" s="15">
        <v>13</v>
      </c>
      <c r="AF23" s="15">
        <v>6.9</v>
      </c>
      <c r="AG23" s="15">
        <v>6.7</v>
      </c>
      <c r="AH23" s="15">
        <v>5.2</v>
      </c>
      <c r="AI23" s="15">
        <v>8.9</v>
      </c>
      <c r="AJ23" s="15">
        <v>6.8</v>
      </c>
      <c r="AK23" s="15">
        <v>9.1</v>
      </c>
      <c r="AL23" s="15">
        <v>5.8</v>
      </c>
      <c r="AM23" s="15">
        <v>9.9</v>
      </c>
      <c r="AN23" s="4">
        <v>10.8</v>
      </c>
      <c r="AO23" s="4">
        <v>6.8</v>
      </c>
      <c r="AP23" s="4">
        <v>5</v>
      </c>
      <c r="AQ23" s="4">
        <v>5.7</v>
      </c>
      <c r="AR23" s="4">
        <v>12.4</v>
      </c>
      <c r="AS23" s="4">
        <v>7.1</v>
      </c>
      <c r="AT23" s="4">
        <v>10.2</v>
      </c>
      <c r="AU23" s="4">
        <v>13.5</v>
      </c>
      <c r="AV23" s="4">
        <v>15.5</v>
      </c>
      <c r="AW23" s="4">
        <v>6.4</v>
      </c>
      <c r="AX23" s="4">
        <v>8.7</v>
      </c>
      <c r="AY23" s="4">
        <v>7.6</v>
      </c>
      <c r="AZ23" s="4">
        <v>14.3</v>
      </c>
      <c r="BA23" s="4">
        <v>13.6</v>
      </c>
      <c r="BB23" s="4">
        <v>11.8</v>
      </c>
      <c r="BC23" s="4">
        <v>7.5</v>
      </c>
      <c r="BD23" s="4">
        <v>11.5</v>
      </c>
      <c r="BE23" s="4">
        <v>9.2</v>
      </c>
      <c r="BF23" s="4">
        <v>5.4</v>
      </c>
      <c r="BG23" s="4">
        <v>6.6</v>
      </c>
      <c r="BH23" s="4">
        <v>24.4</v>
      </c>
      <c r="BI23" s="4">
        <v>8.1</v>
      </c>
      <c r="BJ23" s="4">
        <v>7.7</v>
      </c>
      <c r="BK23" s="4">
        <v>7.7</v>
      </c>
      <c r="BL23" s="4">
        <v>8.6</v>
      </c>
      <c r="BM23" s="4">
        <v>13</v>
      </c>
      <c r="BN23" s="4">
        <v>11.1</v>
      </c>
      <c r="BO23" s="4">
        <v>14.5</v>
      </c>
      <c r="BP23" s="4">
        <v>8.3</v>
      </c>
      <c r="BQ23" s="4">
        <v>8.1</v>
      </c>
      <c r="BR23" s="4"/>
      <c r="BS23" s="4"/>
      <c r="BT23" s="4"/>
      <c r="BU23" s="4"/>
      <c r="BV23" s="4"/>
      <c r="BW23" s="4"/>
      <c r="BY23" s="10">
        <f t="shared" si="0"/>
        <v>8.563333333333333</v>
      </c>
      <c r="BZ23" s="10">
        <f t="shared" si="1"/>
        <v>8.886666666666667</v>
      </c>
      <c r="CA23" s="10">
        <f t="shared" si="2"/>
        <v>9.110000000000001</v>
      </c>
      <c r="CB23" s="10">
        <f t="shared" si="3"/>
        <v>10.036666666666667</v>
      </c>
    </row>
    <row r="24" spans="1:80" ht="11.25">
      <c r="A24" s="5">
        <v>22</v>
      </c>
      <c r="B24" s="24" t="s">
        <v>26</v>
      </c>
      <c r="C24" s="15" t="s">
        <v>26</v>
      </c>
      <c r="D24" s="15" t="s">
        <v>26</v>
      </c>
      <c r="E24" s="15" t="s">
        <v>26</v>
      </c>
      <c r="F24" s="15" t="s">
        <v>26</v>
      </c>
      <c r="G24" s="15" t="s">
        <v>26</v>
      </c>
      <c r="H24" s="15">
        <v>5</v>
      </c>
      <c r="I24" s="15">
        <v>5.3</v>
      </c>
      <c r="J24" s="15">
        <v>6.4</v>
      </c>
      <c r="K24" s="4">
        <v>8.6</v>
      </c>
      <c r="L24" s="4">
        <v>10.7</v>
      </c>
      <c r="M24" s="4">
        <v>8.8</v>
      </c>
      <c r="N24" s="4">
        <v>3.5</v>
      </c>
      <c r="O24" s="4">
        <v>14.1</v>
      </c>
      <c r="P24" s="4">
        <v>7.5</v>
      </c>
      <c r="Q24" s="4">
        <v>18.8</v>
      </c>
      <c r="R24" s="4">
        <v>4.7</v>
      </c>
      <c r="S24" s="4">
        <v>10.7</v>
      </c>
      <c r="T24" s="4">
        <v>5.8</v>
      </c>
      <c r="U24" s="4">
        <v>9</v>
      </c>
      <c r="V24" s="4">
        <v>12.4</v>
      </c>
      <c r="W24" s="4">
        <v>9.7</v>
      </c>
      <c r="X24" s="4">
        <v>10.4</v>
      </c>
      <c r="Y24" s="4">
        <v>6.5</v>
      </c>
      <c r="Z24" s="4">
        <v>12.8</v>
      </c>
      <c r="AA24" s="4">
        <v>8</v>
      </c>
      <c r="AB24" s="4">
        <v>10.6</v>
      </c>
      <c r="AC24" s="4">
        <v>7</v>
      </c>
      <c r="AD24" s="4">
        <v>6.8</v>
      </c>
      <c r="AE24" s="4">
        <v>11.4</v>
      </c>
      <c r="AF24" s="4">
        <v>12.9</v>
      </c>
      <c r="AG24" s="4">
        <v>12.8</v>
      </c>
      <c r="AH24" s="4">
        <v>8.9</v>
      </c>
      <c r="AI24" s="4">
        <v>9.5</v>
      </c>
      <c r="AJ24" s="4">
        <v>6.9</v>
      </c>
      <c r="AK24" s="4">
        <v>9.6</v>
      </c>
      <c r="AL24" s="4">
        <v>11.4</v>
      </c>
      <c r="AM24" s="4">
        <v>5.9</v>
      </c>
      <c r="AN24" s="4">
        <v>5</v>
      </c>
      <c r="AO24" s="4">
        <v>7.5</v>
      </c>
      <c r="AP24" s="4">
        <v>8.3</v>
      </c>
      <c r="AQ24" s="4">
        <v>9.4</v>
      </c>
      <c r="AR24" s="4">
        <v>6</v>
      </c>
      <c r="AS24" s="4">
        <v>31.2</v>
      </c>
      <c r="AT24" s="4">
        <v>8</v>
      </c>
      <c r="AU24" s="4">
        <v>19.5</v>
      </c>
      <c r="AV24" s="4">
        <v>20</v>
      </c>
      <c r="AW24" s="4">
        <v>8.8</v>
      </c>
      <c r="AX24" s="4">
        <v>14.3</v>
      </c>
      <c r="AY24" s="4">
        <v>12.9</v>
      </c>
      <c r="AZ24" s="4">
        <v>22.1</v>
      </c>
      <c r="BA24" s="4">
        <v>8.6</v>
      </c>
      <c r="BB24" s="4">
        <v>6.8</v>
      </c>
      <c r="BC24" s="4">
        <v>7.3</v>
      </c>
      <c r="BD24" s="4">
        <v>8.6</v>
      </c>
      <c r="BE24" s="4">
        <v>12.5</v>
      </c>
      <c r="BF24" s="4">
        <v>6.2</v>
      </c>
      <c r="BG24" s="4">
        <v>13.8</v>
      </c>
      <c r="BH24" s="4">
        <v>11.4</v>
      </c>
      <c r="BI24" s="4">
        <v>8.4</v>
      </c>
      <c r="BJ24" s="4">
        <v>12</v>
      </c>
      <c r="BK24" s="4">
        <v>6.8</v>
      </c>
      <c r="BL24" s="4">
        <v>6</v>
      </c>
      <c r="BM24" s="4">
        <v>12.2</v>
      </c>
      <c r="BN24" s="4">
        <v>6.5</v>
      </c>
      <c r="BO24" s="4">
        <v>8.6</v>
      </c>
      <c r="BP24" s="4">
        <v>11.1</v>
      </c>
      <c r="BQ24" s="4">
        <v>11.3</v>
      </c>
      <c r="BR24" s="4"/>
      <c r="BS24" s="4"/>
      <c r="BT24" s="4"/>
      <c r="BU24" s="4"/>
      <c r="BV24" s="4"/>
      <c r="BW24" s="4"/>
      <c r="BY24" s="10">
        <f t="shared" si="0"/>
        <v>9.403333333333334</v>
      </c>
      <c r="BZ24" s="10">
        <f t="shared" si="1"/>
        <v>10.400000000000002</v>
      </c>
      <c r="CA24" s="10">
        <f t="shared" si="2"/>
        <v>11.09666666666667</v>
      </c>
      <c r="CB24" s="10">
        <f t="shared" si="3"/>
        <v>11.036666666666669</v>
      </c>
    </row>
    <row r="25" spans="1:80" ht="11.25">
      <c r="A25" s="5">
        <v>23</v>
      </c>
      <c r="B25" s="24" t="s">
        <v>26</v>
      </c>
      <c r="C25" s="15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>
        <v>5.6</v>
      </c>
      <c r="I25" s="15">
        <v>9.2</v>
      </c>
      <c r="J25" s="15">
        <v>7.7</v>
      </c>
      <c r="K25" s="4">
        <v>8.7</v>
      </c>
      <c r="L25" s="4">
        <v>11.7</v>
      </c>
      <c r="M25" s="4">
        <v>4.6</v>
      </c>
      <c r="N25" s="4">
        <v>6.2</v>
      </c>
      <c r="O25" s="4">
        <v>10.8</v>
      </c>
      <c r="P25" s="4">
        <v>9.5</v>
      </c>
      <c r="Q25" s="4">
        <v>7.5</v>
      </c>
      <c r="R25" s="4">
        <v>5.1</v>
      </c>
      <c r="S25" s="4">
        <v>10.6</v>
      </c>
      <c r="T25" s="4">
        <v>5.9</v>
      </c>
      <c r="U25" s="4">
        <v>9</v>
      </c>
      <c r="V25" s="4">
        <v>11.8</v>
      </c>
      <c r="W25" s="4">
        <v>10.9</v>
      </c>
      <c r="X25" s="4">
        <v>9.3</v>
      </c>
      <c r="Y25" s="4">
        <v>10</v>
      </c>
      <c r="Z25" s="4">
        <v>8.2</v>
      </c>
      <c r="AA25" s="4">
        <v>2.9</v>
      </c>
      <c r="AB25" s="4">
        <v>12.6</v>
      </c>
      <c r="AC25" s="4">
        <v>7.8</v>
      </c>
      <c r="AD25" s="4">
        <v>6.5</v>
      </c>
      <c r="AE25" s="4">
        <v>8.2</v>
      </c>
      <c r="AF25" s="4">
        <v>8.8</v>
      </c>
      <c r="AG25" s="4">
        <v>10</v>
      </c>
      <c r="AH25" s="4">
        <v>9.6</v>
      </c>
      <c r="AI25" s="4">
        <v>6</v>
      </c>
      <c r="AJ25" s="4">
        <v>6.5</v>
      </c>
      <c r="AK25" s="4">
        <v>7.1</v>
      </c>
      <c r="AL25" s="4">
        <v>13.3</v>
      </c>
      <c r="AM25" s="4">
        <v>7.4</v>
      </c>
      <c r="AN25" s="4">
        <v>7.2</v>
      </c>
      <c r="AO25" s="4">
        <v>8.4</v>
      </c>
      <c r="AP25" s="4">
        <v>11</v>
      </c>
      <c r="AQ25" s="4">
        <v>6.3</v>
      </c>
      <c r="AR25" s="4">
        <v>4.5</v>
      </c>
      <c r="AS25" s="4">
        <v>9.1</v>
      </c>
      <c r="AT25" s="4">
        <v>9.3</v>
      </c>
      <c r="AU25" s="4">
        <v>16.7</v>
      </c>
      <c r="AV25" s="4">
        <v>16.5</v>
      </c>
      <c r="AW25" s="4">
        <v>10</v>
      </c>
      <c r="AX25" s="4">
        <v>9.2</v>
      </c>
      <c r="AY25" s="4">
        <v>10.7</v>
      </c>
      <c r="AZ25" s="4">
        <v>12.8</v>
      </c>
      <c r="BA25" s="4">
        <v>11.7</v>
      </c>
      <c r="BB25" s="4">
        <v>8</v>
      </c>
      <c r="BC25" s="4">
        <v>13.6</v>
      </c>
      <c r="BD25" s="4">
        <v>9.4</v>
      </c>
      <c r="BE25" s="4">
        <v>8.5</v>
      </c>
      <c r="BF25" s="4">
        <v>5.4</v>
      </c>
      <c r="BG25" s="4">
        <v>15.8</v>
      </c>
      <c r="BH25" s="4">
        <v>4.7</v>
      </c>
      <c r="BI25" s="4">
        <v>14.2</v>
      </c>
      <c r="BJ25" s="4">
        <v>13.6</v>
      </c>
      <c r="BK25" s="4">
        <v>5.1</v>
      </c>
      <c r="BL25" s="4">
        <v>6.7</v>
      </c>
      <c r="BM25" s="4">
        <v>6.3</v>
      </c>
      <c r="BN25" s="4">
        <v>11.5</v>
      </c>
      <c r="BO25" s="4">
        <v>5.8</v>
      </c>
      <c r="BP25" s="4">
        <v>21.5</v>
      </c>
      <c r="BQ25" s="4">
        <v>14.9</v>
      </c>
      <c r="BR25" s="4"/>
      <c r="BS25" s="4"/>
      <c r="BT25" s="4"/>
      <c r="BU25" s="4"/>
      <c r="BV25" s="4"/>
      <c r="BW25" s="4"/>
      <c r="BY25" s="10">
        <f t="shared" si="0"/>
        <v>8.473333333333334</v>
      </c>
      <c r="BZ25" s="10">
        <f t="shared" si="1"/>
        <v>9.026666666666667</v>
      </c>
      <c r="CA25" s="10">
        <f t="shared" si="2"/>
        <v>9.583333333333332</v>
      </c>
      <c r="CB25" s="10">
        <f t="shared" si="3"/>
        <v>10.28</v>
      </c>
    </row>
    <row r="26" spans="1:80" ht="11.25">
      <c r="A26" s="5">
        <v>24</v>
      </c>
      <c r="B26" s="24" t="s">
        <v>26</v>
      </c>
      <c r="C26" s="15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>
        <v>6.8</v>
      </c>
      <c r="I26" s="15">
        <v>8.3</v>
      </c>
      <c r="J26" s="15">
        <v>7.1</v>
      </c>
      <c r="K26" s="4">
        <v>10.5</v>
      </c>
      <c r="L26" s="4">
        <v>9.9</v>
      </c>
      <c r="M26" s="4">
        <v>8.7</v>
      </c>
      <c r="N26" s="4">
        <v>7.7</v>
      </c>
      <c r="O26" s="4">
        <v>15</v>
      </c>
      <c r="P26" s="4">
        <v>13.1</v>
      </c>
      <c r="Q26" s="4">
        <v>4.5</v>
      </c>
      <c r="R26" s="4">
        <v>13.3</v>
      </c>
      <c r="S26" s="4">
        <v>9.2</v>
      </c>
      <c r="T26" s="4">
        <v>12.4</v>
      </c>
      <c r="U26" s="4">
        <v>11.1</v>
      </c>
      <c r="V26" s="4">
        <v>15.2</v>
      </c>
      <c r="W26" s="4">
        <v>9.4</v>
      </c>
      <c r="X26" s="4">
        <v>13.3</v>
      </c>
      <c r="Y26" s="4">
        <v>13.9</v>
      </c>
      <c r="Z26" s="4">
        <v>7</v>
      </c>
      <c r="AA26" s="4">
        <v>5.3</v>
      </c>
      <c r="AB26" s="4">
        <v>11.2</v>
      </c>
      <c r="AC26" s="4">
        <v>3.3</v>
      </c>
      <c r="AD26" s="4">
        <v>8.5</v>
      </c>
      <c r="AE26" s="4">
        <v>12.7</v>
      </c>
      <c r="AF26" s="4">
        <v>6.5</v>
      </c>
      <c r="AG26" s="4">
        <v>8.1</v>
      </c>
      <c r="AH26" s="4">
        <v>15</v>
      </c>
      <c r="AI26" s="4">
        <v>8.5</v>
      </c>
      <c r="AJ26" s="4">
        <v>6</v>
      </c>
      <c r="AK26" s="4">
        <v>16.2</v>
      </c>
      <c r="AL26" s="4">
        <v>13.4</v>
      </c>
      <c r="AM26" s="4">
        <v>7.4</v>
      </c>
      <c r="AN26" s="4">
        <v>6.4</v>
      </c>
      <c r="AO26" s="4">
        <v>10.7</v>
      </c>
      <c r="AP26" s="4">
        <v>7.4</v>
      </c>
      <c r="AQ26" s="4">
        <v>6.7</v>
      </c>
      <c r="AR26" s="4">
        <v>7.6</v>
      </c>
      <c r="AS26" s="4">
        <v>7.6</v>
      </c>
      <c r="AT26" s="4">
        <v>15.3</v>
      </c>
      <c r="AU26" s="4">
        <v>9</v>
      </c>
      <c r="AV26" s="4">
        <v>15</v>
      </c>
      <c r="AW26" s="4">
        <v>9.5</v>
      </c>
      <c r="AX26" s="4">
        <v>6.3</v>
      </c>
      <c r="AY26" s="4">
        <v>7.5</v>
      </c>
      <c r="AZ26" s="4">
        <v>11.8</v>
      </c>
      <c r="BA26" s="4">
        <v>6.1</v>
      </c>
      <c r="BB26" s="4">
        <v>14.3</v>
      </c>
      <c r="BC26" s="4">
        <v>12.9</v>
      </c>
      <c r="BD26" s="4">
        <v>9.9</v>
      </c>
      <c r="BE26" s="4">
        <v>6.3</v>
      </c>
      <c r="BF26" s="4">
        <v>10.7</v>
      </c>
      <c r="BG26" s="4">
        <v>15</v>
      </c>
      <c r="BH26" s="4">
        <v>6.1</v>
      </c>
      <c r="BI26" s="4">
        <v>10.9</v>
      </c>
      <c r="BJ26" s="4">
        <v>8.7</v>
      </c>
      <c r="BK26" s="4">
        <v>8.8</v>
      </c>
      <c r="BL26" s="4">
        <v>7.1</v>
      </c>
      <c r="BM26" s="4">
        <v>7.8</v>
      </c>
      <c r="BN26" s="4">
        <v>5.6</v>
      </c>
      <c r="BO26" s="4">
        <v>7</v>
      </c>
      <c r="BP26" s="4">
        <v>6</v>
      </c>
      <c r="BQ26" s="4">
        <v>22.4</v>
      </c>
      <c r="BR26" s="4"/>
      <c r="BS26" s="4"/>
      <c r="BT26" s="4"/>
      <c r="BU26" s="4"/>
      <c r="BV26" s="4"/>
      <c r="BW26" s="4"/>
      <c r="BY26" s="10">
        <f t="shared" si="0"/>
        <v>10.113333333333332</v>
      </c>
      <c r="BZ26" s="10">
        <f t="shared" si="1"/>
        <v>9.986666666666666</v>
      </c>
      <c r="CA26" s="10">
        <f t="shared" si="2"/>
        <v>9.943333333333333</v>
      </c>
      <c r="CB26" s="10">
        <f t="shared" si="3"/>
        <v>9.546666666666665</v>
      </c>
    </row>
    <row r="27" spans="1:80" ht="11.25">
      <c r="A27" s="5">
        <v>25</v>
      </c>
      <c r="B27" s="24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>
        <v>10.1</v>
      </c>
      <c r="I27" s="15">
        <v>8.9</v>
      </c>
      <c r="J27" s="15">
        <v>7.2</v>
      </c>
      <c r="K27" s="4">
        <v>13.7</v>
      </c>
      <c r="L27" s="4">
        <v>9.2</v>
      </c>
      <c r="M27" s="4">
        <v>25.5</v>
      </c>
      <c r="N27" s="4">
        <v>13.6</v>
      </c>
      <c r="O27" s="4">
        <v>23.3</v>
      </c>
      <c r="P27" s="4">
        <v>5.9</v>
      </c>
      <c r="Q27" s="4">
        <v>10.4</v>
      </c>
      <c r="R27" s="4">
        <v>8.5</v>
      </c>
      <c r="S27" s="4">
        <v>8.7</v>
      </c>
      <c r="T27" s="4">
        <v>10.2</v>
      </c>
      <c r="U27" s="4">
        <v>6.4</v>
      </c>
      <c r="V27" s="4">
        <v>10</v>
      </c>
      <c r="W27" s="4">
        <v>6</v>
      </c>
      <c r="X27" s="4">
        <v>9</v>
      </c>
      <c r="Y27" s="4">
        <v>9.1</v>
      </c>
      <c r="Z27" s="4">
        <v>10.2</v>
      </c>
      <c r="AA27" s="4">
        <v>3.2</v>
      </c>
      <c r="AB27" s="4">
        <v>10.2</v>
      </c>
      <c r="AC27" s="4">
        <v>4.8</v>
      </c>
      <c r="AD27" s="4">
        <v>8.1</v>
      </c>
      <c r="AE27" s="4">
        <v>12.9</v>
      </c>
      <c r="AF27" s="4">
        <v>4.3</v>
      </c>
      <c r="AG27" s="4">
        <v>7.8</v>
      </c>
      <c r="AH27" s="4">
        <v>15.8</v>
      </c>
      <c r="AI27" s="4">
        <v>7.1</v>
      </c>
      <c r="AJ27" s="4">
        <v>12.5</v>
      </c>
      <c r="AK27" s="4">
        <v>13.7</v>
      </c>
      <c r="AL27" s="4">
        <v>8.3</v>
      </c>
      <c r="AM27" s="4">
        <v>8</v>
      </c>
      <c r="AN27" s="4">
        <v>10.4</v>
      </c>
      <c r="AO27" s="4">
        <v>21.8</v>
      </c>
      <c r="AP27" s="4">
        <v>10.5</v>
      </c>
      <c r="AQ27" s="4">
        <v>7.9</v>
      </c>
      <c r="AR27" s="4">
        <v>8.6</v>
      </c>
      <c r="AS27" s="4">
        <v>7.1</v>
      </c>
      <c r="AT27" s="4">
        <v>10.7</v>
      </c>
      <c r="AU27" s="4">
        <v>16.4</v>
      </c>
      <c r="AV27" s="4">
        <v>16</v>
      </c>
      <c r="AW27" s="4">
        <v>10.7</v>
      </c>
      <c r="AX27" s="4">
        <v>9.2</v>
      </c>
      <c r="AY27" s="4">
        <v>7.1</v>
      </c>
      <c r="AZ27" s="4">
        <v>8.6</v>
      </c>
      <c r="BA27" s="4">
        <v>8.3</v>
      </c>
      <c r="BB27" s="4">
        <v>26.5</v>
      </c>
      <c r="BC27" s="4">
        <v>12.2</v>
      </c>
      <c r="BD27" s="4">
        <v>8.3</v>
      </c>
      <c r="BE27" s="4">
        <v>13.6</v>
      </c>
      <c r="BF27" s="4">
        <v>8.8</v>
      </c>
      <c r="BG27" s="4">
        <v>21.9</v>
      </c>
      <c r="BH27" s="4">
        <v>6.8</v>
      </c>
      <c r="BI27" s="4">
        <v>9.2</v>
      </c>
      <c r="BJ27" s="4">
        <v>7.7</v>
      </c>
      <c r="BK27" s="4">
        <v>13.5</v>
      </c>
      <c r="BL27" s="4">
        <v>10.4</v>
      </c>
      <c r="BM27" s="4">
        <v>4.7</v>
      </c>
      <c r="BN27" s="4">
        <v>7.2</v>
      </c>
      <c r="BO27" s="4">
        <v>10.4</v>
      </c>
      <c r="BP27" s="4">
        <v>5.6</v>
      </c>
      <c r="BQ27" s="4">
        <v>20.8</v>
      </c>
      <c r="BR27" s="4"/>
      <c r="BS27" s="4"/>
      <c r="BT27" s="4"/>
      <c r="BU27" s="4"/>
      <c r="BV27" s="4"/>
      <c r="BW27" s="4"/>
      <c r="BY27" s="10">
        <f t="shared" si="0"/>
        <v>10.120000000000001</v>
      </c>
      <c r="BZ27" s="10">
        <f t="shared" si="1"/>
        <v>9.923333333333334</v>
      </c>
      <c r="CA27" s="10">
        <f t="shared" si="2"/>
        <v>11.436666666666666</v>
      </c>
      <c r="CB27" s="10">
        <f t="shared" si="3"/>
        <v>11.363333333333333</v>
      </c>
    </row>
    <row r="28" spans="1:80" ht="11.25">
      <c r="A28" s="5">
        <v>26</v>
      </c>
      <c r="B28" s="24" t="s">
        <v>26</v>
      </c>
      <c r="C28" s="15" t="s">
        <v>26</v>
      </c>
      <c r="D28" s="15" t="s">
        <v>26</v>
      </c>
      <c r="E28" s="15" t="s">
        <v>26</v>
      </c>
      <c r="F28" s="15" t="s">
        <v>26</v>
      </c>
      <c r="G28" s="15" t="s">
        <v>26</v>
      </c>
      <c r="H28" s="15">
        <v>22.7</v>
      </c>
      <c r="I28" s="15">
        <v>9.6</v>
      </c>
      <c r="J28" s="15">
        <v>10.8</v>
      </c>
      <c r="K28" s="4">
        <v>8.7</v>
      </c>
      <c r="L28" s="4">
        <v>10</v>
      </c>
      <c r="M28" s="4">
        <v>7.3</v>
      </c>
      <c r="N28" s="4">
        <v>14.8</v>
      </c>
      <c r="O28" s="4">
        <v>13</v>
      </c>
      <c r="P28" s="4">
        <v>10.2</v>
      </c>
      <c r="Q28" s="4">
        <v>8.5</v>
      </c>
      <c r="R28" s="4">
        <v>21.5</v>
      </c>
      <c r="S28" s="4">
        <v>6.3</v>
      </c>
      <c r="T28" s="4">
        <v>11.9</v>
      </c>
      <c r="U28" s="4">
        <v>8.4</v>
      </c>
      <c r="V28" s="4">
        <v>7</v>
      </c>
      <c r="W28" s="4">
        <v>7</v>
      </c>
      <c r="X28" s="4">
        <v>6.1</v>
      </c>
      <c r="Y28" s="4">
        <v>10.7</v>
      </c>
      <c r="Z28" s="4">
        <v>10.1</v>
      </c>
      <c r="AA28" s="4">
        <v>3.3</v>
      </c>
      <c r="AB28" s="4">
        <v>6.3</v>
      </c>
      <c r="AC28" s="4">
        <v>9.9</v>
      </c>
      <c r="AD28" s="4">
        <v>9.1</v>
      </c>
      <c r="AE28" s="4">
        <v>13.9</v>
      </c>
      <c r="AF28" s="4">
        <v>13.5</v>
      </c>
      <c r="AG28" s="4">
        <v>9.4</v>
      </c>
      <c r="AH28" s="4">
        <v>6.5</v>
      </c>
      <c r="AI28" s="4">
        <v>9.3</v>
      </c>
      <c r="AJ28" s="4">
        <v>13.3</v>
      </c>
      <c r="AK28" s="4">
        <v>9.7</v>
      </c>
      <c r="AL28" s="4">
        <v>8.1</v>
      </c>
      <c r="AM28" s="4">
        <v>10.4</v>
      </c>
      <c r="AN28" s="4">
        <v>12.7</v>
      </c>
      <c r="AO28" s="4">
        <v>8.6</v>
      </c>
      <c r="AP28" s="4">
        <v>7.4</v>
      </c>
      <c r="AQ28" s="4">
        <v>10.9</v>
      </c>
      <c r="AR28" s="4">
        <v>7.9</v>
      </c>
      <c r="AS28" s="4">
        <v>7.6</v>
      </c>
      <c r="AT28" s="4">
        <v>14.8</v>
      </c>
      <c r="AU28" s="4">
        <v>9</v>
      </c>
      <c r="AV28" s="4">
        <v>9.5</v>
      </c>
      <c r="AW28" s="4">
        <v>6.4</v>
      </c>
      <c r="AX28" s="4">
        <v>5.6</v>
      </c>
      <c r="AY28" s="4">
        <v>8.8</v>
      </c>
      <c r="AZ28" s="4">
        <v>9.4</v>
      </c>
      <c r="BA28" s="4">
        <v>10.2</v>
      </c>
      <c r="BB28" s="4">
        <v>15.3</v>
      </c>
      <c r="BC28" s="4">
        <v>17</v>
      </c>
      <c r="BD28" s="4">
        <v>8.2</v>
      </c>
      <c r="BE28" s="4">
        <v>13</v>
      </c>
      <c r="BF28" s="4">
        <v>7.3</v>
      </c>
      <c r="BG28" s="4">
        <v>7.4</v>
      </c>
      <c r="BH28" s="4">
        <v>7.9</v>
      </c>
      <c r="BI28" s="4">
        <v>11</v>
      </c>
      <c r="BJ28" s="4">
        <v>18.9</v>
      </c>
      <c r="BK28" s="4">
        <v>12</v>
      </c>
      <c r="BL28" s="4">
        <v>7.7</v>
      </c>
      <c r="BM28" s="4">
        <v>8.6</v>
      </c>
      <c r="BN28" s="4">
        <v>7</v>
      </c>
      <c r="BO28" s="4">
        <v>13.6</v>
      </c>
      <c r="BP28" s="4">
        <v>8.1</v>
      </c>
      <c r="BQ28" s="4">
        <v>9.7</v>
      </c>
      <c r="BR28" s="4"/>
      <c r="BS28" s="4"/>
      <c r="BT28" s="4"/>
      <c r="BU28" s="4"/>
      <c r="BV28" s="4"/>
      <c r="BW28" s="4"/>
      <c r="BY28" s="10">
        <f t="shared" si="0"/>
        <v>9.833333333333334</v>
      </c>
      <c r="BZ28" s="10">
        <f t="shared" si="1"/>
        <v>9.290000000000001</v>
      </c>
      <c r="CA28" s="10">
        <f t="shared" si="2"/>
        <v>10.006666666666668</v>
      </c>
      <c r="CB28" s="10">
        <f t="shared" si="3"/>
        <v>10.050000000000002</v>
      </c>
    </row>
    <row r="29" spans="1:80" ht="11.25">
      <c r="A29" s="5">
        <v>27</v>
      </c>
      <c r="B29" s="24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>
        <v>25.6</v>
      </c>
      <c r="I29" s="15">
        <v>10.5</v>
      </c>
      <c r="J29" s="15">
        <v>10.6</v>
      </c>
      <c r="K29" s="4">
        <v>9.6</v>
      </c>
      <c r="L29" s="4">
        <v>8.2</v>
      </c>
      <c r="M29" s="4">
        <v>10</v>
      </c>
      <c r="N29" s="4">
        <v>8.4</v>
      </c>
      <c r="O29" s="4">
        <v>7.3</v>
      </c>
      <c r="P29" s="4">
        <v>8.7</v>
      </c>
      <c r="Q29" s="4">
        <v>10.6</v>
      </c>
      <c r="R29" s="4">
        <v>22.8</v>
      </c>
      <c r="S29" s="4">
        <v>17.3</v>
      </c>
      <c r="T29" s="4">
        <v>12.2</v>
      </c>
      <c r="U29" s="4">
        <v>8.2</v>
      </c>
      <c r="V29" s="4">
        <v>8.7</v>
      </c>
      <c r="W29" s="4">
        <v>4.3</v>
      </c>
      <c r="X29" s="4">
        <v>10</v>
      </c>
      <c r="Y29" s="4">
        <v>14.7</v>
      </c>
      <c r="Z29" s="4">
        <v>9</v>
      </c>
      <c r="AA29" s="4">
        <v>8.3</v>
      </c>
      <c r="AB29" s="4">
        <v>8.1</v>
      </c>
      <c r="AC29" s="4">
        <v>15.6</v>
      </c>
      <c r="AD29" s="4">
        <v>8.5</v>
      </c>
      <c r="AE29" s="4">
        <v>4.7</v>
      </c>
      <c r="AF29" s="4">
        <v>6.4</v>
      </c>
      <c r="AG29" s="4">
        <v>8.2</v>
      </c>
      <c r="AH29" s="4">
        <v>10.6</v>
      </c>
      <c r="AI29" s="4">
        <v>8.1</v>
      </c>
      <c r="AJ29" s="4">
        <v>8.9</v>
      </c>
      <c r="AK29" s="4">
        <v>11.3</v>
      </c>
      <c r="AL29" s="4">
        <v>6.6</v>
      </c>
      <c r="AM29" s="4">
        <v>14.3</v>
      </c>
      <c r="AN29" s="4">
        <v>11.7</v>
      </c>
      <c r="AO29" s="4">
        <v>15.9</v>
      </c>
      <c r="AP29" s="4">
        <v>8</v>
      </c>
      <c r="AQ29" s="4">
        <v>13</v>
      </c>
      <c r="AR29" s="4">
        <v>6.2</v>
      </c>
      <c r="AS29" s="4">
        <v>13.5</v>
      </c>
      <c r="AT29" s="4">
        <v>11.6</v>
      </c>
      <c r="AU29" s="4">
        <v>8.5</v>
      </c>
      <c r="AV29" s="4">
        <v>5.9</v>
      </c>
      <c r="AW29" s="4">
        <v>12.1</v>
      </c>
      <c r="AX29" s="4">
        <v>6.8</v>
      </c>
      <c r="AY29" s="4">
        <v>4.7</v>
      </c>
      <c r="AZ29" s="4">
        <v>8.2</v>
      </c>
      <c r="BA29" s="4">
        <v>10.8</v>
      </c>
      <c r="BB29" s="4">
        <v>11</v>
      </c>
      <c r="BC29" s="4">
        <v>13.3</v>
      </c>
      <c r="BD29" s="4">
        <v>7.7</v>
      </c>
      <c r="BE29" s="4">
        <v>9.1</v>
      </c>
      <c r="BF29" s="4">
        <v>8.7</v>
      </c>
      <c r="BG29" s="4">
        <v>7.5</v>
      </c>
      <c r="BH29" s="4">
        <v>10.7</v>
      </c>
      <c r="BI29" s="4">
        <v>16.1</v>
      </c>
      <c r="BJ29" s="4">
        <v>9.8</v>
      </c>
      <c r="BK29" s="4">
        <v>11.8</v>
      </c>
      <c r="BL29" s="4">
        <v>5.7</v>
      </c>
      <c r="BM29" s="4">
        <v>5.9</v>
      </c>
      <c r="BN29" s="4">
        <v>10</v>
      </c>
      <c r="BO29" s="4">
        <v>13.3</v>
      </c>
      <c r="BP29" s="4">
        <v>7.9</v>
      </c>
      <c r="BQ29" s="4">
        <v>7.2</v>
      </c>
      <c r="BR29" s="4"/>
      <c r="BS29" s="4"/>
      <c r="BT29" s="4"/>
      <c r="BU29" s="4"/>
      <c r="BV29" s="4"/>
      <c r="BW29" s="4"/>
      <c r="BY29" s="10">
        <f t="shared" si="0"/>
        <v>10.006666666666666</v>
      </c>
      <c r="BZ29" s="10">
        <f t="shared" si="1"/>
        <v>9.770000000000001</v>
      </c>
      <c r="CA29" s="10">
        <f t="shared" si="2"/>
        <v>9.393333333333334</v>
      </c>
      <c r="CB29" s="10">
        <f t="shared" si="3"/>
        <v>9.753333333333332</v>
      </c>
    </row>
    <row r="30" spans="1:80" ht="11.25">
      <c r="A30" s="5">
        <v>28</v>
      </c>
      <c r="B30" s="24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>
        <v>9.1</v>
      </c>
      <c r="I30" s="15">
        <v>11.6</v>
      </c>
      <c r="J30" s="15">
        <v>11.4</v>
      </c>
      <c r="K30" s="4">
        <v>11</v>
      </c>
      <c r="L30" s="4">
        <v>5.6</v>
      </c>
      <c r="M30" s="4">
        <v>13</v>
      </c>
      <c r="N30" s="4">
        <v>5.4</v>
      </c>
      <c r="O30" s="4">
        <v>7.5</v>
      </c>
      <c r="P30" s="4">
        <v>10</v>
      </c>
      <c r="Q30" s="4">
        <v>10</v>
      </c>
      <c r="R30" s="4">
        <v>6.2</v>
      </c>
      <c r="S30" s="4">
        <v>11.1</v>
      </c>
      <c r="T30" s="4">
        <v>8.4</v>
      </c>
      <c r="U30" s="4">
        <v>6.7</v>
      </c>
      <c r="V30" s="4">
        <v>6.6</v>
      </c>
      <c r="W30" s="4">
        <v>9.1</v>
      </c>
      <c r="X30" s="4">
        <v>8.9</v>
      </c>
      <c r="Y30" s="4">
        <v>17.9</v>
      </c>
      <c r="Z30" s="4">
        <v>7.2</v>
      </c>
      <c r="AA30" s="4">
        <v>4.6</v>
      </c>
      <c r="AB30" s="4">
        <v>17.6</v>
      </c>
      <c r="AC30" s="4">
        <v>18</v>
      </c>
      <c r="AD30" s="4">
        <v>11.8</v>
      </c>
      <c r="AE30" s="4">
        <v>6</v>
      </c>
      <c r="AF30" s="4">
        <v>20.9</v>
      </c>
      <c r="AG30" s="4">
        <v>6</v>
      </c>
      <c r="AH30" s="4">
        <v>9.2</v>
      </c>
      <c r="AI30" s="4">
        <v>8.5</v>
      </c>
      <c r="AJ30" s="4">
        <v>10</v>
      </c>
      <c r="AK30" s="4">
        <v>15.3</v>
      </c>
      <c r="AL30" s="4">
        <v>15.8</v>
      </c>
      <c r="AM30" s="4">
        <v>5.5</v>
      </c>
      <c r="AN30" s="4">
        <v>24.5</v>
      </c>
      <c r="AO30" s="4">
        <v>9.6</v>
      </c>
      <c r="AP30" s="4">
        <v>7.1</v>
      </c>
      <c r="AQ30" s="4">
        <v>12.4</v>
      </c>
      <c r="AR30" s="4">
        <v>13.6</v>
      </c>
      <c r="AS30" s="4">
        <v>11.7</v>
      </c>
      <c r="AT30" s="4">
        <v>12.6</v>
      </c>
      <c r="AU30" s="4">
        <v>8</v>
      </c>
      <c r="AV30" s="4">
        <v>7</v>
      </c>
      <c r="AW30" s="4">
        <v>15</v>
      </c>
      <c r="AX30" s="4">
        <v>17.1</v>
      </c>
      <c r="AY30" s="4">
        <v>11.2</v>
      </c>
      <c r="AZ30" s="4">
        <v>11.2</v>
      </c>
      <c r="BA30" s="4">
        <v>7.8</v>
      </c>
      <c r="BB30" s="4">
        <v>10.4</v>
      </c>
      <c r="BC30" s="4">
        <v>5.4</v>
      </c>
      <c r="BD30" s="4">
        <v>15.5</v>
      </c>
      <c r="BE30" s="4">
        <v>6.4</v>
      </c>
      <c r="BF30" s="4">
        <v>7.9</v>
      </c>
      <c r="BG30" s="4">
        <v>7.2</v>
      </c>
      <c r="BH30" s="4">
        <v>13.7</v>
      </c>
      <c r="BI30" s="4">
        <v>16.1</v>
      </c>
      <c r="BJ30" s="4">
        <v>7.1</v>
      </c>
      <c r="BK30" s="4">
        <v>12</v>
      </c>
      <c r="BL30" s="4">
        <v>6.8</v>
      </c>
      <c r="BM30" s="4">
        <v>6</v>
      </c>
      <c r="BN30" s="4">
        <v>11.1</v>
      </c>
      <c r="BO30" s="4">
        <v>6</v>
      </c>
      <c r="BP30" s="4">
        <v>8.6</v>
      </c>
      <c r="BQ30" s="4">
        <v>11.3</v>
      </c>
      <c r="BR30" s="4"/>
      <c r="BS30" s="4"/>
      <c r="BT30" s="4"/>
      <c r="BU30" s="4"/>
      <c r="BV30" s="4"/>
      <c r="BW30" s="4"/>
      <c r="BY30" s="10">
        <f t="shared" si="0"/>
        <v>10.173333333333336</v>
      </c>
      <c r="BZ30" s="10">
        <f t="shared" si="1"/>
        <v>11.183333333333334</v>
      </c>
      <c r="CA30" s="10">
        <f t="shared" si="2"/>
        <v>11.019999999999994</v>
      </c>
      <c r="CB30" s="10">
        <f t="shared" si="3"/>
        <v>10.67666666666667</v>
      </c>
    </row>
    <row r="31" spans="1:80" ht="11.25">
      <c r="A31" s="5">
        <v>29</v>
      </c>
      <c r="B31" s="24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>
        <v>8.4</v>
      </c>
      <c r="I31" s="15">
        <v>11.4</v>
      </c>
      <c r="J31" s="15">
        <v>8.6</v>
      </c>
      <c r="K31" s="4">
        <v>10.2</v>
      </c>
      <c r="L31" s="4">
        <v>8.4</v>
      </c>
      <c r="M31" s="4">
        <v>12.1</v>
      </c>
      <c r="N31" s="4">
        <v>9.1</v>
      </c>
      <c r="O31" s="4">
        <v>7.7</v>
      </c>
      <c r="P31" s="4">
        <v>7.2</v>
      </c>
      <c r="Q31" s="4">
        <v>4.8</v>
      </c>
      <c r="R31" s="4">
        <v>9.7</v>
      </c>
      <c r="S31" s="4">
        <v>12</v>
      </c>
      <c r="T31" s="4">
        <v>6.7</v>
      </c>
      <c r="U31" s="4">
        <v>9</v>
      </c>
      <c r="V31" s="4">
        <v>8.7</v>
      </c>
      <c r="W31" s="4">
        <v>7</v>
      </c>
      <c r="X31" s="4">
        <v>11.2</v>
      </c>
      <c r="Y31" s="4">
        <v>11.2</v>
      </c>
      <c r="Z31" s="4">
        <v>6.3</v>
      </c>
      <c r="AA31" s="4">
        <v>4.4</v>
      </c>
      <c r="AB31" s="4">
        <v>13.7</v>
      </c>
      <c r="AC31" s="4">
        <v>12.9</v>
      </c>
      <c r="AD31" s="4">
        <v>7.4</v>
      </c>
      <c r="AE31" s="4">
        <v>4.9</v>
      </c>
      <c r="AF31" s="4">
        <v>22.5</v>
      </c>
      <c r="AG31" s="4">
        <v>7.5</v>
      </c>
      <c r="AH31" s="4">
        <v>17.3</v>
      </c>
      <c r="AI31" s="4">
        <v>17.4</v>
      </c>
      <c r="AJ31" s="4">
        <v>12.3</v>
      </c>
      <c r="AK31" s="4">
        <v>15.8</v>
      </c>
      <c r="AL31" s="4">
        <v>8.2</v>
      </c>
      <c r="AM31" s="4">
        <v>6</v>
      </c>
      <c r="AN31" s="4">
        <v>14</v>
      </c>
      <c r="AO31" s="4">
        <v>9.8</v>
      </c>
      <c r="AP31" s="4">
        <v>8.2</v>
      </c>
      <c r="AQ31" s="4">
        <v>12.3</v>
      </c>
      <c r="AR31" s="4">
        <v>6.2</v>
      </c>
      <c r="AS31" s="4">
        <v>7</v>
      </c>
      <c r="AT31" s="4">
        <v>10</v>
      </c>
      <c r="AU31" s="4">
        <v>11.4</v>
      </c>
      <c r="AV31" s="4">
        <v>6.6</v>
      </c>
      <c r="AW31" s="4">
        <v>12.3</v>
      </c>
      <c r="AX31" s="4">
        <v>7</v>
      </c>
      <c r="AY31" s="4">
        <v>4.7</v>
      </c>
      <c r="AZ31" s="4">
        <v>8.5</v>
      </c>
      <c r="BA31" s="4">
        <v>11.1</v>
      </c>
      <c r="BB31" s="4">
        <v>12.2</v>
      </c>
      <c r="BC31" s="4">
        <v>8.8</v>
      </c>
      <c r="BD31" s="4">
        <v>7.4</v>
      </c>
      <c r="BE31" s="4">
        <v>6.9</v>
      </c>
      <c r="BF31" s="4">
        <v>7.9</v>
      </c>
      <c r="BG31" s="4">
        <v>8.9</v>
      </c>
      <c r="BH31" s="4">
        <v>7.4</v>
      </c>
      <c r="BI31" s="4">
        <v>10.3</v>
      </c>
      <c r="BJ31" s="4">
        <v>6.6</v>
      </c>
      <c r="BK31" s="4">
        <v>13.3</v>
      </c>
      <c r="BL31" s="4">
        <v>8.3</v>
      </c>
      <c r="BM31" s="4">
        <v>8.6</v>
      </c>
      <c r="BN31" s="4">
        <v>8.6</v>
      </c>
      <c r="BO31" s="4">
        <v>5.6</v>
      </c>
      <c r="BP31" s="4">
        <v>7.9</v>
      </c>
      <c r="BQ31" s="4">
        <v>10.9</v>
      </c>
      <c r="BR31" s="4"/>
      <c r="BS31" s="4"/>
      <c r="BT31" s="4"/>
      <c r="BU31" s="4"/>
      <c r="BV31" s="4"/>
      <c r="BW31" s="4"/>
      <c r="BY31" s="10">
        <f t="shared" si="0"/>
        <v>10.006666666666668</v>
      </c>
      <c r="BZ31" s="10">
        <f t="shared" si="1"/>
        <v>10.273333333333337</v>
      </c>
      <c r="CA31" s="10">
        <f t="shared" si="2"/>
        <v>10.016666666666664</v>
      </c>
      <c r="CB31" s="10">
        <f t="shared" si="3"/>
        <v>8.956666666666667</v>
      </c>
    </row>
    <row r="32" spans="1:80" ht="11.25">
      <c r="A32" s="5">
        <v>30</v>
      </c>
      <c r="B32" s="24" t="s">
        <v>26</v>
      </c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>
        <v>7.9</v>
      </c>
      <c r="I32" s="15">
        <v>11.7</v>
      </c>
      <c r="J32" s="15">
        <v>5.3</v>
      </c>
      <c r="K32" s="4">
        <v>8</v>
      </c>
      <c r="L32" s="4">
        <v>8.4</v>
      </c>
      <c r="M32" s="4">
        <v>9.6</v>
      </c>
      <c r="N32" s="4">
        <v>9.6</v>
      </c>
      <c r="O32" s="4">
        <v>7.3</v>
      </c>
      <c r="P32" s="4">
        <v>9</v>
      </c>
      <c r="Q32" s="4">
        <v>4.4</v>
      </c>
      <c r="R32" s="4">
        <v>9.6</v>
      </c>
      <c r="S32" s="4">
        <v>8.5</v>
      </c>
      <c r="T32" s="4">
        <v>10.8</v>
      </c>
      <c r="U32" s="4">
        <v>7.3</v>
      </c>
      <c r="V32" s="4">
        <v>7</v>
      </c>
      <c r="W32" s="4">
        <v>9.2</v>
      </c>
      <c r="X32" s="4">
        <v>13.3</v>
      </c>
      <c r="Y32" s="4">
        <v>8</v>
      </c>
      <c r="Z32" s="4">
        <v>9.8</v>
      </c>
      <c r="AA32" s="4">
        <v>7.5</v>
      </c>
      <c r="AB32" s="4">
        <v>13.3</v>
      </c>
      <c r="AC32" s="4">
        <v>12.7</v>
      </c>
      <c r="AD32" s="4">
        <v>5.4</v>
      </c>
      <c r="AE32" s="4">
        <v>6</v>
      </c>
      <c r="AF32" s="4">
        <v>6.5</v>
      </c>
      <c r="AG32" s="4">
        <v>6.1</v>
      </c>
      <c r="AH32" s="4">
        <v>15</v>
      </c>
      <c r="AI32" s="4">
        <v>8.1</v>
      </c>
      <c r="AJ32" s="4">
        <v>15.2</v>
      </c>
      <c r="AK32" s="4">
        <v>10</v>
      </c>
      <c r="AL32" s="4">
        <v>9.1</v>
      </c>
      <c r="AM32" s="4">
        <v>16.2</v>
      </c>
      <c r="AN32" s="4">
        <v>5.6</v>
      </c>
      <c r="AO32" s="4">
        <v>8.2</v>
      </c>
      <c r="AP32" s="4">
        <v>16.2</v>
      </c>
      <c r="AQ32" s="4">
        <v>19.2</v>
      </c>
      <c r="AR32" s="4">
        <v>4.5</v>
      </c>
      <c r="AS32" s="4">
        <v>4.8</v>
      </c>
      <c r="AT32" s="4">
        <v>11.9</v>
      </c>
      <c r="AU32" s="4">
        <v>11.9</v>
      </c>
      <c r="AV32" s="4">
        <v>5.9</v>
      </c>
      <c r="AW32" s="4">
        <v>7.6</v>
      </c>
      <c r="AX32" s="4">
        <v>7.3</v>
      </c>
      <c r="AY32" s="4">
        <v>9.5</v>
      </c>
      <c r="AZ32" s="4">
        <v>23.5</v>
      </c>
      <c r="BA32" s="4">
        <v>16.2</v>
      </c>
      <c r="BB32" s="4">
        <v>7.1</v>
      </c>
      <c r="BC32" s="4">
        <v>8.3</v>
      </c>
      <c r="BD32" s="4">
        <v>8.7</v>
      </c>
      <c r="BE32" s="4">
        <v>7.3</v>
      </c>
      <c r="BF32" s="4">
        <v>5.1</v>
      </c>
      <c r="BG32" s="4">
        <v>5.9</v>
      </c>
      <c r="BH32" s="4">
        <v>9.5</v>
      </c>
      <c r="BI32" s="4">
        <v>19.6</v>
      </c>
      <c r="BJ32" s="4">
        <v>10.6</v>
      </c>
      <c r="BK32" s="4">
        <v>8</v>
      </c>
      <c r="BL32" s="4">
        <v>7.9</v>
      </c>
      <c r="BM32" s="4">
        <v>9.2</v>
      </c>
      <c r="BN32" s="4">
        <v>6.5</v>
      </c>
      <c r="BO32" s="4">
        <v>12.4</v>
      </c>
      <c r="BP32" s="4">
        <v>8.8</v>
      </c>
      <c r="BQ32" s="4">
        <v>12.9</v>
      </c>
      <c r="BR32" s="4"/>
      <c r="BS32" s="4"/>
      <c r="BT32" s="4"/>
      <c r="BU32" s="4"/>
      <c r="BV32" s="4"/>
      <c r="BW32" s="4"/>
      <c r="BY32" s="10">
        <f t="shared" si="0"/>
        <v>9.206666666666667</v>
      </c>
      <c r="BZ32" s="10">
        <f t="shared" si="1"/>
        <v>9.74333333333333</v>
      </c>
      <c r="CA32" s="10">
        <f t="shared" si="2"/>
        <v>9.743333333333334</v>
      </c>
      <c r="CB32" s="10">
        <f t="shared" si="3"/>
        <v>10.003333333333332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 t="s">
        <v>26</v>
      </c>
      <c r="D34" s="13" t="s">
        <v>26</v>
      </c>
      <c r="E34" s="13" t="s">
        <v>26</v>
      </c>
      <c r="F34" s="13" t="s">
        <v>26</v>
      </c>
      <c r="G34" s="13" t="s">
        <v>26</v>
      </c>
      <c r="H34" s="13">
        <f>AVERAGE(H3:H33)</f>
        <v>8.666666666666664</v>
      </c>
      <c r="I34" s="13">
        <f>AVERAGE(I3:I33)</f>
        <v>8.456666666666669</v>
      </c>
      <c r="J34" s="13">
        <f>AVERAGE(J3:J33)</f>
        <v>9.29</v>
      </c>
      <c r="K34" s="13">
        <f aca="true" t="shared" si="4" ref="K34:S34">AVERAGE(K3:K33)</f>
        <v>8.199999999999998</v>
      </c>
      <c r="L34" s="13">
        <f t="shared" si="4"/>
        <v>8.45</v>
      </c>
      <c r="M34" s="13">
        <f t="shared" si="4"/>
        <v>9.24</v>
      </c>
      <c r="N34" s="13">
        <f t="shared" si="4"/>
        <v>9.873333333333333</v>
      </c>
      <c r="O34" s="13">
        <f t="shared" si="4"/>
        <v>9.743333333333334</v>
      </c>
      <c r="P34" s="13">
        <f t="shared" si="4"/>
        <v>11.129999999999997</v>
      </c>
      <c r="Q34" s="13">
        <f t="shared" si="4"/>
        <v>9.162068965517241</v>
      </c>
      <c r="R34" s="13">
        <f t="shared" si="4"/>
        <v>9.473333333333333</v>
      </c>
      <c r="S34" s="13">
        <f t="shared" si="4"/>
        <v>9.076666666666664</v>
      </c>
      <c r="T34" s="13">
        <f aca="true" t="shared" si="5" ref="T34:AC34">AVERAGE(T3:T33)</f>
        <v>11.217857142857142</v>
      </c>
      <c r="U34" s="13">
        <f t="shared" si="5"/>
        <v>9.723333333333333</v>
      </c>
      <c r="V34" s="13">
        <f t="shared" si="5"/>
        <v>8.996666666666666</v>
      </c>
      <c r="W34" s="13">
        <f t="shared" si="5"/>
        <v>9.576666666666666</v>
      </c>
      <c r="X34" s="13">
        <f t="shared" si="5"/>
        <v>9.173333333333336</v>
      </c>
      <c r="Y34" s="13">
        <f t="shared" si="5"/>
        <v>10.843333333333332</v>
      </c>
      <c r="Z34" s="13">
        <f t="shared" si="5"/>
        <v>10.9</v>
      </c>
      <c r="AA34" s="13">
        <f t="shared" si="5"/>
        <v>7.390000000000002</v>
      </c>
      <c r="AB34" s="13">
        <f t="shared" si="5"/>
        <v>9.466666666666667</v>
      </c>
      <c r="AC34" s="13">
        <f t="shared" si="5"/>
        <v>9.59</v>
      </c>
      <c r="AD34" s="13">
        <f aca="true" t="shared" si="6" ref="AD34:AM34">AVERAGE(AD3:AD33)</f>
        <v>9.046666666666665</v>
      </c>
      <c r="AE34" s="13">
        <f t="shared" si="6"/>
        <v>9.756666666666664</v>
      </c>
      <c r="AF34" s="13">
        <f t="shared" si="6"/>
        <v>9.006666666666668</v>
      </c>
      <c r="AG34" s="13">
        <f t="shared" si="6"/>
        <v>8.363333333333333</v>
      </c>
      <c r="AH34" s="13">
        <f t="shared" si="6"/>
        <v>10.256666666666668</v>
      </c>
      <c r="AI34" s="13">
        <f t="shared" si="6"/>
        <v>8.306666666666667</v>
      </c>
      <c r="AJ34" s="13">
        <f t="shared" si="6"/>
        <v>10.333333333333334</v>
      </c>
      <c r="AK34" s="13">
        <f t="shared" si="6"/>
        <v>10.763333333333334</v>
      </c>
      <c r="AL34" s="13">
        <f t="shared" si="6"/>
        <v>9.333333333333336</v>
      </c>
      <c r="AM34" s="13">
        <f t="shared" si="6"/>
        <v>9.783333333333333</v>
      </c>
      <c r="AN34" s="13">
        <f aca="true" t="shared" si="7" ref="AN34:AZ34">AVERAGE(AN3:AN33)</f>
        <v>10.09</v>
      </c>
      <c r="AO34" s="13">
        <f t="shared" si="7"/>
        <v>10.313333333333334</v>
      </c>
      <c r="AP34" s="13">
        <f t="shared" si="7"/>
        <v>8.813333333333333</v>
      </c>
      <c r="AQ34" s="13">
        <f t="shared" si="7"/>
        <v>10.056666666666667</v>
      </c>
      <c r="AR34" s="13">
        <f t="shared" si="7"/>
        <v>10.089999999999998</v>
      </c>
      <c r="AS34" s="13">
        <f t="shared" si="7"/>
        <v>10.653333333333334</v>
      </c>
      <c r="AT34" s="13">
        <f t="shared" si="7"/>
        <v>10.540000000000001</v>
      </c>
      <c r="AU34" s="13">
        <f t="shared" si="7"/>
        <v>10.836666666666668</v>
      </c>
      <c r="AV34" s="13">
        <f t="shared" si="7"/>
        <v>10.29</v>
      </c>
      <c r="AW34" s="13">
        <f t="shared" si="7"/>
        <v>10.126666666666667</v>
      </c>
      <c r="AX34" s="13">
        <f t="shared" si="7"/>
        <v>9.606666666666666</v>
      </c>
      <c r="AY34" s="13">
        <f t="shared" si="7"/>
        <v>8.586666666666668</v>
      </c>
      <c r="AZ34" s="13">
        <f t="shared" si="7"/>
        <v>10.040000000000001</v>
      </c>
      <c r="BA34" s="13">
        <f aca="true" t="shared" si="8" ref="BA34:BI34">AVERAGE(BA3:BA33)</f>
        <v>9.656666666666666</v>
      </c>
      <c r="BB34" s="13">
        <f t="shared" si="8"/>
        <v>10.023333333333333</v>
      </c>
      <c r="BC34" s="13">
        <f t="shared" si="8"/>
        <v>9.833333333333336</v>
      </c>
      <c r="BD34" s="13">
        <f t="shared" si="8"/>
        <v>10.023333333333333</v>
      </c>
      <c r="BE34" s="13">
        <f t="shared" si="8"/>
        <v>8.669999999999996</v>
      </c>
      <c r="BF34" s="13">
        <f t="shared" si="8"/>
        <v>8.59</v>
      </c>
      <c r="BG34" s="13">
        <f t="shared" si="8"/>
        <v>9.779999999999998</v>
      </c>
      <c r="BH34" s="13">
        <f t="shared" si="8"/>
        <v>8.963333333333335</v>
      </c>
      <c r="BI34" s="13">
        <f t="shared" si="8"/>
        <v>9.419999999999998</v>
      </c>
      <c r="BJ34" s="13">
        <f aca="true" t="shared" si="9" ref="BJ34:BP34">AVERAGE(BJ3:BJ33)</f>
        <v>8.819999999999997</v>
      </c>
      <c r="BK34" s="13">
        <f t="shared" si="9"/>
        <v>8.496666666666666</v>
      </c>
      <c r="BL34" s="13">
        <f t="shared" si="9"/>
        <v>8.536666666666665</v>
      </c>
      <c r="BM34" s="13">
        <f t="shared" si="9"/>
        <v>8.566666666666666</v>
      </c>
      <c r="BN34" s="13">
        <f t="shared" si="9"/>
        <v>8.893333333333333</v>
      </c>
      <c r="BO34" s="13">
        <f t="shared" si="9"/>
        <v>9.506666666666668</v>
      </c>
      <c r="BP34" s="13">
        <f t="shared" si="9"/>
        <v>9.586666666666668</v>
      </c>
      <c r="BQ34" s="13">
        <f>AVERAGE(BQ3:BQ33)</f>
        <v>10.999999999999998</v>
      </c>
      <c r="BR34" s="13"/>
      <c r="BS34" s="13"/>
      <c r="BT34" s="13"/>
      <c r="BU34" s="13"/>
      <c r="BV34" s="13"/>
      <c r="BW34" s="13"/>
      <c r="BY34" s="12">
        <f>AVERAGE(BY3:BY33)</f>
        <v>9.510206896551724</v>
      </c>
      <c r="BZ34" s="12">
        <f>AVERAGE(BZ3:BZ33)</f>
        <v>9.784015325670499</v>
      </c>
      <c r="CA34" s="12">
        <f>AVERAGE(CA3:CA33)</f>
        <v>9.719</v>
      </c>
      <c r="CB34" s="12">
        <f>AVERAGE(CB3:CB33)</f>
        <v>9.613666666666665</v>
      </c>
    </row>
    <row r="36" spans="1:77" ht="11.25">
      <c r="A36" s="17" t="s">
        <v>4</v>
      </c>
      <c r="B36" s="21" t="s">
        <v>26</v>
      </c>
      <c r="C36" s="18" t="s">
        <v>26</v>
      </c>
      <c r="D36" s="18" t="s">
        <v>26</v>
      </c>
      <c r="E36" s="18" t="s">
        <v>26</v>
      </c>
      <c r="F36" s="18" t="s">
        <v>26</v>
      </c>
      <c r="G36" s="18" t="s">
        <v>26</v>
      </c>
      <c r="H36" s="18">
        <f>MAX(H3:H33)</f>
        <v>25.6</v>
      </c>
      <c r="I36" s="18">
        <f>MAX(I3:I33)</f>
        <v>12.9</v>
      </c>
      <c r="J36" s="18">
        <f>MAX(J3:J33)</f>
        <v>25.5</v>
      </c>
      <c r="K36" s="18">
        <f aca="true" t="shared" si="10" ref="K36:Z36">MAX(K3:K33)</f>
        <v>14.2</v>
      </c>
      <c r="L36" s="18">
        <f t="shared" si="10"/>
        <v>15.8</v>
      </c>
      <c r="M36" s="18">
        <f t="shared" si="10"/>
        <v>25.5</v>
      </c>
      <c r="N36" s="18">
        <f t="shared" si="10"/>
        <v>26.5</v>
      </c>
      <c r="O36" s="18">
        <f t="shared" si="10"/>
        <v>23.3</v>
      </c>
      <c r="P36" s="18">
        <f t="shared" si="10"/>
        <v>26.2</v>
      </c>
      <c r="Q36" s="18">
        <f t="shared" si="10"/>
        <v>18.8</v>
      </c>
      <c r="R36" s="18">
        <f t="shared" si="10"/>
        <v>22.8</v>
      </c>
      <c r="S36" s="18">
        <f t="shared" si="10"/>
        <v>17.3</v>
      </c>
      <c r="T36" s="18">
        <f t="shared" si="10"/>
        <v>27.3</v>
      </c>
      <c r="U36" s="18">
        <f t="shared" si="10"/>
        <v>25.1</v>
      </c>
      <c r="V36" s="18">
        <f t="shared" si="10"/>
        <v>15.2</v>
      </c>
      <c r="W36" s="18">
        <f t="shared" si="10"/>
        <v>16.3</v>
      </c>
      <c r="X36" s="18">
        <f t="shared" si="10"/>
        <v>13.9</v>
      </c>
      <c r="Y36" s="18">
        <f t="shared" si="10"/>
        <v>17.9</v>
      </c>
      <c r="Z36" s="18">
        <f t="shared" si="10"/>
        <v>25.2</v>
      </c>
      <c r="AA36" s="18">
        <f aca="true" t="shared" si="11" ref="AA36:AP36">MAX(AA3:AA33)</f>
        <v>13.5</v>
      </c>
      <c r="AB36" s="18">
        <f t="shared" si="11"/>
        <v>17.6</v>
      </c>
      <c r="AC36" s="18">
        <f t="shared" si="11"/>
        <v>18</v>
      </c>
      <c r="AD36" s="18">
        <f t="shared" si="11"/>
        <v>23.8</v>
      </c>
      <c r="AE36" s="18">
        <f t="shared" si="11"/>
        <v>21.7</v>
      </c>
      <c r="AF36" s="18">
        <f t="shared" si="11"/>
        <v>22.5</v>
      </c>
      <c r="AG36" s="18">
        <f t="shared" si="11"/>
        <v>13.7</v>
      </c>
      <c r="AH36" s="18">
        <f t="shared" si="11"/>
        <v>17.3</v>
      </c>
      <c r="AI36" s="18">
        <f t="shared" si="11"/>
        <v>17.4</v>
      </c>
      <c r="AJ36" s="18">
        <f t="shared" si="11"/>
        <v>22.2</v>
      </c>
      <c r="AK36" s="18">
        <f t="shared" si="11"/>
        <v>21.9</v>
      </c>
      <c r="AL36" s="18">
        <f t="shared" si="11"/>
        <v>15.8</v>
      </c>
      <c r="AM36" s="18">
        <f t="shared" si="11"/>
        <v>20.1</v>
      </c>
      <c r="AN36" s="18">
        <f t="shared" si="11"/>
        <v>24.5</v>
      </c>
      <c r="AO36" s="18">
        <f t="shared" si="11"/>
        <v>21.8</v>
      </c>
      <c r="AP36" s="18">
        <f t="shared" si="11"/>
        <v>16.2</v>
      </c>
      <c r="AQ36" s="18">
        <f aca="true" t="shared" si="12" ref="AQ36:AV36">MAX(AQ3:AQ33)</f>
        <v>19.2</v>
      </c>
      <c r="AR36" s="18">
        <f t="shared" si="12"/>
        <v>27</v>
      </c>
      <c r="AS36" s="18">
        <f t="shared" si="12"/>
        <v>31.2</v>
      </c>
      <c r="AT36" s="18">
        <f t="shared" si="12"/>
        <v>20.7</v>
      </c>
      <c r="AU36" s="18">
        <f t="shared" si="12"/>
        <v>27.8</v>
      </c>
      <c r="AV36" s="18">
        <f t="shared" si="12"/>
        <v>21.7</v>
      </c>
      <c r="AW36" s="18">
        <f aca="true" t="shared" si="13" ref="AW36:BB36">MAX(AW3:AW33)</f>
        <v>16.4</v>
      </c>
      <c r="AX36" s="18">
        <f t="shared" si="13"/>
        <v>18.6</v>
      </c>
      <c r="AY36" s="18">
        <f t="shared" si="13"/>
        <v>12.9</v>
      </c>
      <c r="AZ36" s="18">
        <f t="shared" si="13"/>
        <v>23.5</v>
      </c>
      <c r="BA36" s="18">
        <f t="shared" si="13"/>
        <v>22.9</v>
      </c>
      <c r="BB36" s="18">
        <f t="shared" si="13"/>
        <v>26.5</v>
      </c>
      <c r="BC36" s="18">
        <f aca="true" t="shared" si="14" ref="BC36:BH36">MAX(BC3:BC33)</f>
        <v>17</v>
      </c>
      <c r="BD36" s="18">
        <f t="shared" si="14"/>
        <v>26</v>
      </c>
      <c r="BE36" s="18">
        <f t="shared" si="14"/>
        <v>19.3</v>
      </c>
      <c r="BF36" s="18">
        <f t="shared" si="14"/>
        <v>13.7</v>
      </c>
      <c r="BG36" s="18">
        <f t="shared" si="14"/>
        <v>21.9</v>
      </c>
      <c r="BH36" s="18">
        <f t="shared" si="14"/>
        <v>24.4</v>
      </c>
      <c r="BI36" s="18">
        <f aca="true" t="shared" si="15" ref="BI36:BN36">MAX(BI3:BI33)</f>
        <v>19.6</v>
      </c>
      <c r="BJ36" s="18">
        <f t="shared" si="15"/>
        <v>21</v>
      </c>
      <c r="BK36" s="18">
        <f t="shared" si="15"/>
        <v>13.5</v>
      </c>
      <c r="BL36" s="18">
        <f t="shared" si="15"/>
        <v>15.6</v>
      </c>
      <c r="BM36" s="18">
        <f t="shared" si="15"/>
        <v>20.7</v>
      </c>
      <c r="BN36" s="18">
        <f t="shared" si="15"/>
        <v>17.6</v>
      </c>
      <c r="BO36" s="18">
        <f>MAX(BO3:BO33)</f>
        <v>20.6</v>
      </c>
      <c r="BP36" s="18">
        <f>MAX(BP3:BP33)</f>
        <v>30.6</v>
      </c>
      <c r="BQ36" s="18">
        <f>MAX(BQ3:BQ33)</f>
        <v>22.4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 t="s">
        <v>26</v>
      </c>
      <c r="D37" s="20" t="s">
        <v>26</v>
      </c>
      <c r="E37" s="20" t="s">
        <v>26</v>
      </c>
      <c r="F37" s="20" t="s">
        <v>26</v>
      </c>
      <c r="G37" s="20" t="s">
        <v>26</v>
      </c>
      <c r="H37" s="20">
        <f>MIN(H3:H33)</f>
        <v>4.1</v>
      </c>
      <c r="I37" s="20">
        <f>MIN(I3:I33)</f>
        <v>2.9</v>
      </c>
      <c r="J37" s="20">
        <f>MIN(J3:J33)</f>
        <v>5.3</v>
      </c>
      <c r="K37" s="20">
        <f aca="true" t="shared" si="16" ref="K37:Z37">MIN(K3:K33)</f>
        <v>3.4</v>
      </c>
      <c r="L37" s="20">
        <f t="shared" si="16"/>
        <v>4.8</v>
      </c>
      <c r="M37" s="20">
        <f t="shared" si="16"/>
        <v>4.1</v>
      </c>
      <c r="N37" s="20">
        <f t="shared" si="16"/>
        <v>3.5</v>
      </c>
      <c r="O37" s="20">
        <f t="shared" si="16"/>
        <v>5.8</v>
      </c>
      <c r="P37" s="20">
        <f t="shared" si="16"/>
        <v>4.9</v>
      </c>
      <c r="Q37" s="20">
        <f t="shared" si="16"/>
        <v>3.4</v>
      </c>
      <c r="R37" s="20">
        <f t="shared" si="16"/>
        <v>4.6</v>
      </c>
      <c r="S37" s="20">
        <f t="shared" si="16"/>
        <v>4.3</v>
      </c>
      <c r="T37" s="20">
        <f t="shared" si="16"/>
        <v>5.3</v>
      </c>
      <c r="U37" s="20">
        <f t="shared" si="16"/>
        <v>5.8</v>
      </c>
      <c r="V37" s="20">
        <f t="shared" si="16"/>
        <v>4.7</v>
      </c>
      <c r="W37" s="20">
        <f t="shared" si="16"/>
        <v>4.3</v>
      </c>
      <c r="X37" s="20">
        <f t="shared" si="16"/>
        <v>6.1</v>
      </c>
      <c r="Y37" s="20">
        <f t="shared" si="16"/>
        <v>5.7</v>
      </c>
      <c r="Z37" s="20">
        <f t="shared" si="16"/>
        <v>6.3</v>
      </c>
      <c r="AA37" s="20">
        <f aca="true" t="shared" si="17" ref="AA37:AP37">MIN(AA3:AA33)</f>
        <v>2.9</v>
      </c>
      <c r="AB37" s="20">
        <f t="shared" si="17"/>
        <v>5.2</v>
      </c>
      <c r="AC37" s="20">
        <f t="shared" si="17"/>
        <v>3.3</v>
      </c>
      <c r="AD37" s="20">
        <f t="shared" si="17"/>
        <v>5.4</v>
      </c>
      <c r="AE37" s="20">
        <f t="shared" si="17"/>
        <v>4.7</v>
      </c>
      <c r="AF37" s="20">
        <f t="shared" si="17"/>
        <v>4.3</v>
      </c>
      <c r="AG37" s="20">
        <f t="shared" si="17"/>
        <v>4.7</v>
      </c>
      <c r="AH37" s="20">
        <f t="shared" si="17"/>
        <v>5.2</v>
      </c>
      <c r="AI37" s="20">
        <f t="shared" si="17"/>
        <v>4</v>
      </c>
      <c r="AJ37" s="20">
        <f t="shared" si="17"/>
        <v>5.4</v>
      </c>
      <c r="AK37" s="20">
        <f t="shared" si="17"/>
        <v>5.3</v>
      </c>
      <c r="AL37" s="20">
        <f t="shared" si="17"/>
        <v>4.3</v>
      </c>
      <c r="AM37" s="20">
        <f t="shared" si="17"/>
        <v>4.6</v>
      </c>
      <c r="AN37" s="20">
        <f t="shared" si="17"/>
        <v>5</v>
      </c>
      <c r="AO37" s="20">
        <f t="shared" si="17"/>
        <v>5.4</v>
      </c>
      <c r="AP37" s="20">
        <f t="shared" si="17"/>
        <v>5</v>
      </c>
      <c r="AQ37" s="20">
        <f aca="true" t="shared" si="18" ref="AQ37:AV37">MIN(AQ3:AQ33)</f>
        <v>5.7</v>
      </c>
      <c r="AR37" s="20">
        <f t="shared" si="18"/>
        <v>4.5</v>
      </c>
      <c r="AS37" s="20">
        <f t="shared" si="18"/>
        <v>4.8</v>
      </c>
      <c r="AT37" s="20">
        <f t="shared" si="18"/>
        <v>5.2</v>
      </c>
      <c r="AU37" s="20">
        <f t="shared" si="18"/>
        <v>4.7</v>
      </c>
      <c r="AV37" s="20">
        <f t="shared" si="18"/>
        <v>5.9</v>
      </c>
      <c r="AW37" s="20">
        <f aca="true" t="shared" si="19" ref="AW37:BB37">MIN(AW3:AW33)</f>
        <v>5.2</v>
      </c>
      <c r="AX37" s="20">
        <f t="shared" si="19"/>
        <v>5.6</v>
      </c>
      <c r="AY37" s="20">
        <f t="shared" si="19"/>
        <v>4.4</v>
      </c>
      <c r="AZ37" s="20">
        <f t="shared" si="19"/>
        <v>4.4</v>
      </c>
      <c r="BA37" s="20">
        <f t="shared" si="19"/>
        <v>5.1</v>
      </c>
      <c r="BB37" s="20">
        <f t="shared" si="19"/>
        <v>4.6</v>
      </c>
      <c r="BC37" s="20">
        <f aca="true" t="shared" si="20" ref="BC37:BH37">MIN(BC3:BC33)</f>
        <v>5.1</v>
      </c>
      <c r="BD37" s="20">
        <f t="shared" si="20"/>
        <v>4.3</v>
      </c>
      <c r="BE37" s="20">
        <f t="shared" si="20"/>
        <v>4.2</v>
      </c>
      <c r="BF37" s="20">
        <f t="shared" si="20"/>
        <v>5.1</v>
      </c>
      <c r="BG37" s="20">
        <f t="shared" si="20"/>
        <v>5.3</v>
      </c>
      <c r="BH37" s="20">
        <f t="shared" si="20"/>
        <v>4.7</v>
      </c>
      <c r="BI37" s="20">
        <f aca="true" t="shared" si="21" ref="BI37:BN37">MIN(BI3:BI33)</f>
        <v>5.5</v>
      </c>
      <c r="BJ37" s="20">
        <f t="shared" si="21"/>
        <v>4.6</v>
      </c>
      <c r="BK37" s="20">
        <f t="shared" si="21"/>
        <v>5</v>
      </c>
      <c r="BL37" s="20">
        <f t="shared" si="21"/>
        <v>4.5</v>
      </c>
      <c r="BM37" s="20">
        <f t="shared" si="21"/>
        <v>4.7</v>
      </c>
      <c r="BN37" s="20">
        <f t="shared" si="21"/>
        <v>3.9</v>
      </c>
      <c r="BO37" s="20">
        <f>MIN(BO3:BO33)</f>
        <v>3.4</v>
      </c>
      <c r="BP37" s="20">
        <f>MIN(BP3:BP33)</f>
        <v>3.9</v>
      </c>
      <c r="BQ37" s="20">
        <f>MIN(BQ3:BQ33)</f>
        <v>5.6</v>
      </c>
      <c r="BR37" s="20"/>
      <c r="BS37" s="20"/>
      <c r="BT37" s="20"/>
      <c r="BU37" s="20"/>
      <c r="BV37" s="20"/>
      <c r="BW37" s="20"/>
      <c r="BY37" s="52">
        <f>STDEV(J3:AM33)</f>
        <v>3.650164738726738</v>
      </c>
      <c r="BZ37" s="52">
        <f>STDEV(T3:AW33)</f>
        <v>3.6981602270266585</v>
      </c>
      <c r="CA37" s="52">
        <f>STDEV(AD3:BG33)</f>
        <v>3.7403944608858732</v>
      </c>
      <c r="CB37" s="52">
        <f>STDEV(AN3:BQ33)</f>
        <v>3.7562616465424803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91～19年平均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2" ref="C42:BN42">COUNTIF(C3:C33,$B$40)</f>
        <v>0</v>
      </c>
      <c r="D42" s="76">
        <f t="shared" si="22"/>
        <v>0</v>
      </c>
      <c r="E42" s="76">
        <f t="shared" si="22"/>
        <v>0</v>
      </c>
      <c r="F42" s="76">
        <f t="shared" si="22"/>
        <v>0</v>
      </c>
      <c r="G42" s="76">
        <f t="shared" si="22"/>
        <v>0</v>
      </c>
      <c r="H42" s="76">
        <f t="shared" si="22"/>
        <v>2</v>
      </c>
      <c r="I42" s="76">
        <f t="shared" si="22"/>
        <v>0</v>
      </c>
      <c r="J42" s="76">
        <f t="shared" si="22"/>
        <v>1</v>
      </c>
      <c r="K42" s="76">
        <f t="shared" si="22"/>
        <v>0</v>
      </c>
      <c r="L42" s="76">
        <f t="shared" si="22"/>
        <v>0</v>
      </c>
      <c r="M42" s="76">
        <f t="shared" si="22"/>
        <v>1</v>
      </c>
      <c r="N42" s="76">
        <f t="shared" si="22"/>
        <v>1</v>
      </c>
      <c r="O42" s="76">
        <f t="shared" si="22"/>
        <v>1</v>
      </c>
      <c r="P42" s="76">
        <f t="shared" si="22"/>
        <v>3</v>
      </c>
      <c r="Q42" s="76">
        <f t="shared" si="22"/>
        <v>0</v>
      </c>
      <c r="R42" s="76">
        <f t="shared" si="22"/>
        <v>2</v>
      </c>
      <c r="S42" s="76">
        <f t="shared" si="22"/>
        <v>0</v>
      </c>
      <c r="T42" s="76">
        <f t="shared" si="22"/>
        <v>2</v>
      </c>
      <c r="U42" s="76">
        <f t="shared" si="22"/>
        <v>1</v>
      </c>
      <c r="V42" s="76">
        <f t="shared" si="22"/>
        <v>0</v>
      </c>
      <c r="W42" s="76">
        <f t="shared" si="22"/>
        <v>0</v>
      </c>
      <c r="X42" s="76">
        <f t="shared" si="22"/>
        <v>0</v>
      </c>
      <c r="Y42" s="76">
        <f t="shared" si="22"/>
        <v>0</v>
      </c>
      <c r="Z42" s="76">
        <f t="shared" si="22"/>
        <v>2</v>
      </c>
      <c r="AA42" s="76">
        <f t="shared" si="22"/>
        <v>0</v>
      </c>
      <c r="AB42" s="76">
        <f t="shared" si="22"/>
        <v>0</v>
      </c>
      <c r="AC42" s="76">
        <f t="shared" si="22"/>
        <v>0</v>
      </c>
      <c r="AD42" s="76">
        <f t="shared" si="22"/>
        <v>1</v>
      </c>
      <c r="AE42" s="76">
        <f t="shared" si="22"/>
        <v>1</v>
      </c>
      <c r="AF42" s="76">
        <f t="shared" si="22"/>
        <v>2</v>
      </c>
      <c r="AG42" s="76">
        <f t="shared" si="22"/>
        <v>0</v>
      </c>
      <c r="AH42" s="76">
        <f t="shared" si="22"/>
        <v>0</v>
      </c>
      <c r="AI42" s="76">
        <f t="shared" si="22"/>
        <v>0</v>
      </c>
      <c r="AJ42" s="76">
        <f t="shared" si="22"/>
        <v>2</v>
      </c>
      <c r="AK42" s="76">
        <f t="shared" si="22"/>
        <v>1</v>
      </c>
      <c r="AL42" s="76">
        <f t="shared" si="22"/>
        <v>0</v>
      </c>
      <c r="AM42" s="76">
        <f t="shared" si="22"/>
        <v>1</v>
      </c>
      <c r="AN42" s="76">
        <f t="shared" si="22"/>
        <v>1</v>
      </c>
      <c r="AO42" s="76">
        <f t="shared" si="22"/>
        <v>3</v>
      </c>
      <c r="AP42" s="76">
        <f t="shared" si="22"/>
        <v>0</v>
      </c>
      <c r="AQ42" s="76">
        <f t="shared" si="22"/>
        <v>0</v>
      </c>
      <c r="AR42" s="76">
        <f t="shared" si="22"/>
        <v>1</v>
      </c>
      <c r="AS42" s="76">
        <f t="shared" si="22"/>
        <v>1</v>
      </c>
      <c r="AT42" s="76">
        <f t="shared" si="22"/>
        <v>1</v>
      </c>
      <c r="AU42" s="76">
        <f t="shared" si="22"/>
        <v>1</v>
      </c>
      <c r="AV42" s="76">
        <f t="shared" si="22"/>
        <v>2</v>
      </c>
      <c r="AW42" s="76">
        <f t="shared" si="22"/>
        <v>0</v>
      </c>
      <c r="AX42" s="76">
        <f t="shared" si="22"/>
        <v>0</v>
      </c>
      <c r="AY42" s="76">
        <f t="shared" si="22"/>
        <v>0</v>
      </c>
      <c r="AZ42" s="76">
        <f t="shared" si="22"/>
        <v>2</v>
      </c>
      <c r="BA42" s="76">
        <f t="shared" si="22"/>
        <v>1</v>
      </c>
      <c r="BB42" s="76">
        <f t="shared" si="22"/>
        <v>1</v>
      </c>
      <c r="BC42" s="76">
        <f t="shared" si="22"/>
        <v>0</v>
      </c>
      <c r="BD42" s="76">
        <f t="shared" si="22"/>
        <v>1</v>
      </c>
      <c r="BE42" s="76">
        <f t="shared" si="22"/>
        <v>0</v>
      </c>
      <c r="BF42" s="76">
        <f t="shared" si="22"/>
        <v>0</v>
      </c>
      <c r="BG42" s="76">
        <f t="shared" si="22"/>
        <v>1</v>
      </c>
      <c r="BH42" s="76">
        <f t="shared" si="22"/>
        <v>1</v>
      </c>
      <c r="BI42" s="76">
        <f t="shared" si="22"/>
        <v>0</v>
      </c>
      <c r="BJ42" s="76">
        <f t="shared" si="22"/>
        <v>1</v>
      </c>
      <c r="BK42" s="76">
        <f t="shared" si="22"/>
        <v>0</v>
      </c>
      <c r="BL42" s="76">
        <f t="shared" si="22"/>
        <v>0</v>
      </c>
      <c r="BM42" s="76">
        <f t="shared" si="22"/>
        <v>1</v>
      </c>
      <c r="BN42" s="76">
        <f t="shared" si="22"/>
        <v>0</v>
      </c>
      <c r="BO42" s="76">
        <f>COUNTIF(BO3:BO33,$B$40)</f>
        <v>1</v>
      </c>
      <c r="BP42" s="76">
        <f>COUNTIF(BP3:BP33,$B$40)</f>
        <v>2</v>
      </c>
      <c r="BQ42" s="76">
        <f>COUNTIF(BQ3:BQ33,$B$40)</f>
        <v>2</v>
      </c>
      <c r="BR42" s="76"/>
      <c r="BS42" s="76"/>
      <c r="BT42" s="76"/>
      <c r="BU42" s="76"/>
      <c r="BV42" s="76"/>
      <c r="BW42" s="76"/>
      <c r="BY42" s="96">
        <f>AVERAGE(J42:AM42)</f>
        <v>0.7333333333333333</v>
      </c>
      <c r="BZ42" s="96">
        <f>AVERAGE(T42:AW42)</f>
        <v>0.7666666666666667</v>
      </c>
      <c r="CA42" s="96">
        <f>AVERAGE(AD42:BG42)</f>
        <v>0.8</v>
      </c>
      <c r="CB42" s="96">
        <f>AVERAGE(AN42:BQ42)</f>
        <v>0.8</v>
      </c>
    </row>
    <row r="44" ht="10.5">
      <c r="A44" t="s">
        <v>27</v>
      </c>
    </row>
    <row r="45" spans="1:2" ht="10.5">
      <c r="A45">
        <v>1</v>
      </c>
      <c r="B45">
        <f>LARGE(B3:BW33,1)</f>
        <v>31.2</v>
      </c>
    </row>
    <row r="46" spans="1:2" ht="10.5">
      <c r="A46">
        <v>2</v>
      </c>
      <c r="B46">
        <f>LARGE(B3:BW33,2)</f>
        <v>30.6</v>
      </c>
    </row>
    <row r="47" spans="1:2" ht="10.5">
      <c r="A47">
        <v>3</v>
      </c>
      <c r="B47">
        <f>LARGE(B3:BW33,3)</f>
        <v>27.8</v>
      </c>
    </row>
    <row r="48" spans="1:2" ht="10.5">
      <c r="A48">
        <v>4</v>
      </c>
      <c r="B48">
        <f>LARGE(B3:BW33,4)</f>
        <v>27.3</v>
      </c>
    </row>
    <row r="49" spans="1:2" ht="10.5">
      <c r="A49">
        <v>5</v>
      </c>
      <c r="B49">
        <f>LARGE(B3:BW33,5)</f>
        <v>27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2008-05-08T04:32:59Z</dcterms:created>
  <dcterms:modified xsi:type="dcterms:W3CDTF">2021-01-15T10:44:58Z</dcterms:modified>
  <cp:category/>
  <cp:version/>
  <cp:contentType/>
  <cp:contentStatus/>
</cp:coreProperties>
</file>