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0" yWindow="150" windowWidth="15390" windowHeight="8840" activeTab="0"/>
  </bookViews>
  <sheets>
    <sheet name="最高35℃以上" sheetId="1" r:id="rId1"/>
    <sheet name="Graph1" sheetId="2" r:id="rId2"/>
    <sheet name="最高30℃以上" sheetId="3" r:id="rId3"/>
    <sheet name="Graph2" sheetId="4" r:id="rId4"/>
    <sheet name="最高25℃以上" sheetId="5" r:id="rId5"/>
    <sheet name="Graph3" sheetId="6" r:id="rId6"/>
    <sheet name="最低０℃未満" sheetId="7" r:id="rId7"/>
    <sheet name="Graph4" sheetId="8" r:id="rId8"/>
    <sheet name="最低25℃以上" sheetId="9" r:id="rId9"/>
    <sheet name="Graph5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<sst xmlns="http://schemas.openxmlformats.org/spreadsheetml/2006/main" count="117" uniqueCount="31">
  <si>
    <t>【日立市役所】</t>
  </si>
  <si>
    <t>年</t>
  </si>
  <si>
    <t>全年</t>
  </si>
  <si>
    <t>日最高気温が25℃以上の日数</t>
  </si>
  <si>
    <t>30年平均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</si>
  <si>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</si>
  <si>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</si>
  <si>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</si>
  <si>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</si>
  <si>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</si>
  <si>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</si>
  <si>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</si>
  <si>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</si>
  <si>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</si>
  <si>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</si>
  <si>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</si>
  <si>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</si>
  <si>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</si>
  <si>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61～90</t>
  </si>
  <si>
    <t>30年平均</t>
  </si>
  <si>
    <t>日最高気温が30℃以上の日数</t>
  </si>
  <si>
    <t>日最低気温が０℃未満の日数</t>
  </si>
  <si>
    <t>30年平均</t>
  </si>
  <si>
    <t>日最低気温が25℃以上の日数</t>
  </si>
  <si>
    <t>年</t>
  </si>
  <si>
    <t>最多</t>
  </si>
  <si>
    <t>日最高気温が35℃以上の日数</t>
  </si>
  <si>
    <t>71～00</t>
  </si>
  <si>
    <t>81～10</t>
  </si>
  <si>
    <t>81～10</t>
  </si>
  <si>
    <t>91～20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</si>
</sst>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0" borderId="0" xfId="0" applyFont="1" applyAlignment="1">
      <alignment vertical="top"/>
    </xf>
    <xf numFmtId="1" fontId="6" fillId="0" borderId="0" xfId="0" applyNumberFormat="1" applyFont="1" applyAlignment="1">
      <alignment/>
    </xf>
    <xf numFmtId="1" fontId="7" fillId="35" borderId="0" xfId="0" applyNumberFormat="1" applyFont="1" applyFill="1" applyAlignment="1">
      <alignment/>
    </xf>
    <xf numFmtId="1" fontId="6" fillId="0" borderId="11" xfId="0" applyNumberFormat="1" applyFont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7" fillId="35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7" fillId="35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7" fillId="35" borderId="12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7" fillId="35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1" fontId="7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38" borderId="0" xfId="0" applyNumberFormat="1" applyFont="1" applyFill="1" applyBorder="1" applyAlignment="1">
      <alignment/>
    </xf>
    <xf numFmtId="176" fontId="7" fillId="38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indexed="18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8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ill>
        <patternFill>
          <bgColor indexed="44"/>
        </patternFill>
      </fill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095"/>
          <c:w val="0.979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'最高35℃以上'!$N$2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'最高35℃以上'!$A$3:$A$76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'最高35℃以上'!$N$3:$N$76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</c:numCache>
            </c:numRef>
          </c:val>
        </c:ser>
        <c:gapWidth val="30"/>
        <c:axId val="39318532"/>
        <c:axId val="41378869"/>
      </c:barChart>
      <c:catAx>
        <c:axId val="3931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8869"/>
        <c:crosses val="autoZero"/>
        <c:auto val="1"/>
        <c:lblOffset val="100"/>
        <c:tickLblSkip val="5"/>
        <c:noMultiLvlLbl val="0"/>
      </c:catAx>
      <c:valAx>
        <c:axId val="4137886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18532"/>
        <c:crossesAt val="1"/>
        <c:crossBetween val="between"/>
        <c:dispUnits/>
        <c:majorUnit val="2"/>
      </c:valAx>
      <c:spPr>
        <a:gradFill rotWithShape="1">
          <a:gsLst>
            <a:gs pos="0">
              <a:srgbClr val="FFFFFF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095"/>
          <c:w val="0.979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'最高30℃以上'!$N$2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'最高30℃以上'!$A$3:$A$76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'最高30℃以上'!$N$3:$N$76</c:f>
              <c:numCache>
                <c:ptCount val="74"/>
                <c:pt idx="0">
                  <c:v>9</c:v>
                </c:pt>
                <c:pt idx="1">
                  <c:v>15</c:v>
                </c:pt>
                <c:pt idx="2">
                  <c:v>20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19</c:v>
                </c:pt>
                <c:pt idx="8">
                  <c:v>22</c:v>
                </c:pt>
                <c:pt idx="9">
                  <c:v>20</c:v>
                </c:pt>
                <c:pt idx="10">
                  <c:v>9</c:v>
                </c:pt>
                <c:pt idx="11">
                  <c:v>18</c:v>
                </c:pt>
                <c:pt idx="12">
                  <c:v>12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11</c:v>
                </c:pt>
                <c:pt idx="17">
                  <c:v>20</c:v>
                </c:pt>
                <c:pt idx="18">
                  <c:v>21</c:v>
                </c:pt>
                <c:pt idx="19">
                  <c:v>26</c:v>
                </c:pt>
                <c:pt idx="20">
                  <c:v>28</c:v>
                </c:pt>
                <c:pt idx="21">
                  <c:v>7</c:v>
                </c:pt>
                <c:pt idx="22">
                  <c:v>18</c:v>
                </c:pt>
                <c:pt idx="23">
                  <c:v>4</c:v>
                </c:pt>
                <c:pt idx="24">
                  <c:v>11</c:v>
                </c:pt>
                <c:pt idx="25">
                  <c:v>32</c:v>
                </c:pt>
                <c:pt idx="26">
                  <c:v>19</c:v>
                </c:pt>
                <c:pt idx="27">
                  <c:v>4</c:v>
                </c:pt>
                <c:pt idx="28">
                  <c:v>10</c:v>
                </c:pt>
                <c:pt idx="29">
                  <c:v>4</c:v>
                </c:pt>
                <c:pt idx="30">
                  <c:v>12</c:v>
                </c:pt>
                <c:pt idx="31">
                  <c:v>22</c:v>
                </c:pt>
                <c:pt idx="32">
                  <c:v>21</c:v>
                </c:pt>
                <c:pt idx="33">
                  <c:v>12</c:v>
                </c:pt>
                <c:pt idx="34">
                  <c:v>20</c:v>
                </c:pt>
                <c:pt idx="35">
                  <c:v>4</c:v>
                </c:pt>
                <c:pt idx="36">
                  <c:v>8</c:v>
                </c:pt>
                <c:pt idx="37">
                  <c:v>32</c:v>
                </c:pt>
                <c:pt idx="38">
                  <c:v>23</c:v>
                </c:pt>
                <c:pt idx="39">
                  <c:v>17</c:v>
                </c:pt>
                <c:pt idx="40">
                  <c:v>7</c:v>
                </c:pt>
                <c:pt idx="41">
                  <c:v>40</c:v>
                </c:pt>
                <c:pt idx="42">
                  <c:v>32</c:v>
                </c:pt>
                <c:pt idx="43">
                  <c:v>19</c:v>
                </c:pt>
                <c:pt idx="44">
                  <c:v>28</c:v>
                </c:pt>
                <c:pt idx="45">
                  <c:v>22</c:v>
                </c:pt>
                <c:pt idx="46">
                  <c:v>47</c:v>
                </c:pt>
                <c:pt idx="47">
                  <c:v>45</c:v>
                </c:pt>
                <c:pt idx="48">
                  <c:v>24</c:v>
                </c:pt>
                <c:pt idx="49">
                  <c:v>39</c:v>
                </c:pt>
                <c:pt idx="50">
                  <c:v>20</c:v>
                </c:pt>
                <c:pt idx="51">
                  <c:v>40</c:v>
                </c:pt>
                <c:pt idx="52">
                  <c:v>30</c:v>
                </c:pt>
                <c:pt idx="53">
                  <c:v>20</c:v>
                </c:pt>
                <c:pt idx="54">
                  <c:v>26</c:v>
                </c:pt>
                <c:pt idx="55">
                  <c:v>9</c:v>
                </c:pt>
                <c:pt idx="56">
                  <c:v>12</c:v>
                </c:pt>
                <c:pt idx="57">
                  <c:v>40</c:v>
                </c:pt>
                <c:pt idx="58">
                  <c:v>27</c:v>
                </c:pt>
                <c:pt idx="59">
                  <c:v>30</c:v>
                </c:pt>
                <c:pt idx="60">
                  <c:v>23</c:v>
                </c:pt>
                <c:pt idx="61">
                  <c:v>22</c:v>
                </c:pt>
                <c:pt idx="62">
                  <c:v>25</c:v>
                </c:pt>
                <c:pt idx="63">
                  <c:v>15</c:v>
                </c:pt>
                <c:pt idx="64">
                  <c:v>13</c:v>
                </c:pt>
                <c:pt idx="65">
                  <c:v>43</c:v>
                </c:pt>
                <c:pt idx="66">
                  <c:v>28</c:v>
                </c:pt>
                <c:pt idx="67">
                  <c:v>29</c:v>
                </c:pt>
              </c:numCache>
            </c:numRef>
          </c:val>
        </c:ser>
        <c:gapWidth val="30"/>
        <c:axId val="1054386"/>
        <c:axId val="13707019"/>
      </c:barChart>
      <c:catAx>
        <c:axId val="105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07019"/>
        <c:crosses val="autoZero"/>
        <c:auto val="1"/>
        <c:lblOffset val="100"/>
        <c:tickLblSkip val="5"/>
        <c:noMultiLvlLbl val="0"/>
      </c:catAx>
      <c:valAx>
        <c:axId val="13707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4386"/>
        <c:crossesAt val="1"/>
        <c:crossBetween val="between"/>
        <c:dispUnits/>
        <c:majorUnit val="10"/>
      </c:valAx>
      <c:spPr>
        <a:gradFill rotWithShape="1">
          <a:gsLst>
            <a:gs pos="0">
              <a:srgbClr val="FFFF99"/>
            </a:gs>
            <a:gs pos="100000">
              <a:srgbClr val="BBBB7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25"/>
          <c:w val="0.9795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'最高25℃以上'!$A$3:$A$76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'最高25℃以上'!$N$3:$N$76</c:f>
              <c:numCache>
                <c:ptCount val="74"/>
                <c:pt idx="0">
                  <c:v>50</c:v>
                </c:pt>
                <c:pt idx="1">
                  <c:v>66</c:v>
                </c:pt>
                <c:pt idx="2">
                  <c:v>92</c:v>
                </c:pt>
                <c:pt idx="3">
                  <c:v>59</c:v>
                </c:pt>
                <c:pt idx="4">
                  <c:v>55</c:v>
                </c:pt>
                <c:pt idx="5">
                  <c:v>65</c:v>
                </c:pt>
                <c:pt idx="6">
                  <c:v>63</c:v>
                </c:pt>
                <c:pt idx="7">
                  <c:v>75</c:v>
                </c:pt>
                <c:pt idx="8">
                  <c:v>83</c:v>
                </c:pt>
                <c:pt idx="9">
                  <c:v>87</c:v>
                </c:pt>
                <c:pt idx="10">
                  <c:v>81</c:v>
                </c:pt>
                <c:pt idx="11">
                  <c:v>77</c:v>
                </c:pt>
                <c:pt idx="12">
                  <c:v>71</c:v>
                </c:pt>
                <c:pt idx="13">
                  <c:v>68</c:v>
                </c:pt>
                <c:pt idx="14">
                  <c:v>78</c:v>
                </c:pt>
                <c:pt idx="15">
                  <c:v>57</c:v>
                </c:pt>
                <c:pt idx="16">
                  <c:v>74</c:v>
                </c:pt>
                <c:pt idx="17">
                  <c:v>73</c:v>
                </c:pt>
                <c:pt idx="18">
                  <c:v>68</c:v>
                </c:pt>
                <c:pt idx="19">
                  <c:v>70</c:v>
                </c:pt>
                <c:pt idx="20">
                  <c:v>73</c:v>
                </c:pt>
                <c:pt idx="21">
                  <c:v>58</c:v>
                </c:pt>
                <c:pt idx="22">
                  <c:v>78</c:v>
                </c:pt>
                <c:pt idx="23">
                  <c:v>50</c:v>
                </c:pt>
                <c:pt idx="24">
                  <c:v>69</c:v>
                </c:pt>
                <c:pt idx="25">
                  <c:v>80</c:v>
                </c:pt>
                <c:pt idx="26">
                  <c:v>84</c:v>
                </c:pt>
                <c:pt idx="27">
                  <c:v>55</c:v>
                </c:pt>
                <c:pt idx="28">
                  <c:v>59</c:v>
                </c:pt>
                <c:pt idx="29">
                  <c:v>52</c:v>
                </c:pt>
                <c:pt idx="30">
                  <c:v>53</c:v>
                </c:pt>
                <c:pt idx="31">
                  <c:v>64</c:v>
                </c:pt>
                <c:pt idx="32">
                  <c:v>75</c:v>
                </c:pt>
                <c:pt idx="33">
                  <c:v>53</c:v>
                </c:pt>
                <c:pt idx="34">
                  <c:v>67</c:v>
                </c:pt>
                <c:pt idx="35">
                  <c:v>50</c:v>
                </c:pt>
                <c:pt idx="36">
                  <c:v>67</c:v>
                </c:pt>
                <c:pt idx="37">
                  <c:v>91</c:v>
                </c:pt>
                <c:pt idx="38">
                  <c:v>64</c:v>
                </c:pt>
                <c:pt idx="39">
                  <c:v>64</c:v>
                </c:pt>
                <c:pt idx="40">
                  <c:v>49</c:v>
                </c:pt>
                <c:pt idx="41">
                  <c:v>97</c:v>
                </c:pt>
                <c:pt idx="42">
                  <c:v>76</c:v>
                </c:pt>
                <c:pt idx="43">
                  <c:v>73</c:v>
                </c:pt>
                <c:pt idx="44">
                  <c:v>86</c:v>
                </c:pt>
                <c:pt idx="45">
                  <c:v>100</c:v>
                </c:pt>
                <c:pt idx="46">
                  <c:v>104</c:v>
                </c:pt>
                <c:pt idx="47">
                  <c:v>109</c:v>
                </c:pt>
                <c:pt idx="48">
                  <c:v>101</c:v>
                </c:pt>
                <c:pt idx="49">
                  <c:v>88</c:v>
                </c:pt>
                <c:pt idx="50">
                  <c:v>59</c:v>
                </c:pt>
                <c:pt idx="51">
                  <c:v>96</c:v>
                </c:pt>
                <c:pt idx="52">
                  <c:v>94</c:v>
                </c:pt>
                <c:pt idx="53">
                  <c:v>87</c:v>
                </c:pt>
                <c:pt idx="54">
                  <c:v>79</c:v>
                </c:pt>
                <c:pt idx="55">
                  <c:v>74</c:v>
                </c:pt>
                <c:pt idx="56">
                  <c:v>69</c:v>
                </c:pt>
                <c:pt idx="57">
                  <c:v>95</c:v>
                </c:pt>
                <c:pt idx="58">
                  <c:v>88</c:v>
                </c:pt>
                <c:pt idx="59">
                  <c:v>82</c:v>
                </c:pt>
                <c:pt idx="60">
                  <c:v>76</c:v>
                </c:pt>
                <c:pt idx="61">
                  <c:v>72</c:v>
                </c:pt>
                <c:pt idx="62">
                  <c:v>72</c:v>
                </c:pt>
                <c:pt idx="63">
                  <c:v>92</c:v>
                </c:pt>
                <c:pt idx="64">
                  <c:v>85</c:v>
                </c:pt>
                <c:pt idx="65">
                  <c:v>101</c:v>
                </c:pt>
                <c:pt idx="66">
                  <c:v>90</c:v>
                </c:pt>
                <c:pt idx="67">
                  <c:v>80</c:v>
                </c:pt>
              </c:numCache>
            </c:numRef>
          </c:val>
        </c:ser>
        <c:gapWidth val="70"/>
        <c:axId val="43973520"/>
        <c:axId val="34784849"/>
      </c:barChart>
      <c:catAx>
        <c:axId val="4397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84849"/>
        <c:crosses val="autoZero"/>
        <c:auto val="1"/>
        <c:lblOffset val="100"/>
        <c:tickLblSkip val="5"/>
        <c:noMultiLvlLbl val="0"/>
      </c:catAx>
      <c:valAx>
        <c:axId val="34784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3520"/>
        <c:crossesAt val="1"/>
        <c:crossBetween val="between"/>
        <c:dispUnits/>
      </c:valAx>
      <c:spPr>
        <a:gradFill rotWithShape="1">
          <a:gsLst>
            <a:gs pos="0">
              <a:srgbClr val="B8EDED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最低気温０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未満の日数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5"/>
          <c:w val="0.9802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'最低０℃未満'!$N$2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'最低０℃未満'!$A$3:$A$76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'最低０℃未満'!$N$3:$N$76</c:f>
              <c:numCache>
                <c:ptCount val="74"/>
                <c:pt idx="0">
                  <c:v>44</c:v>
                </c:pt>
                <c:pt idx="1">
                  <c:v>40</c:v>
                </c:pt>
                <c:pt idx="2">
                  <c:v>36</c:v>
                </c:pt>
                <c:pt idx="3">
                  <c:v>62</c:v>
                </c:pt>
                <c:pt idx="4">
                  <c:v>50</c:v>
                </c:pt>
                <c:pt idx="5">
                  <c:v>42</c:v>
                </c:pt>
                <c:pt idx="6">
                  <c:v>39</c:v>
                </c:pt>
                <c:pt idx="7">
                  <c:v>43</c:v>
                </c:pt>
                <c:pt idx="8">
                  <c:v>59</c:v>
                </c:pt>
                <c:pt idx="9">
                  <c:v>48</c:v>
                </c:pt>
                <c:pt idx="10">
                  <c:v>60</c:v>
                </c:pt>
                <c:pt idx="11">
                  <c:v>42</c:v>
                </c:pt>
                <c:pt idx="12">
                  <c:v>62</c:v>
                </c:pt>
                <c:pt idx="13">
                  <c:v>40</c:v>
                </c:pt>
                <c:pt idx="14">
                  <c:v>44</c:v>
                </c:pt>
                <c:pt idx="15">
                  <c:v>43</c:v>
                </c:pt>
                <c:pt idx="16">
                  <c:v>49</c:v>
                </c:pt>
                <c:pt idx="17">
                  <c:v>56</c:v>
                </c:pt>
                <c:pt idx="18">
                  <c:v>46</c:v>
                </c:pt>
                <c:pt idx="19">
                  <c:v>24</c:v>
                </c:pt>
                <c:pt idx="20">
                  <c:v>32</c:v>
                </c:pt>
                <c:pt idx="21">
                  <c:v>48</c:v>
                </c:pt>
                <c:pt idx="22">
                  <c:v>49</c:v>
                </c:pt>
                <c:pt idx="23">
                  <c:v>34</c:v>
                </c:pt>
                <c:pt idx="24">
                  <c:v>54</c:v>
                </c:pt>
                <c:pt idx="25">
                  <c:v>46</c:v>
                </c:pt>
                <c:pt idx="26">
                  <c:v>20</c:v>
                </c:pt>
                <c:pt idx="27">
                  <c:v>53</c:v>
                </c:pt>
                <c:pt idx="28">
                  <c:v>57</c:v>
                </c:pt>
                <c:pt idx="29">
                  <c:v>40</c:v>
                </c:pt>
                <c:pt idx="30">
                  <c:v>54</c:v>
                </c:pt>
                <c:pt idx="31">
                  <c:v>74</c:v>
                </c:pt>
                <c:pt idx="32">
                  <c:v>49</c:v>
                </c:pt>
                <c:pt idx="33">
                  <c:v>62</c:v>
                </c:pt>
                <c:pt idx="34">
                  <c:v>46</c:v>
                </c:pt>
                <c:pt idx="35">
                  <c:v>43</c:v>
                </c:pt>
                <c:pt idx="36">
                  <c:v>22</c:v>
                </c:pt>
                <c:pt idx="37">
                  <c:v>35</c:v>
                </c:pt>
                <c:pt idx="38">
                  <c:v>38</c:v>
                </c:pt>
                <c:pt idx="39">
                  <c:v>29</c:v>
                </c:pt>
                <c:pt idx="40">
                  <c:v>44</c:v>
                </c:pt>
                <c:pt idx="41">
                  <c:v>48</c:v>
                </c:pt>
                <c:pt idx="42">
                  <c:v>44</c:v>
                </c:pt>
                <c:pt idx="43">
                  <c:v>49</c:v>
                </c:pt>
                <c:pt idx="44">
                  <c:v>38</c:v>
                </c:pt>
                <c:pt idx="45">
                  <c:v>41</c:v>
                </c:pt>
                <c:pt idx="46">
                  <c:v>38</c:v>
                </c:pt>
                <c:pt idx="47">
                  <c:v>44</c:v>
                </c:pt>
                <c:pt idx="48">
                  <c:v>51</c:v>
                </c:pt>
                <c:pt idx="49">
                  <c:v>30</c:v>
                </c:pt>
                <c:pt idx="50">
                  <c:v>42</c:v>
                </c:pt>
                <c:pt idx="51">
                  <c:v>43</c:v>
                </c:pt>
                <c:pt idx="52">
                  <c:v>58</c:v>
                </c:pt>
                <c:pt idx="53">
                  <c:v>44</c:v>
                </c:pt>
                <c:pt idx="54">
                  <c:v>21</c:v>
                </c:pt>
                <c:pt idx="55">
                  <c:v>44</c:v>
                </c:pt>
                <c:pt idx="56">
                  <c:v>29</c:v>
                </c:pt>
                <c:pt idx="57">
                  <c:v>31</c:v>
                </c:pt>
                <c:pt idx="58">
                  <c:v>56</c:v>
                </c:pt>
                <c:pt idx="59">
                  <c:v>47</c:v>
                </c:pt>
                <c:pt idx="60">
                  <c:v>36</c:v>
                </c:pt>
                <c:pt idx="61">
                  <c:v>46</c:v>
                </c:pt>
                <c:pt idx="62">
                  <c:v>27</c:v>
                </c:pt>
                <c:pt idx="63">
                  <c:v>25</c:v>
                </c:pt>
                <c:pt idx="64">
                  <c:v>35</c:v>
                </c:pt>
                <c:pt idx="65">
                  <c:v>42</c:v>
                </c:pt>
                <c:pt idx="66">
                  <c:v>30</c:v>
                </c:pt>
                <c:pt idx="67">
                  <c:v>21</c:v>
                </c:pt>
              </c:numCache>
            </c:numRef>
          </c:val>
        </c:ser>
        <c:gapWidth val="30"/>
        <c:axId val="49549854"/>
        <c:axId val="40168327"/>
      </c:barChart>
      <c:catAx>
        <c:axId val="4954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68327"/>
        <c:crosses val="autoZero"/>
        <c:auto val="1"/>
        <c:lblOffset val="100"/>
        <c:tickLblSkip val="5"/>
        <c:noMultiLvlLbl val="0"/>
      </c:catAx>
      <c:valAx>
        <c:axId val="40168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49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最低気温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5"/>
          <c:w val="0.9802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'最低25℃以上'!$A$3:$A$76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'最低25℃以上'!$N$3:$N$76</c:f>
              <c:numCache>
                <c:ptCount val="7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6</c:v>
                </c:pt>
                <c:pt idx="55">
                  <c:v>2</c:v>
                </c:pt>
                <c:pt idx="56">
                  <c:v>0</c:v>
                </c:pt>
                <c:pt idx="57">
                  <c:v>15</c:v>
                </c:pt>
                <c:pt idx="58">
                  <c:v>6</c:v>
                </c:pt>
                <c:pt idx="59">
                  <c:v>6</c:v>
                </c:pt>
                <c:pt idx="60">
                  <c:v>4</c:v>
                </c:pt>
                <c:pt idx="61">
                  <c:v>1</c:v>
                </c:pt>
                <c:pt idx="62">
                  <c:v>7</c:v>
                </c:pt>
                <c:pt idx="63">
                  <c:v>3</c:v>
                </c:pt>
                <c:pt idx="64">
                  <c:v>1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</c:numCache>
            </c:numRef>
          </c:val>
        </c:ser>
        <c:gapWidth val="70"/>
        <c:axId val="52426204"/>
        <c:axId val="10452013"/>
      </c:barChart>
      <c:catAx>
        <c:axId val="5242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52013"/>
        <c:crosses val="autoZero"/>
        <c:auto val="1"/>
        <c:lblOffset val="100"/>
        <c:tickLblSkip val="5"/>
        <c:noMultiLvlLbl val="0"/>
      </c:catAx>
      <c:valAx>
        <c:axId val="10452013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62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Shape 1025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Shape 1025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A1">
      <pane xSplit="1" ySplit="2" topLeftCell="B48" activePane="bottomRight" state="frozen"/>
      <selection pane="topLeft" activeCell="J47" sqref="J47"/>
      <selection pane="topRight" activeCell="J47" sqref="J47"/>
      <selection pane="bottomLeft" activeCell="J47" sqref="J47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26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>
        <f aca="true" t="shared" si="0" ref="N3:N34">SUM(B3:M3)</f>
        <v>0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0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0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 t="shared" si="0"/>
        <v>0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0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0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10">
        <f t="shared" si="0"/>
        <v>1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8">
        <f t="shared" si="0"/>
        <v>1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0"/>
        <v>0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8">
        <f t="shared" si="0"/>
        <v>1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0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0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>
        <v>1</v>
      </c>
      <c r="J22" s="7"/>
      <c r="K22" s="7"/>
      <c r="L22" s="7"/>
      <c r="M22" s="7"/>
      <c r="N22" s="8">
        <f t="shared" si="0"/>
        <v>1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0"/>
        <v>0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0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0</v>
      </c>
    </row>
    <row r="28" spans="1:14" ht="12.75">
      <c r="A28" s="3">
        <v>1978</v>
      </c>
      <c r="B28" s="7"/>
      <c r="C28" s="7"/>
      <c r="D28" s="7"/>
      <c r="E28" s="7"/>
      <c r="F28" s="7"/>
      <c r="G28" s="7"/>
      <c r="H28" s="7"/>
      <c r="I28" s="7">
        <v>1</v>
      </c>
      <c r="J28" s="7"/>
      <c r="K28" s="7"/>
      <c r="L28" s="7"/>
      <c r="M28" s="7"/>
      <c r="N28" s="8">
        <f t="shared" si="0"/>
        <v>1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0"/>
        <v>0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0"/>
        <v>0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0"/>
        <v>0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aca="true" t="shared" si="1" ref="N35:N70">SUM(B35:M35)</f>
        <v>0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3">
        <v>1987</v>
      </c>
      <c r="B37" s="7"/>
      <c r="C37" s="7"/>
      <c r="D37" s="7"/>
      <c r="E37" s="7"/>
      <c r="F37" s="7"/>
      <c r="G37" s="7"/>
      <c r="H37" s="7">
        <v>1</v>
      </c>
      <c r="I37" s="7"/>
      <c r="J37" s="7"/>
      <c r="K37" s="7"/>
      <c r="L37" s="7"/>
      <c r="M37" s="7"/>
      <c r="N37" s="8">
        <f t="shared" si="1"/>
        <v>1</v>
      </c>
    </row>
    <row r="38" spans="1:14" ht="12.75">
      <c r="A38" s="3">
        <v>1988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1"/>
        <v>0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1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>
        <v>1</v>
      </c>
      <c r="J40" s="7"/>
      <c r="K40" s="7"/>
      <c r="L40" s="7"/>
      <c r="M40" s="7"/>
      <c r="N40" s="8">
        <f t="shared" si="1"/>
        <v>1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>
        <v>1</v>
      </c>
      <c r="I41" s="9"/>
      <c r="J41" s="9"/>
      <c r="K41" s="9"/>
      <c r="L41" s="9"/>
      <c r="M41" s="9"/>
      <c r="N41" s="10">
        <f t="shared" si="1"/>
        <v>1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1"/>
        <v>0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1"/>
        <v>0</v>
      </c>
    </row>
    <row r="44" spans="1:14" ht="12.75">
      <c r="A44" s="3">
        <v>1994</v>
      </c>
      <c r="B44" s="7"/>
      <c r="C44" s="7"/>
      <c r="D44" s="7"/>
      <c r="E44" s="7"/>
      <c r="F44" s="7"/>
      <c r="G44" s="7"/>
      <c r="H44" s="7"/>
      <c r="I44" s="7">
        <v>2</v>
      </c>
      <c r="J44" s="7"/>
      <c r="K44" s="7"/>
      <c r="L44" s="7"/>
      <c r="M44" s="7"/>
      <c r="N44" s="8">
        <f t="shared" si="1"/>
        <v>2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>
        <v>2</v>
      </c>
      <c r="J45" s="7"/>
      <c r="K45" s="7"/>
      <c r="L45" s="7"/>
      <c r="M45" s="7"/>
      <c r="N45" s="8">
        <f t="shared" si="1"/>
        <v>2</v>
      </c>
    </row>
    <row r="46" spans="1:14" ht="12.75">
      <c r="A46" s="3">
        <v>1996</v>
      </c>
      <c r="B46" s="7"/>
      <c r="C46" s="7"/>
      <c r="D46" s="7"/>
      <c r="E46" s="7"/>
      <c r="F46" s="7"/>
      <c r="G46" s="7"/>
      <c r="H46" s="7">
        <v>1</v>
      </c>
      <c r="I46" s="7">
        <v>2</v>
      </c>
      <c r="J46" s="7"/>
      <c r="K46" s="7"/>
      <c r="L46" s="7"/>
      <c r="M46" s="7"/>
      <c r="N46" s="8">
        <f t="shared" si="1"/>
        <v>3</v>
      </c>
    </row>
    <row r="47" spans="1:14" ht="12.75">
      <c r="A47" s="3">
        <v>1997</v>
      </c>
      <c r="B47" s="7"/>
      <c r="C47" s="7"/>
      <c r="D47" s="7"/>
      <c r="E47" s="7"/>
      <c r="F47" s="7"/>
      <c r="G47" s="7"/>
      <c r="H47" s="7">
        <v>2</v>
      </c>
      <c r="I47" s="7">
        <v>1</v>
      </c>
      <c r="J47" s="7"/>
      <c r="K47" s="7"/>
      <c r="L47" s="7"/>
      <c r="M47" s="7"/>
      <c r="N47" s="8">
        <f t="shared" si="1"/>
        <v>3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1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>
        <v>1</v>
      </c>
      <c r="I49" s="7"/>
      <c r="J49" s="7">
        <v>1</v>
      </c>
      <c r="K49" s="7"/>
      <c r="L49" s="7"/>
      <c r="M49" s="7"/>
      <c r="N49" s="8">
        <f t="shared" si="1"/>
        <v>2</v>
      </c>
    </row>
    <row r="50" spans="1:14" ht="12.75">
      <c r="A50" s="30">
        <v>2000</v>
      </c>
      <c r="B50" s="31"/>
      <c r="C50" s="31"/>
      <c r="D50" s="31"/>
      <c r="E50" s="31"/>
      <c r="F50" s="31"/>
      <c r="G50" s="31"/>
      <c r="H50" s="31">
        <v>1</v>
      </c>
      <c r="I50" s="31"/>
      <c r="J50" s="31">
        <v>1</v>
      </c>
      <c r="K50" s="31"/>
      <c r="L50" s="31"/>
      <c r="M50" s="31"/>
      <c r="N50" s="32">
        <f t="shared" si="1"/>
        <v>2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3</v>
      </c>
      <c r="I51" s="22"/>
      <c r="J51" s="22"/>
      <c r="K51" s="22"/>
      <c r="L51" s="22"/>
      <c r="M51" s="22"/>
      <c r="N51" s="23">
        <f t="shared" si="1"/>
        <v>3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>
        <v>1</v>
      </c>
      <c r="I52" s="22">
        <v>4</v>
      </c>
      <c r="J52" s="22"/>
      <c r="K52" s="22"/>
      <c r="L52" s="22"/>
      <c r="M52" s="22"/>
      <c r="N52" s="23">
        <f t="shared" si="1"/>
        <v>5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1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>
        <v>1</v>
      </c>
      <c r="I54" s="22">
        <v>1</v>
      </c>
      <c r="J54" s="22"/>
      <c r="K54" s="22"/>
      <c r="L54" s="22"/>
      <c r="M54" s="22"/>
      <c r="N54" s="23">
        <f t="shared" si="1"/>
        <v>2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>
        <v>1</v>
      </c>
      <c r="I55" s="22"/>
      <c r="J55" s="22"/>
      <c r="K55" s="22"/>
      <c r="L55" s="22"/>
      <c r="M55" s="22"/>
      <c r="N55" s="23">
        <f t="shared" si="1"/>
        <v>1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>
        <f t="shared" si="1"/>
        <v>0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 t="shared" si="1"/>
        <v>0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 t="shared" si="1"/>
        <v>0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1"/>
        <v>0</v>
      </c>
    </row>
    <row r="60" spans="1:14" ht="12.75">
      <c r="A60" s="30">
        <v>2010</v>
      </c>
      <c r="B60" s="31"/>
      <c r="C60" s="31"/>
      <c r="D60" s="31"/>
      <c r="E60" s="31"/>
      <c r="F60" s="31"/>
      <c r="G60" s="31"/>
      <c r="H60" s="31"/>
      <c r="I60" s="31"/>
      <c r="J60" s="31">
        <v>1</v>
      </c>
      <c r="K60" s="31"/>
      <c r="L60" s="31"/>
      <c r="M60" s="31"/>
      <c r="N60" s="32">
        <f t="shared" si="1"/>
        <v>1</v>
      </c>
    </row>
    <row r="61" spans="1:14" ht="12.75">
      <c r="A61" s="3">
        <v>2011</v>
      </c>
      <c r="B61" s="22"/>
      <c r="C61" s="22"/>
      <c r="D61" s="22"/>
      <c r="E61" s="22"/>
      <c r="F61" s="22"/>
      <c r="G61" s="22"/>
      <c r="H61" s="22"/>
      <c r="I61" s="22">
        <v>1</v>
      </c>
      <c r="J61" s="22"/>
      <c r="K61" s="22"/>
      <c r="L61" s="22"/>
      <c r="M61" s="22"/>
      <c r="N61" s="23">
        <f t="shared" si="1"/>
        <v>1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 t="shared" si="1"/>
        <v>0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/>
      <c r="I63" s="22">
        <v>1</v>
      </c>
      <c r="J63" s="22"/>
      <c r="K63" s="22"/>
      <c r="L63" s="22"/>
      <c r="M63" s="22"/>
      <c r="N63" s="23">
        <f t="shared" si="1"/>
        <v>1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/>
      <c r="I64" s="22">
        <v>1</v>
      </c>
      <c r="J64" s="22"/>
      <c r="K64" s="22"/>
      <c r="L64" s="22"/>
      <c r="M64" s="22"/>
      <c r="N64" s="23">
        <f t="shared" si="1"/>
        <v>1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</v>
      </c>
      <c r="I65" s="22"/>
      <c r="J65" s="22"/>
      <c r="K65" s="22"/>
      <c r="L65" s="22"/>
      <c r="M65" s="22"/>
      <c r="N65" s="23">
        <f t="shared" si="1"/>
        <v>1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>
        <v>1</v>
      </c>
      <c r="J66" s="22"/>
      <c r="K66" s="22"/>
      <c r="L66" s="22"/>
      <c r="M66" s="22"/>
      <c r="N66" s="23">
        <f t="shared" si="1"/>
        <v>1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 t="shared" si="1"/>
        <v>0</v>
      </c>
    </row>
    <row r="68" spans="1:14" ht="12.75">
      <c r="A68" s="21">
        <v>2018</v>
      </c>
      <c r="B68" s="22"/>
      <c r="C68" s="22"/>
      <c r="D68" s="22"/>
      <c r="E68" s="22"/>
      <c r="F68" s="22"/>
      <c r="G68" s="22"/>
      <c r="H68" s="22"/>
      <c r="I68" s="22">
        <v>1</v>
      </c>
      <c r="J68" s="22"/>
      <c r="K68" s="22"/>
      <c r="L68" s="22"/>
      <c r="M68" s="22"/>
      <c r="N68" s="23">
        <f t="shared" si="1"/>
        <v>1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 t="shared" si="1"/>
        <v>0</v>
      </c>
    </row>
    <row r="70" spans="1:14" ht="12.75">
      <c r="A70" s="30">
        <v>2020</v>
      </c>
      <c r="B70" s="31"/>
      <c r="C70" s="31"/>
      <c r="D70" s="31"/>
      <c r="E70" s="31"/>
      <c r="F70" s="31"/>
      <c r="G70" s="31"/>
      <c r="H70" s="31"/>
      <c r="I70" s="31">
        <v>1</v>
      </c>
      <c r="J70" s="31"/>
      <c r="K70" s="31"/>
      <c r="L70" s="31"/>
      <c r="M70" s="31"/>
      <c r="N70" s="32">
        <f t="shared" si="1"/>
        <v>1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3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3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19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 aca="true" t="shared" si="2" ref="B80:M80">SUM(B11:B40)/30</f>
        <v>0</v>
      </c>
      <c r="C80" s="14">
        <f t="shared" si="2"/>
        <v>0</v>
      </c>
      <c r="D80" s="14">
        <f t="shared" si="2"/>
        <v>0</v>
      </c>
      <c r="E80" s="14">
        <f t="shared" si="2"/>
        <v>0</v>
      </c>
      <c r="F80" s="14">
        <f t="shared" si="2"/>
        <v>0</v>
      </c>
      <c r="G80" s="14">
        <f t="shared" si="2"/>
        <v>0</v>
      </c>
      <c r="H80" s="14">
        <f t="shared" si="2"/>
        <v>0.06666666666666667</v>
      </c>
      <c r="I80" s="14">
        <f t="shared" si="2"/>
        <v>0.16666666666666666</v>
      </c>
      <c r="J80" s="14">
        <f t="shared" si="2"/>
        <v>0</v>
      </c>
      <c r="K80" s="14">
        <f t="shared" si="2"/>
        <v>0</v>
      </c>
      <c r="L80" s="14">
        <f t="shared" si="2"/>
        <v>0</v>
      </c>
      <c r="M80" s="14">
        <f t="shared" si="2"/>
        <v>0</v>
      </c>
      <c r="N80" s="15">
        <f>AVERAGEA(N11:N40)</f>
        <v>0.23333333333333334</v>
      </c>
    </row>
    <row r="81" spans="1:14" ht="12.75">
      <c r="A81" s="13" t="s">
        <v>27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</v>
      </c>
      <c r="F81" s="14">
        <f t="shared" si="3"/>
        <v>0</v>
      </c>
      <c r="G81" s="14">
        <f t="shared" si="3"/>
        <v>0</v>
      </c>
      <c r="H81" s="14">
        <f t="shared" si="3"/>
        <v>0.23333333333333334</v>
      </c>
      <c r="I81" s="14">
        <f t="shared" si="3"/>
        <v>0.3333333333333333</v>
      </c>
      <c r="J81" s="14">
        <f t="shared" si="3"/>
        <v>0.06666666666666667</v>
      </c>
      <c r="K81" s="14">
        <f t="shared" si="3"/>
        <v>0</v>
      </c>
      <c r="L81" s="14">
        <f t="shared" si="3"/>
        <v>0</v>
      </c>
      <c r="M81" s="14">
        <f t="shared" si="3"/>
        <v>0</v>
      </c>
      <c r="N81" s="15">
        <f>AVERAGE(N21:N50)</f>
        <v>0.6333333333333333</v>
      </c>
    </row>
    <row r="82" spans="1:14" ht="12.75">
      <c r="A82" s="33" t="s">
        <v>28</v>
      </c>
      <c r="B82" s="14">
        <f>SUM(B31:B60)/30</f>
        <v>0</v>
      </c>
      <c r="C82" s="14">
        <f aca="true" t="shared" si="4" ref="C82:N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0.43333333333333335</v>
      </c>
      <c r="I82" s="14">
        <f t="shared" si="4"/>
        <v>0.43333333333333335</v>
      </c>
      <c r="J82" s="14">
        <f t="shared" si="4"/>
        <v>0.1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34">
        <f>SUM(N31:N60)/30</f>
        <v>0.9666666666666667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5" ref="C83:N83">SUM(C41:C70)/30</f>
        <v>0</v>
      </c>
      <c r="D83" s="17">
        <f t="shared" si="5"/>
        <v>0</v>
      </c>
      <c r="E83" s="17">
        <f t="shared" si="5"/>
        <v>0</v>
      </c>
      <c r="F83" s="17">
        <f t="shared" si="5"/>
        <v>0</v>
      </c>
      <c r="G83" s="17">
        <f t="shared" si="5"/>
        <v>0</v>
      </c>
      <c r="H83" s="17">
        <f t="shared" si="5"/>
        <v>0.43333333333333335</v>
      </c>
      <c r="I83" s="17">
        <f t="shared" si="5"/>
        <v>0.6</v>
      </c>
      <c r="J83" s="17">
        <f t="shared" si="5"/>
        <v>0.1</v>
      </c>
      <c r="K83" s="17">
        <f t="shared" si="5"/>
        <v>0</v>
      </c>
      <c r="L83" s="17">
        <f t="shared" si="5"/>
        <v>0</v>
      </c>
      <c r="M83" s="17">
        <f>SUM(M41:M70)/30</f>
        <v>0</v>
      </c>
      <c r="N83" s="35">
        <f>SUM(N41:N70)/30</f>
        <v>1.1333333333333333</v>
      </c>
    </row>
  </sheetData>
  <sheetProtection/>
  <conditionalFormatting sqref="N80:N81">
    <cfRule type="cellIs" priority="1" dxfId="1" operator="greaterThanOrEqual" stopIfTrue="1">
      <formula>120</formula>
    </cfRule>
  </conditionalFormatting>
  <conditionalFormatting sqref="B3:M76">
    <cfRule type="cellIs" priority="2" dxfId="10" operator="greaterThanOrEqual" stopIfTrue="1">
      <formula>10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5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20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>
        <v>1</v>
      </c>
      <c r="I3" s="7">
        <v>7</v>
      </c>
      <c r="J3" s="7">
        <v>1</v>
      </c>
      <c r="K3" s="7"/>
      <c r="L3" s="7"/>
      <c r="M3" s="7"/>
      <c r="N3" s="8">
        <f aca="true" t="shared" si="0" ref="N3:N70">SUM(B3:M3)</f>
        <v>9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>
        <v>2</v>
      </c>
      <c r="I4" s="7">
        <v>11</v>
      </c>
      <c r="J4" s="7">
        <v>2</v>
      </c>
      <c r="K4" s="7"/>
      <c r="L4" s="7"/>
      <c r="M4" s="7"/>
      <c r="N4" s="8">
        <f t="shared" si="0"/>
        <v>15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>
        <v>13</v>
      </c>
      <c r="I5" s="7">
        <v>7</v>
      </c>
      <c r="J5" s="7"/>
      <c r="K5" s="7"/>
      <c r="L5" s="7"/>
      <c r="M5" s="7"/>
      <c r="N5" s="8">
        <f t="shared" si="0"/>
        <v>20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>
        <v>3</v>
      </c>
      <c r="I6" s="7">
        <v>9</v>
      </c>
      <c r="J6" s="7">
        <v>4</v>
      </c>
      <c r="K6" s="7"/>
      <c r="L6" s="7"/>
      <c r="M6" s="7"/>
      <c r="N6" s="8">
        <f t="shared" si="0"/>
        <v>16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>
        <v>1</v>
      </c>
      <c r="I7" s="7">
        <v>7</v>
      </c>
      <c r="J7" s="7">
        <v>1</v>
      </c>
      <c r="K7" s="7"/>
      <c r="L7" s="7"/>
      <c r="M7" s="7"/>
      <c r="N7" s="8">
        <f t="shared" si="0"/>
        <v>9</v>
      </c>
    </row>
    <row r="8" spans="1:14" ht="12.75">
      <c r="A8" s="3">
        <v>1958</v>
      </c>
      <c r="B8" s="7"/>
      <c r="C8" s="7"/>
      <c r="D8" s="7"/>
      <c r="E8" s="7"/>
      <c r="F8" s="7"/>
      <c r="G8" s="7">
        <v>1</v>
      </c>
      <c r="H8" s="7">
        <v>3</v>
      </c>
      <c r="I8" s="7">
        <v>4</v>
      </c>
      <c r="J8" s="7">
        <v>3</v>
      </c>
      <c r="K8" s="7"/>
      <c r="L8" s="7"/>
      <c r="M8" s="7"/>
      <c r="N8" s="8">
        <f t="shared" si="0"/>
        <v>11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>
        <v>5</v>
      </c>
      <c r="I9" s="7">
        <v>5</v>
      </c>
      <c r="J9" s="7">
        <v>4</v>
      </c>
      <c r="K9" s="7"/>
      <c r="L9" s="7"/>
      <c r="M9" s="7"/>
      <c r="N9" s="8">
        <f t="shared" si="0"/>
        <v>14</v>
      </c>
    </row>
    <row r="10" spans="1:14" ht="12.75">
      <c r="A10" s="3">
        <v>1960</v>
      </c>
      <c r="B10" s="7"/>
      <c r="C10" s="7"/>
      <c r="D10" s="7"/>
      <c r="E10" s="7"/>
      <c r="F10" s="7"/>
      <c r="G10" s="7">
        <v>1</v>
      </c>
      <c r="H10" s="7">
        <v>4</v>
      </c>
      <c r="I10" s="7">
        <v>12</v>
      </c>
      <c r="J10" s="7">
        <v>2</v>
      </c>
      <c r="K10" s="7"/>
      <c r="L10" s="7"/>
      <c r="M10" s="7"/>
      <c r="N10" s="8">
        <f t="shared" si="0"/>
        <v>19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9</v>
      </c>
      <c r="I11" s="9">
        <v>8</v>
      </c>
      <c r="J11" s="9">
        <v>5</v>
      </c>
      <c r="K11" s="9"/>
      <c r="L11" s="9"/>
      <c r="M11" s="9"/>
      <c r="N11" s="10">
        <f t="shared" si="0"/>
        <v>22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>
        <v>3</v>
      </c>
      <c r="I12" s="7">
        <v>16</v>
      </c>
      <c r="J12" s="7">
        <v>1</v>
      </c>
      <c r="K12" s="7"/>
      <c r="L12" s="7"/>
      <c r="M12" s="7"/>
      <c r="N12" s="8">
        <f t="shared" si="0"/>
        <v>20</v>
      </c>
    </row>
    <row r="13" spans="1:14" ht="12.75">
      <c r="A13" s="3">
        <v>1963</v>
      </c>
      <c r="B13" s="7"/>
      <c r="C13" s="7"/>
      <c r="D13" s="7"/>
      <c r="E13" s="7"/>
      <c r="F13" s="7"/>
      <c r="G13" s="7">
        <v>3</v>
      </c>
      <c r="H13" s="7">
        <v>1</v>
      </c>
      <c r="I13" s="7">
        <v>5</v>
      </c>
      <c r="J13" s="7"/>
      <c r="K13" s="7"/>
      <c r="L13" s="7"/>
      <c r="M13" s="7"/>
      <c r="N13" s="8">
        <f t="shared" si="0"/>
        <v>9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>
        <v>5</v>
      </c>
      <c r="I14" s="7">
        <v>13</v>
      </c>
      <c r="J14" s="7"/>
      <c r="K14" s="7"/>
      <c r="L14" s="7"/>
      <c r="M14" s="7"/>
      <c r="N14" s="8">
        <f t="shared" si="0"/>
        <v>18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>
        <v>6</v>
      </c>
      <c r="I15" s="7">
        <v>6</v>
      </c>
      <c r="J15" s="7"/>
      <c r="K15" s="7"/>
      <c r="L15" s="7"/>
      <c r="M15" s="7"/>
      <c r="N15" s="8">
        <f t="shared" si="0"/>
        <v>12</v>
      </c>
    </row>
    <row r="16" spans="1:14" ht="12.75">
      <c r="A16" s="3">
        <v>1966</v>
      </c>
      <c r="B16" s="7"/>
      <c r="C16" s="7"/>
      <c r="D16" s="7"/>
      <c r="E16" s="7"/>
      <c r="F16" s="7"/>
      <c r="G16" s="7">
        <v>1</v>
      </c>
      <c r="H16" s="7">
        <v>5</v>
      </c>
      <c r="I16" s="7">
        <v>7</v>
      </c>
      <c r="J16" s="7">
        <v>2</v>
      </c>
      <c r="K16" s="7"/>
      <c r="L16" s="7"/>
      <c r="M16" s="7"/>
      <c r="N16" s="8">
        <f t="shared" si="0"/>
        <v>15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>
        <v>4</v>
      </c>
      <c r="I17" s="7">
        <v>10</v>
      </c>
      <c r="J17" s="7"/>
      <c r="K17" s="7"/>
      <c r="L17" s="7"/>
      <c r="M17" s="7"/>
      <c r="N17" s="8">
        <f t="shared" si="0"/>
        <v>14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>
        <v>6</v>
      </c>
      <c r="I18" s="7">
        <v>6</v>
      </c>
      <c r="J18" s="7"/>
      <c r="K18" s="7"/>
      <c r="L18" s="7"/>
      <c r="M18" s="7"/>
      <c r="N18" s="8">
        <f t="shared" si="0"/>
        <v>12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>
        <v>4</v>
      </c>
      <c r="I19" s="7">
        <v>6</v>
      </c>
      <c r="J19" s="7">
        <v>1</v>
      </c>
      <c r="K19" s="7"/>
      <c r="L19" s="7"/>
      <c r="M19" s="7"/>
      <c r="N19" s="8">
        <f t="shared" si="0"/>
        <v>11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>
        <v>10</v>
      </c>
      <c r="I20" s="7">
        <v>6</v>
      </c>
      <c r="J20" s="7">
        <v>4</v>
      </c>
      <c r="K20" s="7"/>
      <c r="L20" s="7"/>
      <c r="M20" s="7"/>
      <c r="N20" s="8">
        <f t="shared" si="0"/>
        <v>20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>
        <v>9</v>
      </c>
      <c r="I21" s="9">
        <v>11</v>
      </c>
      <c r="J21" s="9">
        <v>1</v>
      </c>
      <c r="K21" s="9"/>
      <c r="L21" s="9"/>
      <c r="M21" s="9"/>
      <c r="N21" s="10">
        <f t="shared" si="0"/>
        <v>21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>
        <v>7</v>
      </c>
      <c r="I22" s="7">
        <v>18</v>
      </c>
      <c r="J22" s="7">
        <v>1</v>
      </c>
      <c r="K22" s="7"/>
      <c r="L22" s="7"/>
      <c r="M22" s="7"/>
      <c r="N22" s="8">
        <f t="shared" si="0"/>
        <v>26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>
        <v>5</v>
      </c>
      <c r="I23" s="7">
        <v>21</v>
      </c>
      <c r="J23" s="7">
        <v>2</v>
      </c>
      <c r="K23" s="7"/>
      <c r="L23" s="7"/>
      <c r="M23" s="7"/>
      <c r="N23" s="8">
        <f t="shared" si="0"/>
        <v>28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>
        <v>2</v>
      </c>
      <c r="I24" s="7">
        <v>4</v>
      </c>
      <c r="J24" s="7">
        <v>1</v>
      </c>
      <c r="K24" s="7"/>
      <c r="L24" s="7"/>
      <c r="M24" s="7"/>
      <c r="N24" s="8">
        <f t="shared" si="0"/>
        <v>7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>
        <v>7</v>
      </c>
      <c r="I25" s="7">
        <v>9</v>
      </c>
      <c r="J25" s="7">
        <v>2</v>
      </c>
      <c r="K25" s="7"/>
      <c r="L25" s="7"/>
      <c r="M25" s="7"/>
      <c r="N25" s="8">
        <f t="shared" si="0"/>
        <v>18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>
        <v>1</v>
      </c>
      <c r="I26" s="7">
        <v>3</v>
      </c>
      <c r="J26" s="7"/>
      <c r="K26" s="7"/>
      <c r="L26" s="7"/>
      <c r="M26" s="7"/>
      <c r="N26" s="8">
        <f t="shared" si="0"/>
        <v>4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>
        <v>6</v>
      </c>
      <c r="I27" s="7">
        <v>3</v>
      </c>
      <c r="J27" s="7">
        <v>2</v>
      </c>
      <c r="K27" s="7"/>
      <c r="L27" s="7"/>
      <c r="M27" s="7"/>
      <c r="N27" s="8">
        <f t="shared" si="0"/>
        <v>11</v>
      </c>
    </row>
    <row r="28" spans="1:14" ht="12.75">
      <c r="A28" s="3">
        <v>1978</v>
      </c>
      <c r="B28" s="7"/>
      <c r="C28" s="7"/>
      <c r="D28" s="7"/>
      <c r="E28" s="7"/>
      <c r="F28" s="7"/>
      <c r="G28" s="7">
        <v>4</v>
      </c>
      <c r="H28" s="7">
        <v>9</v>
      </c>
      <c r="I28" s="7">
        <v>18</v>
      </c>
      <c r="J28" s="7">
        <v>1</v>
      </c>
      <c r="K28" s="7"/>
      <c r="L28" s="7"/>
      <c r="M28" s="7"/>
      <c r="N28" s="8">
        <f t="shared" si="0"/>
        <v>32</v>
      </c>
    </row>
    <row r="29" spans="1:14" ht="12.75">
      <c r="A29" s="3">
        <v>1979</v>
      </c>
      <c r="B29" s="7"/>
      <c r="C29" s="7"/>
      <c r="D29" s="7"/>
      <c r="E29" s="7"/>
      <c r="F29" s="7"/>
      <c r="G29" s="7">
        <v>5</v>
      </c>
      <c r="H29" s="7">
        <v>6</v>
      </c>
      <c r="I29" s="7">
        <v>6</v>
      </c>
      <c r="J29" s="7">
        <v>1</v>
      </c>
      <c r="K29" s="7">
        <v>1</v>
      </c>
      <c r="L29" s="7"/>
      <c r="M29" s="7"/>
      <c r="N29" s="8">
        <f t="shared" si="0"/>
        <v>19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>
        <v>3</v>
      </c>
      <c r="I30" s="7"/>
      <c r="J30" s="7">
        <v>1</v>
      </c>
      <c r="K30" s="7"/>
      <c r="L30" s="7"/>
      <c r="M30" s="7"/>
      <c r="N30" s="8">
        <f t="shared" si="0"/>
        <v>4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>
        <v>5</v>
      </c>
      <c r="I31" s="9">
        <v>5</v>
      </c>
      <c r="J31" s="9"/>
      <c r="K31" s="9"/>
      <c r="L31" s="9"/>
      <c r="M31" s="9"/>
      <c r="N31" s="10">
        <f t="shared" si="0"/>
        <v>10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>
        <v>4</v>
      </c>
      <c r="J32" s="7"/>
      <c r="K32" s="7"/>
      <c r="L32" s="7"/>
      <c r="M32" s="7"/>
      <c r="N32" s="8">
        <f t="shared" si="0"/>
        <v>4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>
        <v>3</v>
      </c>
      <c r="I33" s="7">
        <v>7</v>
      </c>
      <c r="J33" s="7">
        <v>2</v>
      </c>
      <c r="K33" s="7"/>
      <c r="L33" s="7"/>
      <c r="M33" s="7"/>
      <c r="N33" s="8">
        <f t="shared" si="0"/>
        <v>12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>
        <v>3</v>
      </c>
      <c r="I34" s="7">
        <v>16</v>
      </c>
      <c r="J34" s="7">
        <v>2</v>
      </c>
      <c r="K34" s="7">
        <v>1</v>
      </c>
      <c r="L34" s="7"/>
      <c r="M34" s="7"/>
      <c r="N34" s="8">
        <f t="shared" si="0"/>
        <v>22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>
        <v>6</v>
      </c>
      <c r="I35" s="7">
        <v>11</v>
      </c>
      <c r="J35" s="7">
        <v>4</v>
      </c>
      <c r="K35" s="7"/>
      <c r="L35" s="7"/>
      <c r="M35" s="7"/>
      <c r="N35" s="8">
        <f t="shared" si="0"/>
        <v>21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>
        <v>4</v>
      </c>
      <c r="I36" s="7">
        <v>6</v>
      </c>
      <c r="J36" s="7">
        <v>2</v>
      </c>
      <c r="K36" s="7"/>
      <c r="L36" s="7"/>
      <c r="M36" s="7"/>
      <c r="N36" s="8">
        <f t="shared" si="0"/>
        <v>12</v>
      </c>
    </row>
    <row r="37" spans="1:14" ht="12.75">
      <c r="A37" s="3">
        <v>1987</v>
      </c>
      <c r="B37" s="7"/>
      <c r="C37" s="7"/>
      <c r="D37" s="7"/>
      <c r="E37" s="7"/>
      <c r="F37" s="7"/>
      <c r="G37" s="7">
        <v>3</v>
      </c>
      <c r="H37" s="7">
        <v>10</v>
      </c>
      <c r="I37" s="7">
        <v>7</v>
      </c>
      <c r="J37" s="7"/>
      <c r="K37" s="7"/>
      <c r="L37" s="7"/>
      <c r="M37" s="7"/>
      <c r="N37" s="8">
        <f t="shared" si="0"/>
        <v>20</v>
      </c>
    </row>
    <row r="38" spans="1:14" ht="12.75">
      <c r="A38" s="3">
        <v>1988</v>
      </c>
      <c r="B38" s="7"/>
      <c r="C38" s="7"/>
      <c r="D38" s="7"/>
      <c r="E38" s="7"/>
      <c r="F38" s="7">
        <v>1</v>
      </c>
      <c r="G38" s="7"/>
      <c r="H38" s="7"/>
      <c r="I38" s="7">
        <v>3</v>
      </c>
      <c r="J38" s="7"/>
      <c r="K38" s="7"/>
      <c r="L38" s="7"/>
      <c r="M38" s="7"/>
      <c r="N38" s="8">
        <f t="shared" si="0"/>
        <v>4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>
        <v>5</v>
      </c>
      <c r="J39" s="7">
        <v>3</v>
      </c>
      <c r="K39" s="7"/>
      <c r="L39" s="7"/>
      <c r="M39" s="7"/>
      <c r="N39" s="8">
        <f t="shared" si="0"/>
        <v>8</v>
      </c>
    </row>
    <row r="40" spans="1:14" ht="12.75">
      <c r="A40" s="3">
        <v>1990</v>
      </c>
      <c r="B40" s="7"/>
      <c r="C40" s="7"/>
      <c r="D40" s="7"/>
      <c r="E40" s="7"/>
      <c r="F40" s="7"/>
      <c r="G40" s="7">
        <v>1</v>
      </c>
      <c r="H40" s="7">
        <v>9</v>
      </c>
      <c r="I40" s="7">
        <v>18</v>
      </c>
      <c r="J40" s="7">
        <v>4</v>
      </c>
      <c r="K40" s="7"/>
      <c r="L40" s="7"/>
      <c r="M40" s="7"/>
      <c r="N40" s="8">
        <f t="shared" si="0"/>
        <v>32</v>
      </c>
    </row>
    <row r="41" spans="1:14" ht="12.75">
      <c r="A41" s="4">
        <v>1991</v>
      </c>
      <c r="B41" s="9"/>
      <c r="C41" s="9"/>
      <c r="D41" s="9"/>
      <c r="E41" s="9"/>
      <c r="F41" s="9"/>
      <c r="G41" s="9">
        <v>4</v>
      </c>
      <c r="H41" s="9">
        <v>9</v>
      </c>
      <c r="I41" s="9">
        <v>7</v>
      </c>
      <c r="J41" s="9">
        <v>3</v>
      </c>
      <c r="K41" s="9"/>
      <c r="L41" s="9"/>
      <c r="M41" s="9"/>
      <c r="N41" s="10">
        <f t="shared" si="0"/>
        <v>23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>
        <v>6</v>
      </c>
      <c r="I42" s="7">
        <v>7</v>
      </c>
      <c r="J42" s="7">
        <v>4</v>
      </c>
      <c r="K42" s="7"/>
      <c r="L42" s="7"/>
      <c r="M42" s="7"/>
      <c r="N42" s="8">
        <f t="shared" si="0"/>
        <v>17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>
        <v>1</v>
      </c>
      <c r="I43" s="7">
        <v>5</v>
      </c>
      <c r="J43" s="7">
        <v>1</v>
      </c>
      <c r="K43" s="7"/>
      <c r="L43" s="7"/>
      <c r="M43" s="7"/>
      <c r="N43" s="8">
        <f t="shared" si="0"/>
        <v>7</v>
      </c>
    </row>
    <row r="44" spans="1:14" ht="12.75">
      <c r="A44" s="3">
        <v>1994</v>
      </c>
      <c r="B44" s="7"/>
      <c r="C44" s="7"/>
      <c r="D44" s="7"/>
      <c r="E44" s="7"/>
      <c r="F44" s="7"/>
      <c r="G44" s="7">
        <v>1</v>
      </c>
      <c r="H44" s="7">
        <v>10</v>
      </c>
      <c r="I44" s="7">
        <v>22</v>
      </c>
      <c r="J44" s="7">
        <v>7</v>
      </c>
      <c r="K44" s="7"/>
      <c r="L44" s="7"/>
      <c r="M44" s="7"/>
      <c r="N44" s="8">
        <f t="shared" si="0"/>
        <v>40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>
        <v>10</v>
      </c>
      <c r="I45" s="7">
        <v>19</v>
      </c>
      <c r="J45" s="7">
        <v>3</v>
      </c>
      <c r="K45" s="7"/>
      <c r="L45" s="7"/>
      <c r="M45" s="7"/>
      <c r="N45" s="8">
        <f t="shared" si="0"/>
        <v>32</v>
      </c>
    </row>
    <row r="46" spans="1:14" ht="12.75">
      <c r="A46" s="3">
        <v>1996</v>
      </c>
      <c r="B46" s="7"/>
      <c r="C46" s="7"/>
      <c r="D46" s="7"/>
      <c r="E46" s="7"/>
      <c r="F46" s="7"/>
      <c r="G46" s="7">
        <v>1</v>
      </c>
      <c r="H46" s="7">
        <v>11</v>
      </c>
      <c r="I46" s="7">
        <v>6</v>
      </c>
      <c r="J46" s="7">
        <v>1</v>
      </c>
      <c r="K46" s="7"/>
      <c r="L46" s="7"/>
      <c r="M46" s="7"/>
      <c r="N46" s="8">
        <f t="shared" si="0"/>
        <v>19</v>
      </c>
    </row>
    <row r="47" spans="1:14" ht="12.75">
      <c r="A47" s="3">
        <v>1997</v>
      </c>
      <c r="B47" s="7"/>
      <c r="C47" s="7"/>
      <c r="D47" s="7"/>
      <c r="E47" s="7"/>
      <c r="F47" s="7"/>
      <c r="G47" s="7">
        <v>2</v>
      </c>
      <c r="H47" s="7">
        <v>8</v>
      </c>
      <c r="I47" s="7">
        <v>15</v>
      </c>
      <c r="J47" s="7">
        <v>3</v>
      </c>
      <c r="K47" s="7"/>
      <c r="L47" s="7"/>
      <c r="M47" s="7"/>
      <c r="N47" s="8">
        <f t="shared" si="0"/>
        <v>28</v>
      </c>
    </row>
    <row r="48" spans="1:14" ht="12.75">
      <c r="A48" s="3">
        <v>1998</v>
      </c>
      <c r="B48" s="7"/>
      <c r="C48" s="7"/>
      <c r="D48" s="7"/>
      <c r="E48" s="7"/>
      <c r="F48" s="7"/>
      <c r="G48" s="7">
        <v>2</v>
      </c>
      <c r="H48" s="7">
        <v>6</v>
      </c>
      <c r="I48" s="7">
        <v>8</v>
      </c>
      <c r="J48" s="7">
        <v>5</v>
      </c>
      <c r="K48" s="7">
        <v>1</v>
      </c>
      <c r="L48" s="7"/>
      <c r="M48" s="7"/>
      <c r="N48" s="8">
        <f t="shared" si="0"/>
        <v>22</v>
      </c>
    </row>
    <row r="49" spans="1:14" ht="12.75">
      <c r="A49" s="3">
        <v>1999</v>
      </c>
      <c r="B49" s="7"/>
      <c r="C49" s="7"/>
      <c r="D49" s="7"/>
      <c r="E49" s="7"/>
      <c r="F49" s="7"/>
      <c r="G49" s="7">
        <v>1</v>
      </c>
      <c r="H49" s="7">
        <v>12</v>
      </c>
      <c r="I49" s="7">
        <v>23</v>
      </c>
      <c r="J49" s="7">
        <v>10</v>
      </c>
      <c r="K49" s="7">
        <v>1</v>
      </c>
      <c r="L49" s="7"/>
      <c r="M49" s="7"/>
      <c r="N49" s="8">
        <f t="shared" si="0"/>
        <v>47</v>
      </c>
    </row>
    <row r="50" spans="1:14" ht="12.75">
      <c r="A50" s="30">
        <v>2000</v>
      </c>
      <c r="B50" s="31"/>
      <c r="C50" s="31"/>
      <c r="D50" s="31"/>
      <c r="E50" s="31"/>
      <c r="F50" s="31"/>
      <c r="G50" s="31">
        <v>2</v>
      </c>
      <c r="H50" s="31">
        <v>17</v>
      </c>
      <c r="I50" s="31">
        <v>22</v>
      </c>
      <c r="J50" s="31">
        <v>4</v>
      </c>
      <c r="K50" s="31"/>
      <c r="L50" s="31"/>
      <c r="M50" s="31"/>
      <c r="N50" s="32">
        <f t="shared" si="0"/>
        <v>45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19</v>
      </c>
      <c r="I51" s="22">
        <v>4</v>
      </c>
      <c r="J51" s="22">
        <v>1</v>
      </c>
      <c r="K51" s="22"/>
      <c r="L51" s="22"/>
      <c r="M51" s="22"/>
      <c r="N51" s="23">
        <f t="shared" si="0"/>
        <v>24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>
        <v>17</v>
      </c>
      <c r="I52" s="22">
        <v>16</v>
      </c>
      <c r="J52" s="22">
        <v>6</v>
      </c>
      <c r="K52" s="22"/>
      <c r="L52" s="22"/>
      <c r="M52" s="22"/>
      <c r="N52" s="23">
        <f t="shared" si="0"/>
        <v>39</v>
      </c>
    </row>
    <row r="53" spans="1:14" ht="12.75">
      <c r="A53" s="3">
        <v>2003</v>
      </c>
      <c r="B53" s="22"/>
      <c r="C53" s="22"/>
      <c r="D53" s="22"/>
      <c r="E53" s="22"/>
      <c r="F53" s="22"/>
      <c r="G53" s="22">
        <v>2</v>
      </c>
      <c r="H53" s="22"/>
      <c r="I53" s="22">
        <v>12</v>
      </c>
      <c r="J53" s="22">
        <v>6</v>
      </c>
      <c r="K53" s="22"/>
      <c r="L53" s="22"/>
      <c r="M53" s="22"/>
      <c r="N53" s="23">
        <f t="shared" si="0"/>
        <v>20</v>
      </c>
    </row>
    <row r="54" spans="1:14" ht="12.75">
      <c r="A54" s="21">
        <v>2004</v>
      </c>
      <c r="B54" s="22"/>
      <c r="C54" s="22"/>
      <c r="D54" s="22"/>
      <c r="E54" s="22"/>
      <c r="F54" s="22">
        <v>1</v>
      </c>
      <c r="G54" s="22">
        <v>5</v>
      </c>
      <c r="H54" s="22">
        <v>14</v>
      </c>
      <c r="I54" s="22">
        <v>14</v>
      </c>
      <c r="J54" s="22">
        <v>6</v>
      </c>
      <c r="K54" s="22"/>
      <c r="L54" s="22"/>
      <c r="M54" s="22"/>
      <c r="N54" s="23">
        <f t="shared" si="0"/>
        <v>40</v>
      </c>
    </row>
    <row r="55" spans="1:14" ht="12.75">
      <c r="A55" s="3">
        <v>2005</v>
      </c>
      <c r="B55" s="22"/>
      <c r="C55" s="22"/>
      <c r="D55" s="22"/>
      <c r="E55" s="22">
        <v>1</v>
      </c>
      <c r="F55" s="22">
        <v>0</v>
      </c>
      <c r="G55" s="22">
        <v>2</v>
      </c>
      <c r="H55" s="22">
        <v>6</v>
      </c>
      <c r="I55" s="22">
        <v>14</v>
      </c>
      <c r="J55" s="22">
        <v>7</v>
      </c>
      <c r="K55" s="22"/>
      <c r="L55" s="22"/>
      <c r="M55" s="22"/>
      <c r="N55" s="23">
        <f t="shared" si="0"/>
        <v>30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>
        <v>3</v>
      </c>
      <c r="I56" s="22">
        <v>15</v>
      </c>
      <c r="J56" s="22">
        <v>2</v>
      </c>
      <c r="K56" s="22"/>
      <c r="L56" s="22"/>
      <c r="M56" s="22"/>
      <c r="N56" s="23">
        <f t="shared" si="0"/>
        <v>20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>
        <v>1</v>
      </c>
      <c r="I57" s="22">
        <v>19</v>
      </c>
      <c r="J57" s="22">
        <v>6</v>
      </c>
      <c r="K57" s="22"/>
      <c r="L57" s="22"/>
      <c r="M57" s="22"/>
      <c r="N57" s="23">
        <f t="shared" si="0"/>
        <v>26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>
        <v>2</v>
      </c>
      <c r="I58" s="22">
        <v>7</v>
      </c>
      <c r="J58" s="22"/>
      <c r="K58" s="22"/>
      <c r="L58" s="22"/>
      <c r="M58" s="22"/>
      <c r="N58" s="23">
        <f t="shared" si="0"/>
        <v>9</v>
      </c>
    </row>
    <row r="59" spans="1:14" ht="12.75">
      <c r="A59" s="3">
        <v>2009</v>
      </c>
      <c r="B59" s="22"/>
      <c r="C59" s="22"/>
      <c r="D59" s="22"/>
      <c r="E59" s="22"/>
      <c r="F59" s="22"/>
      <c r="G59" s="22">
        <v>2</v>
      </c>
      <c r="H59" s="22">
        <v>9</v>
      </c>
      <c r="I59" s="22">
        <v>1</v>
      </c>
      <c r="J59" s="22"/>
      <c r="K59" s="22"/>
      <c r="L59" s="22"/>
      <c r="M59" s="22"/>
      <c r="N59" s="23">
        <f t="shared" si="0"/>
        <v>12</v>
      </c>
    </row>
    <row r="60" spans="1:14" ht="12.75">
      <c r="A60" s="30">
        <v>2010</v>
      </c>
      <c r="B60" s="31"/>
      <c r="C60" s="31"/>
      <c r="D60" s="31"/>
      <c r="E60" s="31"/>
      <c r="F60" s="31"/>
      <c r="G60" s="31">
        <v>1</v>
      </c>
      <c r="H60" s="31">
        <v>12</v>
      </c>
      <c r="I60" s="31">
        <v>17</v>
      </c>
      <c r="J60" s="31">
        <v>10</v>
      </c>
      <c r="K60" s="31"/>
      <c r="L60" s="31"/>
      <c r="M60" s="31"/>
      <c r="N60" s="32">
        <f t="shared" si="0"/>
        <v>40</v>
      </c>
    </row>
    <row r="61" spans="1:14" ht="12.75">
      <c r="A61" s="3">
        <v>2011</v>
      </c>
      <c r="B61" s="22"/>
      <c r="C61" s="22"/>
      <c r="D61" s="22"/>
      <c r="E61" s="22"/>
      <c r="F61" s="22"/>
      <c r="G61" s="22">
        <v>4</v>
      </c>
      <c r="H61" s="22">
        <v>10</v>
      </c>
      <c r="I61" s="22">
        <v>10</v>
      </c>
      <c r="J61" s="22">
        <v>3</v>
      </c>
      <c r="K61" s="22"/>
      <c r="L61" s="22"/>
      <c r="M61" s="22"/>
      <c r="N61" s="23">
        <f t="shared" si="0"/>
        <v>27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11</v>
      </c>
      <c r="I62" s="22">
        <v>17</v>
      </c>
      <c r="J62" s="22">
        <v>1</v>
      </c>
      <c r="K62" s="22">
        <v>1</v>
      </c>
      <c r="L62" s="22"/>
      <c r="M62" s="22"/>
      <c r="N62" s="23">
        <f t="shared" si="0"/>
        <v>30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>
        <v>7</v>
      </c>
      <c r="I63" s="22">
        <v>14</v>
      </c>
      <c r="J63" s="22">
        <v>1</v>
      </c>
      <c r="K63" s="22">
        <v>1</v>
      </c>
      <c r="L63" s="22"/>
      <c r="M63" s="22"/>
      <c r="N63" s="23">
        <f t="shared" si="0"/>
        <v>23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>
        <v>7</v>
      </c>
      <c r="I64" s="22">
        <v>15</v>
      </c>
      <c r="J64" s="22"/>
      <c r="K64" s="22"/>
      <c r="L64" s="22"/>
      <c r="M64" s="22"/>
      <c r="N64" s="23">
        <f t="shared" si="0"/>
        <v>22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12</v>
      </c>
      <c r="I65" s="22">
        <v>12</v>
      </c>
      <c r="J65" s="22">
        <v>1</v>
      </c>
      <c r="K65" s="22"/>
      <c r="L65" s="22"/>
      <c r="M65" s="22"/>
      <c r="N65" s="23">
        <f t="shared" si="0"/>
        <v>25</v>
      </c>
    </row>
    <row r="66" spans="1:14" ht="12.75">
      <c r="A66" s="21">
        <v>2016</v>
      </c>
      <c r="B66" s="22"/>
      <c r="C66" s="22"/>
      <c r="D66" s="22"/>
      <c r="E66" s="22"/>
      <c r="F66" s="22"/>
      <c r="G66" s="22">
        <v>1</v>
      </c>
      <c r="H66" s="22">
        <v>1</v>
      </c>
      <c r="I66" s="22">
        <v>10</v>
      </c>
      <c r="J66" s="22">
        <v>2</v>
      </c>
      <c r="K66" s="22">
        <v>1</v>
      </c>
      <c r="L66" s="22"/>
      <c r="M66" s="22"/>
      <c r="N66" s="23">
        <f t="shared" si="0"/>
        <v>15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>
        <v>5</v>
      </c>
      <c r="I67" s="22">
        <v>7</v>
      </c>
      <c r="J67" s="22">
        <v>1</v>
      </c>
      <c r="K67" s="22"/>
      <c r="L67" s="22"/>
      <c r="M67" s="22"/>
      <c r="N67" s="23">
        <f t="shared" si="0"/>
        <v>13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4</v>
      </c>
      <c r="H68" s="22">
        <v>16</v>
      </c>
      <c r="I68" s="22">
        <v>18</v>
      </c>
      <c r="J68" s="22">
        <v>3</v>
      </c>
      <c r="K68" s="22">
        <v>2</v>
      </c>
      <c r="L68" s="22"/>
      <c r="M68" s="22"/>
      <c r="N68" s="23">
        <f t="shared" si="0"/>
        <v>43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>
        <v>7</v>
      </c>
      <c r="I69" s="22">
        <v>16</v>
      </c>
      <c r="J69" s="22">
        <v>5</v>
      </c>
      <c r="K69" s="22"/>
      <c r="L69" s="22"/>
      <c r="M69" s="22"/>
      <c r="N69" s="23">
        <f t="shared" si="0"/>
        <v>28</v>
      </c>
    </row>
    <row r="70" spans="1:14" ht="12.75">
      <c r="A70" s="30">
        <v>2020</v>
      </c>
      <c r="B70" s="31"/>
      <c r="C70" s="31"/>
      <c r="D70" s="31"/>
      <c r="E70" s="31"/>
      <c r="F70" s="31"/>
      <c r="G70" s="31">
        <v>2</v>
      </c>
      <c r="H70" s="31">
        <v>1</v>
      </c>
      <c r="I70" s="31">
        <v>17</v>
      </c>
      <c r="J70" s="31">
        <v>9</v>
      </c>
      <c r="K70" s="31"/>
      <c r="L70" s="31"/>
      <c r="M70" s="31"/>
      <c r="N70" s="32">
        <f t="shared" si="0"/>
        <v>29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3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3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19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>SUM(B11:B40)/30</f>
        <v>0</v>
      </c>
      <c r="C80" s="14">
        <f aca="true" t="shared" si="1" ref="C80:M80">SUM(C11:C40)/30</f>
        <v>0</v>
      </c>
      <c r="D80" s="14">
        <f t="shared" si="1"/>
        <v>0</v>
      </c>
      <c r="E80" s="14">
        <f t="shared" si="1"/>
        <v>0</v>
      </c>
      <c r="F80" s="14">
        <f t="shared" si="1"/>
        <v>0.03333333333333333</v>
      </c>
      <c r="G80" s="14">
        <f t="shared" si="1"/>
        <v>0.5666666666666667</v>
      </c>
      <c r="H80" s="14">
        <f t="shared" si="1"/>
        <v>4.933333333333334</v>
      </c>
      <c r="I80" s="14">
        <f t="shared" si="1"/>
        <v>8.6</v>
      </c>
      <c r="J80" s="14">
        <f t="shared" si="1"/>
        <v>1.4</v>
      </c>
      <c r="K80" s="14">
        <f t="shared" si="1"/>
        <v>0.06666666666666667</v>
      </c>
      <c r="L80" s="14">
        <f t="shared" si="1"/>
        <v>0</v>
      </c>
      <c r="M80" s="14">
        <f t="shared" si="1"/>
        <v>0</v>
      </c>
      <c r="N80" s="15">
        <f>AVERAGEA(N11:N40)</f>
        <v>15.6</v>
      </c>
    </row>
    <row r="81" spans="1:14" ht="12.75">
      <c r="A81" s="13" t="s">
        <v>27</v>
      </c>
      <c r="B81" s="14">
        <f>SUM(B21:B50)/30</f>
        <v>0</v>
      </c>
      <c r="C81" s="14">
        <f aca="true" t="shared" si="2" ref="C81:M81">SUM(C21:C50)/30</f>
        <v>0</v>
      </c>
      <c r="D81" s="14">
        <f t="shared" si="2"/>
        <v>0</v>
      </c>
      <c r="E81" s="14">
        <f t="shared" si="2"/>
        <v>0</v>
      </c>
      <c r="F81" s="14">
        <f t="shared" si="2"/>
        <v>0.03333333333333333</v>
      </c>
      <c r="G81" s="14">
        <f t="shared" si="2"/>
        <v>0.8666666666666667</v>
      </c>
      <c r="H81" s="14">
        <f t="shared" si="2"/>
        <v>6.166666666666667</v>
      </c>
      <c r="I81" s="14">
        <f t="shared" si="2"/>
        <v>10.3</v>
      </c>
      <c r="J81" s="14">
        <f t="shared" si="2"/>
        <v>2.3333333333333335</v>
      </c>
      <c r="K81" s="14">
        <f t="shared" si="2"/>
        <v>0.13333333333333333</v>
      </c>
      <c r="L81" s="14">
        <f t="shared" si="2"/>
        <v>0</v>
      </c>
      <c r="M81" s="14">
        <f t="shared" si="2"/>
        <v>0</v>
      </c>
      <c r="N81" s="15">
        <f>AVERAGE(N21:N50)</f>
        <v>19.833333333333332</v>
      </c>
    </row>
    <row r="82" spans="1:14" ht="12.75">
      <c r="A82" s="13" t="s">
        <v>29</v>
      </c>
      <c r="B82" s="14">
        <f>SUM(B31:B60)/30</f>
        <v>0</v>
      </c>
      <c r="C82" s="14">
        <f aca="true" t="shared" si="3" ref="C82:N82">SUM(C31:C60)/30</f>
        <v>0</v>
      </c>
      <c r="D82" s="14">
        <f t="shared" si="3"/>
        <v>0</v>
      </c>
      <c r="E82" s="14">
        <f t="shared" si="3"/>
        <v>0.03333333333333333</v>
      </c>
      <c r="F82" s="14">
        <f t="shared" si="3"/>
        <v>0.06666666666666667</v>
      </c>
      <c r="G82" s="14">
        <f t="shared" si="3"/>
        <v>0.9666666666666667</v>
      </c>
      <c r="H82" s="14">
        <f t="shared" si="3"/>
        <v>7.1</v>
      </c>
      <c r="I82" s="14">
        <f t="shared" si="3"/>
        <v>11.166666666666666</v>
      </c>
      <c r="J82" s="14">
        <f t="shared" si="3"/>
        <v>3.4</v>
      </c>
      <c r="K82" s="14">
        <f t="shared" si="3"/>
        <v>0.1</v>
      </c>
      <c r="L82" s="14">
        <f t="shared" si="3"/>
        <v>0</v>
      </c>
      <c r="M82" s="14">
        <f t="shared" si="3"/>
        <v>0</v>
      </c>
      <c r="N82" s="34">
        <f>SUM(N31:N60)/30</f>
        <v>22.833333333333332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4" ref="C83:N83">SUM(C41:C70)/30</f>
        <v>0</v>
      </c>
      <c r="D83" s="17">
        <f t="shared" si="4"/>
        <v>0</v>
      </c>
      <c r="E83" s="17">
        <f t="shared" si="4"/>
        <v>0.03333333333333333</v>
      </c>
      <c r="F83" s="17">
        <f t="shared" si="4"/>
        <v>0.03333333333333333</v>
      </c>
      <c r="G83" s="17">
        <f t="shared" si="4"/>
        <v>1.2</v>
      </c>
      <c r="H83" s="17">
        <f t="shared" si="4"/>
        <v>8.333333333333334</v>
      </c>
      <c r="I83" s="17">
        <f t="shared" si="4"/>
        <v>12.966666666666667</v>
      </c>
      <c r="J83" s="17">
        <f t="shared" si="4"/>
        <v>3.7</v>
      </c>
      <c r="K83" s="17">
        <f t="shared" si="4"/>
        <v>0.23333333333333334</v>
      </c>
      <c r="L83" s="17">
        <f t="shared" si="4"/>
        <v>0</v>
      </c>
      <c r="M83" s="17">
        <f t="shared" si="4"/>
        <v>0</v>
      </c>
      <c r="N83" s="35">
        <f>SUM(N41:N70)/30</f>
        <v>26.5</v>
      </c>
    </row>
  </sheetData>
  <sheetProtection/>
  <conditionalFormatting sqref="N80:N81">
    <cfRule type="cellIs" priority="1" dxfId="1" operator="greaterThanOrEqual" stopIfTrue="1">
      <formula>120</formula>
    </cfRule>
  </conditionalFormatting>
  <conditionalFormatting sqref="B3:M76">
    <cfRule type="cellIs" priority="2" dxfId="10" operator="greaterThanOrEqual" stopIfTrue="1">
      <formula>10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5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3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>
        <v>3</v>
      </c>
      <c r="G3" s="7">
        <v>4</v>
      </c>
      <c r="H3" s="7">
        <v>16</v>
      </c>
      <c r="I3" s="7">
        <v>20</v>
      </c>
      <c r="J3" s="7">
        <v>7</v>
      </c>
      <c r="K3" s="7"/>
      <c r="L3" s="7"/>
      <c r="M3" s="7"/>
      <c r="N3" s="8">
        <f aca="true" t="shared" si="0" ref="N3:N70">SUM(B3:M3)</f>
        <v>50</v>
      </c>
    </row>
    <row r="4" spans="1:14" ht="12.75">
      <c r="A4" s="3">
        <v>1954</v>
      </c>
      <c r="B4" s="7"/>
      <c r="C4" s="7"/>
      <c r="D4" s="7"/>
      <c r="E4" s="7"/>
      <c r="F4" s="7">
        <v>1</v>
      </c>
      <c r="G4" s="7">
        <v>2</v>
      </c>
      <c r="H4" s="7">
        <v>11</v>
      </c>
      <c r="I4" s="7">
        <v>28</v>
      </c>
      <c r="J4" s="7">
        <v>24</v>
      </c>
      <c r="K4" s="7"/>
      <c r="L4" s="7"/>
      <c r="M4" s="7"/>
      <c r="N4" s="8">
        <f t="shared" si="0"/>
        <v>66</v>
      </c>
    </row>
    <row r="5" spans="1:14" ht="12.75">
      <c r="A5" s="3">
        <v>1955</v>
      </c>
      <c r="B5" s="7"/>
      <c r="C5" s="7"/>
      <c r="D5" s="7"/>
      <c r="E5" s="7">
        <v>1</v>
      </c>
      <c r="F5" s="7">
        <v>2</v>
      </c>
      <c r="G5" s="7">
        <v>15</v>
      </c>
      <c r="H5" s="7">
        <v>28</v>
      </c>
      <c r="I5" s="7">
        <v>30</v>
      </c>
      <c r="J5" s="7">
        <v>12</v>
      </c>
      <c r="K5" s="7">
        <v>4</v>
      </c>
      <c r="L5" s="7"/>
      <c r="M5" s="7"/>
      <c r="N5" s="8">
        <f t="shared" si="0"/>
        <v>92</v>
      </c>
    </row>
    <row r="6" spans="1:14" ht="12.75">
      <c r="A6" s="3">
        <v>1956</v>
      </c>
      <c r="B6" s="7"/>
      <c r="C6" s="7"/>
      <c r="D6" s="7"/>
      <c r="E6" s="7">
        <v>1</v>
      </c>
      <c r="F6" s="7"/>
      <c r="G6" s="7">
        <v>10</v>
      </c>
      <c r="H6" s="7">
        <v>15</v>
      </c>
      <c r="I6" s="7">
        <v>19</v>
      </c>
      <c r="J6" s="7">
        <v>12</v>
      </c>
      <c r="K6" s="7">
        <v>2</v>
      </c>
      <c r="L6" s="7"/>
      <c r="M6" s="7"/>
      <c r="N6" s="8">
        <f t="shared" si="0"/>
        <v>59</v>
      </c>
    </row>
    <row r="7" spans="1:14" ht="12.75">
      <c r="A7" s="3">
        <v>1957</v>
      </c>
      <c r="B7" s="7"/>
      <c r="C7" s="7"/>
      <c r="D7" s="7"/>
      <c r="E7" s="7"/>
      <c r="F7" s="7"/>
      <c r="G7" s="7">
        <v>4</v>
      </c>
      <c r="H7" s="7">
        <v>14</v>
      </c>
      <c r="I7" s="7">
        <v>29</v>
      </c>
      <c r="J7" s="7">
        <v>8</v>
      </c>
      <c r="K7" s="7"/>
      <c r="L7" s="7"/>
      <c r="M7" s="7"/>
      <c r="N7" s="8">
        <f t="shared" si="0"/>
        <v>55</v>
      </c>
    </row>
    <row r="8" spans="1:14" ht="12.75">
      <c r="A8" s="3">
        <v>1958</v>
      </c>
      <c r="B8" s="7"/>
      <c r="C8" s="7"/>
      <c r="D8" s="7"/>
      <c r="E8" s="7"/>
      <c r="F8" s="7">
        <v>2</v>
      </c>
      <c r="G8" s="7">
        <v>9</v>
      </c>
      <c r="H8" s="7">
        <v>18</v>
      </c>
      <c r="I8" s="7">
        <v>23</v>
      </c>
      <c r="J8" s="7">
        <v>11</v>
      </c>
      <c r="K8" s="7">
        <v>2</v>
      </c>
      <c r="L8" s="7"/>
      <c r="M8" s="7"/>
      <c r="N8" s="8">
        <f t="shared" si="0"/>
        <v>65</v>
      </c>
    </row>
    <row r="9" spans="1:14" ht="12.75">
      <c r="A9" s="3">
        <v>1959</v>
      </c>
      <c r="B9" s="7"/>
      <c r="C9" s="7"/>
      <c r="D9" s="7"/>
      <c r="E9" s="7"/>
      <c r="F9" s="7">
        <v>4</v>
      </c>
      <c r="G9" s="7">
        <v>2</v>
      </c>
      <c r="H9" s="7">
        <v>21</v>
      </c>
      <c r="I9" s="7">
        <v>22</v>
      </c>
      <c r="J9" s="7">
        <v>13</v>
      </c>
      <c r="K9" s="7">
        <v>1</v>
      </c>
      <c r="L9" s="7"/>
      <c r="M9" s="7"/>
      <c r="N9" s="8">
        <f t="shared" si="0"/>
        <v>63</v>
      </c>
    </row>
    <row r="10" spans="1:14" ht="12.75">
      <c r="A10" s="3">
        <v>1960</v>
      </c>
      <c r="B10" s="7"/>
      <c r="C10" s="7"/>
      <c r="D10" s="7"/>
      <c r="E10" s="7"/>
      <c r="F10" s="7">
        <v>2</v>
      </c>
      <c r="G10" s="7">
        <v>9</v>
      </c>
      <c r="H10" s="7">
        <v>22</v>
      </c>
      <c r="I10" s="7">
        <v>23</v>
      </c>
      <c r="J10" s="7">
        <v>17</v>
      </c>
      <c r="K10" s="7">
        <v>2</v>
      </c>
      <c r="L10" s="7"/>
      <c r="M10" s="7"/>
      <c r="N10" s="8">
        <f t="shared" si="0"/>
        <v>75</v>
      </c>
    </row>
    <row r="11" spans="1:14" ht="12.75">
      <c r="A11" s="4">
        <v>1961</v>
      </c>
      <c r="B11" s="9"/>
      <c r="C11" s="9"/>
      <c r="D11" s="9"/>
      <c r="E11" s="9"/>
      <c r="F11" s="9">
        <v>6</v>
      </c>
      <c r="G11" s="9">
        <v>4</v>
      </c>
      <c r="H11" s="9">
        <v>26</v>
      </c>
      <c r="I11" s="9">
        <v>23</v>
      </c>
      <c r="J11" s="9">
        <v>23</v>
      </c>
      <c r="K11" s="9">
        <v>1</v>
      </c>
      <c r="L11" s="9"/>
      <c r="M11" s="9"/>
      <c r="N11" s="10">
        <f t="shared" si="0"/>
        <v>83</v>
      </c>
    </row>
    <row r="12" spans="1:14" ht="12.75">
      <c r="A12" s="3">
        <v>1962</v>
      </c>
      <c r="B12" s="7"/>
      <c r="C12" s="7"/>
      <c r="D12" s="7"/>
      <c r="E12" s="7"/>
      <c r="F12" s="7">
        <v>2</v>
      </c>
      <c r="G12" s="7">
        <v>6</v>
      </c>
      <c r="H12" s="7">
        <v>23</v>
      </c>
      <c r="I12" s="7">
        <v>31</v>
      </c>
      <c r="J12" s="7">
        <v>23</v>
      </c>
      <c r="K12" s="7">
        <v>2</v>
      </c>
      <c r="L12" s="7"/>
      <c r="M12" s="7"/>
      <c r="N12" s="8">
        <f t="shared" si="0"/>
        <v>87</v>
      </c>
    </row>
    <row r="13" spans="1:14" ht="12.75">
      <c r="A13" s="3">
        <v>1963</v>
      </c>
      <c r="B13" s="7"/>
      <c r="C13" s="7"/>
      <c r="D13" s="7"/>
      <c r="E13" s="7"/>
      <c r="F13" s="7">
        <v>6</v>
      </c>
      <c r="G13" s="7">
        <v>11</v>
      </c>
      <c r="H13" s="7">
        <v>23</v>
      </c>
      <c r="I13" s="7">
        <v>28</v>
      </c>
      <c r="J13" s="7">
        <v>13</v>
      </c>
      <c r="K13" s="7"/>
      <c r="L13" s="7"/>
      <c r="M13" s="7"/>
      <c r="N13" s="8">
        <f t="shared" si="0"/>
        <v>81</v>
      </c>
    </row>
    <row r="14" spans="1:14" ht="12.75">
      <c r="A14" s="3">
        <v>1964</v>
      </c>
      <c r="B14" s="7"/>
      <c r="C14" s="7"/>
      <c r="D14" s="7"/>
      <c r="E14" s="7">
        <v>3</v>
      </c>
      <c r="F14" s="7">
        <v>1</v>
      </c>
      <c r="G14" s="7">
        <v>8</v>
      </c>
      <c r="H14" s="7">
        <v>23</v>
      </c>
      <c r="I14" s="7">
        <v>29</v>
      </c>
      <c r="J14" s="7">
        <v>13</v>
      </c>
      <c r="K14" s="7"/>
      <c r="L14" s="7"/>
      <c r="M14" s="7"/>
      <c r="N14" s="8">
        <f t="shared" si="0"/>
        <v>77</v>
      </c>
    </row>
    <row r="15" spans="1:14" ht="12.75">
      <c r="A15" s="3">
        <v>1965</v>
      </c>
      <c r="B15" s="7"/>
      <c r="C15" s="7"/>
      <c r="D15" s="7"/>
      <c r="E15" s="7">
        <v>1</v>
      </c>
      <c r="F15" s="7">
        <v>3</v>
      </c>
      <c r="G15" s="7">
        <v>6</v>
      </c>
      <c r="H15" s="7">
        <v>15</v>
      </c>
      <c r="I15" s="7">
        <v>29</v>
      </c>
      <c r="J15" s="7">
        <v>16</v>
      </c>
      <c r="K15" s="7">
        <v>1</v>
      </c>
      <c r="L15" s="7"/>
      <c r="M15" s="7"/>
      <c r="N15" s="8">
        <f t="shared" si="0"/>
        <v>71</v>
      </c>
    </row>
    <row r="16" spans="1:14" ht="12.75">
      <c r="A16" s="3">
        <v>1966</v>
      </c>
      <c r="B16" s="7"/>
      <c r="C16" s="7"/>
      <c r="D16" s="7"/>
      <c r="E16" s="7">
        <v>1</v>
      </c>
      <c r="F16" s="7">
        <v>1</v>
      </c>
      <c r="G16" s="7">
        <v>5</v>
      </c>
      <c r="H16" s="7">
        <v>19</v>
      </c>
      <c r="I16" s="7">
        <v>28</v>
      </c>
      <c r="J16" s="7">
        <v>14</v>
      </c>
      <c r="K16" s="7"/>
      <c r="L16" s="7"/>
      <c r="M16" s="7"/>
      <c r="N16" s="8">
        <f t="shared" si="0"/>
        <v>68</v>
      </c>
    </row>
    <row r="17" spans="1:14" ht="12.75">
      <c r="A17" s="3">
        <v>1967</v>
      </c>
      <c r="B17" s="7"/>
      <c r="C17" s="7"/>
      <c r="D17" s="7"/>
      <c r="E17" s="7"/>
      <c r="F17" s="7">
        <v>2</v>
      </c>
      <c r="G17" s="7">
        <v>13</v>
      </c>
      <c r="H17" s="7">
        <v>24</v>
      </c>
      <c r="I17" s="7">
        <v>29</v>
      </c>
      <c r="J17" s="7">
        <v>10</v>
      </c>
      <c r="K17" s="7"/>
      <c r="L17" s="7"/>
      <c r="M17" s="7"/>
      <c r="N17" s="8">
        <f t="shared" si="0"/>
        <v>78</v>
      </c>
    </row>
    <row r="18" spans="1:14" ht="12.75">
      <c r="A18" s="3">
        <v>1968</v>
      </c>
      <c r="B18" s="7"/>
      <c r="C18" s="7"/>
      <c r="D18" s="7"/>
      <c r="E18" s="7"/>
      <c r="F18" s="7"/>
      <c r="G18" s="7">
        <v>3</v>
      </c>
      <c r="H18" s="7">
        <v>18</v>
      </c>
      <c r="I18" s="7">
        <v>28</v>
      </c>
      <c r="J18" s="7">
        <v>7</v>
      </c>
      <c r="K18" s="7">
        <v>1</v>
      </c>
      <c r="L18" s="7"/>
      <c r="M18" s="7"/>
      <c r="N18" s="8">
        <f t="shared" si="0"/>
        <v>57</v>
      </c>
    </row>
    <row r="19" spans="1:14" ht="12.75">
      <c r="A19" s="3">
        <v>1969</v>
      </c>
      <c r="B19" s="7"/>
      <c r="C19" s="7"/>
      <c r="D19" s="7"/>
      <c r="E19" s="7">
        <v>1</v>
      </c>
      <c r="F19" s="7">
        <v>3</v>
      </c>
      <c r="G19" s="7">
        <v>8</v>
      </c>
      <c r="H19" s="7">
        <v>19</v>
      </c>
      <c r="I19" s="7">
        <v>30</v>
      </c>
      <c r="J19" s="7">
        <v>13</v>
      </c>
      <c r="K19" s="7"/>
      <c r="L19" s="7"/>
      <c r="M19" s="7"/>
      <c r="N19" s="8">
        <f t="shared" si="0"/>
        <v>74</v>
      </c>
    </row>
    <row r="20" spans="1:14" ht="12.75">
      <c r="A20" s="3">
        <v>1970</v>
      </c>
      <c r="B20" s="7"/>
      <c r="C20" s="7"/>
      <c r="D20" s="7"/>
      <c r="E20" s="7"/>
      <c r="F20" s="7">
        <v>3</v>
      </c>
      <c r="G20" s="7">
        <v>4</v>
      </c>
      <c r="H20" s="7">
        <v>20</v>
      </c>
      <c r="I20" s="7">
        <v>29</v>
      </c>
      <c r="J20" s="7">
        <v>16</v>
      </c>
      <c r="K20" s="7">
        <v>1</v>
      </c>
      <c r="L20" s="7"/>
      <c r="M20" s="7"/>
      <c r="N20" s="8">
        <f t="shared" si="0"/>
        <v>73</v>
      </c>
    </row>
    <row r="21" spans="1:14" ht="12.75">
      <c r="A21" s="4">
        <v>1971</v>
      </c>
      <c r="B21" s="9"/>
      <c r="C21" s="9"/>
      <c r="D21" s="9"/>
      <c r="E21" s="9"/>
      <c r="F21" s="9">
        <v>1</v>
      </c>
      <c r="G21" s="9">
        <v>5</v>
      </c>
      <c r="H21" s="9">
        <v>27</v>
      </c>
      <c r="I21" s="9">
        <v>27</v>
      </c>
      <c r="J21" s="9">
        <v>8</v>
      </c>
      <c r="K21" s="9"/>
      <c r="L21" s="9"/>
      <c r="M21" s="9"/>
      <c r="N21" s="10">
        <f t="shared" si="0"/>
        <v>68</v>
      </c>
    </row>
    <row r="22" spans="1:14" ht="12.75">
      <c r="A22" s="3">
        <v>1972</v>
      </c>
      <c r="B22" s="7"/>
      <c r="C22" s="7"/>
      <c r="D22" s="7"/>
      <c r="E22" s="7">
        <v>1</v>
      </c>
      <c r="F22" s="7">
        <v>2</v>
      </c>
      <c r="G22" s="7">
        <v>7</v>
      </c>
      <c r="H22" s="7">
        <v>25</v>
      </c>
      <c r="I22" s="7">
        <v>26</v>
      </c>
      <c r="J22" s="7">
        <v>9</v>
      </c>
      <c r="K22" s="7"/>
      <c r="L22" s="7"/>
      <c r="M22" s="7"/>
      <c r="N22" s="8">
        <f t="shared" si="0"/>
        <v>70</v>
      </c>
    </row>
    <row r="23" spans="1:14" ht="12.75">
      <c r="A23" s="3">
        <v>1973</v>
      </c>
      <c r="B23" s="7"/>
      <c r="C23" s="7"/>
      <c r="D23" s="7"/>
      <c r="E23" s="7"/>
      <c r="F23" s="7">
        <v>4</v>
      </c>
      <c r="G23" s="7">
        <v>3</v>
      </c>
      <c r="H23" s="7">
        <v>23</v>
      </c>
      <c r="I23" s="7">
        <v>29</v>
      </c>
      <c r="J23" s="7">
        <v>13</v>
      </c>
      <c r="K23" s="7">
        <v>1</v>
      </c>
      <c r="L23" s="7"/>
      <c r="M23" s="7"/>
      <c r="N23" s="8">
        <f t="shared" si="0"/>
        <v>73</v>
      </c>
    </row>
    <row r="24" spans="1:14" ht="12.75">
      <c r="A24" s="3">
        <v>1974</v>
      </c>
      <c r="B24" s="7"/>
      <c r="C24" s="7"/>
      <c r="D24" s="7"/>
      <c r="E24" s="7"/>
      <c r="F24" s="7">
        <v>3</v>
      </c>
      <c r="G24" s="7">
        <v>3</v>
      </c>
      <c r="H24" s="7">
        <v>13</v>
      </c>
      <c r="I24" s="7">
        <v>27</v>
      </c>
      <c r="J24" s="7">
        <v>12</v>
      </c>
      <c r="K24" s="7"/>
      <c r="L24" s="7"/>
      <c r="M24" s="7"/>
      <c r="N24" s="8">
        <f t="shared" si="0"/>
        <v>58</v>
      </c>
    </row>
    <row r="25" spans="1:14" ht="12.75">
      <c r="A25" s="3">
        <v>1975</v>
      </c>
      <c r="B25" s="7"/>
      <c r="C25" s="7"/>
      <c r="D25" s="7"/>
      <c r="E25" s="7"/>
      <c r="F25" s="7"/>
      <c r="G25" s="7">
        <v>4</v>
      </c>
      <c r="H25" s="7">
        <v>24</v>
      </c>
      <c r="I25" s="7">
        <v>30</v>
      </c>
      <c r="J25" s="7">
        <v>20</v>
      </c>
      <c r="K25" s="7"/>
      <c r="L25" s="7"/>
      <c r="M25" s="7"/>
      <c r="N25" s="8">
        <f t="shared" si="0"/>
        <v>78</v>
      </c>
    </row>
    <row r="26" spans="1:14" ht="12.75">
      <c r="A26" s="3">
        <v>1976</v>
      </c>
      <c r="B26" s="7"/>
      <c r="C26" s="7"/>
      <c r="D26" s="7"/>
      <c r="E26" s="7"/>
      <c r="F26" s="7"/>
      <c r="G26" s="7">
        <v>4</v>
      </c>
      <c r="H26" s="7">
        <v>16</v>
      </c>
      <c r="I26" s="7">
        <v>19</v>
      </c>
      <c r="J26" s="7">
        <v>8</v>
      </c>
      <c r="K26" s="7">
        <v>3</v>
      </c>
      <c r="L26" s="7"/>
      <c r="M26" s="7"/>
      <c r="N26" s="8">
        <f t="shared" si="0"/>
        <v>50</v>
      </c>
    </row>
    <row r="27" spans="1:14" ht="12.75">
      <c r="A27" s="3">
        <v>1977</v>
      </c>
      <c r="B27" s="7"/>
      <c r="C27" s="7"/>
      <c r="D27" s="7"/>
      <c r="E27" s="7"/>
      <c r="F27" s="7">
        <v>1</v>
      </c>
      <c r="G27" s="7">
        <v>3</v>
      </c>
      <c r="H27" s="7">
        <v>23</v>
      </c>
      <c r="I27" s="7">
        <v>19</v>
      </c>
      <c r="J27" s="7">
        <v>19</v>
      </c>
      <c r="K27" s="7">
        <v>3</v>
      </c>
      <c r="L27" s="7">
        <v>1</v>
      </c>
      <c r="M27" s="7"/>
      <c r="N27" s="8">
        <f t="shared" si="0"/>
        <v>69</v>
      </c>
    </row>
    <row r="28" spans="1:14" ht="12.75">
      <c r="A28" s="3">
        <v>1978</v>
      </c>
      <c r="B28" s="7"/>
      <c r="C28" s="7"/>
      <c r="D28" s="7"/>
      <c r="E28" s="7"/>
      <c r="F28" s="7">
        <v>1</v>
      </c>
      <c r="G28" s="7">
        <v>12</v>
      </c>
      <c r="H28" s="7">
        <v>30</v>
      </c>
      <c r="I28" s="7">
        <v>30</v>
      </c>
      <c r="J28" s="7">
        <v>7</v>
      </c>
      <c r="K28" s="7"/>
      <c r="L28" s="7"/>
      <c r="M28" s="7"/>
      <c r="N28" s="8">
        <f t="shared" si="0"/>
        <v>80</v>
      </c>
    </row>
    <row r="29" spans="1:14" ht="12.75">
      <c r="A29" s="3">
        <v>1979</v>
      </c>
      <c r="B29" s="7"/>
      <c r="C29" s="7"/>
      <c r="D29" s="7"/>
      <c r="E29" s="7"/>
      <c r="F29" s="7">
        <v>2</v>
      </c>
      <c r="G29" s="7">
        <v>13</v>
      </c>
      <c r="H29" s="7">
        <v>19</v>
      </c>
      <c r="I29" s="7">
        <v>30</v>
      </c>
      <c r="J29" s="7">
        <v>18</v>
      </c>
      <c r="K29" s="7">
        <v>2</v>
      </c>
      <c r="L29" s="7"/>
      <c r="M29" s="7"/>
      <c r="N29" s="8">
        <f t="shared" si="0"/>
        <v>84</v>
      </c>
    </row>
    <row r="30" spans="1:14" ht="12.75">
      <c r="A30" s="3">
        <v>1980</v>
      </c>
      <c r="B30" s="7"/>
      <c r="C30" s="7"/>
      <c r="D30" s="7"/>
      <c r="E30" s="7"/>
      <c r="F30" s="7">
        <v>4</v>
      </c>
      <c r="G30" s="7">
        <v>17</v>
      </c>
      <c r="H30" s="7">
        <v>10</v>
      </c>
      <c r="I30" s="7">
        <v>9</v>
      </c>
      <c r="J30" s="7">
        <v>14</v>
      </c>
      <c r="K30" s="7">
        <v>1</v>
      </c>
      <c r="L30" s="7"/>
      <c r="M30" s="7"/>
      <c r="N30" s="8">
        <f t="shared" si="0"/>
        <v>55</v>
      </c>
    </row>
    <row r="31" spans="1:14" ht="12.75">
      <c r="A31" s="4">
        <v>1981</v>
      </c>
      <c r="B31" s="9"/>
      <c r="C31" s="9"/>
      <c r="D31" s="9"/>
      <c r="E31" s="9"/>
      <c r="F31" s="9">
        <v>2</v>
      </c>
      <c r="G31" s="9">
        <v>1</v>
      </c>
      <c r="H31" s="9">
        <v>24</v>
      </c>
      <c r="I31" s="9">
        <v>27</v>
      </c>
      <c r="J31" s="9">
        <v>4</v>
      </c>
      <c r="K31" s="9">
        <v>1</v>
      </c>
      <c r="L31" s="9"/>
      <c r="M31" s="9"/>
      <c r="N31" s="10">
        <f t="shared" si="0"/>
        <v>59</v>
      </c>
    </row>
    <row r="32" spans="1:14" ht="12.75">
      <c r="A32" s="3">
        <v>1982</v>
      </c>
      <c r="B32" s="7"/>
      <c r="C32" s="7"/>
      <c r="D32" s="7"/>
      <c r="E32" s="7"/>
      <c r="F32" s="7">
        <v>4</v>
      </c>
      <c r="G32" s="7">
        <v>5</v>
      </c>
      <c r="H32" s="7">
        <v>8</v>
      </c>
      <c r="I32" s="7">
        <v>26</v>
      </c>
      <c r="J32" s="7">
        <v>8</v>
      </c>
      <c r="K32" s="7">
        <v>1</v>
      </c>
      <c r="L32" s="7"/>
      <c r="M32" s="7"/>
      <c r="N32" s="8">
        <f t="shared" si="0"/>
        <v>52</v>
      </c>
    </row>
    <row r="33" spans="1:14" ht="12.75">
      <c r="A33" s="3">
        <v>1983</v>
      </c>
      <c r="B33" s="7"/>
      <c r="C33" s="7"/>
      <c r="D33" s="7"/>
      <c r="E33" s="7">
        <v>1</v>
      </c>
      <c r="F33" s="7">
        <v>3</v>
      </c>
      <c r="G33" s="7">
        <v>3</v>
      </c>
      <c r="H33" s="7">
        <v>10</v>
      </c>
      <c r="I33" s="7">
        <v>25</v>
      </c>
      <c r="J33" s="7">
        <v>9</v>
      </c>
      <c r="K33" s="7">
        <v>2</v>
      </c>
      <c r="L33" s="7"/>
      <c r="M33" s="7"/>
      <c r="N33" s="8">
        <f t="shared" si="0"/>
        <v>53</v>
      </c>
    </row>
    <row r="34" spans="1:14" ht="12.75">
      <c r="A34" s="3">
        <v>1984</v>
      </c>
      <c r="B34" s="7"/>
      <c r="C34" s="7"/>
      <c r="D34" s="7"/>
      <c r="E34" s="7"/>
      <c r="F34" s="7"/>
      <c r="G34" s="7">
        <v>2</v>
      </c>
      <c r="H34" s="7">
        <v>22</v>
      </c>
      <c r="I34" s="7">
        <v>28</v>
      </c>
      <c r="J34" s="7">
        <v>11</v>
      </c>
      <c r="K34" s="7">
        <v>1</v>
      </c>
      <c r="L34" s="7"/>
      <c r="M34" s="7"/>
      <c r="N34" s="8">
        <f t="shared" si="0"/>
        <v>64</v>
      </c>
    </row>
    <row r="35" spans="1:14" ht="12.75">
      <c r="A35" s="3">
        <v>1985</v>
      </c>
      <c r="B35" s="7"/>
      <c r="C35" s="7"/>
      <c r="D35" s="7"/>
      <c r="E35" s="7"/>
      <c r="F35" s="7"/>
      <c r="G35" s="7">
        <v>4</v>
      </c>
      <c r="H35" s="7">
        <v>25</v>
      </c>
      <c r="I35" s="7">
        <v>31</v>
      </c>
      <c r="J35" s="7">
        <v>12</v>
      </c>
      <c r="K35" s="7">
        <v>3</v>
      </c>
      <c r="L35" s="7"/>
      <c r="M35" s="7"/>
      <c r="N35" s="8">
        <f t="shared" si="0"/>
        <v>75</v>
      </c>
    </row>
    <row r="36" spans="1:14" ht="12.75">
      <c r="A36" s="3">
        <v>1986</v>
      </c>
      <c r="B36" s="7"/>
      <c r="C36" s="7"/>
      <c r="D36" s="7"/>
      <c r="E36" s="7"/>
      <c r="F36" s="7">
        <v>1</v>
      </c>
      <c r="G36" s="7">
        <v>3</v>
      </c>
      <c r="H36" s="7">
        <v>12</v>
      </c>
      <c r="I36" s="7">
        <v>24</v>
      </c>
      <c r="J36" s="7">
        <v>13</v>
      </c>
      <c r="K36" s="7"/>
      <c r="L36" s="7"/>
      <c r="M36" s="7"/>
      <c r="N36" s="8">
        <f t="shared" si="0"/>
        <v>53</v>
      </c>
    </row>
    <row r="37" spans="1:14" ht="12.75">
      <c r="A37" s="3">
        <v>1987</v>
      </c>
      <c r="B37" s="7"/>
      <c r="C37" s="7"/>
      <c r="D37" s="7"/>
      <c r="E37" s="7"/>
      <c r="F37" s="7">
        <v>2</v>
      </c>
      <c r="G37" s="7">
        <v>6</v>
      </c>
      <c r="H37" s="7">
        <v>24</v>
      </c>
      <c r="I37" s="7">
        <v>26</v>
      </c>
      <c r="J37" s="7">
        <v>8</v>
      </c>
      <c r="K37" s="7">
        <v>1</v>
      </c>
      <c r="L37" s="7"/>
      <c r="M37" s="7"/>
      <c r="N37" s="8">
        <f t="shared" si="0"/>
        <v>67</v>
      </c>
    </row>
    <row r="38" spans="1:14" ht="12.75">
      <c r="A38" s="3">
        <v>1988</v>
      </c>
      <c r="B38" s="7"/>
      <c r="C38" s="7"/>
      <c r="D38" s="7"/>
      <c r="E38" s="7">
        <v>1</v>
      </c>
      <c r="F38" s="7">
        <v>2</v>
      </c>
      <c r="G38" s="7">
        <v>5</v>
      </c>
      <c r="H38" s="7">
        <v>3</v>
      </c>
      <c r="I38" s="7">
        <v>27</v>
      </c>
      <c r="J38" s="7">
        <v>12</v>
      </c>
      <c r="K38" s="7"/>
      <c r="L38" s="7"/>
      <c r="M38" s="7"/>
      <c r="N38" s="8">
        <f t="shared" si="0"/>
        <v>50</v>
      </c>
    </row>
    <row r="39" spans="1:14" ht="12.75">
      <c r="A39" s="3">
        <v>1989</v>
      </c>
      <c r="B39" s="7"/>
      <c r="C39" s="7"/>
      <c r="D39" s="7"/>
      <c r="E39" s="7"/>
      <c r="F39" s="7"/>
      <c r="G39" s="7">
        <v>6</v>
      </c>
      <c r="H39" s="7">
        <v>16</v>
      </c>
      <c r="I39" s="7">
        <v>27</v>
      </c>
      <c r="J39" s="7">
        <v>18</v>
      </c>
      <c r="K39" s="7"/>
      <c r="L39" s="7"/>
      <c r="M39" s="7"/>
      <c r="N39" s="8">
        <f t="shared" si="0"/>
        <v>67</v>
      </c>
    </row>
    <row r="40" spans="1:14" ht="12.75">
      <c r="A40" s="3">
        <v>1990</v>
      </c>
      <c r="B40" s="7"/>
      <c r="C40" s="7"/>
      <c r="D40" s="7"/>
      <c r="E40" s="7"/>
      <c r="F40" s="7">
        <v>1</v>
      </c>
      <c r="G40" s="7">
        <v>13</v>
      </c>
      <c r="H40" s="7">
        <v>20</v>
      </c>
      <c r="I40" s="7">
        <v>31</v>
      </c>
      <c r="J40" s="7">
        <v>21</v>
      </c>
      <c r="K40" s="7">
        <v>3</v>
      </c>
      <c r="L40" s="7">
        <v>1</v>
      </c>
      <c r="M40" s="7">
        <v>1</v>
      </c>
      <c r="N40" s="8">
        <f t="shared" si="0"/>
        <v>91</v>
      </c>
    </row>
    <row r="41" spans="1:14" ht="12.75">
      <c r="A41" s="4">
        <v>1991</v>
      </c>
      <c r="B41" s="9"/>
      <c r="C41" s="9"/>
      <c r="D41" s="9"/>
      <c r="E41" s="9"/>
      <c r="F41" s="9">
        <v>3</v>
      </c>
      <c r="G41" s="9">
        <v>12</v>
      </c>
      <c r="H41" s="9">
        <v>19</v>
      </c>
      <c r="I41" s="9">
        <v>18</v>
      </c>
      <c r="J41" s="9">
        <v>12</v>
      </c>
      <c r="K41" s="9"/>
      <c r="L41" s="9"/>
      <c r="M41" s="9"/>
      <c r="N41" s="10">
        <f t="shared" si="0"/>
        <v>64</v>
      </c>
    </row>
    <row r="42" spans="1:14" ht="12.75">
      <c r="A42" s="3">
        <v>1992</v>
      </c>
      <c r="B42" s="7"/>
      <c r="C42" s="7"/>
      <c r="D42" s="7"/>
      <c r="E42" s="7"/>
      <c r="F42" s="7">
        <v>1</v>
      </c>
      <c r="G42" s="7">
        <v>1</v>
      </c>
      <c r="H42" s="7">
        <v>19</v>
      </c>
      <c r="I42" s="7">
        <v>28</v>
      </c>
      <c r="J42" s="7">
        <v>13</v>
      </c>
      <c r="K42" s="7">
        <v>2</v>
      </c>
      <c r="L42" s="7"/>
      <c r="M42" s="7"/>
      <c r="N42" s="8">
        <f t="shared" si="0"/>
        <v>64</v>
      </c>
    </row>
    <row r="43" spans="1:14" ht="12.75">
      <c r="A43" s="3">
        <v>1993</v>
      </c>
      <c r="B43" s="7"/>
      <c r="C43" s="7"/>
      <c r="D43" s="7"/>
      <c r="E43" s="7">
        <v>2</v>
      </c>
      <c r="F43" s="7">
        <v>3</v>
      </c>
      <c r="G43" s="7">
        <v>4</v>
      </c>
      <c r="H43" s="7">
        <v>8</v>
      </c>
      <c r="I43" s="7">
        <v>19</v>
      </c>
      <c r="J43" s="7">
        <v>13</v>
      </c>
      <c r="K43" s="7"/>
      <c r="L43" s="7"/>
      <c r="M43" s="7"/>
      <c r="N43" s="8">
        <f t="shared" si="0"/>
        <v>49</v>
      </c>
    </row>
    <row r="44" spans="1:14" ht="12.75">
      <c r="A44" s="3">
        <v>1994</v>
      </c>
      <c r="B44" s="7"/>
      <c r="C44" s="7"/>
      <c r="D44" s="7"/>
      <c r="E44" s="7"/>
      <c r="F44" s="7">
        <v>5</v>
      </c>
      <c r="G44" s="7">
        <v>8</v>
      </c>
      <c r="H44" s="7">
        <v>27</v>
      </c>
      <c r="I44" s="7">
        <v>30</v>
      </c>
      <c r="J44" s="7">
        <v>21</v>
      </c>
      <c r="K44" s="7">
        <v>6</v>
      </c>
      <c r="L44" s="7"/>
      <c r="M44" s="7"/>
      <c r="N44" s="8">
        <f t="shared" si="0"/>
        <v>97</v>
      </c>
    </row>
    <row r="45" spans="1:14" ht="12.75">
      <c r="A45" s="3">
        <v>1995</v>
      </c>
      <c r="B45" s="7"/>
      <c r="C45" s="7"/>
      <c r="D45" s="7"/>
      <c r="E45" s="7"/>
      <c r="F45" s="7">
        <v>1</v>
      </c>
      <c r="G45" s="7">
        <v>1</v>
      </c>
      <c r="H45" s="7">
        <v>23</v>
      </c>
      <c r="I45" s="7">
        <v>31</v>
      </c>
      <c r="J45" s="7">
        <v>17</v>
      </c>
      <c r="K45" s="7">
        <v>3</v>
      </c>
      <c r="L45" s="7"/>
      <c r="M45" s="7"/>
      <c r="N45" s="8">
        <f t="shared" si="0"/>
        <v>76</v>
      </c>
    </row>
    <row r="46" spans="1:14" ht="12.75">
      <c r="A46" s="3">
        <v>1996</v>
      </c>
      <c r="B46" s="7"/>
      <c r="C46" s="7"/>
      <c r="D46" s="7"/>
      <c r="E46" s="7"/>
      <c r="F46" s="7">
        <v>3</v>
      </c>
      <c r="G46" s="7">
        <v>7</v>
      </c>
      <c r="H46" s="7">
        <v>21</v>
      </c>
      <c r="I46" s="7">
        <v>25</v>
      </c>
      <c r="J46" s="7">
        <v>16</v>
      </c>
      <c r="K46" s="7">
        <v>1</v>
      </c>
      <c r="L46" s="7"/>
      <c r="M46" s="7"/>
      <c r="N46" s="8">
        <f t="shared" si="0"/>
        <v>73</v>
      </c>
    </row>
    <row r="47" spans="1:14" ht="12.75">
      <c r="A47" s="3">
        <v>1997</v>
      </c>
      <c r="B47" s="7"/>
      <c r="C47" s="7"/>
      <c r="D47" s="7"/>
      <c r="E47" s="7">
        <v>1</v>
      </c>
      <c r="F47" s="7">
        <v>3</v>
      </c>
      <c r="G47" s="7">
        <v>13</v>
      </c>
      <c r="H47" s="7">
        <v>26</v>
      </c>
      <c r="I47" s="7">
        <v>27</v>
      </c>
      <c r="J47" s="7">
        <v>12</v>
      </c>
      <c r="K47" s="7">
        <v>4</v>
      </c>
      <c r="L47" s="7"/>
      <c r="M47" s="7"/>
      <c r="N47" s="8">
        <f t="shared" si="0"/>
        <v>86</v>
      </c>
    </row>
    <row r="48" spans="1:14" ht="12.75">
      <c r="A48" s="3">
        <v>1998</v>
      </c>
      <c r="B48" s="7"/>
      <c r="C48" s="7"/>
      <c r="D48" s="7"/>
      <c r="E48" s="7">
        <v>3</v>
      </c>
      <c r="F48" s="7">
        <v>7</v>
      </c>
      <c r="G48" s="7">
        <v>8</v>
      </c>
      <c r="H48" s="7">
        <v>23</v>
      </c>
      <c r="I48" s="7">
        <v>27</v>
      </c>
      <c r="J48" s="7">
        <v>21</v>
      </c>
      <c r="K48" s="7">
        <v>11</v>
      </c>
      <c r="L48" s="7"/>
      <c r="M48" s="7"/>
      <c r="N48" s="8">
        <f t="shared" si="0"/>
        <v>100</v>
      </c>
    </row>
    <row r="49" spans="1:14" ht="12.75">
      <c r="A49" s="3">
        <v>1999</v>
      </c>
      <c r="B49" s="7"/>
      <c r="C49" s="7"/>
      <c r="D49" s="7"/>
      <c r="E49" s="7"/>
      <c r="F49" s="7">
        <v>4</v>
      </c>
      <c r="G49" s="7">
        <v>12</v>
      </c>
      <c r="H49" s="7">
        <v>25</v>
      </c>
      <c r="I49" s="7">
        <v>31</v>
      </c>
      <c r="J49" s="7">
        <v>28</v>
      </c>
      <c r="K49" s="7">
        <v>4</v>
      </c>
      <c r="L49" s="7"/>
      <c r="M49" s="7"/>
      <c r="N49" s="8">
        <f t="shared" si="0"/>
        <v>104</v>
      </c>
    </row>
    <row r="50" spans="1:14" ht="12.75">
      <c r="A50" s="30">
        <v>2000</v>
      </c>
      <c r="B50" s="31"/>
      <c r="C50" s="31"/>
      <c r="D50" s="31"/>
      <c r="E50" s="31"/>
      <c r="F50" s="31">
        <v>6</v>
      </c>
      <c r="G50" s="31">
        <v>13</v>
      </c>
      <c r="H50" s="31">
        <v>29</v>
      </c>
      <c r="I50" s="31">
        <v>31</v>
      </c>
      <c r="J50" s="31">
        <v>25</v>
      </c>
      <c r="K50" s="31">
        <v>5</v>
      </c>
      <c r="L50" s="31"/>
      <c r="M50" s="31"/>
      <c r="N50" s="32">
        <f t="shared" si="0"/>
        <v>109</v>
      </c>
    </row>
    <row r="51" spans="1:14" ht="12.75">
      <c r="A51" s="3">
        <v>2001</v>
      </c>
      <c r="B51" s="22"/>
      <c r="C51" s="22"/>
      <c r="D51" s="22"/>
      <c r="E51" s="22"/>
      <c r="F51" s="22">
        <v>5</v>
      </c>
      <c r="G51" s="22">
        <v>16</v>
      </c>
      <c r="H51" s="22">
        <v>30</v>
      </c>
      <c r="I51" s="22">
        <v>27</v>
      </c>
      <c r="J51" s="22">
        <v>19</v>
      </c>
      <c r="K51" s="22">
        <v>4</v>
      </c>
      <c r="L51" s="22"/>
      <c r="M51" s="22"/>
      <c r="N51" s="23">
        <f t="shared" si="0"/>
        <v>101</v>
      </c>
    </row>
    <row r="52" spans="1:14" ht="12.75">
      <c r="A52" s="21">
        <v>2002</v>
      </c>
      <c r="B52" s="22"/>
      <c r="C52" s="22"/>
      <c r="D52" s="22"/>
      <c r="E52" s="22">
        <v>3</v>
      </c>
      <c r="F52" s="22">
        <v>2</v>
      </c>
      <c r="G52" s="22">
        <v>9</v>
      </c>
      <c r="H52" s="22">
        <v>27</v>
      </c>
      <c r="I52" s="22">
        <v>29</v>
      </c>
      <c r="J52" s="22">
        <v>11</v>
      </c>
      <c r="K52" s="22">
        <v>7</v>
      </c>
      <c r="L52" s="22"/>
      <c r="M52" s="22"/>
      <c r="N52" s="23">
        <f t="shared" si="0"/>
        <v>88</v>
      </c>
    </row>
    <row r="53" spans="1:14" ht="12.75">
      <c r="A53" s="3">
        <v>2003</v>
      </c>
      <c r="B53" s="22"/>
      <c r="C53" s="22"/>
      <c r="D53" s="22"/>
      <c r="E53" s="22">
        <v>1</v>
      </c>
      <c r="F53" s="22">
        <v>1</v>
      </c>
      <c r="G53" s="22">
        <v>10</v>
      </c>
      <c r="H53" s="22">
        <v>5</v>
      </c>
      <c r="I53" s="22">
        <v>22</v>
      </c>
      <c r="J53" s="22">
        <v>17</v>
      </c>
      <c r="K53" s="22">
        <v>2</v>
      </c>
      <c r="L53" s="22">
        <v>1</v>
      </c>
      <c r="M53" s="22"/>
      <c r="N53" s="23">
        <f t="shared" si="0"/>
        <v>59</v>
      </c>
    </row>
    <row r="54" spans="1:14" ht="12.75">
      <c r="A54" s="21">
        <v>2004</v>
      </c>
      <c r="B54" s="22"/>
      <c r="C54" s="22"/>
      <c r="D54" s="22"/>
      <c r="E54" s="22">
        <v>4</v>
      </c>
      <c r="F54" s="22">
        <v>6</v>
      </c>
      <c r="G54" s="22">
        <v>12</v>
      </c>
      <c r="H54" s="22">
        <v>27</v>
      </c>
      <c r="I54" s="22">
        <v>27</v>
      </c>
      <c r="J54" s="22">
        <v>18</v>
      </c>
      <c r="K54" s="22">
        <v>1</v>
      </c>
      <c r="L54" s="22"/>
      <c r="M54" s="22">
        <v>1</v>
      </c>
      <c r="N54" s="23">
        <f t="shared" si="0"/>
        <v>96</v>
      </c>
    </row>
    <row r="55" spans="1:14" ht="12.75">
      <c r="A55" s="3">
        <v>2005</v>
      </c>
      <c r="B55" s="22"/>
      <c r="C55" s="22"/>
      <c r="D55" s="22"/>
      <c r="E55" s="22">
        <v>3</v>
      </c>
      <c r="F55" s="22">
        <v>1</v>
      </c>
      <c r="G55" s="22">
        <v>11</v>
      </c>
      <c r="H55" s="22">
        <v>21</v>
      </c>
      <c r="I55" s="22">
        <v>31</v>
      </c>
      <c r="J55" s="22">
        <v>22</v>
      </c>
      <c r="K55" s="22">
        <v>5</v>
      </c>
      <c r="L55" s="22"/>
      <c r="M55" s="22"/>
      <c r="N55" s="23">
        <f t="shared" si="0"/>
        <v>94</v>
      </c>
    </row>
    <row r="56" spans="1:14" ht="12.75">
      <c r="A56" s="21">
        <v>2006</v>
      </c>
      <c r="B56" s="22"/>
      <c r="C56" s="22"/>
      <c r="D56" s="22"/>
      <c r="E56" s="22"/>
      <c r="F56" s="22">
        <v>3</v>
      </c>
      <c r="G56" s="22">
        <v>12</v>
      </c>
      <c r="H56" s="22">
        <v>21</v>
      </c>
      <c r="I56" s="22">
        <v>29</v>
      </c>
      <c r="J56" s="22">
        <v>18</v>
      </c>
      <c r="K56" s="22">
        <v>4</v>
      </c>
      <c r="L56" s="22"/>
      <c r="M56" s="22"/>
      <c r="N56" s="23">
        <f t="shared" si="0"/>
        <v>87</v>
      </c>
    </row>
    <row r="57" spans="1:14" ht="12.75">
      <c r="A57" s="3">
        <v>2007</v>
      </c>
      <c r="B57" s="22"/>
      <c r="C57" s="22"/>
      <c r="D57" s="22"/>
      <c r="E57" s="22">
        <v>1</v>
      </c>
      <c r="F57" s="22">
        <v>5</v>
      </c>
      <c r="G57" s="22">
        <v>14</v>
      </c>
      <c r="H57" s="22">
        <v>12</v>
      </c>
      <c r="I57" s="22">
        <v>28</v>
      </c>
      <c r="J57" s="22">
        <v>19</v>
      </c>
      <c r="K57" s="22"/>
      <c r="L57" s="22"/>
      <c r="M57" s="22"/>
      <c r="N57" s="23">
        <f t="shared" si="0"/>
        <v>79</v>
      </c>
    </row>
    <row r="58" spans="1:14" ht="12.75">
      <c r="A58" s="21">
        <v>2008</v>
      </c>
      <c r="B58" s="22"/>
      <c r="C58" s="22"/>
      <c r="D58" s="22"/>
      <c r="E58" s="22"/>
      <c r="F58" s="22">
        <v>1</v>
      </c>
      <c r="G58" s="22">
        <v>4</v>
      </c>
      <c r="H58" s="22">
        <v>23</v>
      </c>
      <c r="I58" s="22">
        <v>25</v>
      </c>
      <c r="J58" s="22">
        <v>21</v>
      </c>
      <c r="K58" s="22"/>
      <c r="L58" s="22"/>
      <c r="M58" s="22"/>
      <c r="N58" s="23">
        <f t="shared" si="0"/>
        <v>74</v>
      </c>
    </row>
    <row r="59" spans="1:14" ht="12.75">
      <c r="A59" s="3">
        <v>2009</v>
      </c>
      <c r="B59" s="22"/>
      <c r="C59" s="22"/>
      <c r="D59" s="22"/>
      <c r="E59" s="22"/>
      <c r="F59" s="22">
        <v>4</v>
      </c>
      <c r="G59" s="22">
        <v>6</v>
      </c>
      <c r="H59" s="22">
        <v>22</v>
      </c>
      <c r="I59" s="22">
        <v>25</v>
      </c>
      <c r="J59" s="22">
        <v>12</v>
      </c>
      <c r="K59" s="22"/>
      <c r="L59" s="22"/>
      <c r="M59" s="22"/>
      <c r="N59" s="23">
        <f t="shared" si="0"/>
        <v>69</v>
      </c>
    </row>
    <row r="60" spans="1:14" ht="12.75">
      <c r="A60" s="30">
        <v>2010</v>
      </c>
      <c r="B60" s="31"/>
      <c r="C60" s="31"/>
      <c r="D60" s="31"/>
      <c r="E60" s="31"/>
      <c r="F60" s="31">
        <v>2</v>
      </c>
      <c r="G60" s="31">
        <v>13</v>
      </c>
      <c r="H60" s="31">
        <v>29</v>
      </c>
      <c r="I60" s="31">
        <v>31</v>
      </c>
      <c r="J60" s="31">
        <v>19</v>
      </c>
      <c r="K60" s="31">
        <v>1</v>
      </c>
      <c r="L60" s="31"/>
      <c r="M60" s="31"/>
      <c r="N60" s="32">
        <f t="shared" si="0"/>
        <v>95</v>
      </c>
    </row>
    <row r="61" spans="1:14" ht="12.75">
      <c r="A61" s="3">
        <v>2011</v>
      </c>
      <c r="B61" s="22"/>
      <c r="C61" s="22"/>
      <c r="D61" s="22"/>
      <c r="E61" s="22"/>
      <c r="F61" s="22">
        <v>4</v>
      </c>
      <c r="G61" s="22">
        <v>9</v>
      </c>
      <c r="H61" s="22">
        <v>29</v>
      </c>
      <c r="I61" s="22">
        <v>26</v>
      </c>
      <c r="J61" s="22">
        <v>20</v>
      </c>
      <c r="K61" s="22"/>
      <c r="L61" s="22"/>
      <c r="M61" s="22"/>
      <c r="N61" s="23">
        <f t="shared" si="0"/>
        <v>88</v>
      </c>
    </row>
    <row r="62" spans="1:14" ht="12.75">
      <c r="A62" s="21">
        <v>2012</v>
      </c>
      <c r="B62" s="22"/>
      <c r="C62" s="22"/>
      <c r="D62" s="22"/>
      <c r="E62" s="22"/>
      <c r="F62" s="22"/>
      <c r="G62" s="22">
        <v>3</v>
      </c>
      <c r="H62" s="22">
        <v>22</v>
      </c>
      <c r="I62" s="22">
        <v>31</v>
      </c>
      <c r="J62" s="22">
        <v>23</v>
      </c>
      <c r="K62" s="22">
        <v>3</v>
      </c>
      <c r="L62" s="22"/>
      <c r="M62" s="22"/>
      <c r="N62" s="23">
        <f t="shared" si="0"/>
        <v>82</v>
      </c>
    </row>
    <row r="63" spans="1:14" ht="12.75">
      <c r="A63" s="3">
        <v>2013</v>
      </c>
      <c r="B63" s="22"/>
      <c r="C63" s="22"/>
      <c r="D63" s="22"/>
      <c r="E63" s="22"/>
      <c r="F63" s="22"/>
      <c r="G63" s="22">
        <v>4</v>
      </c>
      <c r="H63" s="22">
        <v>19</v>
      </c>
      <c r="I63" s="22">
        <v>30</v>
      </c>
      <c r="J63" s="22">
        <v>18</v>
      </c>
      <c r="K63" s="22">
        <v>5</v>
      </c>
      <c r="L63" s="22"/>
      <c r="M63" s="22"/>
      <c r="N63" s="23">
        <f t="shared" si="0"/>
        <v>76</v>
      </c>
    </row>
    <row r="64" spans="1:14" ht="12.75">
      <c r="A64" s="21">
        <v>2014</v>
      </c>
      <c r="B64" s="22"/>
      <c r="C64" s="22"/>
      <c r="D64" s="22"/>
      <c r="E64" s="22"/>
      <c r="F64" s="22">
        <v>5</v>
      </c>
      <c r="G64" s="22">
        <v>7</v>
      </c>
      <c r="H64" s="22">
        <v>23</v>
      </c>
      <c r="I64" s="22">
        <v>26</v>
      </c>
      <c r="J64" s="22">
        <v>8</v>
      </c>
      <c r="K64" s="22">
        <v>3</v>
      </c>
      <c r="L64" s="22"/>
      <c r="M64" s="22"/>
      <c r="N64" s="23">
        <f t="shared" si="0"/>
        <v>72</v>
      </c>
    </row>
    <row r="65" spans="1:14" ht="12.75">
      <c r="A65" s="3">
        <v>2015</v>
      </c>
      <c r="B65" s="22"/>
      <c r="C65" s="22"/>
      <c r="D65" s="22"/>
      <c r="E65" s="22">
        <v>1</v>
      </c>
      <c r="F65" s="22">
        <v>2</v>
      </c>
      <c r="G65" s="22">
        <v>8</v>
      </c>
      <c r="H65" s="22">
        <v>24</v>
      </c>
      <c r="I65" s="22">
        <v>24</v>
      </c>
      <c r="J65" s="22">
        <v>11</v>
      </c>
      <c r="K65" s="22">
        <v>2</v>
      </c>
      <c r="L65" s="22"/>
      <c r="M65" s="22"/>
      <c r="N65" s="23">
        <f t="shared" si="0"/>
        <v>72</v>
      </c>
    </row>
    <row r="66" spans="1:14" ht="12.75">
      <c r="A66" s="21">
        <v>2016</v>
      </c>
      <c r="B66" s="22"/>
      <c r="C66" s="22"/>
      <c r="D66" s="22"/>
      <c r="E66" s="22"/>
      <c r="F66" s="22">
        <v>4</v>
      </c>
      <c r="G66" s="22">
        <v>8</v>
      </c>
      <c r="H66" s="22">
        <v>25</v>
      </c>
      <c r="I66" s="22">
        <v>31</v>
      </c>
      <c r="J66" s="22">
        <v>21</v>
      </c>
      <c r="K66" s="22">
        <v>3</v>
      </c>
      <c r="L66" s="22"/>
      <c r="M66" s="22"/>
      <c r="N66" s="23">
        <f t="shared" si="0"/>
        <v>92</v>
      </c>
    </row>
    <row r="67" spans="1:14" ht="12.75">
      <c r="A67" s="3">
        <v>2017</v>
      </c>
      <c r="B67" s="22"/>
      <c r="C67" s="22"/>
      <c r="D67" s="22"/>
      <c r="E67" s="22">
        <v>1</v>
      </c>
      <c r="F67" s="22">
        <v>6</v>
      </c>
      <c r="G67" s="22">
        <v>5</v>
      </c>
      <c r="H67" s="22">
        <v>29</v>
      </c>
      <c r="I67" s="22">
        <v>24</v>
      </c>
      <c r="J67" s="22">
        <v>16</v>
      </c>
      <c r="K67" s="22">
        <v>4</v>
      </c>
      <c r="L67" s="22"/>
      <c r="M67" s="22"/>
      <c r="N67" s="23">
        <f t="shared" si="0"/>
        <v>85</v>
      </c>
    </row>
    <row r="68" spans="1:14" ht="12.75">
      <c r="A68" s="21">
        <v>2018</v>
      </c>
      <c r="B68" s="22"/>
      <c r="C68" s="22"/>
      <c r="D68" s="22"/>
      <c r="E68" s="22">
        <v>3</v>
      </c>
      <c r="F68" s="22">
        <v>5</v>
      </c>
      <c r="G68" s="22">
        <v>12</v>
      </c>
      <c r="H68" s="22">
        <v>30</v>
      </c>
      <c r="I68" s="22">
        <v>30</v>
      </c>
      <c r="J68" s="22">
        <v>17</v>
      </c>
      <c r="K68" s="22">
        <v>4</v>
      </c>
      <c r="L68" s="22"/>
      <c r="M68" s="22"/>
      <c r="N68" s="23">
        <f t="shared" si="0"/>
        <v>101</v>
      </c>
    </row>
    <row r="69" spans="1:14" ht="12.75">
      <c r="A69" s="3">
        <v>2019</v>
      </c>
      <c r="B69" s="22"/>
      <c r="C69" s="22"/>
      <c r="D69" s="22"/>
      <c r="E69" s="22"/>
      <c r="F69" s="22">
        <v>5</v>
      </c>
      <c r="G69" s="22">
        <v>8</v>
      </c>
      <c r="H69" s="22">
        <v>16</v>
      </c>
      <c r="I69" s="22">
        <v>31</v>
      </c>
      <c r="J69" s="22">
        <v>24</v>
      </c>
      <c r="K69" s="22">
        <v>5</v>
      </c>
      <c r="L69" s="22">
        <v>1</v>
      </c>
      <c r="M69" s="22"/>
      <c r="N69" s="23">
        <f t="shared" si="0"/>
        <v>90</v>
      </c>
    </row>
    <row r="70" spans="1:14" ht="12.75">
      <c r="A70" s="30">
        <v>2020</v>
      </c>
      <c r="B70" s="31"/>
      <c r="C70" s="31"/>
      <c r="D70" s="31"/>
      <c r="E70" s="31"/>
      <c r="F70" s="31">
        <v>2</v>
      </c>
      <c r="G70" s="31">
        <v>11</v>
      </c>
      <c r="H70" s="31">
        <v>16</v>
      </c>
      <c r="I70" s="31">
        <v>31</v>
      </c>
      <c r="J70" s="31">
        <v>19</v>
      </c>
      <c r="K70" s="31">
        <v>1</v>
      </c>
      <c r="L70" s="31"/>
      <c r="M70" s="31"/>
      <c r="N70" s="32">
        <f t="shared" si="0"/>
        <v>80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4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>SUM(B11:B40)/30</f>
        <v>0</v>
      </c>
      <c r="C80" s="14">
        <f aca="true" t="shared" si="1" ref="C80:M80">SUM(C11:C40)/30</f>
        <v>0</v>
      </c>
      <c r="D80" s="14">
        <f t="shared" si="1"/>
        <v>0</v>
      </c>
      <c r="E80" s="14">
        <f t="shared" si="1"/>
        <v>0.3</v>
      </c>
      <c r="F80" s="14">
        <f t="shared" si="1"/>
        <v>2</v>
      </c>
      <c r="G80" s="14">
        <f t="shared" si="1"/>
        <v>6.233333333333333</v>
      </c>
      <c r="H80" s="14">
        <f t="shared" si="1"/>
        <v>19.466666666666665</v>
      </c>
      <c r="I80" s="14">
        <f t="shared" si="1"/>
        <v>26.733333333333334</v>
      </c>
      <c r="J80" s="14">
        <f t="shared" si="1"/>
        <v>13.066666666666666</v>
      </c>
      <c r="K80" s="14">
        <f t="shared" si="1"/>
        <v>0.9333333333333333</v>
      </c>
      <c r="L80" s="14">
        <f t="shared" si="1"/>
        <v>0.06666666666666667</v>
      </c>
      <c r="M80" s="14">
        <f t="shared" si="1"/>
        <v>0.03333333333333333</v>
      </c>
      <c r="N80" s="15">
        <f>AVERAGEA(N11:N40)</f>
        <v>68.83333333333333</v>
      </c>
    </row>
    <row r="81" spans="1:14" ht="12.75">
      <c r="A81" s="13" t="s">
        <v>27</v>
      </c>
      <c r="B81" s="14">
        <f>SUM(B21:B50)/30</f>
        <v>0</v>
      </c>
      <c r="C81" s="14">
        <f aca="true" t="shared" si="2" ref="C81:M81">SUM(C21:C50)/30</f>
        <v>0</v>
      </c>
      <c r="D81" s="14">
        <f t="shared" si="2"/>
        <v>0</v>
      </c>
      <c r="E81" s="14">
        <f t="shared" si="2"/>
        <v>0.3</v>
      </c>
      <c r="F81" s="14">
        <f t="shared" si="2"/>
        <v>2.3</v>
      </c>
      <c r="G81" s="14">
        <f t="shared" si="2"/>
        <v>6.6</v>
      </c>
      <c r="H81" s="14">
        <f t="shared" si="2"/>
        <v>19.8</v>
      </c>
      <c r="I81" s="14">
        <f t="shared" si="2"/>
        <v>26.166666666666668</v>
      </c>
      <c r="J81" s="14">
        <f t="shared" si="2"/>
        <v>14.066666666666666</v>
      </c>
      <c r="K81" s="14">
        <f t="shared" si="2"/>
        <v>1.9333333333333333</v>
      </c>
      <c r="L81" s="14">
        <f t="shared" si="2"/>
        <v>0.06666666666666667</v>
      </c>
      <c r="M81" s="14">
        <f t="shared" si="2"/>
        <v>0.03333333333333333</v>
      </c>
      <c r="N81" s="15">
        <f>AVERAGE(N21:N50)</f>
        <v>71.26666666666667</v>
      </c>
    </row>
    <row r="82" spans="1:14" ht="12.75">
      <c r="A82" s="13" t="s">
        <v>29</v>
      </c>
      <c r="B82" s="14">
        <f>SUM(B31:B60)/30</f>
        <v>0</v>
      </c>
      <c r="C82" s="14">
        <f aca="true" t="shared" si="3" ref="C82:M82">SUM(C31:C60)/30</f>
        <v>0</v>
      </c>
      <c r="D82" s="14">
        <f t="shared" si="3"/>
        <v>0</v>
      </c>
      <c r="E82" s="14">
        <f t="shared" si="3"/>
        <v>0.6666666666666666</v>
      </c>
      <c r="F82" s="14">
        <f t="shared" si="3"/>
        <v>2.7</v>
      </c>
      <c r="G82" s="14">
        <f t="shared" si="3"/>
        <v>7.8</v>
      </c>
      <c r="H82" s="14">
        <f t="shared" si="3"/>
        <v>20.033333333333335</v>
      </c>
      <c r="I82" s="14">
        <f t="shared" si="3"/>
        <v>27.1</v>
      </c>
      <c r="J82" s="14">
        <f t="shared" si="3"/>
        <v>15.666666666666666</v>
      </c>
      <c r="K82" s="14">
        <f t="shared" si="3"/>
        <v>2.4</v>
      </c>
      <c r="L82" s="14">
        <f t="shared" si="3"/>
        <v>0.06666666666666667</v>
      </c>
      <c r="M82" s="14">
        <f t="shared" si="3"/>
        <v>0.06666666666666667</v>
      </c>
      <c r="N82" s="15">
        <f>AVERAGE(N31:N60)</f>
        <v>76.5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4" ref="C83:M83">SUM(C41:C70)/30</f>
        <v>0</v>
      </c>
      <c r="D83" s="17">
        <f t="shared" si="4"/>
        <v>0</v>
      </c>
      <c r="E83" s="17">
        <f>SUM(E41:E70)/30</f>
        <v>0.7666666666666667</v>
      </c>
      <c r="F83" s="17">
        <f t="shared" si="4"/>
        <v>3.3</v>
      </c>
      <c r="G83" s="17">
        <f t="shared" si="4"/>
        <v>8.7</v>
      </c>
      <c r="H83" s="17">
        <f t="shared" si="4"/>
        <v>22.333333333333332</v>
      </c>
      <c r="I83" s="17">
        <f t="shared" si="4"/>
        <v>27.5</v>
      </c>
      <c r="J83" s="17">
        <f t="shared" si="4"/>
        <v>17.7</v>
      </c>
      <c r="K83" s="17">
        <f t="shared" si="4"/>
        <v>3</v>
      </c>
      <c r="L83" s="17">
        <f t="shared" si="4"/>
        <v>0.06666666666666667</v>
      </c>
      <c r="M83" s="17">
        <f>SUM(M41:M70)/30</f>
        <v>0.03333333333333333</v>
      </c>
      <c r="N83" s="18">
        <f>AVERAGE(N41:N70)</f>
        <v>83.4</v>
      </c>
    </row>
  </sheetData>
  <sheetProtection/>
  <conditionalFormatting sqref="B3:M76">
    <cfRule type="cellIs" priority="1" dxfId="10" operator="greaterThanOrEqual" stopIfTrue="1">
      <formula>25</formula>
    </cfRule>
  </conditionalFormatting>
  <conditionalFormatting sqref="N80:N83">
    <cfRule type="cellIs" priority="2" dxfId="1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1">
      <pane xSplit="1" ySplit="2" topLeftCell="B47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cols>
    <col min="1" max="12" width="6.7109375" style="0" customWidth="1"/>
  </cols>
  <sheetData>
    <row r="1" spans="1:13" ht="19.5" customHeight="1" thickBot="1">
      <c r="A1" s="6" t="s">
        <v>21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>
        <v>20</v>
      </c>
      <c r="C3" s="7">
        <v>17</v>
      </c>
      <c r="D3" s="7">
        <v>3</v>
      </c>
      <c r="E3" s="7"/>
      <c r="F3" s="7"/>
      <c r="G3" s="7"/>
      <c r="H3" s="7"/>
      <c r="I3" s="7"/>
      <c r="J3" s="7"/>
      <c r="K3" s="7"/>
      <c r="L3" s="7">
        <v>2</v>
      </c>
      <c r="M3" s="7">
        <v>2</v>
      </c>
      <c r="N3" s="8">
        <f aca="true" t="shared" si="0" ref="N3:N70">SUM(B3:M3)</f>
        <v>44</v>
      </c>
    </row>
    <row r="4" spans="1:14" ht="12.75">
      <c r="A4" s="3">
        <v>1954</v>
      </c>
      <c r="B4" s="7">
        <v>14</v>
      </c>
      <c r="C4" s="7">
        <v>13</v>
      </c>
      <c r="D4" s="7">
        <v>6</v>
      </c>
      <c r="E4" s="7"/>
      <c r="F4" s="7"/>
      <c r="G4" s="7"/>
      <c r="H4" s="7"/>
      <c r="I4" s="7"/>
      <c r="J4" s="7"/>
      <c r="K4" s="7"/>
      <c r="L4" s="7"/>
      <c r="M4" s="7">
        <v>7</v>
      </c>
      <c r="N4" s="8">
        <f t="shared" si="0"/>
        <v>40</v>
      </c>
    </row>
    <row r="5" spans="1:14" ht="12.75">
      <c r="A5" s="3">
        <v>1955</v>
      </c>
      <c r="B5" s="7">
        <v>15</v>
      </c>
      <c r="C5" s="7">
        <v>11</v>
      </c>
      <c r="D5" s="7">
        <v>4</v>
      </c>
      <c r="E5" s="7">
        <v>1</v>
      </c>
      <c r="F5" s="7"/>
      <c r="G5" s="7"/>
      <c r="H5" s="7"/>
      <c r="I5" s="7"/>
      <c r="J5" s="7"/>
      <c r="K5" s="7"/>
      <c r="L5" s="7"/>
      <c r="M5" s="7">
        <v>5</v>
      </c>
      <c r="N5" s="8">
        <f t="shared" si="0"/>
        <v>36</v>
      </c>
    </row>
    <row r="6" spans="1:14" ht="12.75">
      <c r="A6" s="3">
        <v>1956</v>
      </c>
      <c r="B6" s="7">
        <v>18</v>
      </c>
      <c r="C6" s="7">
        <v>21</v>
      </c>
      <c r="D6" s="7">
        <v>8</v>
      </c>
      <c r="E6" s="7"/>
      <c r="F6" s="7"/>
      <c r="G6" s="7"/>
      <c r="H6" s="7"/>
      <c r="I6" s="7"/>
      <c r="J6" s="7"/>
      <c r="K6" s="7"/>
      <c r="L6" s="7"/>
      <c r="M6" s="7">
        <v>15</v>
      </c>
      <c r="N6" s="8">
        <f t="shared" si="0"/>
        <v>62</v>
      </c>
    </row>
    <row r="7" spans="1:14" ht="12.75">
      <c r="A7" s="3">
        <v>1957</v>
      </c>
      <c r="B7" s="7">
        <v>15</v>
      </c>
      <c r="C7" s="7">
        <v>17</v>
      </c>
      <c r="D7" s="7">
        <v>17</v>
      </c>
      <c r="E7" s="7"/>
      <c r="F7" s="7"/>
      <c r="G7" s="7"/>
      <c r="H7" s="7"/>
      <c r="I7" s="7"/>
      <c r="J7" s="7"/>
      <c r="K7" s="7"/>
      <c r="L7" s="7"/>
      <c r="M7" s="7">
        <v>1</v>
      </c>
      <c r="N7" s="8">
        <f t="shared" si="0"/>
        <v>50</v>
      </c>
    </row>
    <row r="8" spans="1:14" ht="12.75">
      <c r="A8" s="3">
        <v>1958</v>
      </c>
      <c r="B8" s="7">
        <v>19</v>
      </c>
      <c r="C8" s="7">
        <v>12</v>
      </c>
      <c r="D8" s="7">
        <v>11</v>
      </c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42</v>
      </c>
    </row>
    <row r="9" spans="1:14" ht="12.75">
      <c r="A9" s="3">
        <v>1959</v>
      </c>
      <c r="B9" s="7">
        <v>20</v>
      </c>
      <c r="C9" s="7">
        <v>9</v>
      </c>
      <c r="D9" s="7">
        <v>5</v>
      </c>
      <c r="E9" s="7"/>
      <c r="F9" s="7"/>
      <c r="G9" s="7"/>
      <c r="H9" s="7"/>
      <c r="I9" s="7"/>
      <c r="J9" s="7"/>
      <c r="K9" s="7"/>
      <c r="L9" s="7"/>
      <c r="M9" s="7">
        <v>5</v>
      </c>
      <c r="N9" s="8">
        <f t="shared" si="0"/>
        <v>39</v>
      </c>
    </row>
    <row r="10" spans="1:14" ht="12.75">
      <c r="A10" s="3">
        <v>1960</v>
      </c>
      <c r="B10" s="7">
        <v>18</v>
      </c>
      <c r="C10" s="7">
        <v>9</v>
      </c>
      <c r="D10" s="7">
        <v>8</v>
      </c>
      <c r="E10" s="7">
        <v>1</v>
      </c>
      <c r="F10" s="7"/>
      <c r="G10" s="7"/>
      <c r="H10" s="7"/>
      <c r="I10" s="7"/>
      <c r="J10" s="7"/>
      <c r="K10" s="7"/>
      <c r="L10" s="7">
        <v>1</v>
      </c>
      <c r="M10" s="7">
        <v>6</v>
      </c>
      <c r="N10" s="8">
        <f t="shared" si="0"/>
        <v>43</v>
      </c>
    </row>
    <row r="11" spans="1:14" ht="12.75">
      <c r="A11" s="4">
        <v>1961</v>
      </c>
      <c r="B11" s="9">
        <v>25</v>
      </c>
      <c r="C11" s="9">
        <v>21</v>
      </c>
      <c r="D11" s="9">
        <v>4</v>
      </c>
      <c r="E11" s="9">
        <v>1</v>
      </c>
      <c r="F11" s="9"/>
      <c r="G11" s="9"/>
      <c r="H11" s="9"/>
      <c r="I11" s="9"/>
      <c r="J11" s="9"/>
      <c r="K11" s="9"/>
      <c r="L11" s="9"/>
      <c r="M11" s="9">
        <v>8</v>
      </c>
      <c r="N11" s="10">
        <f t="shared" si="0"/>
        <v>59</v>
      </c>
    </row>
    <row r="12" spans="1:14" ht="12.75">
      <c r="A12" s="3">
        <v>1962</v>
      </c>
      <c r="B12" s="7">
        <v>17</v>
      </c>
      <c r="C12" s="7">
        <v>18</v>
      </c>
      <c r="D12" s="7">
        <v>7</v>
      </c>
      <c r="E12" s="7">
        <v>1</v>
      </c>
      <c r="F12" s="7"/>
      <c r="G12" s="7"/>
      <c r="H12" s="7"/>
      <c r="I12" s="7"/>
      <c r="J12" s="7"/>
      <c r="K12" s="7"/>
      <c r="L12" s="7"/>
      <c r="M12" s="7">
        <v>5</v>
      </c>
      <c r="N12" s="8">
        <f t="shared" si="0"/>
        <v>48</v>
      </c>
    </row>
    <row r="13" spans="1:14" ht="12.75">
      <c r="A13" s="3">
        <v>1963</v>
      </c>
      <c r="B13" s="7">
        <v>26</v>
      </c>
      <c r="C13" s="7">
        <v>20</v>
      </c>
      <c r="D13" s="7">
        <v>8</v>
      </c>
      <c r="E13" s="7">
        <v>1</v>
      </c>
      <c r="F13" s="7"/>
      <c r="G13" s="7"/>
      <c r="H13" s="7"/>
      <c r="I13" s="7"/>
      <c r="J13" s="7"/>
      <c r="K13" s="7"/>
      <c r="L13" s="7"/>
      <c r="M13" s="7">
        <v>5</v>
      </c>
      <c r="N13" s="8">
        <f t="shared" si="0"/>
        <v>60</v>
      </c>
    </row>
    <row r="14" spans="1:14" ht="12.75">
      <c r="A14" s="3">
        <v>1964</v>
      </c>
      <c r="B14" s="7">
        <v>14</v>
      </c>
      <c r="C14" s="7">
        <v>17</v>
      </c>
      <c r="D14" s="7">
        <v>8</v>
      </c>
      <c r="E14" s="7"/>
      <c r="F14" s="7"/>
      <c r="G14" s="7"/>
      <c r="H14" s="7"/>
      <c r="I14" s="7"/>
      <c r="J14" s="7"/>
      <c r="K14" s="7"/>
      <c r="L14" s="7"/>
      <c r="M14" s="7">
        <v>3</v>
      </c>
      <c r="N14" s="8">
        <f t="shared" si="0"/>
        <v>42</v>
      </c>
    </row>
    <row r="15" spans="1:14" ht="12.75">
      <c r="A15" s="3">
        <v>1965</v>
      </c>
      <c r="B15" s="7">
        <v>15</v>
      </c>
      <c r="C15" s="7">
        <v>18</v>
      </c>
      <c r="D15" s="7">
        <v>17</v>
      </c>
      <c r="E15" s="7">
        <v>6</v>
      </c>
      <c r="F15" s="7"/>
      <c r="G15" s="7"/>
      <c r="H15" s="7"/>
      <c r="I15" s="7"/>
      <c r="J15" s="7"/>
      <c r="K15" s="7"/>
      <c r="L15" s="7"/>
      <c r="M15" s="7">
        <v>6</v>
      </c>
      <c r="N15" s="8">
        <f t="shared" si="0"/>
        <v>62</v>
      </c>
    </row>
    <row r="16" spans="1:14" ht="12.75">
      <c r="A16" s="3">
        <v>1966</v>
      </c>
      <c r="B16" s="7">
        <v>19</v>
      </c>
      <c r="C16" s="7">
        <v>9</v>
      </c>
      <c r="D16" s="7">
        <v>1</v>
      </c>
      <c r="E16" s="7">
        <v>1</v>
      </c>
      <c r="F16" s="7"/>
      <c r="G16" s="7"/>
      <c r="H16" s="7"/>
      <c r="I16" s="7"/>
      <c r="J16" s="7"/>
      <c r="K16" s="7"/>
      <c r="L16" s="7">
        <v>1</v>
      </c>
      <c r="M16" s="7">
        <v>9</v>
      </c>
      <c r="N16" s="8">
        <f t="shared" si="0"/>
        <v>40</v>
      </c>
    </row>
    <row r="17" spans="1:14" ht="12.75">
      <c r="A17" s="3">
        <v>1967</v>
      </c>
      <c r="B17" s="7">
        <v>19</v>
      </c>
      <c r="C17" s="7">
        <v>14</v>
      </c>
      <c r="D17" s="7">
        <v>5</v>
      </c>
      <c r="E17" s="7"/>
      <c r="F17" s="7"/>
      <c r="G17" s="7"/>
      <c r="H17" s="7"/>
      <c r="I17" s="7"/>
      <c r="J17" s="7"/>
      <c r="K17" s="7"/>
      <c r="L17" s="7"/>
      <c r="M17" s="7">
        <v>6</v>
      </c>
      <c r="N17" s="8">
        <f t="shared" si="0"/>
        <v>44</v>
      </c>
    </row>
    <row r="18" spans="1:14" ht="12.75">
      <c r="A18" s="3">
        <v>1968</v>
      </c>
      <c r="B18" s="7">
        <v>17</v>
      </c>
      <c r="C18" s="7">
        <v>22</v>
      </c>
      <c r="D18" s="7">
        <v>2</v>
      </c>
      <c r="E18" s="7"/>
      <c r="F18" s="7"/>
      <c r="G18" s="7"/>
      <c r="H18" s="7"/>
      <c r="I18" s="7"/>
      <c r="J18" s="7"/>
      <c r="K18" s="7"/>
      <c r="L18" s="7"/>
      <c r="M18" s="7">
        <v>2</v>
      </c>
      <c r="N18" s="8">
        <f t="shared" si="0"/>
        <v>43</v>
      </c>
    </row>
    <row r="19" spans="1:14" ht="12.75">
      <c r="A19" s="3">
        <v>1969</v>
      </c>
      <c r="B19" s="7">
        <v>16</v>
      </c>
      <c r="C19" s="7">
        <v>14</v>
      </c>
      <c r="D19" s="7">
        <v>11</v>
      </c>
      <c r="E19" s="7"/>
      <c r="F19" s="7"/>
      <c r="G19" s="7"/>
      <c r="H19" s="7"/>
      <c r="I19" s="7"/>
      <c r="J19" s="7"/>
      <c r="K19" s="7"/>
      <c r="L19" s="7"/>
      <c r="M19" s="7">
        <v>8</v>
      </c>
      <c r="N19" s="8">
        <f t="shared" si="0"/>
        <v>49</v>
      </c>
    </row>
    <row r="20" spans="1:14" ht="12.75">
      <c r="A20" s="3">
        <v>1970</v>
      </c>
      <c r="B20" s="7">
        <v>16</v>
      </c>
      <c r="C20" s="7">
        <v>11</v>
      </c>
      <c r="D20" s="7">
        <v>20</v>
      </c>
      <c r="E20" s="7"/>
      <c r="F20" s="7"/>
      <c r="G20" s="7"/>
      <c r="H20" s="7"/>
      <c r="I20" s="7"/>
      <c r="J20" s="7"/>
      <c r="K20" s="7"/>
      <c r="L20" s="7">
        <v>1</v>
      </c>
      <c r="M20" s="7">
        <v>8</v>
      </c>
      <c r="N20" s="8">
        <f t="shared" si="0"/>
        <v>56</v>
      </c>
    </row>
    <row r="21" spans="1:14" ht="12.75">
      <c r="A21" s="4">
        <v>1971</v>
      </c>
      <c r="B21" s="9">
        <v>16</v>
      </c>
      <c r="C21" s="9">
        <v>13</v>
      </c>
      <c r="D21" s="9">
        <v>11</v>
      </c>
      <c r="E21" s="9"/>
      <c r="F21" s="9"/>
      <c r="G21" s="9"/>
      <c r="H21" s="9"/>
      <c r="I21" s="9"/>
      <c r="J21" s="9"/>
      <c r="K21" s="9"/>
      <c r="L21" s="9">
        <v>1</v>
      </c>
      <c r="M21" s="9">
        <v>5</v>
      </c>
      <c r="N21" s="10">
        <f t="shared" si="0"/>
        <v>46</v>
      </c>
    </row>
    <row r="22" spans="1:14" ht="12.75">
      <c r="A22" s="3">
        <v>1972</v>
      </c>
      <c r="B22" s="7">
        <v>6</v>
      </c>
      <c r="C22" s="7">
        <v>11</v>
      </c>
      <c r="D22" s="7">
        <v>6</v>
      </c>
      <c r="E22" s="7"/>
      <c r="F22" s="7"/>
      <c r="G22" s="7"/>
      <c r="H22" s="7"/>
      <c r="I22" s="7"/>
      <c r="J22" s="7"/>
      <c r="K22" s="7"/>
      <c r="L22" s="7"/>
      <c r="M22" s="7">
        <v>1</v>
      </c>
      <c r="N22" s="8">
        <f t="shared" si="0"/>
        <v>24</v>
      </c>
    </row>
    <row r="23" spans="1:14" ht="12.75">
      <c r="A23" s="3">
        <v>1973</v>
      </c>
      <c r="B23" s="7">
        <v>7</v>
      </c>
      <c r="C23" s="7">
        <v>7</v>
      </c>
      <c r="D23" s="7">
        <v>8</v>
      </c>
      <c r="E23" s="7"/>
      <c r="F23" s="7"/>
      <c r="G23" s="7"/>
      <c r="H23" s="7"/>
      <c r="I23" s="7"/>
      <c r="J23" s="7"/>
      <c r="K23" s="7"/>
      <c r="L23" s="7">
        <v>1</v>
      </c>
      <c r="M23" s="7">
        <v>9</v>
      </c>
      <c r="N23" s="8">
        <f t="shared" si="0"/>
        <v>32</v>
      </c>
    </row>
    <row r="24" spans="1:14" ht="12.75">
      <c r="A24" s="3">
        <v>1974</v>
      </c>
      <c r="B24" s="7">
        <v>21</v>
      </c>
      <c r="C24" s="7">
        <v>13</v>
      </c>
      <c r="D24" s="7">
        <v>7</v>
      </c>
      <c r="E24" s="7"/>
      <c r="F24" s="7"/>
      <c r="G24" s="7"/>
      <c r="H24" s="7"/>
      <c r="I24" s="7"/>
      <c r="J24" s="7"/>
      <c r="K24" s="7"/>
      <c r="L24" s="7"/>
      <c r="M24" s="7">
        <v>7</v>
      </c>
      <c r="N24" s="8">
        <f t="shared" si="0"/>
        <v>48</v>
      </c>
    </row>
    <row r="25" spans="1:14" ht="12.75">
      <c r="A25" s="3">
        <v>1975</v>
      </c>
      <c r="B25" s="7">
        <v>18</v>
      </c>
      <c r="C25" s="7">
        <v>15</v>
      </c>
      <c r="D25" s="7">
        <v>9</v>
      </c>
      <c r="E25" s="7"/>
      <c r="F25" s="7"/>
      <c r="G25" s="7"/>
      <c r="H25" s="7"/>
      <c r="I25" s="7"/>
      <c r="J25" s="7"/>
      <c r="K25" s="7"/>
      <c r="L25" s="7"/>
      <c r="M25" s="7">
        <v>7</v>
      </c>
      <c r="N25" s="8">
        <f t="shared" si="0"/>
        <v>49</v>
      </c>
    </row>
    <row r="26" spans="1:14" ht="12.75">
      <c r="A26" s="3">
        <v>1976</v>
      </c>
      <c r="B26" s="7">
        <v>17</v>
      </c>
      <c r="C26" s="7">
        <v>7</v>
      </c>
      <c r="D26" s="7">
        <v>2</v>
      </c>
      <c r="E26" s="7">
        <v>1</v>
      </c>
      <c r="F26" s="7"/>
      <c r="G26" s="7"/>
      <c r="H26" s="7"/>
      <c r="I26" s="7"/>
      <c r="J26" s="7"/>
      <c r="K26" s="7"/>
      <c r="L26" s="7">
        <v>1</v>
      </c>
      <c r="M26" s="7">
        <v>6</v>
      </c>
      <c r="N26" s="8">
        <f t="shared" si="0"/>
        <v>34</v>
      </c>
    </row>
    <row r="27" spans="1:14" ht="12.75">
      <c r="A27" s="3">
        <v>1977</v>
      </c>
      <c r="B27" s="7">
        <v>24</v>
      </c>
      <c r="C27" s="7">
        <v>20</v>
      </c>
      <c r="D27" s="7">
        <v>6</v>
      </c>
      <c r="E27" s="7"/>
      <c r="F27" s="7"/>
      <c r="G27" s="7"/>
      <c r="H27" s="7"/>
      <c r="I27" s="7"/>
      <c r="J27" s="7"/>
      <c r="K27" s="7"/>
      <c r="L27" s="7"/>
      <c r="M27" s="7">
        <v>4</v>
      </c>
      <c r="N27" s="8">
        <f t="shared" si="0"/>
        <v>54</v>
      </c>
    </row>
    <row r="28" spans="1:14" ht="12.75">
      <c r="A28" s="3">
        <v>1978</v>
      </c>
      <c r="B28" s="7">
        <v>10</v>
      </c>
      <c r="C28" s="7">
        <v>20</v>
      </c>
      <c r="D28" s="7">
        <v>8</v>
      </c>
      <c r="E28" s="7">
        <v>2</v>
      </c>
      <c r="F28" s="7"/>
      <c r="G28" s="7"/>
      <c r="H28" s="7"/>
      <c r="I28" s="7"/>
      <c r="J28" s="7"/>
      <c r="K28" s="7"/>
      <c r="L28" s="7"/>
      <c r="M28" s="7">
        <v>6</v>
      </c>
      <c r="N28" s="8">
        <f t="shared" si="0"/>
        <v>46</v>
      </c>
    </row>
    <row r="29" spans="1:14" ht="12.75">
      <c r="A29" s="3">
        <v>1979</v>
      </c>
      <c r="B29" s="7">
        <v>11</v>
      </c>
      <c r="C29" s="7">
        <v>4</v>
      </c>
      <c r="D29" s="7">
        <v>4</v>
      </c>
      <c r="E29" s="7"/>
      <c r="F29" s="7"/>
      <c r="G29" s="7"/>
      <c r="H29" s="7"/>
      <c r="I29" s="7"/>
      <c r="J29" s="7"/>
      <c r="K29" s="7"/>
      <c r="L29" s="7"/>
      <c r="M29" s="7">
        <v>1</v>
      </c>
      <c r="N29" s="8">
        <f t="shared" si="0"/>
        <v>20</v>
      </c>
    </row>
    <row r="30" spans="1:14" ht="12.75">
      <c r="A30" s="3">
        <v>1980</v>
      </c>
      <c r="B30" s="7">
        <v>20</v>
      </c>
      <c r="C30" s="7">
        <v>18</v>
      </c>
      <c r="D30" s="7">
        <v>8</v>
      </c>
      <c r="E30" s="7"/>
      <c r="F30" s="7"/>
      <c r="G30" s="7"/>
      <c r="H30" s="7"/>
      <c r="I30" s="7"/>
      <c r="J30" s="7"/>
      <c r="K30" s="7"/>
      <c r="L30" s="7"/>
      <c r="M30" s="7">
        <v>7</v>
      </c>
      <c r="N30" s="8">
        <f t="shared" si="0"/>
        <v>53</v>
      </c>
    </row>
    <row r="31" spans="1:14" ht="12.75">
      <c r="A31" s="4">
        <v>1981</v>
      </c>
      <c r="B31" s="9">
        <v>26</v>
      </c>
      <c r="C31" s="9">
        <v>18</v>
      </c>
      <c r="D31" s="9">
        <v>6</v>
      </c>
      <c r="E31" s="9"/>
      <c r="F31" s="9"/>
      <c r="G31" s="9"/>
      <c r="H31" s="9"/>
      <c r="I31" s="9"/>
      <c r="J31" s="9"/>
      <c r="K31" s="9"/>
      <c r="L31" s="9">
        <v>1</v>
      </c>
      <c r="M31" s="9">
        <v>6</v>
      </c>
      <c r="N31" s="10">
        <f t="shared" si="0"/>
        <v>57</v>
      </c>
    </row>
    <row r="32" spans="1:14" ht="12.75">
      <c r="A32" s="3">
        <v>1982</v>
      </c>
      <c r="B32" s="7">
        <v>17</v>
      </c>
      <c r="C32" s="7">
        <v>16</v>
      </c>
      <c r="D32" s="7">
        <v>5</v>
      </c>
      <c r="E32" s="7"/>
      <c r="F32" s="7"/>
      <c r="G32" s="7"/>
      <c r="H32" s="7"/>
      <c r="I32" s="7"/>
      <c r="J32" s="7"/>
      <c r="K32" s="7"/>
      <c r="L32" s="7"/>
      <c r="M32" s="7">
        <v>2</v>
      </c>
      <c r="N32" s="8">
        <f t="shared" si="0"/>
        <v>40</v>
      </c>
    </row>
    <row r="33" spans="1:14" ht="12.75">
      <c r="A33" s="3">
        <v>1983</v>
      </c>
      <c r="B33" s="7">
        <v>16</v>
      </c>
      <c r="C33" s="7">
        <v>16</v>
      </c>
      <c r="D33" s="7">
        <v>7</v>
      </c>
      <c r="E33" s="7"/>
      <c r="F33" s="7"/>
      <c r="G33" s="7"/>
      <c r="H33" s="7"/>
      <c r="I33" s="7"/>
      <c r="J33" s="7"/>
      <c r="K33" s="7"/>
      <c r="L33" s="7">
        <v>2</v>
      </c>
      <c r="M33" s="7">
        <v>13</v>
      </c>
      <c r="N33" s="8">
        <f t="shared" si="0"/>
        <v>54</v>
      </c>
    </row>
    <row r="34" spans="1:14" ht="12.75">
      <c r="A34" s="3">
        <v>1984</v>
      </c>
      <c r="B34" s="7">
        <v>22</v>
      </c>
      <c r="C34" s="7">
        <v>23</v>
      </c>
      <c r="D34" s="7">
        <v>19</v>
      </c>
      <c r="E34" s="7"/>
      <c r="F34" s="7"/>
      <c r="G34" s="7"/>
      <c r="H34" s="7"/>
      <c r="I34" s="7"/>
      <c r="J34" s="7"/>
      <c r="K34" s="7"/>
      <c r="L34" s="7">
        <v>1</v>
      </c>
      <c r="M34" s="7">
        <v>9</v>
      </c>
      <c r="N34" s="8">
        <f t="shared" si="0"/>
        <v>74</v>
      </c>
    </row>
    <row r="35" spans="1:14" ht="12.75">
      <c r="A35" s="3">
        <v>1985</v>
      </c>
      <c r="B35" s="7">
        <v>24</v>
      </c>
      <c r="C35" s="7">
        <v>9</v>
      </c>
      <c r="D35" s="7">
        <v>0</v>
      </c>
      <c r="E35" s="7">
        <v>1</v>
      </c>
      <c r="F35" s="7"/>
      <c r="G35" s="7"/>
      <c r="H35" s="7"/>
      <c r="I35" s="7"/>
      <c r="J35" s="7"/>
      <c r="K35" s="7"/>
      <c r="L35" s="7"/>
      <c r="M35" s="7">
        <v>15</v>
      </c>
      <c r="N35" s="8">
        <f t="shared" si="0"/>
        <v>49</v>
      </c>
    </row>
    <row r="36" spans="1:14" ht="12.75">
      <c r="A36" s="3">
        <v>1986</v>
      </c>
      <c r="B36" s="7">
        <v>26</v>
      </c>
      <c r="C36" s="7">
        <v>24</v>
      </c>
      <c r="D36" s="7">
        <v>7</v>
      </c>
      <c r="E36" s="7"/>
      <c r="F36" s="7"/>
      <c r="G36" s="7"/>
      <c r="H36" s="7"/>
      <c r="I36" s="7"/>
      <c r="J36" s="7"/>
      <c r="K36" s="7"/>
      <c r="L36" s="7"/>
      <c r="M36" s="7">
        <v>5</v>
      </c>
      <c r="N36" s="8">
        <f t="shared" si="0"/>
        <v>62</v>
      </c>
    </row>
    <row r="37" spans="1:14" ht="12.75">
      <c r="A37" s="3">
        <v>1987</v>
      </c>
      <c r="B37" s="7">
        <v>17</v>
      </c>
      <c r="C37" s="7">
        <v>13</v>
      </c>
      <c r="D37" s="7">
        <v>5</v>
      </c>
      <c r="E37" s="7">
        <v>3</v>
      </c>
      <c r="F37" s="7"/>
      <c r="G37" s="7"/>
      <c r="H37" s="7"/>
      <c r="I37" s="7"/>
      <c r="J37" s="7"/>
      <c r="K37" s="7"/>
      <c r="L37" s="7"/>
      <c r="M37" s="7">
        <v>8</v>
      </c>
      <c r="N37" s="8">
        <f t="shared" si="0"/>
        <v>46</v>
      </c>
    </row>
    <row r="38" spans="1:14" ht="12.75">
      <c r="A38" s="3">
        <v>1988</v>
      </c>
      <c r="B38" s="7">
        <v>8</v>
      </c>
      <c r="C38" s="7">
        <v>20</v>
      </c>
      <c r="D38" s="7">
        <v>5</v>
      </c>
      <c r="E38" s="7"/>
      <c r="F38" s="7"/>
      <c r="G38" s="7"/>
      <c r="H38" s="7"/>
      <c r="I38" s="7"/>
      <c r="J38" s="7"/>
      <c r="K38" s="7"/>
      <c r="L38" s="7"/>
      <c r="M38" s="7">
        <v>10</v>
      </c>
      <c r="N38" s="8">
        <f t="shared" si="0"/>
        <v>43</v>
      </c>
    </row>
    <row r="39" spans="1:14" ht="12.75">
      <c r="A39" s="3">
        <v>1989</v>
      </c>
      <c r="B39" s="7">
        <v>8</v>
      </c>
      <c r="C39" s="7">
        <v>9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>
        <v>1</v>
      </c>
      <c r="N39" s="8">
        <f t="shared" si="0"/>
        <v>22</v>
      </c>
    </row>
    <row r="40" spans="1:14" ht="12.75">
      <c r="A40" s="3">
        <v>1990</v>
      </c>
      <c r="B40" s="7">
        <v>24</v>
      </c>
      <c r="C40" s="7">
        <v>6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>
        <v>4</v>
      </c>
      <c r="N40" s="8">
        <f t="shared" si="0"/>
        <v>35</v>
      </c>
    </row>
    <row r="41" spans="1:14" ht="12.75">
      <c r="A41" s="4">
        <v>1991</v>
      </c>
      <c r="B41" s="9">
        <v>15</v>
      </c>
      <c r="C41" s="9">
        <v>15</v>
      </c>
      <c r="D41" s="9">
        <v>4</v>
      </c>
      <c r="E41" s="9"/>
      <c r="F41" s="9"/>
      <c r="G41" s="9"/>
      <c r="H41" s="9"/>
      <c r="I41" s="9"/>
      <c r="J41" s="9"/>
      <c r="K41" s="9"/>
      <c r="L41" s="9"/>
      <c r="M41" s="9">
        <v>4</v>
      </c>
      <c r="N41" s="10">
        <f t="shared" si="0"/>
        <v>38</v>
      </c>
    </row>
    <row r="42" spans="1:14" ht="12.75">
      <c r="A42" s="3">
        <v>1992</v>
      </c>
      <c r="B42" s="7">
        <v>10</v>
      </c>
      <c r="C42" s="7">
        <v>11</v>
      </c>
      <c r="D42" s="7">
        <v>4</v>
      </c>
      <c r="E42" s="7"/>
      <c r="F42" s="7"/>
      <c r="G42" s="7"/>
      <c r="H42" s="7"/>
      <c r="I42" s="7"/>
      <c r="J42" s="7"/>
      <c r="K42" s="7"/>
      <c r="L42" s="7"/>
      <c r="M42" s="7">
        <v>4</v>
      </c>
      <c r="N42" s="8">
        <f t="shared" si="0"/>
        <v>29</v>
      </c>
    </row>
    <row r="43" spans="1:14" ht="12.75">
      <c r="A43" s="3">
        <v>1993</v>
      </c>
      <c r="B43" s="7">
        <v>14</v>
      </c>
      <c r="C43" s="7">
        <v>14</v>
      </c>
      <c r="D43" s="7">
        <v>9</v>
      </c>
      <c r="E43" s="7">
        <v>1</v>
      </c>
      <c r="F43" s="7"/>
      <c r="G43" s="7"/>
      <c r="H43" s="7"/>
      <c r="I43" s="7"/>
      <c r="J43" s="7"/>
      <c r="K43" s="7"/>
      <c r="L43" s="7"/>
      <c r="M43" s="7">
        <v>6</v>
      </c>
      <c r="N43" s="8">
        <f t="shared" si="0"/>
        <v>44</v>
      </c>
    </row>
    <row r="44" spans="1:14" ht="12.75">
      <c r="A44" s="3">
        <v>1994</v>
      </c>
      <c r="B44" s="7">
        <v>17</v>
      </c>
      <c r="C44" s="7">
        <v>15</v>
      </c>
      <c r="D44" s="7">
        <v>9</v>
      </c>
      <c r="E44" s="7"/>
      <c r="F44" s="7"/>
      <c r="G44" s="7"/>
      <c r="H44" s="7"/>
      <c r="I44" s="7"/>
      <c r="J44" s="7"/>
      <c r="K44" s="7"/>
      <c r="L44" s="7"/>
      <c r="M44" s="7">
        <v>7</v>
      </c>
      <c r="N44" s="8">
        <f t="shared" si="0"/>
        <v>48</v>
      </c>
    </row>
    <row r="45" spans="1:14" ht="12.75">
      <c r="A45" s="3">
        <v>1995</v>
      </c>
      <c r="B45" s="7">
        <v>20</v>
      </c>
      <c r="C45" s="7">
        <v>13</v>
      </c>
      <c r="D45" s="7">
        <v>3</v>
      </c>
      <c r="E45" s="7"/>
      <c r="F45" s="7"/>
      <c r="G45" s="7"/>
      <c r="H45" s="7"/>
      <c r="I45" s="7"/>
      <c r="J45" s="7"/>
      <c r="K45" s="7"/>
      <c r="L45" s="7"/>
      <c r="M45" s="7">
        <v>8</v>
      </c>
      <c r="N45" s="8">
        <f t="shared" si="0"/>
        <v>44</v>
      </c>
    </row>
    <row r="46" spans="1:14" ht="12.75">
      <c r="A46" s="3">
        <v>1996</v>
      </c>
      <c r="B46" s="7">
        <v>21</v>
      </c>
      <c r="C46" s="7">
        <v>17</v>
      </c>
      <c r="D46" s="7">
        <v>7</v>
      </c>
      <c r="E46" s="7">
        <v>1</v>
      </c>
      <c r="F46" s="7"/>
      <c r="G46" s="7"/>
      <c r="H46" s="7"/>
      <c r="I46" s="7"/>
      <c r="J46" s="7"/>
      <c r="K46" s="7"/>
      <c r="L46" s="7"/>
      <c r="M46" s="7">
        <v>3</v>
      </c>
      <c r="N46" s="8">
        <f t="shared" si="0"/>
        <v>49</v>
      </c>
    </row>
    <row r="47" spans="1:14" ht="12.75">
      <c r="A47" s="3">
        <v>1997</v>
      </c>
      <c r="B47" s="7">
        <v>16</v>
      </c>
      <c r="C47" s="7">
        <v>14</v>
      </c>
      <c r="D47" s="7">
        <v>4</v>
      </c>
      <c r="E47" s="7"/>
      <c r="F47" s="7"/>
      <c r="G47" s="7"/>
      <c r="H47" s="7"/>
      <c r="I47" s="7"/>
      <c r="J47" s="7"/>
      <c r="K47" s="7"/>
      <c r="L47" s="7"/>
      <c r="M47" s="7">
        <v>4</v>
      </c>
      <c r="N47" s="8">
        <f t="shared" si="0"/>
        <v>38</v>
      </c>
    </row>
    <row r="48" spans="1:14" ht="12.75">
      <c r="A48" s="3">
        <v>1998</v>
      </c>
      <c r="B48" s="7">
        <v>17</v>
      </c>
      <c r="C48" s="7">
        <v>15</v>
      </c>
      <c r="D48" s="7">
        <v>7</v>
      </c>
      <c r="E48" s="7"/>
      <c r="F48" s="7"/>
      <c r="G48" s="7"/>
      <c r="H48" s="7"/>
      <c r="I48" s="7"/>
      <c r="J48" s="7"/>
      <c r="K48" s="7"/>
      <c r="L48" s="7"/>
      <c r="M48" s="7">
        <v>2</v>
      </c>
      <c r="N48" s="8">
        <f t="shared" si="0"/>
        <v>41</v>
      </c>
    </row>
    <row r="49" spans="1:14" ht="12.75">
      <c r="A49" s="3">
        <v>1999</v>
      </c>
      <c r="B49" s="7">
        <v>17</v>
      </c>
      <c r="C49" s="7">
        <v>15</v>
      </c>
      <c r="D49" s="7">
        <v>4</v>
      </c>
      <c r="E49" s="7"/>
      <c r="F49" s="7"/>
      <c r="G49" s="7"/>
      <c r="H49" s="7"/>
      <c r="I49" s="7"/>
      <c r="J49" s="7"/>
      <c r="K49" s="7"/>
      <c r="L49" s="7"/>
      <c r="M49" s="7">
        <v>2</v>
      </c>
      <c r="N49" s="8">
        <f t="shared" si="0"/>
        <v>38</v>
      </c>
    </row>
    <row r="50" spans="1:14" ht="12.75">
      <c r="A50" s="30">
        <v>2000</v>
      </c>
      <c r="B50" s="31">
        <v>7</v>
      </c>
      <c r="C50" s="31">
        <v>20</v>
      </c>
      <c r="D50" s="31">
        <v>10</v>
      </c>
      <c r="E50" s="31"/>
      <c r="F50" s="31"/>
      <c r="G50" s="31"/>
      <c r="H50" s="31"/>
      <c r="I50" s="31"/>
      <c r="J50" s="31"/>
      <c r="K50" s="31"/>
      <c r="L50" s="31"/>
      <c r="M50" s="31">
        <v>7</v>
      </c>
      <c r="N50" s="32">
        <f t="shared" si="0"/>
        <v>44</v>
      </c>
    </row>
    <row r="51" spans="1:14" ht="12.75">
      <c r="A51" s="3">
        <v>2001</v>
      </c>
      <c r="B51" s="22">
        <v>19</v>
      </c>
      <c r="C51" s="22">
        <v>16</v>
      </c>
      <c r="D51" s="22">
        <v>7</v>
      </c>
      <c r="E51" s="22">
        <v>1</v>
      </c>
      <c r="F51" s="22"/>
      <c r="G51" s="22"/>
      <c r="H51" s="22"/>
      <c r="I51" s="22"/>
      <c r="J51" s="22"/>
      <c r="K51" s="22"/>
      <c r="L51" s="22"/>
      <c r="M51" s="22">
        <v>8</v>
      </c>
      <c r="N51" s="23">
        <f t="shared" si="0"/>
        <v>51</v>
      </c>
    </row>
    <row r="52" spans="1:14" ht="12.75">
      <c r="A52" s="21">
        <v>2002</v>
      </c>
      <c r="B52" s="22">
        <v>12</v>
      </c>
      <c r="C52" s="22">
        <v>8</v>
      </c>
      <c r="D52" s="22">
        <v>1</v>
      </c>
      <c r="E52" s="22"/>
      <c r="F52" s="22"/>
      <c r="G52" s="22"/>
      <c r="H52" s="22"/>
      <c r="I52" s="22"/>
      <c r="J52" s="22"/>
      <c r="K52" s="22"/>
      <c r="L52" s="22"/>
      <c r="M52" s="22">
        <v>9</v>
      </c>
      <c r="N52" s="23">
        <f t="shared" si="0"/>
        <v>30</v>
      </c>
    </row>
    <row r="53" spans="1:14" ht="12.75">
      <c r="A53" s="3">
        <v>2003</v>
      </c>
      <c r="B53" s="22">
        <v>16</v>
      </c>
      <c r="C53" s="22">
        <v>13</v>
      </c>
      <c r="D53" s="22">
        <v>11</v>
      </c>
      <c r="E53" s="22"/>
      <c r="F53" s="22"/>
      <c r="G53" s="22"/>
      <c r="H53" s="22"/>
      <c r="I53" s="22"/>
      <c r="J53" s="22"/>
      <c r="K53" s="22"/>
      <c r="L53" s="22"/>
      <c r="M53" s="22">
        <v>2</v>
      </c>
      <c r="N53" s="23">
        <f t="shared" si="0"/>
        <v>42</v>
      </c>
    </row>
    <row r="54" spans="1:14" ht="12.75">
      <c r="A54" s="21">
        <v>2004</v>
      </c>
      <c r="B54" s="22">
        <v>21</v>
      </c>
      <c r="C54" s="22">
        <v>11</v>
      </c>
      <c r="D54" s="22">
        <v>7</v>
      </c>
      <c r="E54" s="22"/>
      <c r="F54" s="22"/>
      <c r="G54" s="22"/>
      <c r="H54" s="22"/>
      <c r="I54" s="22"/>
      <c r="J54" s="22"/>
      <c r="K54" s="22"/>
      <c r="L54" s="22"/>
      <c r="M54" s="22">
        <v>4</v>
      </c>
      <c r="N54" s="23">
        <f t="shared" si="0"/>
        <v>43</v>
      </c>
    </row>
    <row r="55" spans="1:14" ht="12.75">
      <c r="A55" s="3">
        <v>2005</v>
      </c>
      <c r="B55" s="22">
        <v>19</v>
      </c>
      <c r="C55" s="22">
        <v>14</v>
      </c>
      <c r="D55" s="22">
        <v>9</v>
      </c>
      <c r="E55" s="22"/>
      <c r="F55" s="22"/>
      <c r="G55" s="22"/>
      <c r="H55" s="22"/>
      <c r="I55" s="22"/>
      <c r="J55" s="22"/>
      <c r="K55" s="22"/>
      <c r="L55" s="22"/>
      <c r="M55" s="22">
        <v>16</v>
      </c>
      <c r="N55" s="23">
        <f t="shared" si="0"/>
        <v>58</v>
      </c>
    </row>
    <row r="56" spans="1:14" ht="12.75">
      <c r="A56" s="21">
        <v>2006</v>
      </c>
      <c r="B56" s="22">
        <v>23</v>
      </c>
      <c r="C56" s="22">
        <v>11</v>
      </c>
      <c r="D56" s="22">
        <v>8</v>
      </c>
      <c r="E56" s="22"/>
      <c r="F56" s="22"/>
      <c r="G56" s="22"/>
      <c r="H56" s="22"/>
      <c r="I56" s="22"/>
      <c r="J56" s="22"/>
      <c r="K56" s="22"/>
      <c r="L56" s="22"/>
      <c r="M56" s="22">
        <v>2</v>
      </c>
      <c r="N56" s="23">
        <f t="shared" si="0"/>
        <v>44</v>
      </c>
    </row>
    <row r="57" spans="1:14" ht="12.75">
      <c r="A57" s="3">
        <v>2007</v>
      </c>
      <c r="B57" s="22">
        <v>5</v>
      </c>
      <c r="C57" s="22">
        <v>8</v>
      </c>
      <c r="D57" s="22">
        <v>7</v>
      </c>
      <c r="E57" s="22"/>
      <c r="F57" s="22"/>
      <c r="G57" s="22"/>
      <c r="H57" s="22"/>
      <c r="I57" s="22"/>
      <c r="J57" s="22"/>
      <c r="K57" s="22"/>
      <c r="L57" s="22"/>
      <c r="M57" s="22">
        <v>1</v>
      </c>
      <c r="N57" s="23">
        <f t="shared" si="0"/>
        <v>21</v>
      </c>
    </row>
    <row r="58" spans="1:14" ht="12.75">
      <c r="A58" s="21">
        <v>2008</v>
      </c>
      <c r="B58" s="22">
        <v>16</v>
      </c>
      <c r="C58" s="22">
        <v>22</v>
      </c>
      <c r="D58" s="22">
        <v>1</v>
      </c>
      <c r="E58" s="22"/>
      <c r="F58" s="22"/>
      <c r="G58" s="22"/>
      <c r="H58" s="22"/>
      <c r="I58" s="22"/>
      <c r="J58" s="22"/>
      <c r="K58" s="22"/>
      <c r="L58" s="22"/>
      <c r="M58" s="22">
        <v>5</v>
      </c>
      <c r="N58" s="23">
        <f t="shared" si="0"/>
        <v>44</v>
      </c>
    </row>
    <row r="59" spans="1:14" ht="12.75">
      <c r="A59" s="3">
        <v>2009</v>
      </c>
      <c r="B59" s="22">
        <v>13</v>
      </c>
      <c r="C59" s="22">
        <v>6</v>
      </c>
      <c r="D59" s="22">
        <v>4</v>
      </c>
      <c r="E59" s="22"/>
      <c r="F59" s="22"/>
      <c r="G59" s="22"/>
      <c r="H59" s="22"/>
      <c r="I59" s="22"/>
      <c r="J59" s="22"/>
      <c r="K59" s="22"/>
      <c r="L59" s="22"/>
      <c r="M59" s="22">
        <v>6</v>
      </c>
      <c r="N59" s="23">
        <f t="shared" si="0"/>
        <v>29</v>
      </c>
    </row>
    <row r="60" spans="1:14" ht="12.75">
      <c r="A60" s="30">
        <v>2010</v>
      </c>
      <c r="B60" s="31">
        <v>13</v>
      </c>
      <c r="C60" s="31">
        <v>16</v>
      </c>
      <c r="D60" s="31">
        <v>1</v>
      </c>
      <c r="E60" s="31"/>
      <c r="F60" s="31"/>
      <c r="G60" s="31"/>
      <c r="H60" s="31"/>
      <c r="I60" s="31"/>
      <c r="J60" s="31"/>
      <c r="K60" s="31"/>
      <c r="L60" s="31"/>
      <c r="M60" s="31">
        <v>1</v>
      </c>
      <c r="N60" s="32">
        <f t="shared" si="0"/>
        <v>31</v>
      </c>
    </row>
    <row r="61" spans="1:14" ht="12.75">
      <c r="A61" s="3">
        <v>2011</v>
      </c>
      <c r="B61" s="22">
        <v>23</v>
      </c>
      <c r="C61" s="22">
        <v>10</v>
      </c>
      <c r="D61" s="22">
        <v>11</v>
      </c>
      <c r="E61" s="22">
        <v>1</v>
      </c>
      <c r="F61" s="22"/>
      <c r="G61" s="22"/>
      <c r="H61" s="22"/>
      <c r="I61" s="22"/>
      <c r="J61" s="22"/>
      <c r="K61" s="22"/>
      <c r="L61" s="22"/>
      <c r="M61" s="22">
        <v>11</v>
      </c>
      <c r="N61" s="23">
        <f t="shared" si="0"/>
        <v>56</v>
      </c>
    </row>
    <row r="62" spans="1:14" ht="12.75">
      <c r="A62" s="21">
        <v>2012</v>
      </c>
      <c r="B62" s="22">
        <v>20</v>
      </c>
      <c r="C62" s="22">
        <v>15</v>
      </c>
      <c r="D62" s="22">
        <v>3</v>
      </c>
      <c r="E62" s="22">
        <v>1</v>
      </c>
      <c r="F62" s="22"/>
      <c r="G62" s="22"/>
      <c r="H62" s="22"/>
      <c r="I62" s="22"/>
      <c r="J62" s="22"/>
      <c r="K62" s="22"/>
      <c r="L62" s="22"/>
      <c r="M62" s="22">
        <v>8</v>
      </c>
      <c r="N62" s="23">
        <f t="shared" si="0"/>
        <v>47</v>
      </c>
    </row>
    <row r="63" spans="1:14" ht="12.75">
      <c r="A63" s="3">
        <v>2013</v>
      </c>
      <c r="B63" s="22">
        <v>17</v>
      </c>
      <c r="C63" s="22">
        <v>14</v>
      </c>
      <c r="D63" s="22">
        <v>2</v>
      </c>
      <c r="E63" s="22"/>
      <c r="F63" s="22"/>
      <c r="G63" s="22"/>
      <c r="H63" s="22"/>
      <c r="I63" s="22"/>
      <c r="J63" s="22"/>
      <c r="K63" s="22"/>
      <c r="L63" s="22"/>
      <c r="M63" s="22">
        <v>3</v>
      </c>
      <c r="N63" s="23">
        <f t="shared" si="0"/>
        <v>36</v>
      </c>
    </row>
    <row r="64" spans="1:14" ht="12.75">
      <c r="A64" s="21">
        <v>2014</v>
      </c>
      <c r="B64" s="22">
        <v>16</v>
      </c>
      <c r="C64" s="22">
        <v>14</v>
      </c>
      <c r="D64" s="22">
        <v>8</v>
      </c>
      <c r="E64" s="22"/>
      <c r="F64" s="22"/>
      <c r="G64" s="22"/>
      <c r="H64" s="22"/>
      <c r="I64" s="22"/>
      <c r="J64" s="22"/>
      <c r="K64" s="22"/>
      <c r="L64" s="22"/>
      <c r="M64" s="22">
        <v>8</v>
      </c>
      <c r="N64" s="23">
        <f t="shared" si="0"/>
        <v>46</v>
      </c>
    </row>
    <row r="65" spans="1:14" ht="12.75">
      <c r="A65" s="3">
        <v>2015</v>
      </c>
      <c r="B65" s="22">
        <v>13</v>
      </c>
      <c r="C65" s="22">
        <v>12</v>
      </c>
      <c r="D65" s="22"/>
      <c r="E65" s="22"/>
      <c r="F65" s="22"/>
      <c r="G65" s="22"/>
      <c r="H65" s="22"/>
      <c r="I65" s="22"/>
      <c r="J65" s="22"/>
      <c r="K65" s="22"/>
      <c r="L65" s="22"/>
      <c r="M65" s="22">
        <v>2</v>
      </c>
      <c r="N65" s="23">
        <f t="shared" si="0"/>
        <v>27</v>
      </c>
    </row>
    <row r="66" spans="1:14" ht="12.75">
      <c r="A66" s="21">
        <v>2016</v>
      </c>
      <c r="B66" s="22">
        <v>10</v>
      </c>
      <c r="C66" s="22">
        <v>9</v>
      </c>
      <c r="D66" s="22">
        <v>1</v>
      </c>
      <c r="E66" s="22"/>
      <c r="F66" s="22"/>
      <c r="G66" s="22"/>
      <c r="H66" s="22"/>
      <c r="I66" s="22"/>
      <c r="J66" s="22"/>
      <c r="K66" s="22"/>
      <c r="L66" s="22"/>
      <c r="M66" s="22">
        <v>5</v>
      </c>
      <c r="N66" s="23">
        <f t="shared" si="0"/>
        <v>25</v>
      </c>
    </row>
    <row r="67" spans="1:14" ht="12.75">
      <c r="A67" s="3">
        <v>2017</v>
      </c>
      <c r="B67" s="22">
        <v>14</v>
      </c>
      <c r="C67" s="22">
        <v>10</v>
      </c>
      <c r="D67" s="22">
        <v>4</v>
      </c>
      <c r="E67" s="22"/>
      <c r="F67" s="22"/>
      <c r="G67" s="22"/>
      <c r="H67" s="22"/>
      <c r="I67" s="22"/>
      <c r="J67" s="22"/>
      <c r="K67" s="22"/>
      <c r="L67" s="22"/>
      <c r="M67" s="22">
        <v>7</v>
      </c>
      <c r="N67" s="23">
        <f t="shared" si="0"/>
        <v>35</v>
      </c>
    </row>
    <row r="68" spans="1:14" ht="12.75">
      <c r="A68" s="21">
        <v>2018</v>
      </c>
      <c r="B68" s="22">
        <v>17</v>
      </c>
      <c r="C68" s="22">
        <v>16</v>
      </c>
      <c r="D68" s="22">
        <v>2</v>
      </c>
      <c r="E68" s="22"/>
      <c r="F68" s="22"/>
      <c r="G68" s="22"/>
      <c r="H68" s="22"/>
      <c r="I68" s="22"/>
      <c r="J68" s="22"/>
      <c r="K68" s="22"/>
      <c r="L68" s="22"/>
      <c r="M68" s="22">
        <v>7</v>
      </c>
      <c r="N68" s="23">
        <f t="shared" si="0"/>
        <v>42</v>
      </c>
    </row>
    <row r="69" spans="1:14" ht="12.75">
      <c r="A69" s="3">
        <v>2019</v>
      </c>
      <c r="B69" s="22">
        <v>18</v>
      </c>
      <c r="C69" s="22">
        <v>9</v>
      </c>
      <c r="D69" s="22">
        <v>1</v>
      </c>
      <c r="E69" s="22">
        <v>1</v>
      </c>
      <c r="F69" s="22"/>
      <c r="G69" s="22"/>
      <c r="H69" s="22"/>
      <c r="I69" s="22"/>
      <c r="J69" s="22"/>
      <c r="K69" s="22"/>
      <c r="L69" s="22"/>
      <c r="M69" s="22">
        <v>1</v>
      </c>
      <c r="N69" s="23">
        <f t="shared" si="0"/>
        <v>30</v>
      </c>
    </row>
    <row r="70" spans="1:14" ht="12.75">
      <c r="A70" s="30">
        <v>2020</v>
      </c>
      <c r="B70" s="31">
        <v>3</v>
      </c>
      <c r="C70" s="31">
        <v>8</v>
      </c>
      <c r="D70" s="31">
        <v>3</v>
      </c>
      <c r="E70" s="31"/>
      <c r="F70" s="31"/>
      <c r="G70" s="31"/>
      <c r="H70" s="31"/>
      <c r="I70" s="31"/>
      <c r="J70" s="31"/>
      <c r="K70" s="31"/>
      <c r="L70" s="31"/>
      <c r="M70" s="31">
        <v>7</v>
      </c>
      <c r="N70" s="32">
        <f t="shared" si="0"/>
        <v>21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4</v>
      </c>
    </row>
    <row r="79" spans="1:14" ht="12">
      <c r="A79" s="2" t="s">
        <v>5</v>
      </c>
      <c r="B79" s="2" t="s">
        <v>6</v>
      </c>
      <c r="C79" s="2" t="s">
        <v>7</v>
      </c>
      <c r="D79" s="2" t="s">
        <v>8</v>
      </c>
      <c r="E79" s="2" t="s">
        <v>9</v>
      </c>
      <c r="F79" s="2" t="s">
        <v>10</v>
      </c>
      <c r="G79" s="2" t="s">
        <v>11</v>
      </c>
      <c r="H79" s="2" t="s">
        <v>12</v>
      </c>
      <c r="I79" s="2" t="s">
        <v>13</v>
      </c>
      <c r="J79" s="2" t="s">
        <v>14</v>
      </c>
      <c r="K79" s="2" t="s">
        <v>15</v>
      </c>
      <c r="L79" s="2" t="s">
        <v>16</v>
      </c>
      <c r="M79" s="2" t="s">
        <v>17</v>
      </c>
      <c r="N79" s="2" t="s">
        <v>2</v>
      </c>
    </row>
    <row r="80" spans="1:14" ht="12.75">
      <c r="A80" s="13" t="s">
        <v>18</v>
      </c>
      <c r="B80" s="14">
        <f>SUM(B11:B40)/30</f>
        <v>17.4</v>
      </c>
      <c r="C80" s="14">
        <f aca="true" t="shared" si="1" ref="C80:M80">SUM(C11:C40)/30</f>
        <v>14.866666666666667</v>
      </c>
      <c r="D80" s="14">
        <f t="shared" si="1"/>
        <v>7.033333333333333</v>
      </c>
      <c r="E80" s="14">
        <f t="shared" si="1"/>
        <v>0.5666666666666667</v>
      </c>
      <c r="F80" s="14">
        <f t="shared" si="1"/>
        <v>0</v>
      </c>
      <c r="G80" s="14">
        <f t="shared" si="1"/>
        <v>0</v>
      </c>
      <c r="H80" s="14">
        <f t="shared" si="1"/>
        <v>0</v>
      </c>
      <c r="I80" s="14">
        <f t="shared" si="1"/>
        <v>0</v>
      </c>
      <c r="J80" s="14">
        <f t="shared" si="1"/>
        <v>0</v>
      </c>
      <c r="K80" s="14">
        <f t="shared" si="1"/>
        <v>0</v>
      </c>
      <c r="L80" s="14">
        <f t="shared" si="1"/>
        <v>0.3</v>
      </c>
      <c r="M80" s="14">
        <f t="shared" si="1"/>
        <v>6.2</v>
      </c>
      <c r="N80" s="15">
        <f>AVERAGEA(N11:N40)</f>
        <v>46.36666666666667</v>
      </c>
    </row>
    <row r="81" spans="1:14" ht="12.75">
      <c r="A81" s="13" t="s">
        <v>27</v>
      </c>
      <c r="B81" s="14">
        <f>SUM(B21:B50)/30</f>
        <v>16.4</v>
      </c>
      <c r="C81" s="14">
        <f aca="true" t="shared" si="2" ref="C81:M81">SUM(C21:C50)/30</f>
        <v>14.366666666666667</v>
      </c>
      <c r="D81" s="14">
        <f t="shared" si="2"/>
        <v>6.3</v>
      </c>
      <c r="E81" s="14">
        <f t="shared" si="2"/>
        <v>0.3</v>
      </c>
      <c r="F81" s="14">
        <f t="shared" si="2"/>
        <v>0</v>
      </c>
      <c r="G81" s="14">
        <f t="shared" si="2"/>
        <v>0</v>
      </c>
      <c r="H81" s="14">
        <f t="shared" si="2"/>
        <v>0</v>
      </c>
      <c r="I81" s="14">
        <f t="shared" si="2"/>
        <v>0</v>
      </c>
      <c r="J81" s="14">
        <f t="shared" si="2"/>
        <v>0</v>
      </c>
      <c r="K81" s="14">
        <f t="shared" si="2"/>
        <v>0</v>
      </c>
      <c r="L81" s="14">
        <f t="shared" si="2"/>
        <v>0.23333333333333334</v>
      </c>
      <c r="M81" s="14">
        <f t="shared" si="2"/>
        <v>5.766666666666667</v>
      </c>
      <c r="N81" s="15">
        <f>AVERAGE(N21:N50)</f>
        <v>43.36666666666667</v>
      </c>
    </row>
    <row r="82" spans="1:14" ht="12.75">
      <c r="A82" s="13" t="s">
        <v>29</v>
      </c>
      <c r="B82" s="14">
        <f>SUM(B31:B60)/30</f>
        <v>16.633333333333333</v>
      </c>
      <c r="C82" s="14">
        <f aca="true" t="shared" si="3" ref="C82:M82">SUM(C31:C60)/30</f>
        <v>14.266666666666667</v>
      </c>
      <c r="D82" s="14">
        <f t="shared" si="3"/>
        <v>5.866666666666666</v>
      </c>
      <c r="E82" s="14">
        <f t="shared" si="3"/>
        <v>0.23333333333333334</v>
      </c>
      <c r="F82" s="14">
        <f t="shared" si="3"/>
        <v>0</v>
      </c>
      <c r="G82" s="14">
        <f t="shared" si="3"/>
        <v>0</v>
      </c>
      <c r="H82" s="14">
        <f t="shared" si="3"/>
        <v>0</v>
      </c>
      <c r="I82" s="14">
        <f t="shared" si="3"/>
        <v>0</v>
      </c>
      <c r="J82" s="14">
        <f t="shared" si="3"/>
        <v>0</v>
      </c>
      <c r="K82" s="14">
        <f t="shared" si="3"/>
        <v>0</v>
      </c>
      <c r="L82" s="14">
        <f t="shared" si="3"/>
        <v>0.13333333333333333</v>
      </c>
      <c r="M82" s="14">
        <f t="shared" si="3"/>
        <v>5.8</v>
      </c>
      <c r="N82" s="15">
        <f>AVERAGE(N31:N60)</f>
        <v>42.93333333333333</v>
      </c>
    </row>
    <row r="83" spans="1:14" ht="13.5" thickBot="1">
      <c r="A83" s="16" t="s">
        <v>30</v>
      </c>
      <c r="B83" s="17">
        <f>SUM(B41:B70)/30</f>
        <v>15.4</v>
      </c>
      <c r="C83" s="17">
        <f aca="true" t="shared" si="4" ref="C83:M83">SUM(C41:C70)/30</f>
        <v>13.033333333333333</v>
      </c>
      <c r="D83" s="17">
        <f t="shared" si="4"/>
        <v>5.066666666666666</v>
      </c>
      <c r="E83" s="17">
        <f t="shared" si="4"/>
        <v>0.2</v>
      </c>
      <c r="F83" s="17">
        <f t="shared" si="4"/>
        <v>0</v>
      </c>
      <c r="G83" s="17">
        <f t="shared" si="4"/>
        <v>0</v>
      </c>
      <c r="H83" s="17">
        <f t="shared" si="4"/>
        <v>0</v>
      </c>
      <c r="I83" s="17">
        <f t="shared" si="4"/>
        <v>0</v>
      </c>
      <c r="J83" s="17">
        <f t="shared" si="4"/>
        <v>0</v>
      </c>
      <c r="K83" s="17">
        <f t="shared" si="4"/>
        <v>0</v>
      </c>
      <c r="L83" s="17">
        <f t="shared" si="4"/>
        <v>0</v>
      </c>
      <c r="M83" s="17">
        <f>SUM(M41:M70)/30</f>
        <v>5.333333333333333</v>
      </c>
      <c r="N83" s="18">
        <f>AVERAGE(N41:N70)</f>
        <v>39.03333333333333</v>
      </c>
    </row>
    <row r="84" ht="12" thickBot="1"/>
    <row r="85" spans="1:14" ht="12.75">
      <c r="A85" s="24" t="s">
        <v>25</v>
      </c>
      <c r="B85" s="29">
        <f>MAX(B3:B76)</f>
        <v>26</v>
      </c>
      <c r="C85" s="29">
        <f aca="true" t="shared" si="5" ref="C85:N85">MAX(C3:C76)</f>
        <v>24</v>
      </c>
      <c r="D85" s="29">
        <f t="shared" si="5"/>
        <v>20</v>
      </c>
      <c r="E85" s="29">
        <f t="shared" si="5"/>
        <v>6</v>
      </c>
      <c r="F85" s="29">
        <f t="shared" si="5"/>
        <v>0</v>
      </c>
      <c r="G85" s="29">
        <f t="shared" si="5"/>
        <v>0</v>
      </c>
      <c r="H85" s="29">
        <f t="shared" si="5"/>
        <v>0</v>
      </c>
      <c r="I85" s="29">
        <f t="shared" si="5"/>
        <v>0</v>
      </c>
      <c r="J85" s="29">
        <f t="shared" si="5"/>
        <v>0</v>
      </c>
      <c r="K85" s="29">
        <f t="shared" si="5"/>
        <v>0</v>
      </c>
      <c r="L85" s="29">
        <f t="shared" si="5"/>
        <v>2</v>
      </c>
      <c r="M85" s="29">
        <f t="shared" si="5"/>
        <v>16</v>
      </c>
      <c r="N85" s="29">
        <f t="shared" si="5"/>
        <v>74</v>
      </c>
    </row>
    <row r="86" spans="1:14" ht="13.5" thickBot="1">
      <c r="A86" s="25" t="s">
        <v>24</v>
      </c>
      <c r="B86" s="26">
        <f>INDEX($A$3:$A$76,B87)</f>
        <v>1963</v>
      </c>
      <c r="C86" s="26">
        <f aca="true" t="shared" si="6" ref="C86:N86">INDEX($A$3:$A$76,C87)</f>
        <v>1986</v>
      </c>
      <c r="D86" s="26">
        <f t="shared" si="6"/>
        <v>1970</v>
      </c>
      <c r="E86" s="26">
        <f t="shared" si="6"/>
        <v>1965</v>
      </c>
      <c r="F86" s="26"/>
      <c r="G86" s="26"/>
      <c r="H86" s="26"/>
      <c r="I86" s="26"/>
      <c r="J86" s="26"/>
      <c r="K86" s="26"/>
      <c r="L86" s="26">
        <f t="shared" si="6"/>
        <v>1953</v>
      </c>
      <c r="M86" s="26">
        <f t="shared" si="6"/>
        <v>2005</v>
      </c>
      <c r="N86" s="26">
        <f t="shared" si="6"/>
        <v>1984</v>
      </c>
    </row>
    <row r="87" spans="1:14" ht="12">
      <c r="A87" s="27"/>
      <c r="B87" s="28">
        <f>MATCH(B85,B3:B76,0)</f>
        <v>11</v>
      </c>
      <c r="C87" s="28">
        <f aca="true" t="shared" si="7" ref="C87:N87">MATCH(C85,C3:C76,0)</f>
        <v>34</v>
      </c>
      <c r="D87" s="28">
        <f t="shared" si="7"/>
        <v>18</v>
      </c>
      <c r="E87" s="28">
        <f t="shared" si="7"/>
        <v>13</v>
      </c>
      <c r="F87" s="28"/>
      <c r="G87" s="28"/>
      <c r="H87" s="28"/>
      <c r="I87" s="28"/>
      <c r="J87" s="28"/>
      <c r="K87" s="28"/>
      <c r="L87" s="28">
        <f t="shared" si="7"/>
        <v>1</v>
      </c>
      <c r="M87" s="28">
        <f t="shared" si="7"/>
        <v>53</v>
      </c>
      <c r="N87" s="28">
        <f t="shared" si="7"/>
        <v>32</v>
      </c>
    </row>
  </sheetData>
  <sheetProtection/>
  <conditionalFormatting sqref="B3:M76">
    <cfRule type="cellIs" priority="1" dxfId="11" operator="greaterThanOrEqual" stopIfTrue="1">
      <formula>20</formula>
    </cfRule>
  </conditionalFormatting>
  <conditionalFormatting sqref="N80:N83">
    <cfRule type="cellIs" priority="2" dxfId="1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8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23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/>
      <c r="I3" s="7">
        <v>1</v>
      </c>
      <c r="J3" s="7"/>
      <c r="K3" s="7"/>
      <c r="L3" s="7"/>
      <c r="M3" s="7"/>
      <c r="N3" s="8">
        <f aca="true" t="shared" si="0" ref="N3:N34">SUM(B3:M3)</f>
        <v>1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0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>
        <v>1</v>
      </c>
      <c r="I5" s="7"/>
      <c r="J5" s="7"/>
      <c r="K5" s="7"/>
      <c r="L5" s="7"/>
      <c r="M5" s="7"/>
      <c r="N5" s="8">
        <f t="shared" si="0"/>
        <v>1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>
        <v>1</v>
      </c>
      <c r="K6" s="7"/>
      <c r="L6" s="7"/>
      <c r="M6" s="7"/>
      <c r="N6" s="8">
        <f t="shared" si="0"/>
        <v>1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>
        <v>1</v>
      </c>
      <c r="J7" s="7"/>
      <c r="K7" s="7"/>
      <c r="L7" s="7"/>
      <c r="M7" s="7"/>
      <c r="N7" s="8">
        <f t="shared" si="0"/>
        <v>1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>
        <v>1</v>
      </c>
      <c r="J8" s="7"/>
      <c r="K8" s="7"/>
      <c r="L8" s="7"/>
      <c r="M8" s="7"/>
      <c r="N8" s="8">
        <f t="shared" si="0"/>
        <v>1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/>
      <c r="C10" s="7"/>
      <c r="D10" s="7"/>
      <c r="E10" s="7"/>
      <c r="F10" s="7"/>
      <c r="G10" s="7"/>
      <c r="H10" s="7"/>
      <c r="I10" s="7">
        <v>4</v>
      </c>
      <c r="J10" s="7"/>
      <c r="K10" s="7"/>
      <c r="L10" s="7"/>
      <c r="M10" s="7"/>
      <c r="N10" s="8">
        <f t="shared" si="0"/>
        <v>4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1</v>
      </c>
      <c r="I11" s="9">
        <v>3</v>
      </c>
      <c r="J11" s="9">
        <v>1</v>
      </c>
      <c r="K11" s="9"/>
      <c r="L11" s="9"/>
      <c r="M11" s="9"/>
      <c r="N11" s="10">
        <f t="shared" si="0"/>
        <v>5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8">
        <f t="shared" si="0"/>
        <v>1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8">
        <f t="shared" si="0"/>
        <v>1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>
        <v>1</v>
      </c>
      <c r="J14" s="7"/>
      <c r="K14" s="7"/>
      <c r="L14" s="7"/>
      <c r="M14" s="7"/>
      <c r="N14" s="8">
        <f t="shared" si="0"/>
        <v>1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>
        <v>2</v>
      </c>
      <c r="I17" s="7">
        <v>1</v>
      </c>
      <c r="J17" s="7"/>
      <c r="K17" s="7"/>
      <c r="L17" s="7"/>
      <c r="M17" s="7"/>
      <c r="N17" s="8">
        <f t="shared" si="0"/>
        <v>3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0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>
        <v>1</v>
      </c>
      <c r="I21" s="9">
        <v>5</v>
      </c>
      <c r="J21" s="9"/>
      <c r="K21" s="9"/>
      <c r="L21" s="9"/>
      <c r="M21" s="9"/>
      <c r="N21" s="10">
        <f t="shared" si="0"/>
        <v>6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0"/>
        <v>0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>
        <v>1</v>
      </c>
      <c r="I23" s="7">
        <v>9</v>
      </c>
      <c r="J23" s="7"/>
      <c r="K23" s="7"/>
      <c r="L23" s="7"/>
      <c r="M23" s="7"/>
      <c r="N23" s="8">
        <f t="shared" si="0"/>
        <v>10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>
        <v>1</v>
      </c>
      <c r="I25" s="7">
        <v>1</v>
      </c>
      <c r="J25" s="7"/>
      <c r="K25" s="7"/>
      <c r="L25" s="7"/>
      <c r="M25" s="7"/>
      <c r="N25" s="8">
        <f t="shared" si="0"/>
        <v>2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0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0</v>
      </c>
    </row>
    <row r="28" spans="1:14" ht="12.75">
      <c r="A28" s="3">
        <v>1978</v>
      </c>
      <c r="B28" s="7"/>
      <c r="C28" s="7"/>
      <c r="D28" s="7"/>
      <c r="E28" s="7"/>
      <c r="F28" s="7"/>
      <c r="G28" s="7"/>
      <c r="H28" s="7">
        <v>2</v>
      </c>
      <c r="I28" s="7">
        <v>2</v>
      </c>
      <c r="J28" s="7"/>
      <c r="K28" s="7"/>
      <c r="L28" s="7"/>
      <c r="M28" s="7"/>
      <c r="N28" s="8">
        <f t="shared" si="0"/>
        <v>4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>
        <v>1</v>
      </c>
      <c r="J29" s="7"/>
      <c r="K29" s="7"/>
      <c r="L29" s="7"/>
      <c r="M29" s="7"/>
      <c r="N29" s="8">
        <f t="shared" si="0"/>
        <v>1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/>
      <c r="I33" s="7"/>
      <c r="J33" s="7">
        <v>1</v>
      </c>
      <c r="K33" s="7"/>
      <c r="L33" s="7"/>
      <c r="M33" s="7"/>
      <c r="N33" s="8">
        <f t="shared" si="0"/>
        <v>1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/>
      <c r="I34" s="7">
        <v>2</v>
      </c>
      <c r="J34" s="7"/>
      <c r="K34" s="7"/>
      <c r="L34" s="7"/>
      <c r="M34" s="7"/>
      <c r="N34" s="8">
        <f t="shared" si="0"/>
        <v>2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/>
      <c r="I35" s="7">
        <v>2</v>
      </c>
      <c r="J35" s="7">
        <v>1</v>
      </c>
      <c r="K35" s="7"/>
      <c r="L35" s="7"/>
      <c r="M35" s="7"/>
      <c r="N35" s="8">
        <f aca="true" t="shared" si="1" ref="N35:N70">SUM(B35:M35)</f>
        <v>3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3">
        <v>1987</v>
      </c>
      <c r="B37" s="7"/>
      <c r="C37" s="7"/>
      <c r="D37" s="7"/>
      <c r="E37" s="7"/>
      <c r="F37" s="7"/>
      <c r="G37" s="7"/>
      <c r="H37" s="7">
        <v>1</v>
      </c>
      <c r="I37" s="7"/>
      <c r="J37" s="7"/>
      <c r="K37" s="7"/>
      <c r="L37" s="7"/>
      <c r="M37" s="7"/>
      <c r="N37" s="8">
        <f t="shared" si="1"/>
        <v>1</v>
      </c>
    </row>
    <row r="38" spans="1:14" ht="12.75">
      <c r="A38" s="3">
        <v>1988</v>
      </c>
      <c r="B38" s="7"/>
      <c r="C38" s="7"/>
      <c r="D38" s="7"/>
      <c r="E38" s="7"/>
      <c r="F38" s="7"/>
      <c r="G38" s="7"/>
      <c r="H38" s="7"/>
      <c r="I38" s="7">
        <v>1</v>
      </c>
      <c r="J38" s="7"/>
      <c r="K38" s="7"/>
      <c r="L38" s="7"/>
      <c r="M38" s="7"/>
      <c r="N38" s="8">
        <f t="shared" si="1"/>
        <v>1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1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>
        <v>3</v>
      </c>
      <c r="J40" s="7"/>
      <c r="K40" s="7"/>
      <c r="L40" s="7"/>
      <c r="M40" s="7"/>
      <c r="N40" s="8">
        <f t="shared" si="1"/>
        <v>3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/>
      <c r="I41" s="9">
        <v>2</v>
      </c>
      <c r="J41" s="9"/>
      <c r="K41" s="9"/>
      <c r="L41" s="9"/>
      <c r="M41" s="9"/>
      <c r="N41" s="10">
        <f t="shared" si="1"/>
        <v>2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>
        <v>1</v>
      </c>
      <c r="J42" s="7">
        <v>1</v>
      </c>
      <c r="K42" s="7"/>
      <c r="L42" s="7"/>
      <c r="M42" s="7"/>
      <c r="N42" s="8">
        <f t="shared" si="1"/>
        <v>2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1"/>
        <v>0</v>
      </c>
    </row>
    <row r="44" spans="1:14" ht="12.75">
      <c r="A44" s="3">
        <v>1994</v>
      </c>
      <c r="B44" s="7"/>
      <c r="C44" s="7"/>
      <c r="D44" s="7"/>
      <c r="E44" s="7"/>
      <c r="F44" s="7"/>
      <c r="G44" s="7"/>
      <c r="H44" s="7">
        <v>1</v>
      </c>
      <c r="I44" s="7">
        <v>12</v>
      </c>
      <c r="J44" s="7"/>
      <c r="K44" s="7"/>
      <c r="L44" s="7"/>
      <c r="M44" s="7"/>
      <c r="N44" s="8">
        <f t="shared" si="1"/>
        <v>13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>
        <f t="shared" si="1"/>
        <v>0</v>
      </c>
    </row>
    <row r="46" spans="1:14" ht="12.75">
      <c r="A46" s="3">
        <v>1996</v>
      </c>
      <c r="B46" s="7"/>
      <c r="C46" s="7"/>
      <c r="D46" s="7"/>
      <c r="E46" s="7"/>
      <c r="F46" s="7"/>
      <c r="G46" s="7"/>
      <c r="H46" s="7"/>
      <c r="I46" s="7">
        <v>1</v>
      </c>
      <c r="K46" s="7"/>
      <c r="L46" s="7"/>
      <c r="M46" s="7"/>
      <c r="N46" s="8">
        <f t="shared" si="1"/>
        <v>1</v>
      </c>
    </row>
    <row r="47" spans="1:14" ht="12.75">
      <c r="A47" s="3">
        <v>1997</v>
      </c>
      <c r="B47" s="7"/>
      <c r="C47" s="7"/>
      <c r="D47" s="7"/>
      <c r="E47" s="7"/>
      <c r="F47" s="7"/>
      <c r="G47" s="7"/>
      <c r="H47" s="7"/>
      <c r="I47" s="7">
        <v>1</v>
      </c>
      <c r="K47" s="7"/>
      <c r="L47" s="7"/>
      <c r="M47" s="7"/>
      <c r="N47" s="8">
        <f t="shared" si="1"/>
        <v>1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1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>
        <v>3</v>
      </c>
      <c r="I49" s="7">
        <v>7</v>
      </c>
      <c r="J49" s="7"/>
      <c r="K49" s="7"/>
      <c r="L49" s="7"/>
      <c r="M49" s="7"/>
      <c r="N49" s="8">
        <f t="shared" si="1"/>
        <v>10</v>
      </c>
    </row>
    <row r="50" spans="1:14" ht="12.75">
      <c r="A50" s="30">
        <v>2000</v>
      </c>
      <c r="B50" s="31"/>
      <c r="C50" s="31"/>
      <c r="D50" s="31"/>
      <c r="E50" s="31"/>
      <c r="F50" s="31"/>
      <c r="G50" s="31"/>
      <c r="H50" s="31"/>
      <c r="I50" s="31"/>
      <c r="J50" s="31">
        <v>2</v>
      </c>
      <c r="K50" s="31"/>
      <c r="L50" s="31"/>
      <c r="M50" s="31"/>
      <c r="N50" s="32">
        <f t="shared" si="1"/>
        <v>2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4</v>
      </c>
      <c r="I51" s="22"/>
      <c r="J51" s="22"/>
      <c r="K51" s="22"/>
      <c r="L51" s="22"/>
      <c r="M51" s="22"/>
      <c r="N51" s="23">
        <f t="shared" si="1"/>
        <v>4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/>
      <c r="I52" s="22">
        <v>2</v>
      </c>
      <c r="J52" s="22"/>
      <c r="K52" s="22"/>
      <c r="L52" s="22"/>
      <c r="M52" s="22"/>
      <c r="N52" s="23">
        <f t="shared" si="1"/>
        <v>2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1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3">
        <f t="shared" si="1"/>
        <v>1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/>
      <c r="I55" s="22">
        <v>1</v>
      </c>
      <c r="J55" s="22"/>
      <c r="K55" s="22"/>
      <c r="L55" s="22"/>
      <c r="M55" s="22"/>
      <c r="N55" s="23">
        <f t="shared" si="1"/>
        <v>1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/>
      <c r="I56" s="22">
        <v>3</v>
      </c>
      <c r="J56" s="22"/>
      <c r="K56" s="22"/>
      <c r="L56" s="22"/>
      <c r="M56" s="22"/>
      <c r="N56" s="23">
        <f t="shared" si="1"/>
        <v>3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>
        <v>6</v>
      </c>
      <c r="J57" s="22"/>
      <c r="K57" s="22"/>
      <c r="L57" s="22"/>
      <c r="M57" s="22"/>
      <c r="N57" s="23">
        <f t="shared" si="1"/>
        <v>6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>
        <v>2</v>
      </c>
      <c r="J58" s="22"/>
      <c r="K58" s="22"/>
      <c r="L58" s="22"/>
      <c r="M58" s="22"/>
      <c r="N58" s="23">
        <f t="shared" si="1"/>
        <v>2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1"/>
        <v>0</v>
      </c>
    </row>
    <row r="60" spans="1:14" ht="12.75">
      <c r="A60" s="30">
        <v>2010</v>
      </c>
      <c r="B60" s="31"/>
      <c r="C60" s="31"/>
      <c r="D60" s="31"/>
      <c r="E60" s="31"/>
      <c r="F60" s="31"/>
      <c r="G60" s="31"/>
      <c r="H60" s="31"/>
      <c r="I60" s="31">
        <v>11</v>
      </c>
      <c r="J60" s="31">
        <v>4</v>
      </c>
      <c r="K60" s="31"/>
      <c r="L60" s="31"/>
      <c r="M60" s="31"/>
      <c r="N60" s="32">
        <f t="shared" si="1"/>
        <v>15</v>
      </c>
    </row>
    <row r="61" spans="1:14" ht="12.75">
      <c r="A61" s="4">
        <v>2011</v>
      </c>
      <c r="B61" s="9"/>
      <c r="C61" s="9"/>
      <c r="D61" s="9"/>
      <c r="E61" s="9"/>
      <c r="F61" s="9"/>
      <c r="G61" s="9"/>
      <c r="H61" s="9">
        <v>1</v>
      </c>
      <c r="I61" s="9">
        <v>5</v>
      </c>
      <c r="J61" s="9"/>
      <c r="K61" s="9"/>
      <c r="L61" s="9"/>
      <c r="M61" s="9"/>
      <c r="N61" s="10">
        <f t="shared" si="1"/>
        <v>6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3</v>
      </c>
      <c r="I62" s="22">
        <v>3</v>
      </c>
      <c r="J62" s="22"/>
      <c r="K62" s="22"/>
      <c r="L62" s="22"/>
      <c r="M62" s="22"/>
      <c r="N62" s="23">
        <f t="shared" si="1"/>
        <v>6</v>
      </c>
    </row>
    <row r="63" spans="1:14" ht="12.75">
      <c r="A63" s="21">
        <v>2013</v>
      </c>
      <c r="B63" s="22"/>
      <c r="C63" s="22"/>
      <c r="D63" s="22"/>
      <c r="E63" s="22"/>
      <c r="F63" s="22"/>
      <c r="G63" s="22"/>
      <c r="H63" s="22"/>
      <c r="I63" s="22">
        <v>4</v>
      </c>
      <c r="J63" s="22"/>
      <c r="K63" s="22"/>
      <c r="L63" s="22"/>
      <c r="M63" s="22"/>
      <c r="N63" s="23">
        <f t="shared" si="1"/>
        <v>4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/>
      <c r="I64" s="22">
        <v>1</v>
      </c>
      <c r="J64" s="22"/>
      <c r="K64" s="22"/>
      <c r="L64" s="22"/>
      <c r="M64" s="22"/>
      <c r="N64" s="23">
        <f t="shared" si="1"/>
        <v>1</v>
      </c>
    </row>
    <row r="65" spans="1:14" ht="12.75">
      <c r="A65" s="21">
        <v>2015</v>
      </c>
      <c r="B65" s="22"/>
      <c r="C65" s="22"/>
      <c r="D65" s="22"/>
      <c r="E65" s="22"/>
      <c r="F65" s="22"/>
      <c r="G65" s="22"/>
      <c r="H65" s="22">
        <v>2</v>
      </c>
      <c r="I65" s="22">
        <v>5</v>
      </c>
      <c r="J65" s="22"/>
      <c r="K65" s="22"/>
      <c r="L65" s="22"/>
      <c r="M65" s="22"/>
      <c r="N65" s="23">
        <f t="shared" si="1"/>
        <v>7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>
        <v>2</v>
      </c>
      <c r="J66" s="22">
        <v>1</v>
      </c>
      <c r="K66" s="22"/>
      <c r="L66" s="22"/>
      <c r="M66" s="22"/>
      <c r="N66" s="23">
        <f t="shared" si="1"/>
        <v>3</v>
      </c>
    </row>
    <row r="67" spans="1:14" ht="12.75">
      <c r="A67" s="21">
        <v>2017</v>
      </c>
      <c r="B67" s="22"/>
      <c r="C67" s="22"/>
      <c r="D67" s="22"/>
      <c r="E67" s="22"/>
      <c r="F67" s="22"/>
      <c r="G67" s="22"/>
      <c r="H67" s="22">
        <v>1</v>
      </c>
      <c r="I67" s="22"/>
      <c r="J67" s="22"/>
      <c r="K67" s="22"/>
      <c r="L67" s="22"/>
      <c r="M67" s="22"/>
      <c r="N67" s="23">
        <f t="shared" si="1"/>
        <v>1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1</v>
      </c>
      <c r="H68" s="22">
        <v>4</v>
      </c>
      <c r="I68" s="22">
        <v>8</v>
      </c>
      <c r="J68" s="22"/>
      <c r="K68" s="22"/>
      <c r="L68" s="22"/>
      <c r="M68" s="22"/>
      <c r="N68" s="23">
        <f t="shared" si="1"/>
        <v>13</v>
      </c>
    </row>
    <row r="69" spans="1:14" ht="12.75">
      <c r="A69" s="21">
        <v>2019</v>
      </c>
      <c r="B69" s="22"/>
      <c r="C69" s="22"/>
      <c r="D69" s="22"/>
      <c r="E69" s="22"/>
      <c r="F69" s="22"/>
      <c r="G69" s="22"/>
      <c r="H69" s="22">
        <v>3</v>
      </c>
      <c r="I69" s="22">
        <v>10</v>
      </c>
      <c r="J69" s="22">
        <v>1</v>
      </c>
      <c r="K69" s="22"/>
      <c r="L69" s="22"/>
      <c r="M69" s="22"/>
      <c r="N69" s="23">
        <f t="shared" si="1"/>
        <v>14</v>
      </c>
    </row>
    <row r="70" spans="1:14" ht="12.75">
      <c r="A70" s="30">
        <v>2020</v>
      </c>
      <c r="B70" s="31"/>
      <c r="C70" s="31"/>
      <c r="D70" s="31"/>
      <c r="E70" s="31"/>
      <c r="F70" s="31"/>
      <c r="G70" s="31"/>
      <c r="H70" s="31"/>
      <c r="I70" s="31">
        <v>12</v>
      </c>
      <c r="J70" s="31">
        <v>2</v>
      </c>
      <c r="K70" s="31"/>
      <c r="L70" s="31"/>
      <c r="M70" s="31"/>
      <c r="N70" s="32">
        <f t="shared" si="1"/>
        <v>14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22</v>
      </c>
    </row>
    <row r="79" spans="1:14" ht="12">
      <c r="A79" s="2" t="s">
        <v>5</v>
      </c>
      <c r="B79" s="2" t="s">
        <v>6</v>
      </c>
      <c r="C79" s="2" t="s">
        <v>7</v>
      </c>
      <c r="D79" s="2" t="s">
        <v>8</v>
      </c>
      <c r="E79" s="2" t="s">
        <v>9</v>
      </c>
      <c r="F79" s="2" t="s">
        <v>10</v>
      </c>
      <c r="G79" s="2" t="s">
        <v>11</v>
      </c>
      <c r="H79" s="2" t="s">
        <v>12</v>
      </c>
      <c r="I79" s="2" t="s">
        <v>13</v>
      </c>
      <c r="J79" s="2" t="s">
        <v>14</v>
      </c>
      <c r="K79" s="2" t="s">
        <v>15</v>
      </c>
      <c r="L79" s="2" t="s">
        <v>16</v>
      </c>
      <c r="M79" s="2" t="s">
        <v>17</v>
      </c>
      <c r="N79" s="2" t="s">
        <v>2</v>
      </c>
    </row>
    <row r="80" spans="1:14" ht="12.75">
      <c r="A80" s="13" t="s">
        <v>18</v>
      </c>
      <c r="B80" s="14">
        <f aca="true" t="shared" si="2" ref="B80:N80">SUM(B11:B40)/30</f>
        <v>0</v>
      </c>
      <c r="C80" s="14">
        <f t="shared" si="2"/>
        <v>0</v>
      </c>
      <c r="D80" s="14">
        <f t="shared" si="2"/>
        <v>0</v>
      </c>
      <c r="E80" s="14">
        <f t="shared" si="2"/>
        <v>0</v>
      </c>
      <c r="F80" s="14">
        <f t="shared" si="2"/>
        <v>0</v>
      </c>
      <c r="G80" s="14">
        <f t="shared" si="2"/>
        <v>0</v>
      </c>
      <c r="H80" s="14">
        <f t="shared" si="2"/>
        <v>0.3333333333333333</v>
      </c>
      <c r="I80" s="14">
        <f t="shared" si="2"/>
        <v>1.0666666666666667</v>
      </c>
      <c r="J80" s="14">
        <f t="shared" si="2"/>
        <v>0.1</v>
      </c>
      <c r="K80" s="14">
        <f t="shared" si="2"/>
        <v>0</v>
      </c>
      <c r="L80" s="14">
        <f t="shared" si="2"/>
        <v>0</v>
      </c>
      <c r="M80" s="14">
        <f t="shared" si="2"/>
        <v>0</v>
      </c>
      <c r="N80" s="15">
        <f t="shared" si="2"/>
        <v>1.5</v>
      </c>
    </row>
    <row r="81" spans="1:14" ht="12.75">
      <c r="A81" s="13" t="s">
        <v>27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</v>
      </c>
      <c r="F81" s="14">
        <f t="shared" si="3"/>
        <v>0</v>
      </c>
      <c r="G81" s="14">
        <f t="shared" si="3"/>
        <v>0</v>
      </c>
      <c r="H81" s="14">
        <f t="shared" si="3"/>
        <v>0.3333333333333333</v>
      </c>
      <c r="I81" s="14">
        <f t="shared" si="3"/>
        <v>1.6666666666666667</v>
      </c>
      <c r="J81" s="14">
        <f t="shared" si="3"/>
        <v>0.16666666666666666</v>
      </c>
      <c r="K81" s="14">
        <f t="shared" si="3"/>
        <v>0</v>
      </c>
      <c r="L81" s="14">
        <f t="shared" si="3"/>
        <v>0</v>
      </c>
      <c r="M81" s="14">
        <f t="shared" si="3"/>
        <v>0</v>
      </c>
      <c r="N81" s="15">
        <f>AVERAGE(N21:N50)</f>
        <v>2.1666666666666665</v>
      </c>
    </row>
    <row r="82" spans="1:14" ht="12.75">
      <c r="A82" s="13" t="s">
        <v>29</v>
      </c>
      <c r="B82" s="14">
        <f>SUM(B31:B60)/30</f>
        <v>0</v>
      </c>
      <c r="C82" s="14">
        <f aca="true" t="shared" si="4" ref="C82:M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0.3333333333333333</v>
      </c>
      <c r="I82" s="14">
        <f t="shared" si="4"/>
        <v>1.9</v>
      </c>
      <c r="J82" s="14">
        <f t="shared" si="4"/>
        <v>0.3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5">
        <f>AVERAGE(N31:N60)</f>
        <v>2.533333333333333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5" ref="C83:M83">SUM(C41:C70)/30</f>
        <v>0</v>
      </c>
      <c r="D83" s="17">
        <f t="shared" si="5"/>
        <v>0</v>
      </c>
      <c r="E83" s="17">
        <f t="shared" si="5"/>
        <v>0</v>
      </c>
      <c r="F83" s="17">
        <f t="shared" si="5"/>
        <v>0</v>
      </c>
      <c r="G83" s="17">
        <f t="shared" si="5"/>
        <v>0.03333333333333333</v>
      </c>
      <c r="H83" s="17">
        <f t="shared" si="5"/>
        <v>0.7666666666666667</v>
      </c>
      <c r="I83" s="17">
        <f t="shared" si="5"/>
        <v>3.3</v>
      </c>
      <c r="J83" s="17">
        <f t="shared" si="5"/>
        <v>0.36666666666666664</v>
      </c>
      <c r="K83" s="17">
        <f t="shared" si="5"/>
        <v>0</v>
      </c>
      <c r="L83" s="17">
        <f t="shared" si="5"/>
        <v>0</v>
      </c>
      <c r="M83" s="17">
        <f t="shared" si="5"/>
        <v>0</v>
      </c>
      <c r="N83" s="18">
        <f>AVERAGE(N41:N70)</f>
        <v>4.466666666666667</v>
      </c>
    </row>
  </sheetData>
  <sheetProtection/>
  <conditionalFormatting sqref="N80:N83">
    <cfRule type="cellIs" priority="1" dxfId="1" operator="greaterThanOrEqual" stopIfTrue="1">
      <formula>120</formula>
    </cfRule>
  </conditionalFormatting>
  <conditionalFormatting sqref="B3:M76">
    <cfRule type="cellIs" priority="2" dxfId="11" operator="greaterThanOrEqual" stopIfTrue="1">
      <formula>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2004-09-22T07:40:10Z</cp:lastPrinted>
  <dcterms:created xsi:type="dcterms:W3CDTF">1997-03-12T04:43:37Z</dcterms:created>
  <dcterms:modified xsi:type="dcterms:W3CDTF">2021-01-15T01:53:39Z</dcterms:modified>
  <cp:category/>
  <cp:version/>
  <cp:contentType/>
  <cp:contentStatus/>
</cp:coreProperties>
</file>