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210" windowHeight="10400" activeTab="1"/>
  </bookViews>
  <sheets>
    <sheet name="グラフ" sheetId="1" r:id="rId1"/>
    <sheet name="40%未満日数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<sst xmlns="http://schemas.openxmlformats.org/spreadsheetml/2006/main" count="15" uniqueCount="12">
  <si>
    <t>61～90年</t>
  </si>
  <si>
    <t>30年平均</t>
  </si>
  <si>
    <t>【日立市役所】</t>
  </si>
  <si>
    <t>年</t>
  </si>
  <si>
    <t>全年</t>
  </si>
  <si>
    <t>日最低湿度が40％未満の日数</t>
  </si>
  <si>
    <t>最大値</t>
  </si>
  <si>
    <t>Match</t>
  </si>
  <si>
    <t>最小値</t>
  </si>
  <si>
    <t>71～00年</t>
  </si>
  <si>
    <t>81～10年</t>
  </si>
  <si>
    <t>91～20年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</si>
</sst>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9"/>
      <name val="Times New Roman"/>
      <family val="1"/>
    </font>
    <font>
      <sz val="10"/>
      <name val="ＭＳ Ｐ明朝"/>
      <family val="1"/>
    </font>
    <font>
      <sz val="12"/>
      <name val="ＭＳ ゴシック"/>
      <family val="3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9"/>
      <name val="ＭＳ Ｐ明朝"/>
      <family val="1"/>
    </font>
    <font>
      <b/>
      <sz val="9"/>
      <color indexed="9"/>
      <name val="ＭＳ Ｐ明朝"/>
      <family val="1"/>
    </font>
    <font>
      <sz val="10"/>
      <color indexed="8"/>
      <name val="ＭＳ Ｐ明朝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61" applyBorder="1">
      <alignment/>
      <protection/>
    </xf>
    <xf numFmtId="0" fontId="4" fillId="0" borderId="0" xfId="61" applyBorder="1" applyAlignment="1">
      <alignment horizontal="center"/>
      <protection/>
    </xf>
    <xf numFmtId="0" fontId="10" fillId="0" borderId="0" xfId="62" applyFont="1" applyAlignment="1">
      <alignment vertical="top"/>
      <protection/>
    </xf>
    <xf numFmtId="0" fontId="9" fillId="0" borderId="0" xfId="62">
      <alignment/>
      <protection/>
    </xf>
    <xf numFmtId="0" fontId="11" fillId="33" borderId="10" xfId="62" applyFont="1" applyFill="1" applyBorder="1">
      <alignment/>
      <protection/>
    </xf>
    <xf numFmtId="0" fontId="11" fillId="33" borderId="10" xfId="62" applyFont="1" applyFill="1" applyBorder="1" applyAlignment="1">
      <alignment horizontal="center"/>
      <protection/>
    </xf>
    <xf numFmtId="0" fontId="12" fillId="34" borderId="0" xfId="62" applyFont="1" applyFill="1">
      <alignment/>
      <protection/>
    </xf>
    <xf numFmtId="1" fontId="13" fillId="0" borderId="0" xfId="62" applyNumberFormat="1" applyFont="1">
      <alignment/>
      <protection/>
    </xf>
    <xf numFmtId="1" fontId="14" fillId="35" borderId="0" xfId="62" applyNumberFormat="1" applyFont="1" applyFill="1">
      <alignment/>
      <protection/>
    </xf>
    <xf numFmtId="0" fontId="12" fillId="34" borderId="11" xfId="62" applyFont="1" applyFill="1" applyBorder="1">
      <alignment/>
      <protection/>
    </xf>
    <xf numFmtId="1" fontId="13" fillId="0" borderId="11" xfId="62" applyNumberFormat="1" applyFont="1" applyBorder="1">
      <alignment/>
      <protection/>
    </xf>
    <xf numFmtId="1" fontId="14" fillId="35" borderId="11" xfId="62" applyNumberFormat="1" applyFont="1" applyFill="1" applyBorder="1">
      <alignment/>
      <protection/>
    </xf>
    <xf numFmtId="0" fontId="12" fillId="34" borderId="12" xfId="62" applyFont="1" applyFill="1" applyBorder="1">
      <alignment/>
      <protection/>
    </xf>
    <xf numFmtId="1" fontId="13" fillId="0" borderId="12" xfId="62" applyNumberFormat="1" applyFont="1" applyBorder="1">
      <alignment/>
      <protection/>
    </xf>
    <xf numFmtId="1" fontId="14" fillId="35" borderId="12" xfId="62" applyNumberFormat="1" applyFont="1" applyFill="1" applyBorder="1">
      <alignment/>
      <protection/>
    </xf>
    <xf numFmtId="0" fontId="12" fillId="34" borderId="0" xfId="62" applyFont="1" applyFill="1" applyBorder="1">
      <alignment/>
      <protection/>
    </xf>
    <xf numFmtId="1" fontId="13" fillId="0" borderId="0" xfId="62" applyNumberFormat="1" applyFont="1" applyBorder="1">
      <alignment/>
      <protection/>
    </xf>
    <xf numFmtId="1" fontId="14" fillId="35" borderId="0" xfId="62" applyNumberFormat="1" applyFont="1" applyFill="1" applyBorder="1">
      <alignment/>
      <protection/>
    </xf>
    <xf numFmtId="176" fontId="17" fillId="36" borderId="10" xfId="61" applyNumberFormat="1" applyFont="1" applyFill="1" applyBorder="1" applyAlignment="1">
      <alignment horizontal="center"/>
      <protection/>
    </xf>
    <xf numFmtId="1" fontId="8" fillId="36" borderId="10" xfId="61" applyNumberFormat="1" applyFont="1" applyFill="1" applyBorder="1">
      <alignment/>
      <protection/>
    </xf>
    <xf numFmtId="0" fontId="5" fillId="0" borderId="12" xfId="61" applyFont="1" applyFill="1" applyBorder="1" applyAlignment="1">
      <alignment horizontal="distributed"/>
      <protection/>
    </xf>
    <xf numFmtId="1" fontId="8" fillId="0" borderId="12" xfId="61" applyNumberFormat="1" applyFont="1" applyBorder="1">
      <alignment/>
      <protection/>
    </xf>
    <xf numFmtId="0" fontId="4" fillId="0" borderId="0" xfId="61" applyFill="1" applyBorder="1">
      <alignment/>
      <protection/>
    </xf>
    <xf numFmtId="176" fontId="18" fillId="37" borderId="10" xfId="61" applyNumberFormat="1" applyFont="1" applyFill="1" applyBorder="1" applyAlignment="1">
      <alignment horizontal="center"/>
      <protection/>
    </xf>
    <xf numFmtId="1" fontId="6" fillId="37" borderId="10" xfId="61" applyNumberFormat="1" applyFont="1" applyFill="1" applyBorder="1">
      <alignment/>
      <protection/>
    </xf>
    <xf numFmtId="0" fontId="5" fillId="36" borderId="13" xfId="61" applyFont="1" applyFill="1" applyBorder="1" applyAlignment="1">
      <alignment horizontal="center"/>
      <protection/>
    </xf>
    <xf numFmtId="176" fontId="8" fillId="36" borderId="14" xfId="61" applyNumberFormat="1" applyFont="1" applyFill="1" applyBorder="1">
      <alignment/>
      <protection/>
    </xf>
    <xf numFmtId="176" fontId="8" fillId="36" borderId="15" xfId="61" applyNumberFormat="1" applyFont="1" applyFill="1" applyBorder="1">
      <alignment/>
      <protection/>
    </xf>
    <xf numFmtId="176" fontId="8" fillId="36" borderId="16" xfId="61" applyNumberFormat="1" applyFont="1" applyFill="1" applyBorder="1">
      <alignment/>
      <protection/>
    </xf>
    <xf numFmtId="176" fontId="8" fillId="36" borderId="17" xfId="61" applyNumberFormat="1" applyFont="1" applyFill="1" applyBorder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平均" xfId="61"/>
    <cellStyle name="標準_最小湿度の日数" xfId="62"/>
    <cellStyle name="Followed Hyperlink" xfId="63"/>
    <cellStyle name="良い" xfId="64"/>
  </cellStyles>
  <dxfs count="2">
    <dxf>
      <font>
        <b/>
        <i val="0"/>
        <color indexed="13"/>
      </font>
      <fill>
        <patternFill>
          <bgColor indexed="18"/>
        </patternFill>
      </fill>
    </dxf>
    <dxf>
      <font>
        <b/>
        <i val="0"/>
        <color rgb="FFFFFF00"/>
      </font>
      <fill>
        <patternFill>
          <bgColor rgb="FF0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日最小湿度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％未満の日数</a:t>
            </a:r>
          </a:p>
        </c:rich>
      </c:tx>
      <c:layout>
        <c:manualLayout>
          <c:xMode val="factor"/>
          <c:yMode val="factor"/>
          <c:x val="-0.0015"/>
          <c:y val="-0.001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"/>
          <c:y val="0.116"/>
          <c:w val="0.98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v>40％未満日数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'40%未満日数'!$A$3:$A$71</c:f>
              <c:numCache>
                <c:ptCount val="69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'40%未満日数'!$N$3:$N$71</c:f>
              <c:numCache>
                <c:ptCount val="69"/>
                <c:pt idx="0">
                  <c:v>74</c:v>
                </c:pt>
                <c:pt idx="1">
                  <c:v>62</c:v>
                </c:pt>
                <c:pt idx="2">
                  <c:v>89</c:v>
                </c:pt>
                <c:pt idx="3">
                  <c:v>91</c:v>
                </c:pt>
                <c:pt idx="4">
                  <c:v>101</c:v>
                </c:pt>
                <c:pt idx="5">
                  <c:v>82</c:v>
                </c:pt>
                <c:pt idx="6">
                  <c:v>77</c:v>
                </c:pt>
                <c:pt idx="7">
                  <c:v>92</c:v>
                </c:pt>
                <c:pt idx="8">
                  <c:v>102</c:v>
                </c:pt>
                <c:pt idx="9">
                  <c:v>108</c:v>
                </c:pt>
                <c:pt idx="10">
                  <c:v>96</c:v>
                </c:pt>
                <c:pt idx="11">
                  <c:v>83</c:v>
                </c:pt>
                <c:pt idx="12">
                  <c:v>131</c:v>
                </c:pt>
                <c:pt idx="13">
                  <c:v>113</c:v>
                </c:pt>
                <c:pt idx="14">
                  <c:v>109</c:v>
                </c:pt>
                <c:pt idx="15">
                  <c:v>95</c:v>
                </c:pt>
                <c:pt idx="16">
                  <c:v>101</c:v>
                </c:pt>
                <c:pt idx="17">
                  <c:v>128</c:v>
                </c:pt>
                <c:pt idx="18">
                  <c:v>109</c:v>
                </c:pt>
                <c:pt idx="19">
                  <c:v>89</c:v>
                </c:pt>
                <c:pt idx="20">
                  <c:v>113</c:v>
                </c:pt>
                <c:pt idx="21">
                  <c:v>98</c:v>
                </c:pt>
                <c:pt idx="22">
                  <c:v>89</c:v>
                </c:pt>
                <c:pt idx="23">
                  <c:v>111</c:v>
                </c:pt>
                <c:pt idx="24">
                  <c:v>109</c:v>
                </c:pt>
                <c:pt idx="25">
                  <c:v>121</c:v>
                </c:pt>
                <c:pt idx="26">
                  <c:v>111</c:v>
                </c:pt>
                <c:pt idx="27">
                  <c:v>117</c:v>
                </c:pt>
                <c:pt idx="28">
                  <c:v>131</c:v>
                </c:pt>
                <c:pt idx="29">
                  <c:v>108</c:v>
                </c:pt>
                <c:pt idx="30">
                  <c:v>100</c:v>
                </c:pt>
                <c:pt idx="31">
                  <c:v>99</c:v>
                </c:pt>
                <c:pt idx="32">
                  <c:v>96</c:v>
                </c:pt>
                <c:pt idx="33">
                  <c:v>105</c:v>
                </c:pt>
                <c:pt idx="34">
                  <c:v>98</c:v>
                </c:pt>
                <c:pt idx="35">
                  <c:v>125</c:v>
                </c:pt>
                <c:pt idx="36">
                  <c:v>93</c:v>
                </c:pt>
                <c:pt idx="37">
                  <c:v>93</c:v>
                </c:pt>
                <c:pt idx="38">
                  <c:v>102</c:v>
                </c:pt>
                <c:pt idx="39">
                  <c:v>101</c:v>
                </c:pt>
                <c:pt idx="40">
                  <c:v>114</c:v>
                </c:pt>
                <c:pt idx="41">
                  <c:v>117</c:v>
                </c:pt>
                <c:pt idx="42">
                  <c:v>128</c:v>
                </c:pt>
                <c:pt idx="43">
                  <c:v>123</c:v>
                </c:pt>
                <c:pt idx="44">
                  <c:v>123</c:v>
                </c:pt>
                <c:pt idx="45">
                  <c:v>97</c:v>
                </c:pt>
                <c:pt idx="46">
                  <c:v>114</c:v>
                </c:pt>
                <c:pt idx="47">
                  <c:v>123</c:v>
                </c:pt>
                <c:pt idx="48">
                  <c:v>136</c:v>
                </c:pt>
                <c:pt idx="49">
                  <c:v>118</c:v>
                </c:pt>
                <c:pt idx="50">
                  <c:v>94</c:v>
                </c:pt>
                <c:pt idx="51">
                  <c:v>112</c:v>
                </c:pt>
                <c:pt idx="52">
                  <c:v>124</c:v>
                </c:pt>
                <c:pt idx="53">
                  <c:v>100</c:v>
                </c:pt>
                <c:pt idx="54">
                  <c:v>106</c:v>
                </c:pt>
                <c:pt idx="55">
                  <c:v>85</c:v>
                </c:pt>
                <c:pt idx="56">
                  <c:v>103</c:v>
                </c:pt>
                <c:pt idx="57">
                  <c:v>93</c:v>
                </c:pt>
                <c:pt idx="58">
                  <c:v>118</c:v>
                </c:pt>
                <c:pt idx="59">
                  <c:v>121</c:v>
                </c:pt>
                <c:pt idx="60">
                  <c:v>129</c:v>
                </c:pt>
                <c:pt idx="61">
                  <c:v>139</c:v>
                </c:pt>
                <c:pt idx="62">
                  <c:v>103</c:v>
                </c:pt>
                <c:pt idx="63">
                  <c:v>120</c:v>
                </c:pt>
                <c:pt idx="64">
                  <c:v>143</c:v>
                </c:pt>
                <c:pt idx="65">
                  <c:v>128</c:v>
                </c:pt>
                <c:pt idx="66">
                  <c:v>138</c:v>
                </c:pt>
                <c:pt idx="67">
                  <c:v>111</c:v>
                </c:pt>
              </c:numCache>
            </c:numRef>
          </c:val>
        </c:ser>
        <c:gapWidth val="70"/>
        <c:axId val="45229255"/>
        <c:axId val="4410112"/>
      </c:barChart>
      <c:catAx>
        <c:axId val="45229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0112"/>
        <c:crosses val="autoZero"/>
        <c:auto val="1"/>
        <c:lblOffset val="100"/>
        <c:tickLblSkip val="5"/>
        <c:noMultiLvlLbl val="0"/>
      </c:catAx>
      <c:valAx>
        <c:axId val="4410112"/>
        <c:scaling>
          <c:orientation val="minMax"/>
          <c:max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229255"/>
        <c:crossesAt val="1"/>
        <c:crossBetween val="between"/>
        <c:dispUnits/>
        <c:majorUnit val="30"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0.0855</cdr:y>
    </cdr:from>
    <cdr:to>
      <cdr:x>0.06725</cdr:x>
      <cdr:y>0.124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485775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（日）</a:t>
          </a:r>
        </a:p>
      </cdr:txBody>
    </cdr:sp>
  </cdr:relSizeAnchor>
  <cdr:relSizeAnchor xmlns:cdr="http://schemas.openxmlformats.org/drawingml/2006/chartDrawing">
    <cdr:from>
      <cdr:x>0.95925</cdr:x>
      <cdr:y>0.96125</cdr:y>
    </cdr:from>
    <cdr:to>
      <cdr:x>0.9975</cdr:x>
      <cdr:y>0.993</cdr:y>
    </cdr:to>
    <cdr:sp>
      <cdr:nvSpPr>
        <cdr:cNvPr id="2" name="Text Box 2"/>
        <cdr:cNvSpPr txBox="1">
          <a:spLocks noChangeArrowheads="1"/>
        </cdr:cNvSpPr>
      </cdr:nvSpPr>
      <cdr:spPr>
        <a:xfrm>
          <a:off x="8924925" y="548640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6"/>
  <sheetViews>
    <sheetView showGridLines="0" tabSelected="1"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0" sqref="B70"/>
    </sheetView>
  </sheetViews>
  <sheetFormatPr defaultColWidth="6.75390625" defaultRowHeight="12.75"/>
  <cols>
    <col min="1" max="1" width="8.75390625" style="4" customWidth="1"/>
    <col min="2" max="16384" width="6.75390625" style="4" customWidth="1"/>
  </cols>
  <sheetData>
    <row r="1" spans="1:13" ht="19.5" customHeight="1" thickBot="1">
      <c r="A1" s="3" t="s">
        <v>5</v>
      </c>
      <c r="M1" s="4" t="s">
        <v>2</v>
      </c>
    </row>
    <row r="2" spans="1:14" ht="12">
      <c r="A2" s="5" t="s">
        <v>3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 t="s">
        <v>4</v>
      </c>
    </row>
    <row r="3" spans="1:14" ht="12.75">
      <c r="A3" s="7">
        <v>1953</v>
      </c>
      <c r="B3" s="8">
        <v>19</v>
      </c>
      <c r="C3" s="8">
        <v>16</v>
      </c>
      <c r="D3" s="8">
        <v>8</v>
      </c>
      <c r="E3" s="8">
        <v>7</v>
      </c>
      <c r="F3" s="8">
        <v>6</v>
      </c>
      <c r="G3" s="8">
        <v>1</v>
      </c>
      <c r="H3" s="8">
        <v>0</v>
      </c>
      <c r="I3" s="8">
        <v>0</v>
      </c>
      <c r="J3" s="8">
        <v>1</v>
      </c>
      <c r="K3" s="8">
        <v>1</v>
      </c>
      <c r="L3" s="8">
        <v>10</v>
      </c>
      <c r="M3" s="8">
        <v>5</v>
      </c>
      <c r="N3" s="9">
        <f aca="true" t="shared" si="0" ref="N3:N70">SUM(B3:M3)</f>
        <v>74</v>
      </c>
    </row>
    <row r="4" spans="1:14" ht="12.75">
      <c r="A4" s="7">
        <v>1954</v>
      </c>
      <c r="B4" s="8">
        <v>10</v>
      </c>
      <c r="C4" s="8">
        <v>14</v>
      </c>
      <c r="D4" s="8">
        <v>10</v>
      </c>
      <c r="E4" s="8">
        <v>8</v>
      </c>
      <c r="F4" s="8">
        <v>5</v>
      </c>
      <c r="G4" s="8">
        <v>0</v>
      </c>
      <c r="H4" s="8">
        <v>0</v>
      </c>
      <c r="I4" s="8">
        <v>0</v>
      </c>
      <c r="J4" s="8">
        <v>1</v>
      </c>
      <c r="K4" s="8">
        <v>2</v>
      </c>
      <c r="L4" s="8">
        <v>3</v>
      </c>
      <c r="M4" s="8">
        <v>9</v>
      </c>
      <c r="N4" s="9">
        <f t="shared" si="0"/>
        <v>62</v>
      </c>
    </row>
    <row r="5" spans="1:14" ht="12.75">
      <c r="A5" s="7">
        <v>1955</v>
      </c>
      <c r="B5" s="8">
        <v>27</v>
      </c>
      <c r="C5" s="8">
        <v>18</v>
      </c>
      <c r="D5" s="8">
        <v>5</v>
      </c>
      <c r="E5" s="8">
        <v>9</v>
      </c>
      <c r="F5" s="8">
        <v>3</v>
      </c>
      <c r="G5" s="8">
        <v>1</v>
      </c>
      <c r="H5" s="8">
        <v>0</v>
      </c>
      <c r="I5" s="8">
        <v>0</v>
      </c>
      <c r="J5" s="8">
        <v>2</v>
      </c>
      <c r="K5" s="8">
        <v>5</v>
      </c>
      <c r="L5" s="8">
        <v>3</v>
      </c>
      <c r="M5" s="8">
        <v>16</v>
      </c>
      <c r="N5" s="9">
        <f t="shared" si="0"/>
        <v>89</v>
      </c>
    </row>
    <row r="6" spans="1:14" ht="12.75">
      <c r="A6" s="7">
        <v>1956</v>
      </c>
      <c r="B6" s="8">
        <v>20</v>
      </c>
      <c r="C6" s="8">
        <v>20</v>
      </c>
      <c r="D6" s="8">
        <v>10</v>
      </c>
      <c r="E6" s="8">
        <v>6</v>
      </c>
      <c r="F6" s="8">
        <v>1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7</v>
      </c>
      <c r="M6" s="8">
        <v>26</v>
      </c>
      <c r="N6" s="9">
        <f t="shared" si="0"/>
        <v>91</v>
      </c>
    </row>
    <row r="7" spans="1:14" ht="12.75">
      <c r="A7" s="7">
        <v>1957</v>
      </c>
      <c r="B7" s="8">
        <v>24</v>
      </c>
      <c r="C7" s="8">
        <v>15</v>
      </c>
      <c r="D7" s="8">
        <v>19</v>
      </c>
      <c r="E7" s="8">
        <v>11</v>
      </c>
      <c r="F7" s="8">
        <v>6</v>
      </c>
      <c r="G7" s="8">
        <v>2</v>
      </c>
      <c r="H7" s="8">
        <v>0</v>
      </c>
      <c r="I7" s="8">
        <v>0</v>
      </c>
      <c r="J7" s="8">
        <v>2</v>
      </c>
      <c r="K7" s="8">
        <v>2</v>
      </c>
      <c r="L7" s="8">
        <v>10</v>
      </c>
      <c r="M7" s="8">
        <v>10</v>
      </c>
      <c r="N7" s="9">
        <f t="shared" si="0"/>
        <v>101</v>
      </c>
    </row>
    <row r="8" spans="1:14" ht="12.75">
      <c r="A8" s="7">
        <v>1958</v>
      </c>
      <c r="B8" s="8">
        <v>20</v>
      </c>
      <c r="C8" s="8">
        <v>18</v>
      </c>
      <c r="D8" s="8">
        <v>15</v>
      </c>
      <c r="E8" s="8">
        <v>13</v>
      </c>
      <c r="F8" s="8">
        <v>6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2</v>
      </c>
      <c r="M8" s="8">
        <v>7</v>
      </c>
      <c r="N8" s="9">
        <f t="shared" si="0"/>
        <v>82</v>
      </c>
    </row>
    <row r="9" spans="1:14" ht="12.75">
      <c r="A9" s="7">
        <v>1959</v>
      </c>
      <c r="B9" s="8">
        <v>21</v>
      </c>
      <c r="C9" s="8">
        <v>6</v>
      </c>
      <c r="D9" s="8">
        <v>7</v>
      </c>
      <c r="E9" s="8">
        <v>10</v>
      </c>
      <c r="F9" s="8">
        <v>9</v>
      </c>
      <c r="G9" s="8">
        <v>0</v>
      </c>
      <c r="H9" s="8">
        <v>2</v>
      </c>
      <c r="I9" s="8">
        <v>0</v>
      </c>
      <c r="J9" s="8">
        <v>1</v>
      </c>
      <c r="K9" s="8">
        <v>3</v>
      </c>
      <c r="L9" s="8">
        <v>2</v>
      </c>
      <c r="M9" s="8">
        <v>16</v>
      </c>
      <c r="N9" s="9">
        <f t="shared" si="0"/>
        <v>77</v>
      </c>
    </row>
    <row r="10" spans="1:14" ht="12.75">
      <c r="A10" s="7">
        <v>1960</v>
      </c>
      <c r="B10" s="8">
        <v>25</v>
      </c>
      <c r="C10" s="8">
        <v>17</v>
      </c>
      <c r="D10" s="8">
        <v>12</v>
      </c>
      <c r="E10" s="8">
        <v>11</v>
      </c>
      <c r="F10" s="8">
        <v>3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5</v>
      </c>
      <c r="M10" s="8">
        <v>17</v>
      </c>
      <c r="N10" s="9">
        <f t="shared" si="0"/>
        <v>92</v>
      </c>
    </row>
    <row r="11" spans="1:14" ht="12.75">
      <c r="A11" s="10">
        <v>1961</v>
      </c>
      <c r="B11" s="11">
        <v>22</v>
      </c>
      <c r="C11" s="11">
        <v>22</v>
      </c>
      <c r="D11" s="11">
        <v>12</v>
      </c>
      <c r="E11" s="11">
        <v>14</v>
      </c>
      <c r="F11" s="11">
        <v>7</v>
      </c>
      <c r="G11" s="11">
        <v>2</v>
      </c>
      <c r="H11" s="11">
        <v>0</v>
      </c>
      <c r="I11" s="11">
        <v>1</v>
      </c>
      <c r="J11" s="11">
        <v>0</v>
      </c>
      <c r="K11" s="11">
        <v>0</v>
      </c>
      <c r="L11" s="11">
        <v>9</v>
      </c>
      <c r="M11" s="11">
        <v>13</v>
      </c>
      <c r="N11" s="12">
        <f t="shared" si="0"/>
        <v>102</v>
      </c>
    </row>
    <row r="12" spans="1:14" ht="12.75">
      <c r="A12" s="7">
        <v>1962</v>
      </c>
      <c r="B12" s="8">
        <v>20</v>
      </c>
      <c r="C12" s="8">
        <v>20</v>
      </c>
      <c r="D12" s="8">
        <v>19</v>
      </c>
      <c r="E12" s="8">
        <v>11</v>
      </c>
      <c r="F12" s="8">
        <v>10</v>
      </c>
      <c r="G12" s="8">
        <v>2</v>
      </c>
      <c r="H12" s="8">
        <v>0</v>
      </c>
      <c r="I12" s="8">
        <v>1</v>
      </c>
      <c r="J12" s="8">
        <v>2</v>
      </c>
      <c r="K12" s="8">
        <v>3</v>
      </c>
      <c r="L12" s="8">
        <v>6</v>
      </c>
      <c r="M12" s="8">
        <v>14</v>
      </c>
      <c r="N12" s="9">
        <f t="shared" si="0"/>
        <v>108</v>
      </c>
    </row>
    <row r="13" spans="1:14" ht="12.75">
      <c r="A13" s="7">
        <v>1963</v>
      </c>
      <c r="B13" s="8">
        <v>28</v>
      </c>
      <c r="C13" s="8">
        <v>17</v>
      </c>
      <c r="D13" s="8">
        <v>9</v>
      </c>
      <c r="E13" s="8">
        <v>9</v>
      </c>
      <c r="F13" s="8">
        <v>6</v>
      </c>
      <c r="G13" s="8">
        <v>0</v>
      </c>
      <c r="H13" s="8">
        <v>0</v>
      </c>
      <c r="I13" s="8">
        <v>0</v>
      </c>
      <c r="J13" s="8">
        <v>3</v>
      </c>
      <c r="K13" s="8">
        <v>1</v>
      </c>
      <c r="L13" s="8">
        <v>8</v>
      </c>
      <c r="M13" s="8">
        <v>15</v>
      </c>
      <c r="N13" s="9">
        <f t="shared" si="0"/>
        <v>96</v>
      </c>
    </row>
    <row r="14" spans="1:14" ht="12.75">
      <c r="A14" s="7">
        <v>1964</v>
      </c>
      <c r="B14" s="8">
        <v>14</v>
      </c>
      <c r="C14" s="8">
        <v>16</v>
      </c>
      <c r="D14" s="8">
        <v>15</v>
      </c>
      <c r="E14" s="8">
        <v>2</v>
      </c>
      <c r="F14" s="8">
        <v>5</v>
      </c>
      <c r="G14" s="8">
        <v>2</v>
      </c>
      <c r="H14" s="8">
        <v>0</v>
      </c>
      <c r="I14" s="8">
        <v>0</v>
      </c>
      <c r="J14" s="8">
        <v>0</v>
      </c>
      <c r="K14" s="8">
        <v>3</v>
      </c>
      <c r="L14" s="8">
        <v>11</v>
      </c>
      <c r="M14" s="8">
        <v>15</v>
      </c>
      <c r="N14" s="9">
        <f t="shared" si="0"/>
        <v>83</v>
      </c>
    </row>
    <row r="15" spans="1:14" ht="12.75">
      <c r="A15" s="7">
        <v>1965</v>
      </c>
      <c r="B15" s="8">
        <v>23</v>
      </c>
      <c r="C15" s="8">
        <v>22</v>
      </c>
      <c r="D15" s="8">
        <v>21</v>
      </c>
      <c r="E15" s="8">
        <v>17</v>
      </c>
      <c r="F15" s="8">
        <v>6</v>
      </c>
      <c r="G15" s="8">
        <v>1</v>
      </c>
      <c r="H15" s="8">
        <v>0</v>
      </c>
      <c r="I15" s="8">
        <v>0</v>
      </c>
      <c r="J15" s="8">
        <v>1</v>
      </c>
      <c r="K15" s="8">
        <v>4</v>
      </c>
      <c r="L15" s="8">
        <v>15</v>
      </c>
      <c r="M15" s="8">
        <v>21</v>
      </c>
      <c r="N15" s="9">
        <f t="shared" si="0"/>
        <v>131</v>
      </c>
    </row>
    <row r="16" spans="1:14" ht="12.75">
      <c r="A16" s="7">
        <v>1966</v>
      </c>
      <c r="B16" s="8">
        <v>28</v>
      </c>
      <c r="C16" s="8">
        <v>16</v>
      </c>
      <c r="D16" s="8">
        <v>17</v>
      </c>
      <c r="E16" s="8">
        <v>7</v>
      </c>
      <c r="F16" s="8">
        <v>11</v>
      </c>
      <c r="G16" s="8">
        <v>0</v>
      </c>
      <c r="H16" s="8">
        <v>0</v>
      </c>
      <c r="I16" s="8">
        <v>0</v>
      </c>
      <c r="J16" s="8">
        <v>1</v>
      </c>
      <c r="K16" s="8">
        <v>6</v>
      </c>
      <c r="L16" s="8">
        <v>10</v>
      </c>
      <c r="M16" s="8">
        <v>17</v>
      </c>
      <c r="N16" s="9">
        <f t="shared" si="0"/>
        <v>113</v>
      </c>
    </row>
    <row r="17" spans="1:14" ht="12.75">
      <c r="A17" s="7">
        <v>1967</v>
      </c>
      <c r="B17" s="8">
        <v>24</v>
      </c>
      <c r="C17" s="8">
        <v>13</v>
      </c>
      <c r="D17" s="8">
        <v>18</v>
      </c>
      <c r="E17" s="8">
        <v>13</v>
      </c>
      <c r="F17" s="8">
        <v>4</v>
      </c>
      <c r="G17" s="8">
        <v>2</v>
      </c>
      <c r="H17" s="8">
        <v>0</v>
      </c>
      <c r="I17" s="8">
        <v>1</v>
      </c>
      <c r="J17" s="8">
        <v>0</v>
      </c>
      <c r="K17" s="8">
        <v>3</v>
      </c>
      <c r="L17" s="8">
        <v>11</v>
      </c>
      <c r="M17" s="8">
        <v>20</v>
      </c>
      <c r="N17" s="9">
        <f t="shared" si="0"/>
        <v>109</v>
      </c>
    </row>
    <row r="18" spans="1:14" ht="12.75">
      <c r="A18" s="7">
        <v>1968</v>
      </c>
      <c r="B18" s="8">
        <v>27</v>
      </c>
      <c r="C18" s="8">
        <v>23</v>
      </c>
      <c r="D18" s="8">
        <v>12</v>
      </c>
      <c r="E18" s="8">
        <v>11</v>
      </c>
      <c r="F18" s="8">
        <v>3</v>
      </c>
      <c r="G18" s="8">
        <v>2</v>
      </c>
      <c r="H18" s="8">
        <v>0</v>
      </c>
      <c r="I18" s="8">
        <v>0</v>
      </c>
      <c r="J18" s="8">
        <v>1</v>
      </c>
      <c r="K18" s="8">
        <v>0</v>
      </c>
      <c r="L18" s="8">
        <v>5</v>
      </c>
      <c r="M18" s="8">
        <v>11</v>
      </c>
      <c r="N18" s="9">
        <f t="shared" si="0"/>
        <v>95</v>
      </c>
    </row>
    <row r="19" spans="1:14" ht="12.75">
      <c r="A19" s="7">
        <v>1969</v>
      </c>
      <c r="B19" s="8">
        <v>18</v>
      </c>
      <c r="C19" s="8">
        <v>7</v>
      </c>
      <c r="D19" s="8">
        <v>16</v>
      </c>
      <c r="E19" s="8">
        <v>7</v>
      </c>
      <c r="F19" s="8">
        <v>7</v>
      </c>
      <c r="G19" s="8">
        <v>3</v>
      </c>
      <c r="H19" s="8">
        <v>0</v>
      </c>
      <c r="I19" s="8">
        <v>0</v>
      </c>
      <c r="J19" s="8">
        <v>2</v>
      </c>
      <c r="K19" s="8">
        <v>7</v>
      </c>
      <c r="L19" s="8">
        <v>11</v>
      </c>
      <c r="M19" s="8">
        <v>23</v>
      </c>
      <c r="N19" s="9">
        <f t="shared" si="0"/>
        <v>101</v>
      </c>
    </row>
    <row r="20" spans="1:14" ht="12.75">
      <c r="A20" s="7">
        <v>1970</v>
      </c>
      <c r="B20" s="8">
        <v>25</v>
      </c>
      <c r="C20" s="8">
        <v>22</v>
      </c>
      <c r="D20" s="8">
        <v>24</v>
      </c>
      <c r="E20" s="8">
        <v>9</v>
      </c>
      <c r="F20" s="8">
        <v>7</v>
      </c>
      <c r="G20" s="8">
        <v>1</v>
      </c>
      <c r="H20" s="8">
        <v>0</v>
      </c>
      <c r="I20" s="8">
        <v>0</v>
      </c>
      <c r="J20" s="8">
        <v>2</v>
      </c>
      <c r="K20" s="8">
        <v>6</v>
      </c>
      <c r="L20" s="8">
        <v>13</v>
      </c>
      <c r="M20" s="8">
        <v>19</v>
      </c>
      <c r="N20" s="9">
        <f t="shared" si="0"/>
        <v>128</v>
      </c>
    </row>
    <row r="21" spans="1:14" ht="12.75">
      <c r="A21" s="10">
        <v>1971</v>
      </c>
      <c r="B21" s="11">
        <v>20</v>
      </c>
      <c r="C21" s="11">
        <v>21</v>
      </c>
      <c r="D21" s="11">
        <v>19</v>
      </c>
      <c r="E21" s="11">
        <v>11</v>
      </c>
      <c r="F21" s="11">
        <v>4</v>
      </c>
      <c r="G21" s="11">
        <v>1</v>
      </c>
      <c r="H21" s="11">
        <v>0</v>
      </c>
      <c r="I21" s="11">
        <v>0</v>
      </c>
      <c r="J21" s="11">
        <v>1</v>
      </c>
      <c r="K21" s="11">
        <v>2</v>
      </c>
      <c r="L21" s="11">
        <v>13</v>
      </c>
      <c r="M21" s="11">
        <v>17</v>
      </c>
      <c r="N21" s="12">
        <f t="shared" si="0"/>
        <v>109</v>
      </c>
    </row>
    <row r="22" spans="1:14" ht="12.75">
      <c r="A22" s="7">
        <v>1972</v>
      </c>
      <c r="B22" s="8">
        <v>12</v>
      </c>
      <c r="C22" s="8">
        <v>12</v>
      </c>
      <c r="D22" s="8">
        <v>14</v>
      </c>
      <c r="E22" s="8">
        <v>8</v>
      </c>
      <c r="F22" s="8">
        <v>6</v>
      </c>
      <c r="G22" s="8">
        <v>2</v>
      </c>
      <c r="H22" s="8">
        <v>0</v>
      </c>
      <c r="I22" s="8">
        <v>1</v>
      </c>
      <c r="J22" s="8">
        <v>2</v>
      </c>
      <c r="K22" s="8">
        <v>4</v>
      </c>
      <c r="L22" s="8">
        <v>16</v>
      </c>
      <c r="M22" s="8">
        <v>12</v>
      </c>
      <c r="N22" s="9">
        <f t="shared" si="0"/>
        <v>89</v>
      </c>
    </row>
    <row r="23" spans="1:14" ht="12.75">
      <c r="A23" s="7">
        <v>1973</v>
      </c>
      <c r="B23" s="8">
        <v>15</v>
      </c>
      <c r="C23" s="8">
        <v>16</v>
      </c>
      <c r="D23" s="8">
        <v>21</v>
      </c>
      <c r="E23" s="8">
        <v>6</v>
      </c>
      <c r="F23" s="8">
        <v>8</v>
      </c>
      <c r="G23" s="8">
        <v>0</v>
      </c>
      <c r="H23" s="8">
        <v>1</v>
      </c>
      <c r="I23" s="8">
        <v>0</v>
      </c>
      <c r="J23" s="8">
        <v>1</v>
      </c>
      <c r="K23" s="8">
        <v>4</v>
      </c>
      <c r="L23" s="8">
        <v>17</v>
      </c>
      <c r="M23" s="8">
        <v>24</v>
      </c>
      <c r="N23" s="9">
        <f t="shared" si="0"/>
        <v>113</v>
      </c>
    </row>
    <row r="24" spans="1:14" ht="12.75">
      <c r="A24" s="7">
        <v>1974</v>
      </c>
      <c r="B24" s="8">
        <v>24</v>
      </c>
      <c r="C24" s="8">
        <v>11</v>
      </c>
      <c r="D24" s="8">
        <v>14</v>
      </c>
      <c r="E24" s="8">
        <v>12</v>
      </c>
      <c r="F24" s="8">
        <v>7</v>
      </c>
      <c r="G24" s="8">
        <v>1</v>
      </c>
      <c r="H24" s="8">
        <v>0</v>
      </c>
      <c r="I24" s="8">
        <v>0</v>
      </c>
      <c r="J24" s="8">
        <v>1</v>
      </c>
      <c r="K24" s="8">
        <v>4</v>
      </c>
      <c r="L24" s="8">
        <v>12</v>
      </c>
      <c r="M24" s="8">
        <v>12</v>
      </c>
      <c r="N24" s="9">
        <f t="shared" si="0"/>
        <v>98</v>
      </c>
    </row>
    <row r="25" spans="1:14" ht="12.75">
      <c r="A25" s="7">
        <v>1975</v>
      </c>
      <c r="B25" s="8">
        <v>21</v>
      </c>
      <c r="C25" s="8">
        <v>17</v>
      </c>
      <c r="D25" s="8">
        <v>11</v>
      </c>
      <c r="E25" s="8">
        <v>9</v>
      </c>
      <c r="F25" s="8">
        <v>5</v>
      </c>
      <c r="G25" s="8">
        <v>0</v>
      </c>
      <c r="H25" s="8">
        <v>0</v>
      </c>
      <c r="I25" s="8">
        <v>0</v>
      </c>
      <c r="J25" s="8">
        <v>1</v>
      </c>
      <c r="K25" s="8">
        <v>3</v>
      </c>
      <c r="L25" s="8">
        <v>7</v>
      </c>
      <c r="M25" s="8">
        <v>15</v>
      </c>
      <c r="N25" s="9">
        <f t="shared" si="0"/>
        <v>89</v>
      </c>
    </row>
    <row r="26" spans="1:14" ht="12.75">
      <c r="A26" s="7">
        <v>1976</v>
      </c>
      <c r="B26" s="8">
        <v>25</v>
      </c>
      <c r="C26" s="8">
        <v>10</v>
      </c>
      <c r="D26" s="8">
        <v>14</v>
      </c>
      <c r="E26" s="8">
        <v>12</v>
      </c>
      <c r="F26" s="8">
        <v>8</v>
      </c>
      <c r="G26" s="8">
        <v>0</v>
      </c>
      <c r="H26" s="8">
        <v>0</v>
      </c>
      <c r="I26" s="8">
        <v>0</v>
      </c>
      <c r="J26" s="8">
        <v>0</v>
      </c>
      <c r="K26" s="8">
        <v>7</v>
      </c>
      <c r="L26" s="8">
        <v>12</v>
      </c>
      <c r="M26" s="8">
        <v>23</v>
      </c>
      <c r="N26" s="9">
        <f t="shared" si="0"/>
        <v>111</v>
      </c>
    </row>
    <row r="27" spans="1:14" ht="12.75">
      <c r="A27" s="7">
        <v>1977</v>
      </c>
      <c r="B27" s="8">
        <v>22</v>
      </c>
      <c r="C27" s="8">
        <v>22</v>
      </c>
      <c r="D27" s="8">
        <v>15</v>
      </c>
      <c r="E27" s="8">
        <v>13</v>
      </c>
      <c r="F27" s="8">
        <v>12</v>
      </c>
      <c r="G27" s="8">
        <v>0</v>
      </c>
      <c r="H27" s="8">
        <v>0</v>
      </c>
      <c r="I27" s="8">
        <v>0</v>
      </c>
      <c r="J27" s="8">
        <v>2</v>
      </c>
      <c r="K27" s="8">
        <v>3</v>
      </c>
      <c r="L27" s="8">
        <v>4</v>
      </c>
      <c r="M27" s="8">
        <v>16</v>
      </c>
      <c r="N27" s="9">
        <f t="shared" si="0"/>
        <v>109</v>
      </c>
    </row>
    <row r="28" spans="1:14" ht="12.75">
      <c r="A28" s="7">
        <v>1978</v>
      </c>
      <c r="B28" s="8">
        <v>22</v>
      </c>
      <c r="C28" s="8">
        <v>23</v>
      </c>
      <c r="D28" s="8">
        <v>16</v>
      </c>
      <c r="E28" s="8">
        <v>11</v>
      </c>
      <c r="F28" s="8">
        <v>7</v>
      </c>
      <c r="G28" s="8">
        <v>5</v>
      </c>
      <c r="H28" s="8">
        <v>0</v>
      </c>
      <c r="I28" s="8">
        <v>2</v>
      </c>
      <c r="J28" s="8">
        <v>1</v>
      </c>
      <c r="K28" s="8">
        <v>4</v>
      </c>
      <c r="L28" s="8">
        <v>12</v>
      </c>
      <c r="M28" s="8">
        <v>18</v>
      </c>
      <c r="N28" s="9">
        <f t="shared" si="0"/>
        <v>121</v>
      </c>
    </row>
    <row r="29" spans="1:14" ht="12.75">
      <c r="A29" s="7">
        <v>1979</v>
      </c>
      <c r="B29" s="8">
        <v>23</v>
      </c>
      <c r="C29" s="8">
        <v>17</v>
      </c>
      <c r="D29" s="8">
        <v>19</v>
      </c>
      <c r="E29" s="8">
        <v>11</v>
      </c>
      <c r="F29" s="8">
        <v>12</v>
      </c>
      <c r="G29" s="8">
        <v>0</v>
      </c>
      <c r="H29" s="8">
        <v>0</v>
      </c>
      <c r="I29" s="8">
        <v>0</v>
      </c>
      <c r="J29" s="8">
        <v>1</v>
      </c>
      <c r="K29" s="8">
        <v>3</v>
      </c>
      <c r="L29" s="8">
        <v>5</v>
      </c>
      <c r="M29" s="8">
        <v>20</v>
      </c>
      <c r="N29" s="9">
        <f t="shared" si="0"/>
        <v>111</v>
      </c>
    </row>
    <row r="30" spans="1:14" ht="12.75">
      <c r="A30" s="7">
        <v>1980</v>
      </c>
      <c r="B30" s="8">
        <v>24</v>
      </c>
      <c r="C30" s="8">
        <v>26</v>
      </c>
      <c r="D30" s="8">
        <v>12</v>
      </c>
      <c r="E30" s="8">
        <v>10</v>
      </c>
      <c r="F30" s="8">
        <v>7</v>
      </c>
      <c r="G30" s="8">
        <v>2</v>
      </c>
      <c r="H30" s="8">
        <v>0</v>
      </c>
      <c r="I30" s="8">
        <v>0</v>
      </c>
      <c r="J30" s="8">
        <v>0</v>
      </c>
      <c r="K30" s="8">
        <v>7</v>
      </c>
      <c r="L30" s="8">
        <v>11</v>
      </c>
      <c r="M30" s="8">
        <v>18</v>
      </c>
      <c r="N30" s="9">
        <f t="shared" si="0"/>
        <v>117</v>
      </c>
    </row>
    <row r="31" spans="1:14" ht="12.75">
      <c r="A31" s="10">
        <v>1981</v>
      </c>
      <c r="B31" s="11">
        <v>28</v>
      </c>
      <c r="C31" s="11">
        <v>18</v>
      </c>
      <c r="D31" s="11">
        <v>15</v>
      </c>
      <c r="E31" s="11">
        <v>17</v>
      </c>
      <c r="F31" s="11">
        <v>11</v>
      </c>
      <c r="G31" s="11">
        <v>1</v>
      </c>
      <c r="H31" s="11">
        <v>0</v>
      </c>
      <c r="I31" s="11">
        <v>0</v>
      </c>
      <c r="J31" s="11">
        <v>0</v>
      </c>
      <c r="K31" s="11">
        <v>6</v>
      </c>
      <c r="L31" s="11">
        <v>12</v>
      </c>
      <c r="M31" s="11">
        <v>23</v>
      </c>
      <c r="N31" s="12">
        <f t="shared" si="0"/>
        <v>131</v>
      </c>
    </row>
    <row r="32" spans="1:14" ht="12.75">
      <c r="A32" s="7">
        <v>1982</v>
      </c>
      <c r="B32" s="8">
        <v>18</v>
      </c>
      <c r="C32" s="8">
        <v>21</v>
      </c>
      <c r="D32" s="8">
        <v>18</v>
      </c>
      <c r="E32" s="8">
        <v>13</v>
      </c>
      <c r="F32" s="8">
        <v>6</v>
      </c>
      <c r="G32" s="8">
        <v>5</v>
      </c>
      <c r="H32" s="8">
        <v>1</v>
      </c>
      <c r="I32" s="8">
        <v>0</v>
      </c>
      <c r="J32" s="8">
        <v>3</v>
      </c>
      <c r="K32" s="8">
        <v>4</v>
      </c>
      <c r="L32" s="8">
        <v>9</v>
      </c>
      <c r="M32" s="8">
        <v>10</v>
      </c>
      <c r="N32" s="9">
        <f t="shared" si="0"/>
        <v>108</v>
      </c>
    </row>
    <row r="33" spans="1:14" ht="12.75">
      <c r="A33" s="7">
        <v>1983</v>
      </c>
      <c r="B33" s="8">
        <v>16</v>
      </c>
      <c r="C33" s="8">
        <v>19</v>
      </c>
      <c r="D33" s="8">
        <v>14</v>
      </c>
      <c r="E33" s="8">
        <v>4</v>
      </c>
      <c r="F33" s="8">
        <v>5</v>
      </c>
      <c r="G33" s="8">
        <v>3</v>
      </c>
      <c r="H33" s="8">
        <v>0</v>
      </c>
      <c r="I33" s="8">
        <v>0</v>
      </c>
      <c r="J33" s="8">
        <v>0</v>
      </c>
      <c r="K33" s="8">
        <v>7</v>
      </c>
      <c r="L33" s="8">
        <v>10</v>
      </c>
      <c r="M33" s="8">
        <v>22</v>
      </c>
      <c r="N33" s="9">
        <f t="shared" si="0"/>
        <v>100</v>
      </c>
    </row>
    <row r="34" spans="1:14" ht="12.75">
      <c r="A34" s="7">
        <v>1984</v>
      </c>
      <c r="B34" s="8">
        <v>23</v>
      </c>
      <c r="C34" s="8">
        <v>19</v>
      </c>
      <c r="D34" s="8">
        <v>17</v>
      </c>
      <c r="E34" s="8">
        <v>5</v>
      </c>
      <c r="F34" s="8">
        <v>2</v>
      </c>
      <c r="G34" s="8">
        <v>0</v>
      </c>
      <c r="H34" s="8">
        <v>0</v>
      </c>
      <c r="I34" s="8">
        <v>2</v>
      </c>
      <c r="J34" s="8">
        <v>0</v>
      </c>
      <c r="K34" s="8">
        <v>4</v>
      </c>
      <c r="L34" s="8">
        <v>10</v>
      </c>
      <c r="M34" s="8">
        <v>17</v>
      </c>
      <c r="N34" s="9">
        <f t="shared" si="0"/>
        <v>99</v>
      </c>
    </row>
    <row r="35" spans="1:14" ht="12.75">
      <c r="A35" s="7">
        <v>1985</v>
      </c>
      <c r="B35" s="8">
        <v>24</v>
      </c>
      <c r="C35" s="8">
        <v>14</v>
      </c>
      <c r="D35" s="8">
        <v>5</v>
      </c>
      <c r="E35" s="8">
        <v>4</v>
      </c>
      <c r="F35" s="8">
        <v>9</v>
      </c>
      <c r="G35" s="8">
        <v>3</v>
      </c>
      <c r="H35" s="8">
        <v>1</v>
      </c>
      <c r="I35" s="8">
        <v>0</v>
      </c>
      <c r="J35" s="8">
        <v>0</v>
      </c>
      <c r="K35" s="8">
        <v>6</v>
      </c>
      <c r="L35" s="8">
        <v>12</v>
      </c>
      <c r="M35" s="8">
        <v>18</v>
      </c>
      <c r="N35" s="9">
        <f t="shared" si="0"/>
        <v>96</v>
      </c>
    </row>
    <row r="36" spans="1:14" ht="12.75">
      <c r="A36" s="7">
        <v>1986</v>
      </c>
      <c r="B36" s="8">
        <v>24</v>
      </c>
      <c r="C36" s="8">
        <v>19</v>
      </c>
      <c r="D36" s="8">
        <v>14</v>
      </c>
      <c r="E36" s="8">
        <v>12</v>
      </c>
      <c r="F36" s="8">
        <v>6</v>
      </c>
      <c r="G36" s="8">
        <v>2</v>
      </c>
      <c r="H36" s="8">
        <v>0</v>
      </c>
      <c r="I36" s="8">
        <v>0</v>
      </c>
      <c r="J36" s="8">
        <v>0</v>
      </c>
      <c r="K36" s="8">
        <v>4</v>
      </c>
      <c r="L36" s="8">
        <v>6</v>
      </c>
      <c r="M36" s="8">
        <v>18</v>
      </c>
      <c r="N36" s="9">
        <f t="shared" si="0"/>
        <v>105</v>
      </c>
    </row>
    <row r="37" spans="1:14" ht="12.75">
      <c r="A37" s="7">
        <v>1987</v>
      </c>
      <c r="B37" s="8">
        <v>20</v>
      </c>
      <c r="C37" s="8">
        <v>17</v>
      </c>
      <c r="D37" s="8">
        <v>18</v>
      </c>
      <c r="E37" s="8">
        <v>12</v>
      </c>
      <c r="F37" s="8">
        <v>6</v>
      </c>
      <c r="G37" s="8">
        <v>0</v>
      </c>
      <c r="H37" s="8">
        <v>0</v>
      </c>
      <c r="I37" s="8">
        <v>0</v>
      </c>
      <c r="J37" s="8">
        <v>1</v>
      </c>
      <c r="K37" s="8">
        <v>1</v>
      </c>
      <c r="L37" s="8">
        <v>11</v>
      </c>
      <c r="M37" s="8">
        <v>12</v>
      </c>
      <c r="N37" s="9">
        <f t="shared" si="0"/>
        <v>98</v>
      </c>
    </row>
    <row r="38" spans="1:14" ht="12.75">
      <c r="A38" s="7">
        <v>1988</v>
      </c>
      <c r="B38" s="8">
        <v>20</v>
      </c>
      <c r="C38" s="8">
        <v>24</v>
      </c>
      <c r="D38" s="8">
        <v>15</v>
      </c>
      <c r="E38" s="8">
        <v>10</v>
      </c>
      <c r="F38" s="8">
        <v>9</v>
      </c>
      <c r="G38" s="8">
        <v>1</v>
      </c>
      <c r="H38" s="8">
        <v>0</v>
      </c>
      <c r="I38" s="8">
        <v>1</v>
      </c>
      <c r="J38" s="8">
        <v>0</v>
      </c>
      <c r="K38" s="8">
        <v>9</v>
      </c>
      <c r="L38" s="8">
        <v>16</v>
      </c>
      <c r="M38" s="8">
        <v>20</v>
      </c>
      <c r="N38" s="9">
        <f t="shared" si="0"/>
        <v>125</v>
      </c>
    </row>
    <row r="39" spans="1:14" ht="12.75">
      <c r="A39" s="7">
        <v>1989</v>
      </c>
      <c r="B39" s="8">
        <v>13</v>
      </c>
      <c r="C39" s="8">
        <v>14</v>
      </c>
      <c r="D39" s="8">
        <v>11</v>
      </c>
      <c r="E39" s="8">
        <v>15</v>
      </c>
      <c r="F39" s="8">
        <v>3</v>
      </c>
      <c r="G39" s="8">
        <v>0</v>
      </c>
      <c r="H39" s="8">
        <v>0</v>
      </c>
      <c r="I39" s="8">
        <v>0</v>
      </c>
      <c r="J39" s="8">
        <v>1</v>
      </c>
      <c r="K39" s="8">
        <v>6</v>
      </c>
      <c r="L39" s="8">
        <v>10</v>
      </c>
      <c r="M39" s="8">
        <v>20</v>
      </c>
      <c r="N39" s="9">
        <f t="shared" si="0"/>
        <v>93</v>
      </c>
    </row>
    <row r="40" spans="1:14" ht="12.75">
      <c r="A40" s="7">
        <v>1990</v>
      </c>
      <c r="B40" s="8">
        <v>21</v>
      </c>
      <c r="C40" s="8">
        <v>5</v>
      </c>
      <c r="D40" s="8">
        <v>21</v>
      </c>
      <c r="E40" s="8">
        <v>10</v>
      </c>
      <c r="F40" s="8">
        <v>7</v>
      </c>
      <c r="G40" s="8">
        <v>0</v>
      </c>
      <c r="H40" s="8">
        <v>0</v>
      </c>
      <c r="I40" s="8">
        <v>0</v>
      </c>
      <c r="J40" s="8">
        <v>0</v>
      </c>
      <c r="K40" s="8">
        <v>3</v>
      </c>
      <c r="L40" s="8">
        <v>6</v>
      </c>
      <c r="M40" s="8">
        <v>20</v>
      </c>
      <c r="N40" s="9">
        <f t="shared" si="0"/>
        <v>93</v>
      </c>
    </row>
    <row r="41" spans="1:14" ht="12.75">
      <c r="A41" s="10">
        <v>1991</v>
      </c>
      <c r="B41" s="11">
        <v>25</v>
      </c>
      <c r="C41" s="11">
        <v>24</v>
      </c>
      <c r="D41" s="11">
        <v>14</v>
      </c>
      <c r="E41" s="11">
        <v>7</v>
      </c>
      <c r="F41" s="11">
        <v>9</v>
      </c>
      <c r="G41" s="11">
        <v>1</v>
      </c>
      <c r="H41" s="11">
        <v>0</v>
      </c>
      <c r="I41" s="11">
        <v>0</v>
      </c>
      <c r="J41" s="11">
        <v>0</v>
      </c>
      <c r="K41" s="11">
        <v>2</v>
      </c>
      <c r="L41" s="11">
        <v>7</v>
      </c>
      <c r="M41" s="11">
        <v>13</v>
      </c>
      <c r="N41" s="12">
        <f t="shared" si="0"/>
        <v>102</v>
      </c>
    </row>
    <row r="42" spans="1:14" ht="12.75">
      <c r="A42" s="7">
        <v>1992</v>
      </c>
      <c r="B42" s="8">
        <v>19</v>
      </c>
      <c r="C42" s="8">
        <v>19</v>
      </c>
      <c r="D42" s="8">
        <v>10</v>
      </c>
      <c r="E42" s="8">
        <v>10</v>
      </c>
      <c r="F42" s="8">
        <v>7</v>
      </c>
      <c r="G42" s="8">
        <v>1</v>
      </c>
      <c r="H42" s="8">
        <v>1</v>
      </c>
      <c r="I42" s="8">
        <v>0</v>
      </c>
      <c r="J42" s="8">
        <v>5</v>
      </c>
      <c r="K42" s="8">
        <v>3</v>
      </c>
      <c r="L42" s="8">
        <v>9</v>
      </c>
      <c r="M42" s="8">
        <v>17</v>
      </c>
      <c r="N42" s="9">
        <f t="shared" si="0"/>
        <v>101</v>
      </c>
    </row>
    <row r="43" spans="1:14" ht="12.75">
      <c r="A43" s="7">
        <v>1993</v>
      </c>
      <c r="B43" s="8">
        <v>15</v>
      </c>
      <c r="C43" s="8">
        <v>21</v>
      </c>
      <c r="D43" s="8">
        <v>16</v>
      </c>
      <c r="E43" s="8">
        <v>15</v>
      </c>
      <c r="F43" s="8">
        <v>10</v>
      </c>
      <c r="G43" s="8">
        <v>0</v>
      </c>
      <c r="H43" s="8">
        <v>0</v>
      </c>
      <c r="I43" s="8">
        <v>0</v>
      </c>
      <c r="J43" s="8">
        <v>2</v>
      </c>
      <c r="K43" s="8">
        <v>8</v>
      </c>
      <c r="L43" s="8">
        <v>11</v>
      </c>
      <c r="M43" s="8">
        <v>16</v>
      </c>
      <c r="N43" s="9">
        <f t="shared" si="0"/>
        <v>114</v>
      </c>
    </row>
    <row r="44" spans="1:14" ht="12.75">
      <c r="A44" s="7">
        <v>1994</v>
      </c>
      <c r="B44" s="8">
        <v>20</v>
      </c>
      <c r="C44" s="8">
        <v>18</v>
      </c>
      <c r="D44" s="8">
        <v>22</v>
      </c>
      <c r="E44" s="8">
        <v>14</v>
      </c>
      <c r="F44" s="8">
        <v>6</v>
      </c>
      <c r="G44" s="8">
        <v>2</v>
      </c>
      <c r="H44" s="8">
        <v>1</v>
      </c>
      <c r="I44" s="8">
        <v>1</v>
      </c>
      <c r="J44" s="8">
        <v>0</v>
      </c>
      <c r="K44" s="8">
        <v>3</v>
      </c>
      <c r="L44" s="8">
        <v>9</v>
      </c>
      <c r="M44" s="8">
        <v>21</v>
      </c>
      <c r="N44" s="9">
        <f t="shared" si="0"/>
        <v>117</v>
      </c>
    </row>
    <row r="45" spans="1:14" ht="12.75">
      <c r="A45" s="7">
        <v>1995</v>
      </c>
      <c r="B45" s="8">
        <v>24</v>
      </c>
      <c r="C45" s="8">
        <v>20</v>
      </c>
      <c r="D45" s="8">
        <v>9</v>
      </c>
      <c r="E45" s="8">
        <v>16</v>
      </c>
      <c r="F45" s="8">
        <v>3</v>
      </c>
      <c r="G45" s="8">
        <v>0</v>
      </c>
      <c r="H45" s="8">
        <v>0</v>
      </c>
      <c r="I45" s="8">
        <v>1</v>
      </c>
      <c r="J45" s="8">
        <v>2</v>
      </c>
      <c r="K45" s="8">
        <v>4</v>
      </c>
      <c r="L45" s="8">
        <v>21</v>
      </c>
      <c r="M45" s="8">
        <v>28</v>
      </c>
      <c r="N45" s="9">
        <f t="shared" si="0"/>
        <v>128</v>
      </c>
    </row>
    <row r="46" spans="1:14" ht="12.75">
      <c r="A46" s="7">
        <v>1996</v>
      </c>
      <c r="B46" s="8">
        <v>20</v>
      </c>
      <c r="C46" s="8">
        <v>18</v>
      </c>
      <c r="D46" s="8">
        <v>22</v>
      </c>
      <c r="E46" s="8">
        <v>14</v>
      </c>
      <c r="F46" s="8">
        <v>6</v>
      </c>
      <c r="G46" s="8">
        <v>2</v>
      </c>
      <c r="H46" s="8">
        <v>1</v>
      </c>
      <c r="I46" s="8">
        <v>1</v>
      </c>
      <c r="J46" s="8">
        <v>0</v>
      </c>
      <c r="K46" s="8">
        <v>3</v>
      </c>
      <c r="L46" s="8">
        <v>18</v>
      </c>
      <c r="M46" s="8">
        <v>18</v>
      </c>
      <c r="N46" s="9">
        <f t="shared" si="0"/>
        <v>123</v>
      </c>
    </row>
    <row r="47" spans="1:14" ht="12.75">
      <c r="A47" s="7">
        <v>1997</v>
      </c>
      <c r="B47" s="8">
        <v>27</v>
      </c>
      <c r="C47" s="8">
        <v>21</v>
      </c>
      <c r="D47" s="8">
        <v>21</v>
      </c>
      <c r="E47" s="8">
        <v>12</v>
      </c>
      <c r="F47" s="8">
        <v>3</v>
      </c>
      <c r="G47" s="8">
        <v>2</v>
      </c>
      <c r="H47" s="8">
        <v>1</v>
      </c>
      <c r="I47" s="8">
        <v>0</v>
      </c>
      <c r="J47" s="8">
        <v>1</v>
      </c>
      <c r="K47" s="8">
        <v>9</v>
      </c>
      <c r="L47" s="8">
        <v>11</v>
      </c>
      <c r="M47" s="8">
        <v>15</v>
      </c>
      <c r="N47" s="9">
        <f t="shared" si="0"/>
        <v>123</v>
      </c>
    </row>
    <row r="48" spans="1:14" ht="12.75">
      <c r="A48" s="7">
        <v>1998</v>
      </c>
      <c r="B48" s="8">
        <v>20</v>
      </c>
      <c r="C48" s="8">
        <v>13</v>
      </c>
      <c r="D48" s="8">
        <v>20</v>
      </c>
      <c r="E48" s="8">
        <v>8</v>
      </c>
      <c r="F48" s="8">
        <v>4</v>
      </c>
      <c r="G48" s="8">
        <v>0</v>
      </c>
      <c r="H48" s="8">
        <v>0</v>
      </c>
      <c r="I48" s="8">
        <v>0</v>
      </c>
      <c r="J48" s="8">
        <v>0</v>
      </c>
      <c r="K48" s="8">
        <v>2</v>
      </c>
      <c r="L48" s="8">
        <v>13</v>
      </c>
      <c r="M48" s="8">
        <v>17</v>
      </c>
      <c r="N48" s="9">
        <f t="shared" si="0"/>
        <v>97</v>
      </c>
    </row>
    <row r="49" spans="1:14" ht="12.75">
      <c r="A49" s="7">
        <v>1999</v>
      </c>
      <c r="B49" s="8">
        <v>26</v>
      </c>
      <c r="C49" s="8">
        <v>23</v>
      </c>
      <c r="D49" s="8">
        <v>13</v>
      </c>
      <c r="E49" s="8">
        <v>8</v>
      </c>
      <c r="F49" s="8">
        <v>8</v>
      </c>
      <c r="G49" s="8">
        <v>2</v>
      </c>
      <c r="H49" s="8">
        <v>1</v>
      </c>
      <c r="I49" s="8">
        <v>0</v>
      </c>
      <c r="J49" s="8">
        <v>1</v>
      </c>
      <c r="K49" s="8">
        <v>3</v>
      </c>
      <c r="L49" s="8">
        <v>8</v>
      </c>
      <c r="M49" s="8">
        <v>21</v>
      </c>
      <c r="N49" s="9">
        <f t="shared" si="0"/>
        <v>114</v>
      </c>
    </row>
    <row r="50" spans="1:14" ht="12.75">
      <c r="A50" s="16">
        <v>2000</v>
      </c>
      <c r="B50" s="17">
        <v>17</v>
      </c>
      <c r="C50" s="17">
        <v>23</v>
      </c>
      <c r="D50" s="17">
        <v>25</v>
      </c>
      <c r="E50" s="17">
        <v>19</v>
      </c>
      <c r="F50" s="17">
        <v>3</v>
      </c>
      <c r="G50" s="17">
        <v>0</v>
      </c>
      <c r="H50" s="17">
        <v>0</v>
      </c>
      <c r="I50" s="17">
        <v>0</v>
      </c>
      <c r="J50" s="17">
        <v>2</v>
      </c>
      <c r="K50" s="17">
        <v>2</v>
      </c>
      <c r="L50" s="17">
        <v>8</v>
      </c>
      <c r="M50" s="17">
        <v>24</v>
      </c>
      <c r="N50" s="18">
        <f t="shared" si="0"/>
        <v>123</v>
      </c>
    </row>
    <row r="51" spans="1:14" ht="12.75">
      <c r="A51" s="7">
        <v>2001</v>
      </c>
      <c r="B51" s="17">
        <v>24</v>
      </c>
      <c r="C51" s="17">
        <v>20</v>
      </c>
      <c r="D51" s="17">
        <v>24</v>
      </c>
      <c r="E51" s="17">
        <v>13</v>
      </c>
      <c r="F51" s="17">
        <v>3</v>
      </c>
      <c r="G51" s="17">
        <v>4</v>
      </c>
      <c r="H51" s="17">
        <v>1</v>
      </c>
      <c r="I51" s="17">
        <v>0</v>
      </c>
      <c r="J51" s="17">
        <v>1</v>
      </c>
      <c r="K51" s="17">
        <v>4</v>
      </c>
      <c r="L51" s="17">
        <v>18</v>
      </c>
      <c r="M51" s="17">
        <v>24</v>
      </c>
      <c r="N51" s="18">
        <f t="shared" si="0"/>
        <v>136</v>
      </c>
    </row>
    <row r="52" spans="1:14" ht="12.75">
      <c r="A52" s="16">
        <v>2002</v>
      </c>
      <c r="B52" s="17">
        <v>23</v>
      </c>
      <c r="C52" s="17">
        <v>18</v>
      </c>
      <c r="D52" s="17">
        <v>22</v>
      </c>
      <c r="E52" s="17">
        <v>11</v>
      </c>
      <c r="F52" s="17">
        <v>5</v>
      </c>
      <c r="G52" s="17">
        <v>3</v>
      </c>
      <c r="H52" s="17">
        <v>0</v>
      </c>
      <c r="I52" s="17">
        <v>3</v>
      </c>
      <c r="J52" s="17">
        <v>1</v>
      </c>
      <c r="K52" s="17">
        <v>5</v>
      </c>
      <c r="L52" s="17">
        <v>16</v>
      </c>
      <c r="M52" s="17">
        <v>11</v>
      </c>
      <c r="N52" s="18">
        <f t="shared" si="0"/>
        <v>118</v>
      </c>
    </row>
    <row r="53" spans="1:14" ht="12.75">
      <c r="A53" s="7">
        <v>2003</v>
      </c>
      <c r="B53" s="17">
        <v>22</v>
      </c>
      <c r="C53" s="17">
        <v>14</v>
      </c>
      <c r="D53" s="17">
        <v>16</v>
      </c>
      <c r="E53" s="17">
        <v>8</v>
      </c>
      <c r="F53" s="17">
        <v>3</v>
      </c>
      <c r="G53" s="17">
        <v>1</v>
      </c>
      <c r="H53" s="17">
        <v>0</v>
      </c>
      <c r="I53" s="17">
        <v>0</v>
      </c>
      <c r="J53" s="17">
        <v>1</v>
      </c>
      <c r="K53" s="17">
        <v>4</v>
      </c>
      <c r="L53" s="17">
        <v>5</v>
      </c>
      <c r="M53" s="17">
        <v>20</v>
      </c>
      <c r="N53" s="18">
        <f t="shared" si="0"/>
        <v>94</v>
      </c>
    </row>
    <row r="54" spans="1:14" ht="12.75">
      <c r="A54" s="16">
        <v>2004</v>
      </c>
      <c r="B54" s="17">
        <v>23</v>
      </c>
      <c r="C54" s="17">
        <v>20</v>
      </c>
      <c r="D54" s="17">
        <v>16</v>
      </c>
      <c r="E54" s="17">
        <v>18</v>
      </c>
      <c r="F54" s="17">
        <v>2</v>
      </c>
      <c r="G54" s="17">
        <v>5</v>
      </c>
      <c r="H54" s="17">
        <v>2</v>
      </c>
      <c r="I54" s="17">
        <v>2</v>
      </c>
      <c r="J54" s="17">
        <v>0</v>
      </c>
      <c r="K54" s="17">
        <v>2</v>
      </c>
      <c r="L54" s="17">
        <v>4</v>
      </c>
      <c r="M54" s="17">
        <v>18</v>
      </c>
      <c r="N54" s="18">
        <f t="shared" si="0"/>
        <v>112</v>
      </c>
    </row>
    <row r="55" spans="1:14" ht="12.75">
      <c r="A55" s="7">
        <v>2005</v>
      </c>
      <c r="B55" s="17">
        <v>20</v>
      </c>
      <c r="C55" s="17">
        <v>19</v>
      </c>
      <c r="D55" s="17">
        <v>18</v>
      </c>
      <c r="E55" s="17">
        <v>16</v>
      </c>
      <c r="F55" s="17">
        <v>7</v>
      </c>
      <c r="G55" s="17">
        <v>0</v>
      </c>
      <c r="H55" s="17">
        <v>1</v>
      </c>
      <c r="I55" s="17">
        <v>0</v>
      </c>
      <c r="J55" s="17">
        <v>0</v>
      </c>
      <c r="K55" s="17">
        <v>1</v>
      </c>
      <c r="L55" s="17">
        <v>15</v>
      </c>
      <c r="M55" s="17">
        <v>27</v>
      </c>
      <c r="N55" s="18">
        <f t="shared" si="0"/>
        <v>124</v>
      </c>
    </row>
    <row r="56" spans="1:14" ht="12.75">
      <c r="A56" s="16">
        <v>2006</v>
      </c>
      <c r="B56" s="17">
        <v>23</v>
      </c>
      <c r="C56" s="17">
        <v>15</v>
      </c>
      <c r="D56" s="17">
        <v>21</v>
      </c>
      <c r="E56" s="17">
        <v>12</v>
      </c>
      <c r="F56" s="17">
        <v>2</v>
      </c>
      <c r="G56" s="17">
        <v>0</v>
      </c>
      <c r="H56" s="17">
        <v>0</v>
      </c>
      <c r="I56" s="17">
        <v>0</v>
      </c>
      <c r="J56" s="17">
        <v>0</v>
      </c>
      <c r="K56" s="17">
        <v>2</v>
      </c>
      <c r="L56" s="17">
        <v>8</v>
      </c>
      <c r="M56" s="17">
        <v>17</v>
      </c>
      <c r="N56" s="18">
        <f t="shared" si="0"/>
        <v>100</v>
      </c>
    </row>
    <row r="57" spans="1:14" ht="12.75">
      <c r="A57" s="7">
        <v>2007</v>
      </c>
      <c r="B57" s="17">
        <v>24</v>
      </c>
      <c r="C57" s="17">
        <v>19</v>
      </c>
      <c r="D57" s="17">
        <v>22</v>
      </c>
      <c r="E57" s="17">
        <v>7</v>
      </c>
      <c r="F57" s="17">
        <v>7</v>
      </c>
      <c r="G57" s="17">
        <v>2</v>
      </c>
      <c r="H57" s="17">
        <v>0</v>
      </c>
      <c r="I57" s="17">
        <v>0</v>
      </c>
      <c r="J57" s="17">
        <v>0</v>
      </c>
      <c r="K57" s="17">
        <v>2</v>
      </c>
      <c r="L57" s="17">
        <v>7</v>
      </c>
      <c r="M57" s="17">
        <v>16</v>
      </c>
      <c r="N57" s="18">
        <f t="shared" si="0"/>
        <v>106</v>
      </c>
    </row>
    <row r="58" spans="1:14" ht="12.75">
      <c r="A58" s="16">
        <v>2008</v>
      </c>
      <c r="B58" s="17">
        <v>21</v>
      </c>
      <c r="C58" s="17">
        <v>21</v>
      </c>
      <c r="D58" s="17">
        <v>12</v>
      </c>
      <c r="E58" s="17">
        <v>8</v>
      </c>
      <c r="F58" s="17">
        <v>5</v>
      </c>
      <c r="G58" s="17">
        <v>0</v>
      </c>
      <c r="H58" s="17">
        <v>0</v>
      </c>
      <c r="I58" s="17">
        <v>0</v>
      </c>
      <c r="J58" s="17">
        <v>1</v>
      </c>
      <c r="K58" s="17">
        <v>0</v>
      </c>
      <c r="L58" s="17">
        <v>9</v>
      </c>
      <c r="M58" s="17">
        <v>8</v>
      </c>
      <c r="N58" s="18">
        <f t="shared" si="0"/>
        <v>85</v>
      </c>
    </row>
    <row r="59" spans="1:14" ht="12.75">
      <c r="A59" s="7">
        <v>2009</v>
      </c>
      <c r="B59" s="17">
        <v>18</v>
      </c>
      <c r="C59" s="17">
        <v>16</v>
      </c>
      <c r="D59" s="17">
        <v>17</v>
      </c>
      <c r="E59" s="17">
        <v>12</v>
      </c>
      <c r="F59" s="17">
        <v>5</v>
      </c>
      <c r="G59" s="17">
        <v>1</v>
      </c>
      <c r="H59" s="17">
        <v>0</v>
      </c>
      <c r="I59" s="17">
        <v>0</v>
      </c>
      <c r="J59" s="17">
        <v>2</v>
      </c>
      <c r="K59" s="17">
        <v>2</v>
      </c>
      <c r="L59" s="17">
        <v>7</v>
      </c>
      <c r="M59" s="17">
        <v>23</v>
      </c>
      <c r="N59" s="18">
        <f t="shared" si="0"/>
        <v>103</v>
      </c>
    </row>
    <row r="60" spans="1:14" ht="12.75">
      <c r="A60" s="16">
        <v>2010</v>
      </c>
      <c r="B60" s="17">
        <v>28</v>
      </c>
      <c r="C60" s="17">
        <v>10</v>
      </c>
      <c r="D60" s="17">
        <v>10</v>
      </c>
      <c r="E60" s="17">
        <v>6</v>
      </c>
      <c r="F60" s="17">
        <v>7</v>
      </c>
      <c r="G60" s="17">
        <v>1</v>
      </c>
      <c r="H60" s="17">
        <v>0</v>
      </c>
      <c r="I60" s="17">
        <v>0</v>
      </c>
      <c r="J60" s="17">
        <v>1</v>
      </c>
      <c r="K60" s="17">
        <v>3</v>
      </c>
      <c r="L60" s="17">
        <v>12</v>
      </c>
      <c r="M60" s="17">
        <v>15</v>
      </c>
      <c r="N60" s="18">
        <f t="shared" si="0"/>
        <v>93</v>
      </c>
    </row>
    <row r="61" spans="1:14" ht="12.75">
      <c r="A61" s="7">
        <v>2011</v>
      </c>
      <c r="B61" s="17">
        <v>29</v>
      </c>
      <c r="C61" s="17">
        <v>14</v>
      </c>
      <c r="D61" s="17">
        <v>19</v>
      </c>
      <c r="E61" s="17">
        <v>15</v>
      </c>
      <c r="F61" s="17">
        <v>8</v>
      </c>
      <c r="G61" s="17">
        <v>1</v>
      </c>
      <c r="H61" s="17">
        <v>0</v>
      </c>
      <c r="I61" s="17">
        <v>0</v>
      </c>
      <c r="J61" s="17">
        <v>0</v>
      </c>
      <c r="K61" s="17">
        <v>3</v>
      </c>
      <c r="L61" s="17">
        <v>8</v>
      </c>
      <c r="M61" s="17">
        <v>21</v>
      </c>
      <c r="N61" s="18">
        <f t="shared" si="0"/>
        <v>118</v>
      </c>
    </row>
    <row r="62" spans="1:14" ht="12.75">
      <c r="A62" s="16">
        <v>2012</v>
      </c>
      <c r="B62" s="17">
        <v>24</v>
      </c>
      <c r="C62" s="17">
        <v>21</v>
      </c>
      <c r="D62" s="17">
        <v>16</v>
      </c>
      <c r="E62" s="17">
        <v>11</v>
      </c>
      <c r="F62" s="17">
        <v>6</v>
      </c>
      <c r="G62" s="17">
        <v>0</v>
      </c>
      <c r="H62" s="17">
        <v>0</v>
      </c>
      <c r="I62" s="17">
        <v>0</v>
      </c>
      <c r="J62" s="17">
        <v>0</v>
      </c>
      <c r="K62" s="17">
        <v>6</v>
      </c>
      <c r="L62" s="17">
        <v>14</v>
      </c>
      <c r="M62" s="17">
        <v>23</v>
      </c>
      <c r="N62" s="18">
        <f t="shared" si="0"/>
        <v>121</v>
      </c>
    </row>
    <row r="63" spans="1:14" ht="12.75">
      <c r="A63" s="7">
        <v>2013</v>
      </c>
      <c r="B63" s="17">
        <v>24</v>
      </c>
      <c r="C63" s="17">
        <v>22</v>
      </c>
      <c r="D63" s="17">
        <v>15</v>
      </c>
      <c r="E63" s="17">
        <v>16</v>
      </c>
      <c r="F63" s="17">
        <v>7</v>
      </c>
      <c r="G63" s="17">
        <v>0</v>
      </c>
      <c r="H63" s="17">
        <v>0</v>
      </c>
      <c r="I63" s="17">
        <v>0</v>
      </c>
      <c r="J63" s="17">
        <v>0</v>
      </c>
      <c r="K63" s="17">
        <v>4</v>
      </c>
      <c r="L63" s="17">
        <v>18</v>
      </c>
      <c r="M63" s="17">
        <v>23</v>
      </c>
      <c r="N63" s="18">
        <f t="shared" si="0"/>
        <v>129</v>
      </c>
    </row>
    <row r="64" spans="1:14" ht="12.75">
      <c r="A64" s="16">
        <v>2014</v>
      </c>
      <c r="B64" s="17">
        <v>29</v>
      </c>
      <c r="C64" s="17">
        <v>16</v>
      </c>
      <c r="D64" s="17">
        <v>22</v>
      </c>
      <c r="E64" s="17">
        <v>20</v>
      </c>
      <c r="F64" s="17">
        <v>9</v>
      </c>
      <c r="G64" s="17">
        <v>1</v>
      </c>
      <c r="H64" s="17">
        <v>0</v>
      </c>
      <c r="I64" s="17">
        <v>0</v>
      </c>
      <c r="J64" s="17">
        <v>2</v>
      </c>
      <c r="K64" s="17">
        <v>6</v>
      </c>
      <c r="L64" s="17">
        <v>10</v>
      </c>
      <c r="M64" s="17">
        <v>24</v>
      </c>
      <c r="N64" s="18">
        <f t="shared" si="0"/>
        <v>139</v>
      </c>
    </row>
    <row r="65" spans="1:14" ht="12.75">
      <c r="A65" s="7">
        <v>2015</v>
      </c>
      <c r="B65" s="17">
        <v>23</v>
      </c>
      <c r="C65" s="17">
        <v>11</v>
      </c>
      <c r="D65" s="17">
        <v>19</v>
      </c>
      <c r="E65" s="17">
        <v>7</v>
      </c>
      <c r="F65" s="17">
        <v>10</v>
      </c>
      <c r="G65" s="17">
        <v>4</v>
      </c>
      <c r="H65" s="17">
        <v>2</v>
      </c>
      <c r="I65" s="17">
        <v>0</v>
      </c>
      <c r="J65" s="17">
        <v>2</v>
      </c>
      <c r="K65" s="17">
        <v>6</v>
      </c>
      <c r="L65" s="17">
        <v>2</v>
      </c>
      <c r="M65" s="17">
        <v>17</v>
      </c>
      <c r="N65" s="18">
        <f t="shared" si="0"/>
        <v>103</v>
      </c>
    </row>
    <row r="66" spans="1:14" ht="12.75">
      <c r="A66" s="16">
        <v>2016</v>
      </c>
      <c r="B66" s="17">
        <v>20</v>
      </c>
      <c r="C66" s="17">
        <v>16</v>
      </c>
      <c r="D66" s="17">
        <v>14</v>
      </c>
      <c r="E66" s="17">
        <v>13</v>
      </c>
      <c r="F66" s="17">
        <v>8</v>
      </c>
      <c r="G66" s="17">
        <v>4</v>
      </c>
      <c r="H66" s="17">
        <v>0</v>
      </c>
      <c r="I66" s="17">
        <v>0</v>
      </c>
      <c r="J66" s="17">
        <v>0</v>
      </c>
      <c r="K66" s="17">
        <v>7</v>
      </c>
      <c r="L66" s="17">
        <v>13</v>
      </c>
      <c r="M66" s="17">
        <v>25</v>
      </c>
      <c r="N66" s="18">
        <f t="shared" si="0"/>
        <v>120</v>
      </c>
    </row>
    <row r="67" spans="1:14" ht="12.75">
      <c r="A67" s="7">
        <v>2017</v>
      </c>
      <c r="B67" s="17">
        <v>26</v>
      </c>
      <c r="C67" s="17">
        <v>25</v>
      </c>
      <c r="D67" s="17">
        <v>21</v>
      </c>
      <c r="E67" s="17">
        <v>14</v>
      </c>
      <c r="F67" s="17">
        <v>6</v>
      </c>
      <c r="G67" s="17">
        <v>3</v>
      </c>
      <c r="H67" s="17">
        <v>0</v>
      </c>
      <c r="I67" s="17">
        <v>1</v>
      </c>
      <c r="J67" s="17">
        <v>3</v>
      </c>
      <c r="K67" s="17">
        <v>4</v>
      </c>
      <c r="L67" s="17">
        <v>17</v>
      </c>
      <c r="M67" s="17">
        <v>23</v>
      </c>
      <c r="N67" s="18">
        <f t="shared" si="0"/>
        <v>143</v>
      </c>
    </row>
    <row r="68" spans="1:14" ht="12.75">
      <c r="A68" s="16">
        <v>2018</v>
      </c>
      <c r="B68" s="17">
        <v>24</v>
      </c>
      <c r="C68" s="17">
        <v>22</v>
      </c>
      <c r="D68" s="17">
        <v>18</v>
      </c>
      <c r="E68" s="17">
        <v>14</v>
      </c>
      <c r="F68" s="17">
        <v>11</v>
      </c>
      <c r="G68" s="17">
        <v>1</v>
      </c>
      <c r="H68" s="17">
        <v>0</v>
      </c>
      <c r="I68" s="17">
        <v>1</v>
      </c>
      <c r="J68" s="17">
        <v>1</v>
      </c>
      <c r="K68" s="17">
        <v>7</v>
      </c>
      <c r="L68" s="17">
        <v>8</v>
      </c>
      <c r="M68" s="17">
        <v>21</v>
      </c>
      <c r="N68" s="18">
        <f t="shared" si="0"/>
        <v>128</v>
      </c>
    </row>
    <row r="69" spans="1:14" ht="12.75">
      <c r="A69" s="7">
        <v>2019</v>
      </c>
      <c r="B69" s="17">
        <v>29</v>
      </c>
      <c r="C69" s="17">
        <v>20</v>
      </c>
      <c r="D69" s="17">
        <v>22</v>
      </c>
      <c r="E69" s="17">
        <v>19</v>
      </c>
      <c r="F69" s="17">
        <v>12</v>
      </c>
      <c r="G69" s="17">
        <v>1</v>
      </c>
      <c r="H69" s="17">
        <v>0</v>
      </c>
      <c r="I69" s="17">
        <v>0</v>
      </c>
      <c r="J69" s="17">
        <v>1</v>
      </c>
      <c r="K69" s="17">
        <v>3</v>
      </c>
      <c r="L69" s="17">
        <v>16</v>
      </c>
      <c r="M69" s="17">
        <v>15</v>
      </c>
      <c r="N69" s="18">
        <f t="shared" si="0"/>
        <v>138</v>
      </c>
    </row>
    <row r="70" spans="1:14" ht="12.75">
      <c r="A70" s="7">
        <v>2020</v>
      </c>
      <c r="B70" s="17">
        <v>15</v>
      </c>
      <c r="C70" s="17">
        <v>18</v>
      </c>
      <c r="D70" s="17">
        <v>17</v>
      </c>
      <c r="E70" s="17">
        <v>14</v>
      </c>
      <c r="F70" s="17">
        <v>7</v>
      </c>
      <c r="G70" s="17">
        <v>1</v>
      </c>
      <c r="H70" s="17">
        <v>0</v>
      </c>
      <c r="I70" s="17">
        <v>0</v>
      </c>
      <c r="J70" s="17">
        <v>1</v>
      </c>
      <c r="K70" s="17">
        <v>5</v>
      </c>
      <c r="L70" s="17">
        <v>15</v>
      </c>
      <c r="M70" s="17">
        <v>18</v>
      </c>
      <c r="N70" s="18">
        <f t="shared" si="0"/>
        <v>111</v>
      </c>
    </row>
    <row r="71" spans="1:14" ht="13.5" thickBo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3" ht="12" thickBot="1"/>
    <row r="74" spans="1:53" s="1" customFormat="1" ht="12" customHeight="1">
      <c r="A74" s="19" t="s">
        <v>6</v>
      </c>
      <c r="B74" s="20">
        <f aca="true" t="shared" si="1" ref="B74:N74">MAX(B3:B71)</f>
        <v>29</v>
      </c>
      <c r="C74" s="20">
        <f t="shared" si="1"/>
        <v>26</v>
      </c>
      <c r="D74" s="20">
        <f t="shared" si="1"/>
        <v>25</v>
      </c>
      <c r="E74" s="20">
        <f t="shared" si="1"/>
        <v>20</v>
      </c>
      <c r="F74" s="20">
        <f t="shared" si="1"/>
        <v>12</v>
      </c>
      <c r="G74" s="20">
        <f t="shared" si="1"/>
        <v>5</v>
      </c>
      <c r="H74" s="20">
        <f t="shared" si="1"/>
        <v>2</v>
      </c>
      <c r="I74" s="20">
        <f t="shared" si="1"/>
        <v>3</v>
      </c>
      <c r="J74" s="20">
        <f t="shared" si="1"/>
        <v>5</v>
      </c>
      <c r="K74" s="20">
        <f t="shared" si="1"/>
        <v>9</v>
      </c>
      <c r="L74" s="20">
        <f t="shared" si="1"/>
        <v>21</v>
      </c>
      <c r="M74" s="20">
        <f t="shared" si="1"/>
        <v>28</v>
      </c>
      <c r="N74" s="20">
        <f t="shared" si="1"/>
        <v>143</v>
      </c>
      <c r="BA74" s="2"/>
    </row>
    <row r="75" spans="1:53" s="1" customFormat="1" ht="12" thickBot="1">
      <c r="A75" s="21" t="s">
        <v>3</v>
      </c>
      <c r="B75" s="22">
        <f aca="true" t="shared" si="2" ref="B75:N75">INDEX($A$3:$A$71,B76)</f>
        <v>2011</v>
      </c>
      <c r="C75" s="22">
        <f t="shared" si="2"/>
        <v>1980</v>
      </c>
      <c r="D75" s="22">
        <f t="shared" si="2"/>
        <v>2000</v>
      </c>
      <c r="E75" s="22">
        <f t="shared" si="2"/>
        <v>2014</v>
      </c>
      <c r="F75" s="22">
        <f t="shared" si="2"/>
        <v>1977</v>
      </c>
      <c r="G75" s="22">
        <f t="shared" si="2"/>
        <v>1978</v>
      </c>
      <c r="H75" s="22">
        <f t="shared" si="2"/>
        <v>1959</v>
      </c>
      <c r="I75" s="22">
        <f t="shared" si="2"/>
        <v>2002</v>
      </c>
      <c r="J75" s="22">
        <f t="shared" si="2"/>
        <v>1992</v>
      </c>
      <c r="K75" s="22">
        <f t="shared" si="2"/>
        <v>1988</v>
      </c>
      <c r="L75" s="22">
        <f t="shared" si="2"/>
        <v>1995</v>
      </c>
      <c r="M75" s="22">
        <f t="shared" si="2"/>
        <v>1995</v>
      </c>
      <c r="N75" s="22">
        <f t="shared" si="2"/>
        <v>2017</v>
      </c>
      <c r="BA75" s="2"/>
    </row>
    <row r="76" spans="1:53" s="1" customFormat="1" ht="10.5">
      <c r="A76" s="23" t="s">
        <v>7</v>
      </c>
      <c r="B76" s="23">
        <f aca="true" t="shared" si="3" ref="B76:N76">MATCH(B74,B3:B71,0)</f>
        <v>59</v>
      </c>
      <c r="C76" s="23">
        <f t="shared" si="3"/>
        <v>28</v>
      </c>
      <c r="D76" s="23">
        <f t="shared" si="3"/>
        <v>48</v>
      </c>
      <c r="E76" s="23">
        <f t="shared" si="3"/>
        <v>62</v>
      </c>
      <c r="F76" s="23">
        <f t="shared" si="3"/>
        <v>25</v>
      </c>
      <c r="G76" s="23">
        <f t="shared" si="3"/>
        <v>26</v>
      </c>
      <c r="H76" s="23">
        <f t="shared" si="3"/>
        <v>7</v>
      </c>
      <c r="I76" s="23">
        <f t="shared" si="3"/>
        <v>50</v>
      </c>
      <c r="J76" s="23">
        <f t="shared" si="3"/>
        <v>40</v>
      </c>
      <c r="K76" s="23">
        <f t="shared" si="3"/>
        <v>36</v>
      </c>
      <c r="L76" s="23">
        <f t="shared" si="3"/>
        <v>43</v>
      </c>
      <c r="M76" s="23">
        <f t="shared" si="3"/>
        <v>43</v>
      </c>
      <c r="N76" s="23">
        <f t="shared" si="3"/>
        <v>65</v>
      </c>
      <c r="BA76" s="2"/>
    </row>
    <row r="77" s="1" customFormat="1" ht="11.25" thickBot="1">
      <c r="BA77" s="2"/>
    </row>
    <row r="78" spans="1:53" s="1" customFormat="1" ht="11.25">
      <c r="A78" s="24" t="s">
        <v>8</v>
      </c>
      <c r="B78" s="25">
        <f aca="true" t="shared" si="4" ref="B78:N78">MIN(B3:B71)</f>
        <v>10</v>
      </c>
      <c r="C78" s="25">
        <f t="shared" si="4"/>
        <v>5</v>
      </c>
      <c r="D78" s="25">
        <f t="shared" si="4"/>
        <v>5</v>
      </c>
      <c r="E78" s="25">
        <f t="shared" si="4"/>
        <v>2</v>
      </c>
      <c r="F78" s="25">
        <f t="shared" si="4"/>
        <v>1</v>
      </c>
      <c r="G78" s="25">
        <f t="shared" si="4"/>
        <v>0</v>
      </c>
      <c r="H78" s="25">
        <f t="shared" si="4"/>
        <v>0</v>
      </c>
      <c r="I78" s="25">
        <f t="shared" si="4"/>
        <v>0</v>
      </c>
      <c r="J78" s="25">
        <f t="shared" si="4"/>
        <v>0</v>
      </c>
      <c r="K78" s="25">
        <f t="shared" si="4"/>
        <v>0</v>
      </c>
      <c r="L78" s="25">
        <f t="shared" si="4"/>
        <v>2</v>
      </c>
      <c r="M78" s="25">
        <f t="shared" si="4"/>
        <v>5</v>
      </c>
      <c r="N78" s="25">
        <f t="shared" si="4"/>
        <v>62</v>
      </c>
      <c r="BA78" s="2"/>
    </row>
    <row r="79" spans="1:53" s="1" customFormat="1" ht="12" thickBot="1">
      <c r="A79" s="21" t="s">
        <v>3</v>
      </c>
      <c r="B79" s="22">
        <f aca="true" t="shared" si="5" ref="B79:N79">INDEX($A$3:$A$71,B80)</f>
        <v>1954</v>
      </c>
      <c r="C79" s="22">
        <f t="shared" si="5"/>
        <v>1990</v>
      </c>
      <c r="D79" s="22">
        <f t="shared" si="5"/>
        <v>1955</v>
      </c>
      <c r="E79" s="22">
        <f t="shared" si="5"/>
        <v>1964</v>
      </c>
      <c r="F79" s="22">
        <f t="shared" si="5"/>
        <v>1956</v>
      </c>
      <c r="G79" s="22">
        <f t="shared" si="5"/>
        <v>1954</v>
      </c>
      <c r="H79" s="22">
        <f t="shared" si="5"/>
        <v>1953</v>
      </c>
      <c r="I79" s="22">
        <f t="shared" si="5"/>
        <v>1953</v>
      </c>
      <c r="J79" s="22">
        <f t="shared" si="5"/>
        <v>1956</v>
      </c>
      <c r="K79" s="22">
        <f t="shared" si="5"/>
        <v>1956</v>
      </c>
      <c r="L79" s="22">
        <f t="shared" si="5"/>
        <v>1958</v>
      </c>
      <c r="M79" s="22">
        <f t="shared" si="5"/>
        <v>1953</v>
      </c>
      <c r="N79" s="22">
        <f t="shared" si="5"/>
        <v>1954</v>
      </c>
      <c r="BA79" s="2"/>
    </row>
    <row r="80" spans="1:53" s="1" customFormat="1" ht="10.5">
      <c r="A80" s="23" t="s">
        <v>7</v>
      </c>
      <c r="B80" s="23">
        <f aca="true" t="shared" si="6" ref="B80:N80">MATCH(B78,B3:B71,0)</f>
        <v>2</v>
      </c>
      <c r="C80" s="23">
        <f t="shared" si="6"/>
        <v>38</v>
      </c>
      <c r="D80" s="23">
        <f t="shared" si="6"/>
        <v>3</v>
      </c>
      <c r="E80" s="23">
        <f t="shared" si="6"/>
        <v>12</v>
      </c>
      <c r="F80" s="23">
        <f t="shared" si="6"/>
        <v>4</v>
      </c>
      <c r="G80" s="23">
        <f t="shared" si="6"/>
        <v>2</v>
      </c>
      <c r="H80" s="23">
        <f t="shared" si="6"/>
        <v>1</v>
      </c>
      <c r="I80" s="23">
        <f t="shared" si="6"/>
        <v>1</v>
      </c>
      <c r="J80" s="23">
        <f t="shared" si="6"/>
        <v>4</v>
      </c>
      <c r="K80" s="23">
        <f t="shared" si="6"/>
        <v>4</v>
      </c>
      <c r="L80" s="23">
        <f t="shared" si="6"/>
        <v>6</v>
      </c>
      <c r="M80" s="23">
        <f t="shared" si="6"/>
        <v>1</v>
      </c>
      <c r="N80" s="23">
        <f t="shared" si="6"/>
        <v>2</v>
      </c>
      <c r="BA80" s="2"/>
    </row>
    <row r="82" spans="1:53" s="1" customFormat="1" ht="12" customHeight="1" thickBot="1">
      <c r="A82" s="2" t="s">
        <v>1</v>
      </c>
      <c r="BA82" s="2"/>
    </row>
    <row r="83" spans="1:53" s="1" customFormat="1" ht="12" customHeight="1" thickBot="1">
      <c r="A83" s="26" t="s">
        <v>0</v>
      </c>
      <c r="B83" s="27">
        <f aca="true" t="shared" si="7" ref="B83:M83">SUM(B11:B40)/30</f>
        <v>21.466666666666665</v>
      </c>
      <c r="C83" s="28">
        <f t="shared" si="7"/>
        <v>17.433333333333334</v>
      </c>
      <c r="D83" s="28">
        <f t="shared" si="7"/>
        <v>15.533333333333333</v>
      </c>
      <c r="E83" s="28">
        <f t="shared" si="7"/>
        <v>10.166666666666666</v>
      </c>
      <c r="F83" s="28">
        <f t="shared" si="7"/>
        <v>6.866666666666666</v>
      </c>
      <c r="G83" s="28">
        <f t="shared" si="7"/>
        <v>1.3666666666666667</v>
      </c>
      <c r="H83" s="28">
        <f t="shared" si="7"/>
        <v>0.1</v>
      </c>
      <c r="I83" s="28">
        <f t="shared" si="7"/>
        <v>0.3</v>
      </c>
      <c r="J83" s="28">
        <f t="shared" si="7"/>
        <v>0.9</v>
      </c>
      <c r="K83" s="28">
        <f t="shared" si="7"/>
        <v>4.133333333333334</v>
      </c>
      <c r="L83" s="28">
        <f t="shared" si="7"/>
        <v>10.333333333333334</v>
      </c>
      <c r="M83" s="28">
        <f t="shared" si="7"/>
        <v>17.433333333333334</v>
      </c>
      <c r="N83" s="29">
        <f>AVERAGE(N11:N40)</f>
        <v>106.03333333333333</v>
      </c>
      <c r="BA83" s="2"/>
    </row>
    <row r="84" spans="1:53" s="1" customFormat="1" ht="12" customHeight="1" thickBot="1">
      <c r="A84" s="26" t="s">
        <v>9</v>
      </c>
      <c r="B84" s="27">
        <f aca="true" t="shared" si="8" ref="B84:M84">SUM(B21:B50)/30</f>
        <v>20.933333333333334</v>
      </c>
      <c r="C84" s="28">
        <f t="shared" si="8"/>
        <v>18.166666666666668</v>
      </c>
      <c r="D84" s="28">
        <f t="shared" si="8"/>
        <v>15.833333333333334</v>
      </c>
      <c r="E84" s="28">
        <f t="shared" si="8"/>
        <v>10.933333333333334</v>
      </c>
      <c r="F84" s="28">
        <f t="shared" si="8"/>
        <v>6.633333333333334</v>
      </c>
      <c r="G84" s="28">
        <f t="shared" si="8"/>
        <v>1.2</v>
      </c>
      <c r="H84" s="28">
        <f t="shared" si="8"/>
        <v>0.26666666666666666</v>
      </c>
      <c r="I84" s="28">
        <f t="shared" si="8"/>
        <v>0.3</v>
      </c>
      <c r="J84" s="28">
        <f t="shared" si="8"/>
        <v>0.9333333333333333</v>
      </c>
      <c r="K84" s="28">
        <f t="shared" si="8"/>
        <v>4.333333333333333</v>
      </c>
      <c r="L84" s="28">
        <f t="shared" si="8"/>
        <v>10.866666666666667</v>
      </c>
      <c r="M84" s="28">
        <f t="shared" si="8"/>
        <v>18.166666666666668</v>
      </c>
      <c r="N84" s="29">
        <f>AVERAGE(N21:N50)</f>
        <v>108.56666666666666</v>
      </c>
      <c r="BA84" s="2"/>
    </row>
    <row r="85" spans="1:53" s="1" customFormat="1" ht="12" customHeight="1" thickBot="1">
      <c r="A85" s="26" t="s">
        <v>10</v>
      </c>
      <c r="B85" s="27">
        <f aca="true" t="shared" si="9" ref="B85:N85">AVERAGE(B31:B60)</f>
        <v>21.533333333333335</v>
      </c>
      <c r="C85" s="28">
        <f t="shared" si="9"/>
        <v>18.066666666666666</v>
      </c>
      <c r="D85" s="28">
        <f t="shared" si="9"/>
        <v>16.6</v>
      </c>
      <c r="E85" s="28">
        <f t="shared" si="9"/>
        <v>11.2</v>
      </c>
      <c r="F85" s="28">
        <f t="shared" si="9"/>
        <v>5.633333333333334</v>
      </c>
      <c r="G85" s="28">
        <f t="shared" si="9"/>
        <v>1.4</v>
      </c>
      <c r="H85" s="28">
        <f t="shared" si="9"/>
        <v>0.36666666666666664</v>
      </c>
      <c r="I85" s="28">
        <f t="shared" si="9"/>
        <v>0.36666666666666664</v>
      </c>
      <c r="J85" s="28">
        <f t="shared" si="9"/>
        <v>0.8333333333333334</v>
      </c>
      <c r="K85" s="28">
        <f t="shared" si="9"/>
        <v>3.8</v>
      </c>
      <c r="L85" s="28">
        <f t="shared" si="9"/>
        <v>10.6</v>
      </c>
      <c r="M85" s="28">
        <f t="shared" si="9"/>
        <v>18.3</v>
      </c>
      <c r="N85" s="29">
        <f t="shared" si="9"/>
        <v>108.7</v>
      </c>
      <c r="BA85" s="2"/>
    </row>
    <row r="86" spans="1:14" ht="12.75" thickBot="1">
      <c r="A86" s="26" t="s">
        <v>11</v>
      </c>
      <c r="B86" s="27">
        <f>AVERAGE(B41:B70)</f>
        <v>22.733333333333334</v>
      </c>
      <c r="C86" s="27">
        <f aca="true" t="shared" si="10" ref="C86:N86">AVERAGE(C41:C70)</f>
        <v>18.566666666666666</v>
      </c>
      <c r="D86" s="27">
        <f t="shared" si="10"/>
        <v>17.766666666666666</v>
      </c>
      <c r="E86" s="27">
        <f t="shared" si="10"/>
        <v>12.566666666666666</v>
      </c>
      <c r="F86" s="27">
        <f t="shared" si="10"/>
        <v>6.3</v>
      </c>
      <c r="G86" s="27">
        <f t="shared" si="10"/>
        <v>1.4333333333333333</v>
      </c>
      <c r="H86" s="27">
        <f t="shared" si="10"/>
        <v>0.36666666666666664</v>
      </c>
      <c r="I86" s="27">
        <f t="shared" si="10"/>
        <v>0.3333333333333333</v>
      </c>
      <c r="J86" s="27">
        <f t="shared" si="10"/>
        <v>1</v>
      </c>
      <c r="K86" s="27">
        <f t="shared" si="10"/>
        <v>3.8333333333333335</v>
      </c>
      <c r="L86" s="27">
        <f t="shared" si="10"/>
        <v>11.233333333333333</v>
      </c>
      <c r="M86" s="27">
        <f t="shared" si="10"/>
        <v>19.3</v>
      </c>
      <c r="N86" s="30">
        <f t="shared" si="10"/>
        <v>115.43333333333334</v>
      </c>
    </row>
  </sheetData>
  <sheetProtection/>
  <conditionalFormatting sqref="B3:M71">
    <cfRule type="cellIs" priority="1" dxfId="1" operator="greaterThanOrEqual" stopIfTrue="1">
      <formula>20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dcterms:created xsi:type="dcterms:W3CDTF">1997-05-01T23:22:51Z</dcterms:created>
  <dcterms:modified xsi:type="dcterms:W3CDTF">2021-01-15T05:08:52Z</dcterms:modified>
  <cp:category/>
  <cp:version/>
  <cp:contentType/>
  <cp:contentStatus/>
</cp:coreProperties>
</file>