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2767" windowWidth="14340" windowHeight="10290" activeTab="1"/>
  </bookViews>
  <sheets>
    <sheet name="Graph" sheetId="1" r:id="rId1"/>
    <sheet name="月平均" sheetId="2" r:id="rId2"/>
    <sheet name="月最小湿度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<sst xmlns="http://schemas.openxmlformats.org/spreadsheetml/2006/main" count="14" uniqueCount="13">
  <si>
    <t>月</t>
  </si>
  <si>
    <t>61～90年</t>
  </si>
  <si>
    <t>30年平均</t>
  </si>
  <si>
    <t>月平均湿度（％）</t>
  </si>
  <si>
    <t>年平均</t>
  </si>
  <si>
    <t>71～00年</t>
  </si>
  <si>
    <t>81～10年</t>
  </si>
  <si>
    <t>月最小湿度（％）</t>
  </si>
  <si>
    <t>年最小</t>
  </si>
  <si>
    <t>最小値</t>
  </si>
  <si>
    <t>年</t>
  </si>
  <si>
    <t>Match</t>
  </si>
  <si>
    <t>91～20年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</si>
</sst>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hh]:mm"/>
    <numFmt numFmtId="183" formatCode="0.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ＭＳ Ｐゴシック"/>
      <family val="3"/>
    </font>
    <font>
      <sz val="8.75"/>
      <color indexed="8"/>
      <name val="Times New Roman"/>
      <family val="1"/>
    </font>
    <font>
      <sz val="9.75"/>
      <color indexed="8"/>
      <name val="Times New Roman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9" fillId="0" borderId="0" applyFill="0" applyProtection="0">
      <alignment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62" applyBorder="1">
      <alignment/>
      <protection/>
    </xf>
    <xf numFmtId="0" fontId="4" fillId="0" borderId="0" xfId="62" applyFont="1" applyBorder="1">
      <alignment/>
      <protection/>
    </xf>
    <xf numFmtId="0" fontId="4" fillId="0" borderId="0" xfId="62" applyBorder="1" applyAlignment="1">
      <alignment horizontal="center"/>
      <protection/>
    </xf>
    <xf numFmtId="0" fontId="5" fillId="33" borderId="0" xfId="62" applyFont="1" applyFill="1" applyBorder="1">
      <alignment/>
      <protection/>
    </xf>
    <xf numFmtId="0" fontId="4" fillId="33" borderId="10" xfId="62" applyFill="1" applyBorder="1" applyAlignment="1">
      <alignment horizontal="right"/>
      <protection/>
    </xf>
    <xf numFmtId="0" fontId="6" fillId="0" borderId="10" xfId="62" applyFont="1" applyBorder="1">
      <alignment/>
      <protection/>
    </xf>
    <xf numFmtId="0" fontId="5" fillId="33" borderId="11" xfId="62" applyFont="1" applyFill="1" applyBorder="1">
      <alignment/>
      <protection/>
    </xf>
    <xf numFmtId="0" fontId="5" fillId="33" borderId="12" xfId="62" applyFont="1" applyFill="1" applyBorder="1">
      <alignment/>
      <protection/>
    </xf>
    <xf numFmtId="0" fontId="8" fillId="34" borderId="13" xfId="62" applyFont="1" applyFill="1" applyBorder="1" applyAlignment="1">
      <alignment horizontal="center"/>
      <protection/>
    </xf>
    <xf numFmtId="176" fontId="9" fillId="34" borderId="14" xfId="62" applyNumberFormat="1" applyFont="1" applyFill="1" applyBorder="1">
      <alignment/>
      <protection/>
    </xf>
    <xf numFmtId="176" fontId="9" fillId="34" borderId="15" xfId="62" applyNumberFormat="1" applyFont="1" applyFill="1" applyBorder="1">
      <alignment/>
      <protection/>
    </xf>
    <xf numFmtId="176" fontId="9" fillId="34" borderId="16" xfId="62" applyNumberFormat="1" applyFont="1" applyFill="1" applyBorder="1">
      <alignment/>
      <protection/>
    </xf>
    <xf numFmtId="0" fontId="4" fillId="35" borderId="10" xfId="62" applyFont="1" applyFill="1" applyBorder="1" applyAlignment="1">
      <alignment horizontal="center"/>
      <protection/>
    </xf>
    <xf numFmtId="176" fontId="7" fillId="35" borderId="11" xfId="62" applyNumberFormat="1" applyFont="1" applyFill="1" applyBorder="1">
      <alignment/>
      <protection/>
    </xf>
    <xf numFmtId="176" fontId="7" fillId="35" borderId="0" xfId="62" applyNumberFormat="1" applyFont="1" applyFill="1" applyBorder="1">
      <alignment/>
      <protection/>
    </xf>
    <xf numFmtId="176" fontId="7" fillId="35" borderId="12" xfId="62" applyNumberFormat="1" applyFont="1" applyFill="1" applyBorder="1">
      <alignment/>
      <protection/>
    </xf>
    <xf numFmtId="1" fontId="7" fillId="0" borderId="11" xfId="62" applyNumberFormat="1" applyFont="1" applyBorder="1">
      <alignment/>
      <protection/>
    </xf>
    <xf numFmtId="1" fontId="7" fillId="0" borderId="0" xfId="62" applyNumberFormat="1" applyFont="1" applyBorder="1">
      <alignment/>
      <protection/>
    </xf>
    <xf numFmtId="1" fontId="7" fillId="0" borderId="12" xfId="62" applyNumberFormat="1" applyFont="1" applyBorder="1">
      <alignment/>
      <protection/>
    </xf>
    <xf numFmtId="0" fontId="6" fillId="36" borderId="10" xfId="62" applyFont="1" applyFill="1" applyBorder="1" applyAlignment="1">
      <alignment horizontal="center"/>
      <protection/>
    </xf>
    <xf numFmtId="1" fontId="13" fillId="36" borderId="11" xfId="62" applyNumberFormat="1" applyFont="1" applyFill="1" applyBorder="1">
      <alignment/>
      <protection/>
    </xf>
    <xf numFmtId="1" fontId="13" fillId="36" borderId="0" xfId="62" applyNumberFormat="1" applyFont="1" applyFill="1" applyBorder="1">
      <alignment/>
      <protection/>
    </xf>
    <xf numFmtId="1" fontId="13" fillId="36" borderId="12" xfId="62" applyNumberFormat="1" applyFont="1" applyFill="1" applyBorder="1">
      <alignment/>
      <protection/>
    </xf>
    <xf numFmtId="0" fontId="0" fillId="37" borderId="10" xfId="0" applyFill="1" applyBorder="1" applyAlignment="1">
      <alignment horizontal="center"/>
    </xf>
    <xf numFmtId="1" fontId="14" fillId="0" borderId="10" xfId="0" applyNumberFormat="1" applyFont="1" applyBorder="1" applyAlignment="1">
      <alignment/>
    </xf>
    <xf numFmtId="1" fontId="15" fillId="33" borderId="10" xfId="0" applyNumberFormat="1" applyFont="1" applyFill="1" applyBorder="1" applyAlignment="1">
      <alignment/>
    </xf>
    <xf numFmtId="0" fontId="0" fillId="37" borderId="12" xfId="0" applyFill="1" applyBorder="1" applyAlignment="1">
      <alignment horizontal="center"/>
    </xf>
    <xf numFmtId="0" fontId="14" fillId="0" borderId="12" xfId="0" applyFont="1" applyBorder="1" applyAlignment="1">
      <alignment/>
    </xf>
    <xf numFmtId="0" fontId="15" fillId="33" borderId="12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月平均" xfId="62"/>
    <cellStyle name="Followed Hyperlink" xfId="63"/>
    <cellStyle name="良い" xfId="64"/>
  </cellStyles>
  <dxfs count="4">
    <dxf>
      <font>
        <b/>
        <i val="0"/>
        <color indexed="12"/>
      </font>
    </dxf>
    <dxf>
      <font>
        <b/>
        <i val="0"/>
        <color auto="1"/>
      </font>
      <fill>
        <patternFill>
          <bgColor indexed="9"/>
        </patternFill>
      </fill>
    </dxf>
    <dxf>
      <font>
        <b/>
        <i val="0"/>
        <color auto="1"/>
      </font>
      <fill>
        <patternFill>
          <bgColor rgb="FFFFFFFF"/>
        </patternFill>
      </fill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年平均湿度の推移</a:t>
            </a:r>
          </a:p>
        </c:rich>
      </c:tx>
      <c:layout>
        <c:manualLayout>
          <c:xMode val="factor"/>
          <c:yMode val="factor"/>
          <c:x val="0.002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9725"/>
          <c:w val="0.9585"/>
          <c:h val="0.86925"/>
        </c:manualLayout>
      </c:layout>
      <c:lineChart>
        <c:grouping val="standard"/>
        <c:varyColors val="0"/>
        <c:ser>
          <c:idx val="0"/>
          <c:order val="0"/>
          <c:tx>
            <c:v>年平均湿度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'月平均'!$A$3:$A$71</c:f>
              <c:numCache>
                <c:ptCount val="69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</c:numCache>
            </c:numRef>
          </c:cat>
          <c:val>
            <c:numRef>
              <c:f>'月平均'!$N$3:$N$71</c:f>
              <c:numCache>
                <c:ptCount val="69"/>
                <c:pt idx="0">
                  <c:v>74.22974910394264</c:v>
                </c:pt>
                <c:pt idx="1">
                  <c:v>74.5705837173579</c:v>
                </c:pt>
                <c:pt idx="2">
                  <c:v>72.35538487796553</c:v>
                </c:pt>
                <c:pt idx="3">
                  <c:v>72.41696483747374</c:v>
                </c:pt>
                <c:pt idx="4">
                  <c:v>68.66390649001536</c:v>
                </c:pt>
                <c:pt idx="5">
                  <c:v>70.45624839989759</c:v>
                </c:pt>
                <c:pt idx="6">
                  <c:v>73.53017953149002</c:v>
                </c:pt>
                <c:pt idx="7">
                  <c:v>70.22542562724014</c:v>
                </c:pt>
                <c:pt idx="8">
                  <c:v>69.57231502816181</c:v>
                </c:pt>
                <c:pt idx="9">
                  <c:v>69.03097798259087</c:v>
                </c:pt>
                <c:pt idx="10">
                  <c:v>71.70805811571941</c:v>
                </c:pt>
                <c:pt idx="11">
                  <c:v>72.38734318996416</c:v>
                </c:pt>
                <c:pt idx="12">
                  <c:v>69.47161098310292</c:v>
                </c:pt>
                <c:pt idx="13">
                  <c:v>70.21925883256529</c:v>
                </c:pt>
                <c:pt idx="14">
                  <c:v>69.07781137992832</c:v>
                </c:pt>
                <c:pt idx="15">
                  <c:v>70.84096835990607</c:v>
                </c:pt>
                <c:pt idx="16">
                  <c:v>69.16292722734256</c:v>
                </c:pt>
                <c:pt idx="17">
                  <c:v>67.56361687147978</c:v>
                </c:pt>
                <c:pt idx="18">
                  <c:v>69.09982878904249</c:v>
                </c:pt>
                <c:pt idx="19">
                  <c:v>70.54772741317514</c:v>
                </c:pt>
                <c:pt idx="20">
                  <c:v>67.56190476190476</c:v>
                </c:pt>
                <c:pt idx="21">
                  <c:v>69.42359671018946</c:v>
                </c:pt>
                <c:pt idx="22">
                  <c:v>69.77943868407577</c:v>
                </c:pt>
                <c:pt idx="23">
                  <c:v>69.37877039302928</c:v>
                </c:pt>
                <c:pt idx="24">
                  <c:v>68.43454301075268</c:v>
                </c:pt>
                <c:pt idx="25">
                  <c:v>67.7174323156682</c:v>
                </c:pt>
                <c:pt idx="26">
                  <c:v>68.25425307219662</c:v>
                </c:pt>
                <c:pt idx="27">
                  <c:v>67.88576543381534</c:v>
                </c:pt>
                <c:pt idx="28">
                  <c:v>68.16648905529955</c:v>
                </c:pt>
                <c:pt idx="29">
                  <c:v>70.38909290194573</c:v>
                </c:pt>
                <c:pt idx="30">
                  <c:v>70.63344606054788</c:v>
                </c:pt>
                <c:pt idx="31">
                  <c:v>70.02384068718328</c:v>
                </c:pt>
                <c:pt idx="32">
                  <c:v>70.64187844022018</c:v>
                </c:pt>
                <c:pt idx="33">
                  <c:v>69.68246455773168</c:v>
                </c:pt>
                <c:pt idx="34">
                  <c:v>70.52644969278033</c:v>
                </c:pt>
                <c:pt idx="35">
                  <c:v>68.92375579347423</c:v>
                </c:pt>
                <c:pt idx="36">
                  <c:v>71.56518905209934</c:v>
                </c:pt>
                <c:pt idx="37">
                  <c:v>70.3040955421147</c:v>
                </c:pt>
                <c:pt idx="38">
                  <c:v>69.78932467677932</c:v>
                </c:pt>
                <c:pt idx="39">
                  <c:v>67.59218035471513</c:v>
                </c:pt>
                <c:pt idx="40">
                  <c:v>71.37479758704559</c:v>
                </c:pt>
                <c:pt idx="41">
                  <c:v>70.86285202252944</c:v>
                </c:pt>
                <c:pt idx="42">
                  <c:v>70.706836437532</c:v>
                </c:pt>
                <c:pt idx="43">
                  <c:v>69.79750494376468</c:v>
                </c:pt>
                <c:pt idx="44">
                  <c:v>69.01910305370654</c:v>
                </c:pt>
                <c:pt idx="45">
                  <c:v>73.392639244158</c:v>
                </c:pt>
                <c:pt idx="46">
                  <c:v>69.06279097862263</c:v>
                </c:pt>
                <c:pt idx="47">
                  <c:v>70.16539317370884</c:v>
                </c:pt>
                <c:pt idx="48">
                  <c:v>68.86622139111022</c:v>
                </c:pt>
                <c:pt idx="49">
                  <c:v>68.81580619304562</c:v>
                </c:pt>
                <c:pt idx="50">
                  <c:v>70.5978179136798</c:v>
                </c:pt>
                <c:pt idx="51">
                  <c:v>70.7768487787916</c:v>
                </c:pt>
                <c:pt idx="52">
                  <c:v>70.58686221889214</c:v>
                </c:pt>
                <c:pt idx="53">
                  <c:v>71.77649149139748</c:v>
                </c:pt>
                <c:pt idx="54">
                  <c:v>70.87551777047592</c:v>
                </c:pt>
                <c:pt idx="55">
                  <c:v>72.14574061118395</c:v>
                </c:pt>
                <c:pt idx="56">
                  <c:v>74.66244982055663</c:v>
                </c:pt>
                <c:pt idx="57">
                  <c:v>70.4053669325746</c:v>
                </c:pt>
                <c:pt idx="58">
                  <c:v>72.31651091061131</c:v>
                </c:pt>
                <c:pt idx="59">
                  <c:v>71.02724019997358</c:v>
                </c:pt>
                <c:pt idx="60">
                  <c:v>69.95658550995749</c:v>
                </c:pt>
                <c:pt idx="61">
                  <c:v>69.81444495883837</c:v>
                </c:pt>
                <c:pt idx="62">
                  <c:v>72.44997350671021</c:v>
                </c:pt>
                <c:pt idx="63">
                  <c:v>71.96000918783439</c:v>
                </c:pt>
                <c:pt idx="64">
                  <c:v>67.9342412411364</c:v>
                </c:pt>
                <c:pt idx="65">
                  <c:v>67.85705879842975</c:v>
                </c:pt>
                <c:pt idx="66">
                  <c:v>68.36817302974056</c:v>
                </c:pt>
                <c:pt idx="67">
                  <c:v>72.16277582087092</c:v>
                </c:pt>
              </c:numCache>
            </c:numRef>
          </c:val>
          <c:smooth val="0"/>
        </c:ser>
        <c:marker val="1"/>
        <c:axId val="56632996"/>
        <c:axId val="65456853"/>
      </c:lineChart>
      <c:catAx>
        <c:axId val="56632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456853"/>
        <c:crosses val="autoZero"/>
        <c:auto val="1"/>
        <c:lblOffset val="100"/>
        <c:tickLblSkip val="5"/>
        <c:noMultiLvlLbl val="0"/>
      </c:catAx>
      <c:valAx>
        <c:axId val="65456853"/>
        <c:scaling>
          <c:orientation val="minMax"/>
          <c:max val="8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63299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"/>
  <sheetViews>
    <sheetView workbookViewId="0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0.065</cdr:y>
    </cdr:from>
    <cdr:to>
      <cdr:x>0.08875</cdr:x>
      <cdr:y>0.097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371475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0.96725</cdr:x>
      <cdr:y>0.949</cdr:y>
    </cdr:from>
    <cdr:to>
      <cdr:x>0.997</cdr:x>
      <cdr:y>0.97825</cdr:y>
    </cdr:to>
    <cdr:sp>
      <cdr:nvSpPr>
        <cdr:cNvPr id="2" name="Text Box 2"/>
        <cdr:cNvSpPr txBox="1">
          <a:spLocks noChangeArrowheads="1"/>
        </cdr:cNvSpPr>
      </cdr:nvSpPr>
      <cdr:spPr>
        <a:xfrm>
          <a:off x="9001125" y="5419725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7"/>
  <sheetViews>
    <sheetView tabSelected="1" zoomScalePageLayoutView="0" workbookViewId="0" topLeftCell="A1">
      <pane xSplit="1" ySplit="2" topLeftCell="B48" activePane="bottomRight" state="frozen"/>
      <selection pane="topLeft" activeCell="A71" sqref="A71"/>
      <selection pane="topRight" activeCell="A71" sqref="A71"/>
      <selection pane="bottomLeft" activeCell="A71" sqref="A71"/>
      <selection pane="bottomRight" activeCell="B71" sqref="B71"/>
    </sheetView>
  </sheetViews>
  <sheetFormatPr defaultColWidth="5.875" defaultRowHeight="12.75"/>
  <cols>
    <col min="1" max="1" width="8.75390625" style="1" customWidth="1"/>
    <col min="2" max="14" width="6.75390625" style="1" customWidth="1"/>
    <col min="15" max="52" width="5.875" style="1" customWidth="1"/>
    <col min="53" max="53" width="7.625" style="3" customWidth="1"/>
    <col min="54" max="16384" width="5.875" style="1" customWidth="1"/>
  </cols>
  <sheetData>
    <row r="1" ht="11.25" thickBot="1">
      <c r="B1" s="2" t="s">
        <v>3</v>
      </c>
    </row>
    <row r="2" spans="1:14" ht="10.5">
      <c r="A2" s="5" t="s">
        <v>0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13" t="s">
        <v>4</v>
      </c>
    </row>
    <row r="3" spans="1:14" ht="11.25">
      <c r="A3" s="7">
        <v>1953</v>
      </c>
      <c r="B3" s="17">
        <v>56.032258064516135</v>
      </c>
      <c r="C3" s="17">
        <v>61.666666666666664</v>
      </c>
      <c r="D3" s="17">
        <v>72.63440860215053</v>
      </c>
      <c r="E3" s="17">
        <v>70.68888888888888</v>
      </c>
      <c r="F3" s="17">
        <v>80.6236559139785</v>
      </c>
      <c r="G3" s="17">
        <v>89.14444444444445</v>
      </c>
      <c r="H3" s="17">
        <v>85</v>
      </c>
      <c r="I3" s="17">
        <v>85.5698924731183</v>
      </c>
      <c r="J3" s="17">
        <v>81.84444444444443</v>
      </c>
      <c r="K3" s="17">
        <v>74.4516129032258</v>
      </c>
      <c r="L3" s="17">
        <v>64.45555555555556</v>
      </c>
      <c r="M3" s="17">
        <v>68.64516129032258</v>
      </c>
      <c r="N3" s="14">
        <f>AVERAGE(B3:M3)</f>
        <v>74.22974910394264</v>
      </c>
    </row>
    <row r="4" spans="1:14" ht="11.25">
      <c r="A4" s="4">
        <v>1954</v>
      </c>
      <c r="B4" s="18">
        <v>63.021505376344074</v>
      </c>
      <c r="C4" s="18">
        <v>59.11904761904761</v>
      </c>
      <c r="D4" s="18">
        <v>62.80645161290322</v>
      </c>
      <c r="E4" s="18">
        <v>73.55555555555556</v>
      </c>
      <c r="F4" s="18">
        <v>75.66666666666666</v>
      </c>
      <c r="G4" s="18">
        <v>84.5</v>
      </c>
      <c r="H4" s="18">
        <v>86.1505376344086</v>
      </c>
      <c r="I4" s="18">
        <v>85.16129032258065</v>
      </c>
      <c r="J4" s="18">
        <v>84.85555555555557</v>
      </c>
      <c r="K4" s="18">
        <v>77.80645161290323</v>
      </c>
      <c r="L4" s="18">
        <v>75.65555555555555</v>
      </c>
      <c r="M4" s="18">
        <v>66.54838709677419</v>
      </c>
      <c r="N4" s="15">
        <f aca="true" t="shared" si="0" ref="N4:N65">AVERAGE(B4:M4)</f>
        <v>74.5705837173579</v>
      </c>
    </row>
    <row r="5" spans="1:14" ht="11.25">
      <c r="A5" s="4">
        <v>1955</v>
      </c>
      <c r="B5" s="18">
        <v>49.33333333333333</v>
      </c>
      <c r="C5" s="18">
        <v>56.07142857142858</v>
      </c>
      <c r="D5" s="18">
        <v>71</v>
      </c>
      <c r="E5" s="18">
        <v>71.62222222222222</v>
      </c>
      <c r="F5" s="18">
        <v>81.81720430107526</v>
      </c>
      <c r="G5" s="18">
        <v>81.54444444444445</v>
      </c>
      <c r="H5" s="18">
        <v>88.50537634408605</v>
      </c>
      <c r="I5" s="18">
        <v>81.9032258064516</v>
      </c>
      <c r="J5" s="18">
        <v>78.23333333333333</v>
      </c>
      <c r="K5" s="18">
        <v>75.01075268817203</v>
      </c>
      <c r="L5" s="18">
        <v>69.92222222222223</v>
      </c>
      <c r="M5" s="18">
        <v>63.301075268817215</v>
      </c>
      <c r="N5" s="15">
        <f t="shared" si="0"/>
        <v>72.35538487796553</v>
      </c>
    </row>
    <row r="6" spans="1:14" ht="11.25">
      <c r="A6" s="4">
        <v>1956</v>
      </c>
      <c r="B6" s="18">
        <v>56.483870967741936</v>
      </c>
      <c r="C6" s="18">
        <v>55.66379310344828</v>
      </c>
      <c r="D6" s="18">
        <v>70.68548387096774</v>
      </c>
      <c r="E6" s="18">
        <v>73.25</v>
      </c>
      <c r="F6" s="18">
        <v>80.51612903225806</v>
      </c>
      <c r="G6" s="18">
        <v>81.625</v>
      </c>
      <c r="H6" s="18">
        <v>85.70967741935483</v>
      </c>
      <c r="I6" s="18">
        <v>80.0725806451613</v>
      </c>
      <c r="J6" s="18">
        <v>82.775</v>
      </c>
      <c r="K6" s="18">
        <v>83.36290322580645</v>
      </c>
      <c r="L6" s="18">
        <v>68.38333333333334</v>
      </c>
      <c r="M6" s="18">
        <v>50.475806451612904</v>
      </c>
      <c r="N6" s="15">
        <f t="shared" si="0"/>
        <v>72.41696483747374</v>
      </c>
    </row>
    <row r="7" spans="1:14" ht="11.25">
      <c r="A7" s="4">
        <v>1957</v>
      </c>
      <c r="B7" s="18">
        <v>50.96774193548387</v>
      </c>
      <c r="C7" s="18">
        <v>57.86607142857143</v>
      </c>
      <c r="D7" s="18">
        <v>53.58064516129032</v>
      </c>
      <c r="E7" s="18">
        <v>66.99166666666666</v>
      </c>
      <c r="F7" s="18">
        <v>72.76612903225806</v>
      </c>
      <c r="G7" s="18">
        <v>80.78333333333333</v>
      </c>
      <c r="H7" s="18">
        <v>85.84677419354838</v>
      </c>
      <c r="I7" s="18">
        <v>82.58870967741936</v>
      </c>
      <c r="J7" s="18">
        <v>75.58333333333333</v>
      </c>
      <c r="K7" s="18">
        <v>72.76612903225806</v>
      </c>
      <c r="L7" s="18">
        <v>62.266666666666666</v>
      </c>
      <c r="M7" s="18">
        <v>61.95967741935484</v>
      </c>
      <c r="N7" s="15">
        <f t="shared" si="0"/>
        <v>68.66390649001536</v>
      </c>
    </row>
    <row r="8" spans="1:14" ht="11.25">
      <c r="A8" s="4">
        <v>1958</v>
      </c>
      <c r="B8" s="18">
        <v>54.11290322580645</v>
      </c>
      <c r="C8" s="18">
        <v>55.830357142857146</v>
      </c>
      <c r="D8" s="18">
        <v>59.88709677419355</v>
      </c>
      <c r="E8" s="18">
        <v>63.825</v>
      </c>
      <c r="F8" s="18">
        <v>73.19354838709677</v>
      </c>
      <c r="G8" s="18">
        <v>80.7</v>
      </c>
      <c r="H8" s="18">
        <v>82.87096774193549</v>
      </c>
      <c r="I8" s="18">
        <v>81.69354838709677</v>
      </c>
      <c r="J8" s="18">
        <v>81.8</v>
      </c>
      <c r="K8" s="18">
        <v>75.78225806451613</v>
      </c>
      <c r="L8" s="18">
        <v>69.40833333333333</v>
      </c>
      <c r="M8" s="18">
        <v>66.37096774193549</v>
      </c>
      <c r="N8" s="15">
        <f t="shared" si="0"/>
        <v>70.45624839989759</v>
      </c>
    </row>
    <row r="9" spans="1:14" ht="11.25">
      <c r="A9" s="4">
        <v>1959</v>
      </c>
      <c r="B9" s="18">
        <v>59.79838709677419</v>
      </c>
      <c r="C9" s="18">
        <v>66.75892857142857</v>
      </c>
      <c r="D9" s="18">
        <v>68.5</v>
      </c>
      <c r="E9" s="18">
        <v>71.39166666666667</v>
      </c>
      <c r="F9" s="18">
        <v>73.54838709677419</v>
      </c>
      <c r="G9" s="18">
        <v>84.6</v>
      </c>
      <c r="H9" s="18">
        <v>83.2258064516129</v>
      </c>
      <c r="I9" s="18">
        <v>84.03225806451613</v>
      </c>
      <c r="J9" s="18">
        <v>80.06666666666666</v>
      </c>
      <c r="K9" s="18">
        <v>75.83064516129032</v>
      </c>
      <c r="L9" s="18">
        <v>72.39166666666667</v>
      </c>
      <c r="M9" s="18">
        <v>62.21774193548387</v>
      </c>
      <c r="N9" s="15">
        <f t="shared" si="0"/>
        <v>73.53017953149002</v>
      </c>
    </row>
    <row r="10" spans="1:14" ht="11.25">
      <c r="A10" s="4">
        <v>1960</v>
      </c>
      <c r="B10" s="18">
        <v>51.74193548387097</v>
      </c>
      <c r="C10" s="18">
        <v>54</v>
      </c>
      <c r="D10" s="18">
        <v>63.12903225806452</v>
      </c>
      <c r="E10" s="18">
        <v>69.225</v>
      </c>
      <c r="F10" s="18">
        <v>78.84677419354838</v>
      </c>
      <c r="G10" s="18">
        <v>80.175</v>
      </c>
      <c r="H10" s="18">
        <v>82.30645161290323</v>
      </c>
      <c r="I10" s="18">
        <v>80.5725806451613</v>
      </c>
      <c r="J10" s="18">
        <v>79.74166666666666</v>
      </c>
      <c r="K10" s="18">
        <v>72.2741935483871</v>
      </c>
      <c r="L10" s="18">
        <v>72.46666666666667</v>
      </c>
      <c r="M10" s="18">
        <v>58.225806451612904</v>
      </c>
      <c r="N10" s="15">
        <f t="shared" si="0"/>
        <v>70.22542562724014</v>
      </c>
    </row>
    <row r="11" spans="1:14" ht="11.25">
      <c r="A11" s="4">
        <v>1961</v>
      </c>
      <c r="B11" s="18">
        <v>51.5</v>
      </c>
      <c r="C11" s="18">
        <v>49.589285714285715</v>
      </c>
      <c r="D11" s="18">
        <v>65.11290322580645</v>
      </c>
      <c r="E11" s="18">
        <v>66.80833333333334</v>
      </c>
      <c r="F11" s="18">
        <v>73.64516129032258</v>
      </c>
      <c r="G11" s="18">
        <v>80.725</v>
      </c>
      <c r="H11" s="18">
        <v>81.74193548387096</v>
      </c>
      <c r="I11" s="18">
        <v>81.63709677419355</v>
      </c>
      <c r="J11" s="18">
        <v>76.96666666666667</v>
      </c>
      <c r="K11" s="18">
        <v>79.88709677419355</v>
      </c>
      <c r="L11" s="18">
        <v>65.38333333333334</v>
      </c>
      <c r="M11" s="18">
        <v>61.87096774193548</v>
      </c>
      <c r="N11" s="15">
        <f t="shared" si="0"/>
        <v>69.57231502816181</v>
      </c>
    </row>
    <row r="12" spans="1:14" ht="11.25">
      <c r="A12" s="4">
        <v>1962</v>
      </c>
      <c r="B12" s="18">
        <v>53.36290322580645</v>
      </c>
      <c r="C12" s="18">
        <v>51.785714285714285</v>
      </c>
      <c r="D12" s="18">
        <v>60.016129032258064</v>
      </c>
      <c r="E12" s="18">
        <v>65.64166666666667</v>
      </c>
      <c r="F12" s="18">
        <v>73.38709677419355</v>
      </c>
      <c r="G12" s="18">
        <v>79.44166666666666</v>
      </c>
      <c r="H12" s="18">
        <v>86.41129032258064</v>
      </c>
      <c r="I12" s="18">
        <v>78.56451612903226</v>
      </c>
      <c r="J12" s="18">
        <v>76.70833333333333</v>
      </c>
      <c r="K12" s="18">
        <v>72</v>
      </c>
      <c r="L12" s="18">
        <v>69.625</v>
      </c>
      <c r="M12" s="18">
        <v>61.42741935483871</v>
      </c>
      <c r="N12" s="15">
        <f t="shared" si="0"/>
        <v>69.03097798259087</v>
      </c>
    </row>
    <row r="13" spans="1:14" ht="11.25">
      <c r="A13" s="4">
        <v>1963</v>
      </c>
      <c r="B13" s="18">
        <v>45.66129032258065</v>
      </c>
      <c r="C13" s="18">
        <v>56.94642857142857</v>
      </c>
      <c r="D13" s="18">
        <v>65.83870967741936</v>
      </c>
      <c r="E13" s="18">
        <v>70.7</v>
      </c>
      <c r="F13" s="18">
        <v>76.5</v>
      </c>
      <c r="G13" s="18">
        <v>84.13333333333334</v>
      </c>
      <c r="H13" s="18">
        <v>86.87903225806451</v>
      </c>
      <c r="I13" s="18">
        <v>85.75806451612904</v>
      </c>
      <c r="J13" s="18">
        <v>75.65833333333333</v>
      </c>
      <c r="K13" s="18">
        <v>77.24193548387096</v>
      </c>
      <c r="L13" s="18">
        <v>69.56666666666666</v>
      </c>
      <c r="M13" s="18">
        <v>65.61290322580645</v>
      </c>
      <c r="N13" s="15">
        <f t="shared" si="0"/>
        <v>71.70805811571941</v>
      </c>
    </row>
    <row r="14" spans="1:14" ht="11.25">
      <c r="A14" s="4">
        <v>1964</v>
      </c>
      <c r="B14" s="18">
        <v>60.74193548387097</v>
      </c>
      <c r="C14" s="18">
        <v>59.25</v>
      </c>
      <c r="D14" s="18">
        <v>62.61290322580645</v>
      </c>
      <c r="E14" s="18">
        <v>79.05833333333334</v>
      </c>
      <c r="F14" s="18">
        <v>76.86290322580645</v>
      </c>
      <c r="G14" s="18">
        <v>80.38333333333334</v>
      </c>
      <c r="H14" s="18">
        <v>85.50806451612904</v>
      </c>
      <c r="I14" s="18">
        <v>85.85483870967742</v>
      </c>
      <c r="J14" s="18">
        <v>82.46666666666667</v>
      </c>
      <c r="K14" s="18">
        <v>73.89516129032258</v>
      </c>
      <c r="L14" s="18">
        <v>61.18333333333333</v>
      </c>
      <c r="M14" s="18">
        <v>60.83064516129032</v>
      </c>
      <c r="N14" s="15">
        <f t="shared" si="0"/>
        <v>72.38734318996416</v>
      </c>
    </row>
    <row r="15" spans="1:14" ht="11.25">
      <c r="A15" s="4">
        <v>1965</v>
      </c>
      <c r="B15" s="18">
        <v>54.70967741935484</v>
      </c>
      <c r="C15" s="18">
        <v>48.94642857142857</v>
      </c>
      <c r="D15" s="18">
        <v>56.46774193548387</v>
      </c>
      <c r="E15" s="18">
        <v>63.358333333333334</v>
      </c>
      <c r="F15" s="18">
        <v>78.6774193548387</v>
      </c>
      <c r="G15" s="18">
        <v>84.55</v>
      </c>
      <c r="H15" s="18">
        <v>87.00806451612904</v>
      </c>
      <c r="I15" s="18">
        <v>82.31451612903226</v>
      </c>
      <c r="J15" s="18">
        <v>81.14166666666667</v>
      </c>
      <c r="K15" s="18">
        <v>71.06451612903226</v>
      </c>
      <c r="L15" s="18">
        <v>67.3</v>
      </c>
      <c r="M15" s="18">
        <v>58.12096774193548</v>
      </c>
      <c r="N15" s="15">
        <f t="shared" si="0"/>
        <v>69.47161098310292</v>
      </c>
    </row>
    <row r="16" spans="1:14" ht="11.25">
      <c r="A16" s="4">
        <v>1966</v>
      </c>
      <c r="B16" s="18">
        <v>49.54838709677419</v>
      </c>
      <c r="C16" s="18">
        <v>58.19642857142857</v>
      </c>
      <c r="D16" s="18">
        <v>60.16129032258065</v>
      </c>
      <c r="E16" s="18">
        <v>71.66666666666667</v>
      </c>
      <c r="F16" s="18">
        <v>72.08064516129032</v>
      </c>
      <c r="G16" s="18">
        <v>83.53333333333333</v>
      </c>
      <c r="H16" s="18">
        <v>84.96774193548387</v>
      </c>
      <c r="I16" s="18">
        <v>82.54032258064517</v>
      </c>
      <c r="J16" s="18">
        <v>80.16666666666667</v>
      </c>
      <c r="K16" s="18">
        <v>73.20161290322581</v>
      </c>
      <c r="L16" s="18">
        <v>67.10833333333333</v>
      </c>
      <c r="M16" s="18">
        <v>59.45967741935484</v>
      </c>
      <c r="N16" s="15">
        <f t="shared" si="0"/>
        <v>70.21925883256529</v>
      </c>
    </row>
    <row r="17" spans="1:14" ht="11.25">
      <c r="A17" s="4">
        <v>1967</v>
      </c>
      <c r="B17" s="18">
        <v>49.62096774193548</v>
      </c>
      <c r="C17" s="18">
        <v>60.6875</v>
      </c>
      <c r="D17" s="18">
        <v>60.41129032258065</v>
      </c>
      <c r="E17" s="18">
        <v>66.66666666666667</v>
      </c>
      <c r="F17" s="18">
        <v>77.20161290322581</v>
      </c>
      <c r="G17" s="18">
        <v>78.05833333333334</v>
      </c>
      <c r="H17" s="18">
        <v>83.04032258064517</v>
      </c>
      <c r="I17" s="18">
        <v>79.28225806451613</v>
      </c>
      <c r="J17" s="18">
        <v>82.63333333333334</v>
      </c>
      <c r="K17" s="18">
        <v>70.83064516129032</v>
      </c>
      <c r="L17" s="18">
        <v>66.025</v>
      </c>
      <c r="M17" s="18">
        <v>54.475806451612904</v>
      </c>
      <c r="N17" s="15">
        <f t="shared" si="0"/>
        <v>69.07781137992832</v>
      </c>
    </row>
    <row r="18" spans="1:14" ht="11.25">
      <c r="A18" s="4">
        <v>1968</v>
      </c>
      <c r="B18" s="18">
        <v>49.74193548387097</v>
      </c>
      <c r="C18" s="18">
        <v>49.10344827586207</v>
      </c>
      <c r="D18" s="18">
        <v>64.5725806451613</v>
      </c>
      <c r="E18" s="18">
        <v>70.875</v>
      </c>
      <c r="F18" s="18">
        <v>79.1774193548387</v>
      </c>
      <c r="G18" s="18">
        <v>82.9</v>
      </c>
      <c r="H18" s="18">
        <v>86.23387096774194</v>
      </c>
      <c r="I18" s="18">
        <v>83.45967741935483</v>
      </c>
      <c r="J18" s="18">
        <v>79.15</v>
      </c>
      <c r="K18" s="18">
        <v>73.64516129032258</v>
      </c>
      <c r="L18" s="18">
        <v>66.20833333333333</v>
      </c>
      <c r="M18" s="18">
        <v>65.0241935483871</v>
      </c>
      <c r="N18" s="15">
        <f t="shared" si="0"/>
        <v>70.84096835990607</v>
      </c>
    </row>
    <row r="19" spans="1:14" ht="11.25">
      <c r="A19" s="4">
        <v>1969</v>
      </c>
      <c r="B19" s="18">
        <v>58.903225806451616</v>
      </c>
      <c r="C19" s="18">
        <v>65.41964285714286</v>
      </c>
      <c r="D19" s="18">
        <v>59.83870967741935</v>
      </c>
      <c r="E19" s="18">
        <v>69.575</v>
      </c>
      <c r="F19" s="18">
        <v>70.60483870967742</v>
      </c>
      <c r="G19" s="18">
        <v>79.5</v>
      </c>
      <c r="H19" s="18">
        <v>84.20967741935483</v>
      </c>
      <c r="I19" s="18">
        <v>81.99193548387096</v>
      </c>
      <c r="J19" s="18">
        <v>77.70833333333333</v>
      </c>
      <c r="K19" s="18">
        <v>67.0241935483871</v>
      </c>
      <c r="L19" s="18">
        <v>65.56666666666666</v>
      </c>
      <c r="M19" s="18">
        <v>49.61290322580645</v>
      </c>
      <c r="N19" s="15">
        <f t="shared" si="0"/>
        <v>69.16292722734256</v>
      </c>
    </row>
    <row r="20" spans="1:14" ht="11.25">
      <c r="A20" s="4">
        <v>1970</v>
      </c>
      <c r="B20" s="18">
        <v>50.29032258064516</v>
      </c>
      <c r="C20" s="18">
        <v>53.035714285714285</v>
      </c>
      <c r="D20" s="18">
        <v>48.28225806451613</v>
      </c>
      <c r="E20" s="18">
        <v>66.56666666666666</v>
      </c>
      <c r="F20" s="18">
        <v>72.13709677419355</v>
      </c>
      <c r="G20" s="18">
        <v>80.03333333333333</v>
      </c>
      <c r="H20" s="18">
        <v>82.37096774193549</v>
      </c>
      <c r="I20" s="18">
        <v>83.54032258064517</v>
      </c>
      <c r="J20" s="18">
        <v>79.18333333333334</v>
      </c>
      <c r="K20" s="18">
        <v>71.60483870967742</v>
      </c>
      <c r="L20" s="18">
        <v>66.275</v>
      </c>
      <c r="M20" s="18">
        <v>57.443548387096776</v>
      </c>
      <c r="N20" s="15">
        <f t="shared" si="0"/>
        <v>67.56361687147978</v>
      </c>
    </row>
    <row r="21" spans="1:14" ht="11.25">
      <c r="A21" s="4">
        <v>1971</v>
      </c>
      <c r="B21" s="18">
        <v>54.20967741935484</v>
      </c>
      <c r="C21" s="18">
        <v>53.848214285714285</v>
      </c>
      <c r="D21" s="18">
        <v>57.54838709677419</v>
      </c>
      <c r="E21" s="18">
        <v>64.76666666666667</v>
      </c>
      <c r="F21" s="18">
        <v>74.08064516129032</v>
      </c>
      <c r="G21" s="18">
        <v>83.01666666666667</v>
      </c>
      <c r="H21" s="18">
        <v>83.4274193548387</v>
      </c>
      <c r="I21" s="18">
        <v>82.56451612903226</v>
      </c>
      <c r="J21" s="18">
        <v>81.48333333333333</v>
      </c>
      <c r="K21" s="18">
        <v>73.91129032258064</v>
      </c>
      <c r="L21" s="18">
        <v>62.825</v>
      </c>
      <c r="M21" s="18">
        <v>57.516129032258064</v>
      </c>
      <c r="N21" s="15">
        <f t="shared" si="0"/>
        <v>69.09982878904249</v>
      </c>
    </row>
    <row r="22" spans="1:14" ht="11.25">
      <c r="A22" s="4">
        <v>1972</v>
      </c>
      <c r="B22" s="18">
        <v>61.83064516129032</v>
      </c>
      <c r="C22" s="18">
        <v>59.31896551724138</v>
      </c>
      <c r="D22" s="18">
        <v>62.17741935483871</v>
      </c>
      <c r="E22" s="18">
        <v>72.79166666666667</v>
      </c>
      <c r="F22" s="18">
        <v>73</v>
      </c>
      <c r="G22" s="18">
        <v>81.21666666666667</v>
      </c>
      <c r="H22" s="18">
        <v>84.4274193548387</v>
      </c>
      <c r="I22" s="18">
        <v>79.43548387096774</v>
      </c>
      <c r="J22" s="18">
        <v>79.21666666666667</v>
      </c>
      <c r="K22" s="18">
        <v>70.1774193548387</v>
      </c>
      <c r="L22" s="18">
        <v>62.641666666666666</v>
      </c>
      <c r="M22" s="18">
        <v>60.33870967741935</v>
      </c>
      <c r="N22" s="15">
        <f t="shared" si="0"/>
        <v>70.54772741317514</v>
      </c>
    </row>
    <row r="23" spans="1:14" ht="11.25">
      <c r="A23" s="4">
        <v>1973</v>
      </c>
      <c r="B23" s="18">
        <v>60.38709677419355</v>
      </c>
      <c r="C23" s="18">
        <v>58.142857142857146</v>
      </c>
      <c r="D23" s="18">
        <v>51.596774193548384</v>
      </c>
      <c r="E23" s="18">
        <v>72.325</v>
      </c>
      <c r="F23" s="18">
        <v>69.86290322580645</v>
      </c>
      <c r="G23" s="18">
        <v>83.8</v>
      </c>
      <c r="H23" s="18">
        <v>79.25</v>
      </c>
      <c r="I23" s="18">
        <v>78.99193548387096</v>
      </c>
      <c r="J23" s="18">
        <v>76.71666666666667</v>
      </c>
      <c r="K23" s="18">
        <v>70.63709677419355</v>
      </c>
      <c r="L23" s="18">
        <v>59.50833333333333</v>
      </c>
      <c r="M23" s="18">
        <v>49.524193548387096</v>
      </c>
      <c r="N23" s="15">
        <f t="shared" si="0"/>
        <v>67.56190476190476</v>
      </c>
    </row>
    <row r="24" spans="1:14" ht="11.25">
      <c r="A24" s="4">
        <v>1974</v>
      </c>
      <c r="B24" s="18">
        <v>44.82258064516129</v>
      </c>
      <c r="C24" s="18">
        <v>60.473214285714285</v>
      </c>
      <c r="D24" s="18">
        <v>62.733870967741936</v>
      </c>
      <c r="E24" s="18">
        <v>68.35833333333333</v>
      </c>
      <c r="F24" s="18">
        <v>70.24193548387096</v>
      </c>
      <c r="G24" s="18">
        <v>84.46666666666667</v>
      </c>
      <c r="H24" s="18">
        <v>86.69354838709677</v>
      </c>
      <c r="I24" s="18">
        <v>84.43548387096774</v>
      </c>
      <c r="J24" s="18">
        <v>78.725</v>
      </c>
      <c r="K24" s="18">
        <v>71.15322580645162</v>
      </c>
      <c r="L24" s="18">
        <v>61.358333333333334</v>
      </c>
      <c r="M24" s="18">
        <v>59.62096774193548</v>
      </c>
      <c r="N24" s="15">
        <f t="shared" si="0"/>
        <v>69.42359671018946</v>
      </c>
    </row>
    <row r="25" spans="1:14" ht="11.25">
      <c r="A25" s="4">
        <v>1975</v>
      </c>
      <c r="B25" s="18">
        <v>52.806451612903224</v>
      </c>
      <c r="C25" s="18">
        <v>53.714285714285715</v>
      </c>
      <c r="D25" s="18">
        <v>63.54838709677419</v>
      </c>
      <c r="E25" s="18">
        <v>70.36666666666666</v>
      </c>
      <c r="F25" s="18">
        <v>73.54838709677419</v>
      </c>
      <c r="G25" s="18">
        <v>85.69166666666666</v>
      </c>
      <c r="H25" s="18">
        <v>81.76612903225806</v>
      </c>
      <c r="I25" s="18">
        <v>76.9274193548387</v>
      </c>
      <c r="J25" s="18">
        <v>78.53333333333333</v>
      </c>
      <c r="K25" s="18">
        <v>72.15322580645162</v>
      </c>
      <c r="L25" s="18">
        <v>69.21666666666667</v>
      </c>
      <c r="M25" s="18">
        <v>59.08064516129032</v>
      </c>
      <c r="N25" s="15">
        <f t="shared" si="0"/>
        <v>69.77943868407577</v>
      </c>
    </row>
    <row r="26" spans="1:14" ht="11.25">
      <c r="A26" s="4">
        <v>1976</v>
      </c>
      <c r="B26" s="18">
        <v>47.95161290322581</v>
      </c>
      <c r="C26" s="18">
        <v>64.41379310344827</v>
      </c>
      <c r="D26" s="18">
        <v>61</v>
      </c>
      <c r="E26" s="18">
        <v>66.65833333333333</v>
      </c>
      <c r="F26" s="18">
        <v>74.7258064516129</v>
      </c>
      <c r="G26" s="18">
        <v>84.16666666666667</v>
      </c>
      <c r="H26" s="18">
        <v>82.81451612903226</v>
      </c>
      <c r="I26" s="18">
        <v>82.34677419354838</v>
      </c>
      <c r="J26" s="18">
        <v>80.06666666666666</v>
      </c>
      <c r="K26" s="18">
        <v>71.05645161290323</v>
      </c>
      <c r="L26" s="18">
        <v>64.18333333333334</v>
      </c>
      <c r="M26" s="18">
        <v>53.16129032258065</v>
      </c>
      <c r="N26" s="15">
        <f t="shared" si="0"/>
        <v>69.37877039302928</v>
      </c>
    </row>
    <row r="27" spans="1:14" ht="11.25">
      <c r="A27" s="4">
        <v>1977</v>
      </c>
      <c r="B27" s="18">
        <v>49.54032258064516</v>
      </c>
      <c r="C27" s="18">
        <v>49.75</v>
      </c>
      <c r="D27" s="18">
        <v>64.5241935483871</v>
      </c>
      <c r="E27" s="18">
        <v>66.99166666666666</v>
      </c>
      <c r="F27" s="18">
        <v>68.91129032258064</v>
      </c>
      <c r="G27" s="18">
        <v>82.575</v>
      </c>
      <c r="H27" s="18">
        <v>81.46774193548387</v>
      </c>
      <c r="I27" s="18">
        <v>82.29838709677419</v>
      </c>
      <c r="J27" s="18">
        <v>78.35833333333333</v>
      </c>
      <c r="K27" s="18">
        <v>72.2741935483871</v>
      </c>
      <c r="L27" s="18">
        <v>68.475</v>
      </c>
      <c r="M27" s="18">
        <v>56.04838709677419</v>
      </c>
      <c r="N27" s="15">
        <f t="shared" si="0"/>
        <v>68.43454301075268</v>
      </c>
    </row>
    <row r="28" spans="1:14" ht="11.25">
      <c r="A28" s="4">
        <v>1978</v>
      </c>
      <c r="B28" s="18">
        <v>52.685483870967744</v>
      </c>
      <c r="C28" s="18">
        <v>50.736607142857146</v>
      </c>
      <c r="D28" s="18">
        <v>60.600806451612904</v>
      </c>
      <c r="E28" s="18">
        <v>66.99166666666666</v>
      </c>
      <c r="F28" s="18">
        <v>76.5</v>
      </c>
      <c r="G28" s="18">
        <v>80.08333333333333</v>
      </c>
      <c r="H28" s="18">
        <v>79.68145161290323</v>
      </c>
      <c r="I28" s="18">
        <v>76.18951612903226</v>
      </c>
      <c r="J28" s="18">
        <v>78.01666666666667</v>
      </c>
      <c r="K28" s="18">
        <v>71.99596774193549</v>
      </c>
      <c r="L28" s="18">
        <v>63.583333333333336</v>
      </c>
      <c r="M28" s="18">
        <v>55.54435483870968</v>
      </c>
      <c r="N28" s="15">
        <f t="shared" si="0"/>
        <v>67.7174323156682</v>
      </c>
    </row>
    <row r="29" spans="1:14" ht="11.25">
      <c r="A29" s="4">
        <v>1979</v>
      </c>
      <c r="B29" s="18">
        <v>49.36693548387097</v>
      </c>
      <c r="C29" s="18">
        <v>58.348214285714285</v>
      </c>
      <c r="D29" s="18">
        <v>54.33467741935484</v>
      </c>
      <c r="E29" s="18">
        <v>64.675</v>
      </c>
      <c r="F29" s="18">
        <v>70.33064516129032</v>
      </c>
      <c r="G29" s="18">
        <v>79.08333333333333</v>
      </c>
      <c r="H29" s="18">
        <v>80.54838709677419</v>
      </c>
      <c r="I29" s="18">
        <v>80.8991935483871</v>
      </c>
      <c r="J29" s="18">
        <v>77.7875</v>
      </c>
      <c r="K29" s="18">
        <v>73.55645161290323</v>
      </c>
      <c r="L29" s="18">
        <v>70.99166666666666</v>
      </c>
      <c r="M29" s="18">
        <v>59.12903225806452</v>
      </c>
      <c r="N29" s="15">
        <f t="shared" si="0"/>
        <v>68.25425307219662</v>
      </c>
    </row>
    <row r="30" spans="1:14" ht="11.25">
      <c r="A30" s="4">
        <v>1980</v>
      </c>
      <c r="B30" s="18">
        <v>50.92338709677419</v>
      </c>
      <c r="C30" s="18">
        <v>46.008620689655174</v>
      </c>
      <c r="D30" s="18">
        <v>59.806451612903224</v>
      </c>
      <c r="E30" s="18">
        <v>67.80416666666666</v>
      </c>
      <c r="F30" s="18">
        <v>73.12096774193549</v>
      </c>
      <c r="G30" s="18">
        <v>77.30833333333334</v>
      </c>
      <c r="H30" s="18">
        <v>86.1008064516129</v>
      </c>
      <c r="I30" s="18">
        <v>85.15322580645162</v>
      </c>
      <c r="J30" s="18">
        <v>76.3625</v>
      </c>
      <c r="K30" s="18">
        <v>69.72983870967742</v>
      </c>
      <c r="L30" s="18">
        <v>66.1375</v>
      </c>
      <c r="M30" s="18">
        <v>56.17338709677419</v>
      </c>
      <c r="N30" s="15">
        <f t="shared" si="0"/>
        <v>67.88576543381534</v>
      </c>
    </row>
    <row r="31" spans="1:14" ht="11.25">
      <c r="A31" s="4">
        <v>1981</v>
      </c>
      <c r="B31" s="18">
        <v>43.774193548387096</v>
      </c>
      <c r="C31" s="18">
        <v>56.107142857142854</v>
      </c>
      <c r="D31" s="18">
        <v>62.25403225806452</v>
      </c>
      <c r="E31" s="18">
        <v>63.92916666666667</v>
      </c>
      <c r="F31" s="18">
        <v>73.09274193548387</v>
      </c>
      <c r="G31" s="18">
        <v>86.0625</v>
      </c>
      <c r="H31" s="18">
        <v>83.29435483870968</v>
      </c>
      <c r="I31" s="18">
        <v>80.44354838709677</v>
      </c>
      <c r="J31" s="18">
        <v>78.45</v>
      </c>
      <c r="K31" s="18">
        <v>70.51612903225806</v>
      </c>
      <c r="L31" s="18">
        <v>64.04583333333333</v>
      </c>
      <c r="M31" s="18">
        <v>56.028225806451616</v>
      </c>
      <c r="N31" s="15">
        <f t="shared" si="0"/>
        <v>68.16648905529955</v>
      </c>
    </row>
    <row r="32" spans="1:14" ht="11.25">
      <c r="A32" s="4">
        <v>1982</v>
      </c>
      <c r="B32" s="18">
        <v>55.28629032258065</v>
      </c>
      <c r="C32" s="18">
        <v>49.941964285714285</v>
      </c>
      <c r="D32" s="18">
        <v>61.42338709677419</v>
      </c>
      <c r="E32" s="18">
        <v>65.0375</v>
      </c>
      <c r="F32" s="18">
        <v>73.37096774193549</v>
      </c>
      <c r="G32" s="18">
        <v>78.35833333333333</v>
      </c>
      <c r="H32" s="18">
        <v>84.25</v>
      </c>
      <c r="I32" s="18">
        <v>85.66532258064517</v>
      </c>
      <c r="J32" s="18">
        <v>79.9</v>
      </c>
      <c r="K32" s="18">
        <v>74.72983870967742</v>
      </c>
      <c r="L32" s="18">
        <v>71.37083333333334</v>
      </c>
      <c r="M32" s="18">
        <v>65.33467741935483</v>
      </c>
      <c r="N32" s="15">
        <f t="shared" si="0"/>
        <v>70.38909290194573</v>
      </c>
    </row>
    <row r="33" spans="1:14" ht="11.25">
      <c r="A33" s="4">
        <v>1983</v>
      </c>
      <c r="B33" s="18">
        <v>56.366129032258065</v>
      </c>
      <c r="C33" s="18">
        <v>56.57633928571429</v>
      </c>
      <c r="D33" s="18">
        <v>64.18508064516128</v>
      </c>
      <c r="E33" s="18">
        <v>73.11875</v>
      </c>
      <c r="F33" s="18">
        <v>74.0673387096774</v>
      </c>
      <c r="G33" s="18">
        <v>81.09041666666666</v>
      </c>
      <c r="H33" s="18">
        <v>86.46129032258065</v>
      </c>
      <c r="I33" s="18">
        <v>83.27217741935483</v>
      </c>
      <c r="J33" s="18">
        <v>83.16875</v>
      </c>
      <c r="K33" s="18">
        <v>71.15927419354838</v>
      </c>
      <c r="L33" s="18">
        <v>65.66</v>
      </c>
      <c r="M33" s="18">
        <v>52.4758064516129</v>
      </c>
      <c r="N33" s="15">
        <f t="shared" si="0"/>
        <v>70.63344606054788</v>
      </c>
    </row>
    <row r="34" spans="1:14" ht="11.25">
      <c r="A34" s="4">
        <v>1984</v>
      </c>
      <c r="B34" s="18">
        <v>53.10806451612903</v>
      </c>
      <c r="C34" s="18">
        <v>54.56853448275863</v>
      </c>
      <c r="D34" s="18">
        <v>59.95040322580645</v>
      </c>
      <c r="E34" s="18">
        <v>72.76625</v>
      </c>
      <c r="F34" s="18">
        <v>77.15604838709677</v>
      </c>
      <c r="G34" s="18">
        <v>87.21</v>
      </c>
      <c r="H34" s="18">
        <v>87.28911290322583</v>
      </c>
      <c r="I34" s="18">
        <v>77.05</v>
      </c>
      <c r="J34" s="18">
        <v>77.88958333333335</v>
      </c>
      <c r="K34" s="18">
        <v>70.97620967741935</v>
      </c>
      <c r="L34" s="18">
        <v>65.61583333333333</v>
      </c>
      <c r="M34" s="18">
        <v>56.70604838709677</v>
      </c>
      <c r="N34" s="15">
        <f t="shared" si="0"/>
        <v>70.02384068718328</v>
      </c>
    </row>
    <row r="35" spans="1:14" ht="11.25">
      <c r="A35" s="4">
        <v>1985</v>
      </c>
      <c r="B35" s="18">
        <v>49.0649193548387</v>
      </c>
      <c r="C35" s="18">
        <v>58.86473214285714</v>
      </c>
      <c r="D35" s="18">
        <v>74.04112903225807</v>
      </c>
      <c r="E35" s="18">
        <v>76.07833333333335</v>
      </c>
      <c r="F35" s="18">
        <v>73.4975806451613</v>
      </c>
      <c r="G35" s="18">
        <v>80.66916666666665</v>
      </c>
      <c r="H35" s="18">
        <v>82.11209677419356</v>
      </c>
      <c r="I35" s="18">
        <v>80.09112903225807</v>
      </c>
      <c r="J35" s="18">
        <v>79.70583333333335</v>
      </c>
      <c r="K35" s="18">
        <v>69.48629032258063</v>
      </c>
      <c r="L35" s="18">
        <v>66.36875</v>
      </c>
      <c r="M35" s="18">
        <v>57.72258064516127</v>
      </c>
      <c r="N35" s="15">
        <f t="shared" si="0"/>
        <v>70.64187844022018</v>
      </c>
    </row>
    <row r="36" spans="1:14" ht="11.25">
      <c r="A36" s="4">
        <v>1986</v>
      </c>
      <c r="B36" s="18">
        <v>50.02580645161291</v>
      </c>
      <c r="C36" s="18">
        <v>56.16741071428571</v>
      </c>
      <c r="D36" s="18">
        <v>67.32459677419355</v>
      </c>
      <c r="E36" s="18">
        <v>67.56833333333333</v>
      </c>
      <c r="F36" s="18">
        <v>72.7883064516129</v>
      </c>
      <c r="G36" s="18">
        <v>79.56</v>
      </c>
      <c r="H36" s="18">
        <v>84.76612903225805</v>
      </c>
      <c r="I36" s="18">
        <v>81.4350806451613</v>
      </c>
      <c r="J36" s="18">
        <v>77.07</v>
      </c>
      <c r="K36" s="18">
        <v>71.81774193548387</v>
      </c>
      <c r="L36" s="18">
        <v>66.26375</v>
      </c>
      <c r="M36" s="18">
        <v>61.40241935483871</v>
      </c>
      <c r="N36" s="15">
        <f t="shared" si="0"/>
        <v>69.68246455773168</v>
      </c>
    </row>
    <row r="37" spans="1:14" ht="11.25">
      <c r="A37" s="4">
        <v>1987</v>
      </c>
      <c r="B37" s="18">
        <v>54.519354838709674</v>
      </c>
      <c r="C37" s="18">
        <v>59.54017857142857</v>
      </c>
      <c r="D37" s="18">
        <v>64.71451612903225</v>
      </c>
      <c r="E37" s="18">
        <v>65.89958333333331</v>
      </c>
      <c r="F37" s="18">
        <v>73.32862903225806</v>
      </c>
      <c r="G37" s="18">
        <v>78.02541666666666</v>
      </c>
      <c r="H37" s="18">
        <v>83.13346774193548</v>
      </c>
      <c r="I37" s="18">
        <v>82.63145161290323</v>
      </c>
      <c r="J37" s="18">
        <v>79.3425</v>
      </c>
      <c r="K37" s="18">
        <v>76.26774193548388</v>
      </c>
      <c r="L37" s="18">
        <v>66.42625</v>
      </c>
      <c r="M37" s="18">
        <v>62.488306451612914</v>
      </c>
      <c r="N37" s="15">
        <f t="shared" si="0"/>
        <v>70.52644969278033</v>
      </c>
    </row>
    <row r="38" spans="1:14" ht="11.25">
      <c r="A38" s="4">
        <v>1988</v>
      </c>
      <c r="B38" s="18">
        <v>56.50685483870967</v>
      </c>
      <c r="C38" s="18">
        <v>46.9198275862069</v>
      </c>
      <c r="D38" s="18">
        <v>62.86048387096774</v>
      </c>
      <c r="E38" s="18">
        <v>66.77708333333334</v>
      </c>
      <c r="F38" s="18">
        <v>71.94516129032257</v>
      </c>
      <c r="G38" s="18">
        <v>82.8975</v>
      </c>
      <c r="H38" s="18">
        <v>87.1072580645161</v>
      </c>
      <c r="I38" s="18">
        <v>85.20362903225806</v>
      </c>
      <c r="J38" s="18">
        <v>82.5625</v>
      </c>
      <c r="K38" s="18">
        <v>69.30766129032257</v>
      </c>
      <c r="L38" s="18">
        <v>61.64791666666666</v>
      </c>
      <c r="M38" s="18">
        <v>53.34919354838711</v>
      </c>
      <c r="N38" s="15">
        <f t="shared" si="0"/>
        <v>68.92375579347423</v>
      </c>
    </row>
    <row r="39" spans="1:14" ht="11.25">
      <c r="A39" s="4">
        <v>1989</v>
      </c>
      <c r="B39" s="18">
        <v>62.39395161290322</v>
      </c>
      <c r="C39" s="18">
        <v>64.59955357142857</v>
      </c>
      <c r="D39" s="18">
        <v>63.73467741935483</v>
      </c>
      <c r="E39" s="18">
        <v>64.12083333333332</v>
      </c>
      <c r="F39" s="18">
        <v>79.10524193548387</v>
      </c>
      <c r="G39" s="18">
        <v>80.68166666666667</v>
      </c>
      <c r="H39" s="18">
        <v>86.59919354838709</v>
      </c>
      <c r="I39" s="18">
        <v>82.95120967741937</v>
      </c>
      <c r="J39" s="18">
        <v>80.10125</v>
      </c>
      <c r="K39" s="18">
        <v>73.14516129032258</v>
      </c>
      <c r="L39" s="18">
        <v>65.71041666666666</v>
      </c>
      <c r="M39" s="18">
        <v>55.639112903225794</v>
      </c>
      <c r="N39" s="15">
        <f t="shared" si="0"/>
        <v>71.56518905209934</v>
      </c>
    </row>
    <row r="40" spans="1:14" ht="11.25">
      <c r="A40" s="4">
        <v>1990</v>
      </c>
      <c r="B40" s="18">
        <v>55.32217741935484</v>
      </c>
      <c r="C40" s="18">
        <v>69.415625</v>
      </c>
      <c r="D40" s="18">
        <v>56.156854838709684</v>
      </c>
      <c r="E40" s="18">
        <v>69.11458333333333</v>
      </c>
      <c r="F40" s="18">
        <v>71.38911290322582</v>
      </c>
      <c r="G40" s="18">
        <v>79.74416666666666</v>
      </c>
      <c r="H40" s="18">
        <v>79.43548387096774</v>
      </c>
      <c r="I40" s="18">
        <v>74.71895161290324</v>
      </c>
      <c r="J40" s="18">
        <v>80.95791666666666</v>
      </c>
      <c r="K40" s="18">
        <v>76.57298387096775</v>
      </c>
      <c r="L40" s="18">
        <v>72.585</v>
      </c>
      <c r="M40" s="18">
        <v>58.23629032258064</v>
      </c>
      <c r="N40" s="15">
        <f t="shared" si="0"/>
        <v>70.3040955421147</v>
      </c>
    </row>
    <row r="41" spans="1:14" ht="11.25">
      <c r="A41" s="4">
        <v>1991</v>
      </c>
      <c r="B41" s="18">
        <v>52.19475806451613</v>
      </c>
      <c r="C41" s="18">
        <v>48.414732142857154</v>
      </c>
      <c r="D41" s="18">
        <v>65.32903225806452</v>
      </c>
      <c r="E41" s="18">
        <v>68.5925</v>
      </c>
      <c r="F41" s="18">
        <v>70.31935483870969</v>
      </c>
      <c r="G41" s="18">
        <v>80.73833333333333</v>
      </c>
      <c r="H41" s="18">
        <v>81.91854838709676</v>
      </c>
      <c r="I41" s="18">
        <v>82.16008064516127</v>
      </c>
      <c r="J41" s="18">
        <v>81.805</v>
      </c>
      <c r="K41" s="18">
        <v>78.89475806451614</v>
      </c>
      <c r="L41" s="18">
        <v>65.67375</v>
      </c>
      <c r="M41" s="18">
        <v>61.43104838709677</v>
      </c>
      <c r="N41" s="15">
        <f t="shared" si="0"/>
        <v>69.78932467677932</v>
      </c>
    </row>
    <row r="42" spans="1:14" ht="11.25">
      <c r="A42" s="4">
        <v>1992</v>
      </c>
      <c r="B42" s="18">
        <v>59.17741935483871</v>
      </c>
      <c r="C42" s="18">
        <v>52.991379310344826</v>
      </c>
      <c r="D42" s="18">
        <v>65.16129032258064</v>
      </c>
      <c r="E42" s="18">
        <v>65.71666666666667</v>
      </c>
      <c r="F42" s="18">
        <v>71.4758064516129</v>
      </c>
      <c r="G42" s="18">
        <v>77.93333333333334</v>
      </c>
      <c r="H42" s="18">
        <v>77.61693548387096</v>
      </c>
      <c r="I42" s="18">
        <v>78.39112903225806</v>
      </c>
      <c r="J42" s="18">
        <v>69.85</v>
      </c>
      <c r="K42" s="18">
        <v>73.14516129032258</v>
      </c>
      <c r="L42" s="18">
        <v>65.30833333333334</v>
      </c>
      <c r="M42" s="18">
        <v>54.33870967741935</v>
      </c>
      <c r="N42" s="15">
        <f t="shared" si="0"/>
        <v>67.59218035471513</v>
      </c>
    </row>
    <row r="43" spans="1:14" ht="11.25">
      <c r="A43" s="4">
        <v>1993</v>
      </c>
      <c r="B43" s="18">
        <v>56.67741935483871</v>
      </c>
      <c r="C43" s="18">
        <v>56.16517857142857</v>
      </c>
      <c r="D43" s="18">
        <v>63.41935483870968</v>
      </c>
      <c r="E43" s="18">
        <v>64.82083333333334</v>
      </c>
      <c r="F43" s="18">
        <v>75.11290322580645</v>
      </c>
      <c r="G43" s="18">
        <v>85.43333333333334</v>
      </c>
      <c r="H43" s="18">
        <v>88.04032258064517</v>
      </c>
      <c r="I43" s="18">
        <v>83.75</v>
      </c>
      <c r="J43" s="18">
        <v>80.2875</v>
      </c>
      <c r="K43" s="18">
        <v>73.4475806451613</v>
      </c>
      <c r="L43" s="18">
        <v>68.6375</v>
      </c>
      <c r="M43" s="18">
        <v>60.70564516129032</v>
      </c>
      <c r="N43" s="15">
        <f t="shared" si="0"/>
        <v>71.37479758704559</v>
      </c>
    </row>
    <row r="44" spans="1:14" ht="11.25">
      <c r="A44" s="4">
        <v>1994</v>
      </c>
      <c r="B44" s="18">
        <v>57.07258064516129</v>
      </c>
      <c r="C44" s="18">
        <v>54.07142857142857</v>
      </c>
      <c r="D44" s="18">
        <v>62.00403225806452</v>
      </c>
      <c r="E44" s="18">
        <v>64.58333333333333</v>
      </c>
      <c r="F44" s="18">
        <v>75.91532258064517</v>
      </c>
      <c r="G44" s="18">
        <v>82.98333333333333</v>
      </c>
      <c r="H44" s="18">
        <v>84.99193548387096</v>
      </c>
      <c r="I44" s="18">
        <v>80.68951612903226</v>
      </c>
      <c r="J44" s="18">
        <v>84.3625</v>
      </c>
      <c r="K44" s="18">
        <v>77.6008064516129</v>
      </c>
      <c r="L44" s="18">
        <v>67.3375</v>
      </c>
      <c r="M44" s="18">
        <v>58.74193548387097</v>
      </c>
      <c r="N44" s="15">
        <f t="shared" si="0"/>
        <v>70.86285202252944</v>
      </c>
    </row>
    <row r="45" spans="1:14" ht="11.25">
      <c r="A45" s="4">
        <v>1995</v>
      </c>
      <c r="B45" s="18">
        <v>53.20564516129032</v>
      </c>
      <c r="C45" s="18">
        <v>52.861607142857146</v>
      </c>
      <c r="D45" s="18">
        <v>69.42338709677419</v>
      </c>
      <c r="E45" s="18">
        <v>66.27916666666667</v>
      </c>
      <c r="F45" s="18">
        <v>80.51612903225806</v>
      </c>
      <c r="G45" s="18">
        <v>88.15</v>
      </c>
      <c r="H45" s="18">
        <v>86.87903225806451</v>
      </c>
      <c r="I45" s="18">
        <v>82.81048387096774</v>
      </c>
      <c r="J45" s="18">
        <v>80.41666666666667</v>
      </c>
      <c r="K45" s="18">
        <v>76.37903225806451</v>
      </c>
      <c r="L45" s="18">
        <v>58.0125</v>
      </c>
      <c r="M45" s="18">
        <v>53.54838709677419</v>
      </c>
      <c r="N45" s="15">
        <f t="shared" si="0"/>
        <v>70.706836437532</v>
      </c>
    </row>
    <row r="46" spans="1:14" ht="11.25">
      <c r="A46" s="4">
        <v>1996</v>
      </c>
      <c r="B46" s="18">
        <v>56.560483870967744</v>
      </c>
      <c r="C46" s="18">
        <v>56.452586206896555</v>
      </c>
      <c r="D46" s="18">
        <v>61.770161290322584</v>
      </c>
      <c r="E46" s="18">
        <v>61.93333333333333</v>
      </c>
      <c r="F46" s="18">
        <v>76.0241935483871</v>
      </c>
      <c r="G46" s="18">
        <v>82.59583333333333</v>
      </c>
      <c r="H46" s="18">
        <v>82.06048387096774</v>
      </c>
      <c r="I46" s="18">
        <v>80.8508064516129</v>
      </c>
      <c r="J46" s="18">
        <v>80.27083333333333</v>
      </c>
      <c r="K46" s="18">
        <v>76.24193548387096</v>
      </c>
      <c r="L46" s="18">
        <v>66.09166666666667</v>
      </c>
      <c r="M46" s="18">
        <v>56.71774193548387</v>
      </c>
      <c r="N46" s="15">
        <f t="shared" si="0"/>
        <v>69.79750494376468</v>
      </c>
    </row>
    <row r="47" spans="1:14" ht="11.25">
      <c r="A47" s="4">
        <v>1997</v>
      </c>
      <c r="B47" s="18">
        <v>51.96129032258065</v>
      </c>
      <c r="C47" s="18">
        <v>50.20922619047618</v>
      </c>
      <c r="D47" s="18">
        <v>56.26893518518519</v>
      </c>
      <c r="E47" s="18">
        <v>64.2598611111111</v>
      </c>
      <c r="F47" s="18">
        <v>78.08229838709677</v>
      </c>
      <c r="G47" s="18">
        <v>79.68652777777778</v>
      </c>
      <c r="H47" s="18">
        <v>82.51290322580645</v>
      </c>
      <c r="I47" s="18">
        <v>78.725</v>
      </c>
      <c r="J47" s="18">
        <v>79.5340277777778</v>
      </c>
      <c r="K47" s="18">
        <v>70.06451612903226</v>
      </c>
      <c r="L47" s="18">
        <v>71.3475</v>
      </c>
      <c r="M47" s="18">
        <v>65.5771505376344</v>
      </c>
      <c r="N47" s="15">
        <f t="shared" si="0"/>
        <v>69.01910305370654</v>
      </c>
    </row>
    <row r="48" spans="1:14" ht="11.25">
      <c r="A48" s="4">
        <v>1998</v>
      </c>
      <c r="B48" s="18">
        <v>58.77956989247313</v>
      </c>
      <c r="C48" s="18">
        <v>64.09419642857142</v>
      </c>
      <c r="D48" s="18">
        <v>62.107526881720425</v>
      </c>
      <c r="E48" s="18">
        <v>79.689125</v>
      </c>
      <c r="F48" s="18">
        <v>78.42782258064516</v>
      </c>
      <c r="G48" s="18">
        <v>85.605</v>
      </c>
      <c r="H48" s="18">
        <v>85.7548387096774</v>
      </c>
      <c r="I48" s="18">
        <v>86.73065684899484</v>
      </c>
      <c r="J48" s="18">
        <v>81.95861111111111</v>
      </c>
      <c r="K48" s="18">
        <v>76.12325268817203</v>
      </c>
      <c r="L48" s="18">
        <v>63.30652777777778</v>
      </c>
      <c r="M48" s="18">
        <v>58.13454301075269</v>
      </c>
      <c r="N48" s="15">
        <f t="shared" si="0"/>
        <v>73.392639244158</v>
      </c>
    </row>
    <row r="49" spans="1:14" ht="11.25">
      <c r="A49" s="4">
        <v>1999</v>
      </c>
      <c r="B49" s="18">
        <v>50.56102150537634</v>
      </c>
      <c r="C49" s="18">
        <v>50.40997023809523</v>
      </c>
      <c r="D49" s="18">
        <v>64.36881720430107</v>
      </c>
      <c r="E49" s="18">
        <v>72.06583333333334</v>
      </c>
      <c r="F49" s="18">
        <v>71.8980734767025</v>
      </c>
      <c r="G49" s="18">
        <v>79.98972222222223</v>
      </c>
      <c r="H49" s="18">
        <v>82.38413978494621</v>
      </c>
      <c r="I49" s="18">
        <v>82.82526881720429</v>
      </c>
      <c r="J49" s="18">
        <v>78.77</v>
      </c>
      <c r="K49" s="18">
        <v>72.95094086021503</v>
      </c>
      <c r="L49" s="18">
        <v>68.39583333333333</v>
      </c>
      <c r="M49" s="18">
        <v>54.133870967741935</v>
      </c>
      <c r="N49" s="15">
        <f t="shared" si="0"/>
        <v>69.06279097862263</v>
      </c>
    </row>
    <row r="50" spans="1:14" ht="11.25">
      <c r="A50" s="4">
        <v>2000</v>
      </c>
      <c r="B50" s="18">
        <v>57.824193548387086</v>
      </c>
      <c r="C50" s="18">
        <v>52.71293103448275</v>
      </c>
      <c r="D50" s="18">
        <v>53.2864247311828</v>
      </c>
      <c r="E50" s="18">
        <v>63.94472222222221</v>
      </c>
      <c r="F50" s="18">
        <v>80.44462365591396</v>
      </c>
      <c r="G50" s="18">
        <v>83.67555555555556</v>
      </c>
      <c r="H50" s="18">
        <v>80.78266129032258</v>
      </c>
      <c r="I50" s="18">
        <v>81.8115182328191</v>
      </c>
      <c r="J50" s="18">
        <v>82.39930555555556</v>
      </c>
      <c r="K50" s="18">
        <v>77.29099462365592</v>
      </c>
      <c r="L50" s="18">
        <v>72.49875</v>
      </c>
      <c r="M50" s="18">
        <v>55.31303763440861</v>
      </c>
      <c r="N50" s="15">
        <f t="shared" si="0"/>
        <v>70.16539317370884</v>
      </c>
    </row>
    <row r="51" spans="1:14" ht="11.25">
      <c r="A51" s="4">
        <v>2001</v>
      </c>
      <c r="B51" s="18">
        <v>53.775786685642004</v>
      </c>
      <c r="C51" s="18">
        <v>56.070684523809526</v>
      </c>
      <c r="D51" s="18">
        <v>62.69569892473119</v>
      </c>
      <c r="E51" s="18">
        <v>67.25583333333334</v>
      </c>
      <c r="F51" s="18">
        <v>78.62553763440863</v>
      </c>
      <c r="G51" s="18">
        <v>80.61416666666669</v>
      </c>
      <c r="H51" s="18">
        <v>76.42688172043012</v>
      </c>
      <c r="I51" s="18">
        <v>83.61774193548388</v>
      </c>
      <c r="J51" s="18">
        <v>78.54833333333332</v>
      </c>
      <c r="K51" s="18">
        <v>73.81209677419355</v>
      </c>
      <c r="L51" s="18">
        <v>60.73791666666668</v>
      </c>
      <c r="M51" s="18">
        <v>54.21397849462367</v>
      </c>
      <c r="N51" s="15">
        <f t="shared" si="0"/>
        <v>68.86622139111022</v>
      </c>
    </row>
    <row r="52" spans="1:14" ht="11.25">
      <c r="A52" s="4">
        <v>2002</v>
      </c>
      <c r="B52" s="18">
        <v>54.19086021505376</v>
      </c>
      <c r="C52" s="18">
        <v>54.60818452380952</v>
      </c>
      <c r="D52" s="18">
        <v>59.93252688172041</v>
      </c>
      <c r="E52" s="18">
        <v>69.0915277777778</v>
      </c>
      <c r="F52" s="18">
        <v>74.88293010752689</v>
      </c>
      <c r="G52" s="18">
        <v>78.75597222222223</v>
      </c>
      <c r="H52" s="18">
        <v>80.80873655913982</v>
      </c>
      <c r="I52" s="18">
        <v>78.26548620850865</v>
      </c>
      <c r="J52" s="18">
        <v>80.3258333333333</v>
      </c>
      <c r="K52" s="18">
        <v>72.54731182795699</v>
      </c>
      <c r="L52" s="18">
        <v>59.7561111111111</v>
      </c>
      <c r="M52" s="18">
        <v>62.624193548387105</v>
      </c>
      <c r="N52" s="15">
        <f t="shared" si="0"/>
        <v>68.81580619304562</v>
      </c>
    </row>
    <row r="53" spans="1:14" ht="11.25">
      <c r="A53" s="4">
        <v>2003</v>
      </c>
      <c r="B53" s="18">
        <v>53.819623655913986</v>
      </c>
      <c r="C53" s="18">
        <v>62.346875</v>
      </c>
      <c r="D53" s="18">
        <v>59.47352150537635</v>
      </c>
      <c r="E53" s="18">
        <v>69.62611111111113</v>
      </c>
      <c r="F53" s="18">
        <v>74.35967741935484</v>
      </c>
      <c r="G53" s="18">
        <v>81.06819444444442</v>
      </c>
      <c r="H53" s="18">
        <v>85.14596774193545</v>
      </c>
      <c r="I53" s="18">
        <v>82.47379032258063</v>
      </c>
      <c r="J53" s="18">
        <v>76.0251388888889</v>
      </c>
      <c r="K53" s="18">
        <v>70.0606182795699</v>
      </c>
      <c r="L53" s="18">
        <v>72.75736111111111</v>
      </c>
      <c r="M53" s="18">
        <v>60.016935483870974</v>
      </c>
      <c r="N53" s="15">
        <f t="shared" si="0"/>
        <v>70.5978179136798</v>
      </c>
    </row>
    <row r="54" spans="1:14" ht="11.25">
      <c r="A54" s="4">
        <v>2004</v>
      </c>
      <c r="B54" s="18">
        <v>53.574731182795695</v>
      </c>
      <c r="C54" s="18">
        <v>56.484482758620686</v>
      </c>
      <c r="D54" s="18">
        <v>60.044109396914436</v>
      </c>
      <c r="E54" s="18">
        <v>66.78652777777776</v>
      </c>
      <c r="F54" s="18">
        <v>78.52217741935485</v>
      </c>
      <c r="G54" s="18">
        <v>78.70305555555555</v>
      </c>
      <c r="H54" s="18">
        <v>80.05080645161291</v>
      </c>
      <c r="I54" s="18">
        <v>78.87526881720432</v>
      </c>
      <c r="J54" s="18">
        <v>80.81180555555554</v>
      </c>
      <c r="K54" s="18">
        <v>80.69448924731181</v>
      </c>
      <c r="L54" s="18">
        <v>73.8625</v>
      </c>
      <c r="M54" s="18">
        <v>60.912231182795686</v>
      </c>
      <c r="N54" s="15">
        <f t="shared" si="0"/>
        <v>70.7768487787916</v>
      </c>
    </row>
    <row r="55" spans="1:14" ht="11.25">
      <c r="A55" s="4">
        <v>2005</v>
      </c>
      <c r="B55" s="18">
        <v>56.83682795698925</v>
      </c>
      <c r="C55" s="18">
        <v>59.46116071428571</v>
      </c>
      <c r="D55" s="18">
        <v>63.414919354838716</v>
      </c>
      <c r="E55" s="18">
        <v>66.20236111111112</v>
      </c>
      <c r="F55" s="18">
        <v>73.26186302010285</v>
      </c>
      <c r="G55" s="18">
        <v>84.54277777777777</v>
      </c>
      <c r="H55" s="18">
        <v>85.96962365591395</v>
      </c>
      <c r="I55" s="18">
        <v>83.72325268817205</v>
      </c>
      <c r="J55" s="18">
        <v>79.53694444444446</v>
      </c>
      <c r="K55" s="18">
        <v>79.22970430107527</v>
      </c>
      <c r="L55" s="18">
        <v>64.31439009661834</v>
      </c>
      <c r="M55" s="18">
        <v>50.548521505376335</v>
      </c>
      <c r="N55" s="15">
        <f t="shared" si="0"/>
        <v>70.58686221889214</v>
      </c>
    </row>
    <row r="56" spans="1:14" ht="11.25">
      <c r="A56" s="4">
        <v>2006</v>
      </c>
      <c r="B56" s="18">
        <v>54.79677419354839</v>
      </c>
      <c r="C56" s="18">
        <v>62.90282738095238</v>
      </c>
      <c r="D56" s="18">
        <v>59.29569892473119</v>
      </c>
      <c r="E56" s="18">
        <v>69.4726388888889</v>
      </c>
      <c r="F56" s="18">
        <v>76.73830060776064</v>
      </c>
      <c r="G56" s="18">
        <v>81.58277777777779</v>
      </c>
      <c r="H56" s="18">
        <v>87.45510752688173</v>
      </c>
      <c r="I56" s="18">
        <v>82.39758064516127</v>
      </c>
      <c r="J56" s="18">
        <v>78.96819444444445</v>
      </c>
      <c r="K56" s="18">
        <v>76.94381720430107</v>
      </c>
      <c r="L56" s="18">
        <v>69.74321256038647</v>
      </c>
      <c r="M56" s="18">
        <v>61.02096774193549</v>
      </c>
      <c r="N56" s="15">
        <f t="shared" si="0"/>
        <v>71.77649149139748</v>
      </c>
    </row>
    <row r="57" spans="1:14" ht="11.25">
      <c r="A57" s="4">
        <v>2007</v>
      </c>
      <c r="B57" s="18">
        <v>55.61868279569893</v>
      </c>
      <c r="C57" s="18">
        <v>57.151041666666664</v>
      </c>
      <c r="D57" s="18">
        <v>56.25067204301077</v>
      </c>
      <c r="E57" s="18">
        <v>69.98763888888892</v>
      </c>
      <c r="F57" s="18">
        <v>73.21126110331933</v>
      </c>
      <c r="G57" s="18">
        <v>79.51194444444444</v>
      </c>
      <c r="H57" s="18">
        <v>87.06989247311829</v>
      </c>
      <c r="I57" s="18">
        <v>80.75040322580647</v>
      </c>
      <c r="J57" s="18">
        <v>83.59652777777777</v>
      </c>
      <c r="K57" s="18">
        <v>76.03346774193547</v>
      </c>
      <c r="L57" s="18">
        <v>67.42473484848485</v>
      </c>
      <c r="M57" s="18">
        <v>63.89994623655914</v>
      </c>
      <c r="N57" s="15">
        <f t="shared" si="0"/>
        <v>70.87551777047592</v>
      </c>
    </row>
    <row r="58" spans="1:14" ht="11.25">
      <c r="A58" s="4">
        <v>2008</v>
      </c>
      <c r="B58" s="18">
        <v>55.7279569892473</v>
      </c>
      <c r="C58" s="18">
        <v>52.27097701149426</v>
      </c>
      <c r="D58" s="18">
        <v>64.68454301075268</v>
      </c>
      <c r="E58" s="18">
        <v>73.00041666666667</v>
      </c>
      <c r="F58" s="18">
        <v>78.43974403927068</v>
      </c>
      <c r="G58" s="18">
        <v>83.64583333333333</v>
      </c>
      <c r="H58" s="18">
        <v>86.78214897421422</v>
      </c>
      <c r="I58" s="18">
        <v>83.55181591872585</v>
      </c>
      <c r="J58" s="18">
        <v>80.78412817731466</v>
      </c>
      <c r="K58" s="18">
        <v>75.07559159649423</v>
      </c>
      <c r="L58" s="18">
        <v>64.09971011131726</v>
      </c>
      <c r="M58" s="18">
        <v>67.68602150537633</v>
      </c>
      <c r="N58" s="15">
        <f t="shared" si="0"/>
        <v>72.14574061118395</v>
      </c>
    </row>
    <row r="59" spans="1:14" ht="11.25">
      <c r="A59" s="4">
        <v>2009</v>
      </c>
      <c r="B59" s="18">
        <v>61.299059139784944</v>
      </c>
      <c r="C59" s="18">
        <v>62.852529761904755</v>
      </c>
      <c r="D59" s="18">
        <v>62.392473118279575</v>
      </c>
      <c r="E59" s="18">
        <v>69.83486111111112</v>
      </c>
      <c r="F59" s="18">
        <v>77.23876227208976</v>
      </c>
      <c r="G59" s="18">
        <v>85.48625</v>
      </c>
      <c r="H59" s="18">
        <v>87.0236559139785</v>
      </c>
      <c r="I59" s="18">
        <v>88.2709677419355</v>
      </c>
      <c r="J59" s="18">
        <v>81.68791666666667</v>
      </c>
      <c r="K59" s="18">
        <v>80.06962365591399</v>
      </c>
      <c r="L59" s="18">
        <v>79.07703502415458</v>
      </c>
      <c r="M59" s="18">
        <v>60.716263440860224</v>
      </c>
      <c r="N59" s="15">
        <f t="shared" si="0"/>
        <v>74.66244982055663</v>
      </c>
    </row>
    <row r="60" spans="1:14" ht="11.25">
      <c r="A60" s="4">
        <v>2010</v>
      </c>
      <c r="B60" s="18">
        <v>53.42567204301075</v>
      </c>
      <c r="C60" s="18">
        <v>70.1127976190476</v>
      </c>
      <c r="D60" s="18">
        <v>72.85430107526881</v>
      </c>
      <c r="E60" s="18">
        <v>76.48180555555557</v>
      </c>
      <c r="F60" s="18">
        <v>74.69500244379276</v>
      </c>
      <c r="G60" s="18">
        <v>80.73208333333335</v>
      </c>
      <c r="H60" s="18">
        <v>81.22459677419356</v>
      </c>
      <c r="I60" s="18">
        <v>75.53884408602147</v>
      </c>
      <c r="J60" s="18">
        <v>70.80611111111111</v>
      </c>
      <c r="K60" s="18">
        <v>65.48212365591397</v>
      </c>
      <c r="L60" s="18">
        <v>62.32181818181819</v>
      </c>
      <c r="M60" s="18">
        <v>61.18924731182795</v>
      </c>
      <c r="N60" s="15">
        <f t="shared" si="0"/>
        <v>70.4053669325746</v>
      </c>
    </row>
    <row r="61" spans="1:14" ht="11.25">
      <c r="A61" s="4">
        <v>2011</v>
      </c>
      <c r="B61" s="18">
        <v>51.290053763440845</v>
      </c>
      <c r="C61" s="18">
        <v>66.06711309523811</v>
      </c>
      <c r="D61" s="18">
        <v>62.485119047619044</v>
      </c>
      <c r="E61" s="18">
        <v>66.80666666666666</v>
      </c>
      <c r="F61" s="18">
        <v>77.00215053763442</v>
      </c>
      <c r="G61" s="18">
        <v>84.32388888888889</v>
      </c>
      <c r="H61" s="18">
        <v>82.86465053763443</v>
      </c>
      <c r="I61" s="18">
        <v>86.00658602150537</v>
      </c>
      <c r="J61" s="18">
        <v>83.94069444444443</v>
      </c>
      <c r="K61" s="18">
        <v>76.96344086021506</v>
      </c>
      <c r="L61" s="18">
        <v>72.55650362318839</v>
      </c>
      <c r="M61" s="18">
        <v>57.4912634408602</v>
      </c>
      <c r="N61" s="15">
        <f t="shared" si="0"/>
        <v>72.31651091061131</v>
      </c>
    </row>
    <row r="62" spans="1:14" ht="11.25">
      <c r="A62" s="4">
        <v>2012</v>
      </c>
      <c r="B62" s="18">
        <v>54.162634408602145</v>
      </c>
      <c r="C62" s="18">
        <v>57.3125</v>
      </c>
      <c r="D62" s="18">
        <v>65.58799923195083</v>
      </c>
      <c r="E62" s="18">
        <v>70.42791666666666</v>
      </c>
      <c r="F62" s="18">
        <v>77.7596726190476</v>
      </c>
      <c r="G62" s="18">
        <v>85.76438405797103</v>
      </c>
      <c r="H62" s="18">
        <v>81.07163978494624</v>
      </c>
      <c r="I62" s="18">
        <v>80.62459677419355</v>
      </c>
      <c r="J62" s="18">
        <v>83.85083333333334</v>
      </c>
      <c r="K62" s="18">
        <v>72.54529569892473</v>
      </c>
      <c r="L62" s="18">
        <v>65.12708333333335</v>
      </c>
      <c r="M62" s="18">
        <v>58.092326490713596</v>
      </c>
      <c r="N62" s="15">
        <f t="shared" si="0"/>
        <v>71.02724019997358</v>
      </c>
    </row>
    <row r="63" spans="1:14" ht="11.25">
      <c r="A63" s="4">
        <v>2013</v>
      </c>
      <c r="B63" s="18">
        <v>52.669220430107536</v>
      </c>
      <c r="C63" s="18">
        <v>54.374553571428564</v>
      </c>
      <c r="D63" s="18">
        <v>61.40766129032258</v>
      </c>
      <c r="E63" s="18">
        <v>63.86958333333333</v>
      </c>
      <c r="F63" s="18">
        <v>76.24865591397848</v>
      </c>
      <c r="G63" s="18">
        <v>84.93507575757576</v>
      </c>
      <c r="H63" s="18">
        <v>84.44099462365593</v>
      </c>
      <c r="I63" s="18">
        <v>81.31666666666666</v>
      </c>
      <c r="J63" s="18">
        <v>82.31472222222223</v>
      </c>
      <c r="K63" s="18">
        <v>81.36518817204302</v>
      </c>
      <c r="L63" s="18">
        <v>62.28555555555555</v>
      </c>
      <c r="M63" s="18">
        <v>54.25114858260019</v>
      </c>
      <c r="N63" s="15">
        <f t="shared" si="0"/>
        <v>69.95658550995749</v>
      </c>
    </row>
    <row r="64" spans="1:53" ht="11.25">
      <c r="A64" s="4">
        <v>2014</v>
      </c>
      <c r="B64" s="18">
        <v>48.92352150537635</v>
      </c>
      <c r="C64" s="18">
        <v>58.77053571428572</v>
      </c>
      <c r="D64" s="18">
        <v>59.204032258064515</v>
      </c>
      <c r="E64" s="18">
        <v>61.63180555555555</v>
      </c>
      <c r="F64" s="18">
        <v>73.40857771260997</v>
      </c>
      <c r="G64" s="18">
        <v>83.92458333333335</v>
      </c>
      <c r="H64" s="18">
        <v>83.8659946236559</v>
      </c>
      <c r="I64" s="18">
        <v>84.29112903225808</v>
      </c>
      <c r="J64" s="18">
        <v>78.60361111111109</v>
      </c>
      <c r="K64" s="18">
        <v>76.64193548387097</v>
      </c>
      <c r="L64" s="18">
        <v>70.69180555555555</v>
      </c>
      <c r="M64" s="18">
        <v>57.81580762038335</v>
      </c>
      <c r="N64" s="15">
        <f t="shared" si="0"/>
        <v>69.81444495883837</v>
      </c>
      <c r="AU64" s="3"/>
      <c r="BA64" s="1"/>
    </row>
    <row r="65" spans="1:53" ht="11.25">
      <c r="A65" s="4">
        <v>2015</v>
      </c>
      <c r="B65" s="18">
        <v>55.95040322580645</v>
      </c>
      <c r="C65" s="18">
        <v>62.8438988095238</v>
      </c>
      <c r="D65" s="18">
        <v>61.48306451612902</v>
      </c>
      <c r="E65" s="18">
        <v>76.08944444444442</v>
      </c>
      <c r="F65" s="18">
        <v>70.82365591397851</v>
      </c>
      <c r="G65" s="18">
        <v>80.20423309178744</v>
      </c>
      <c r="H65" s="18">
        <v>82.95940860215053</v>
      </c>
      <c r="I65" s="18">
        <v>85.02204301075271</v>
      </c>
      <c r="J65" s="18">
        <v>83.90402777777777</v>
      </c>
      <c r="K65" s="18">
        <v>71.04408602150538</v>
      </c>
      <c r="L65" s="18">
        <v>79.26708333333335</v>
      </c>
      <c r="M65" s="18">
        <v>59.80833333333332</v>
      </c>
      <c r="N65" s="15">
        <f t="shared" si="0"/>
        <v>72.44997350671021</v>
      </c>
      <c r="AU65" s="3"/>
      <c r="BA65" s="1"/>
    </row>
    <row r="66" spans="1:53" ht="11.25">
      <c r="A66" s="4">
        <v>2016</v>
      </c>
      <c r="B66" s="18">
        <v>58.99462365591397</v>
      </c>
      <c r="C66" s="18">
        <v>60.85416666666666</v>
      </c>
      <c r="D66" s="18">
        <v>65.6255376344086</v>
      </c>
      <c r="E66" s="18">
        <v>72.92777777777778</v>
      </c>
      <c r="F66" s="18">
        <v>75.31196236559138</v>
      </c>
      <c r="G66" s="18">
        <v>80.05261473429952</v>
      </c>
      <c r="H66" s="18">
        <v>81.93803763440859</v>
      </c>
      <c r="I66" s="18">
        <v>83.67419354838707</v>
      </c>
      <c r="J66" s="18">
        <v>86.14888888888886</v>
      </c>
      <c r="K66" s="18">
        <v>71.00766129032257</v>
      </c>
      <c r="L66" s="18">
        <v>70.57819444444445</v>
      </c>
      <c r="M66" s="18">
        <v>56.40645161290323</v>
      </c>
      <c r="N66" s="15">
        <f>AVERAGE(B66:M66)</f>
        <v>71.96000918783439</v>
      </c>
      <c r="AU66" s="3"/>
      <c r="BA66" s="1"/>
    </row>
    <row r="67" spans="1:53" ht="11.25">
      <c r="A67" s="4">
        <v>2017</v>
      </c>
      <c r="B67" s="18">
        <v>51.981317204301085</v>
      </c>
      <c r="C67" s="18">
        <v>51.20297619047621</v>
      </c>
      <c r="D67" s="18">
        <v>60.81424731182796</v>
      </c>
      <c r="E67" s="18">
        <v>67.55722222222224</v>
      </c>
      <c r="F67" s="18">
        <v>75.66129032258064</v>
      </c>
      <c r="G67" s="18">
        <v>76.46587121212123</v>
      </c>
      <c r="H67" s="18">
        <v>82.61612903225804</v>
      </c>
      <c r="I67" s="18">
        <v>82.24139784946237</v>
      </c>
      <c r="J67" s="18">
        <v>74.83611111111112</v>
      </c>
      <c r="K67" s="18">
        <v>76.61612903225803</v>
      </c>
      <c r="L67" s="18">
        <v>62.18930555555557</v>
      </c>
      <c r="M67" s="18">
        <v>53.02889784946236</v>
      </c>
      <c r="N67" s="15">
        <f>AVERAGE(B67:M67)</f>
        <v>67.9342412411364</v>
      </c>
      <c r="AU67" s="3"/>
      <c r="BA67" s="1"/>
    </row>
    <row r="68" spans="1:53" ht="11.25">
      <c r="A68" s="4">
        <v>2018</v>
      </c>
      <c r="B68" s="18">
        <v>51.61989247311825</v>
      </c>
      <c r="C68" s="18">
        <v>50.50089285714286</v>
      </c>
      <c r="D68" s="18">
        <v>62.65349462365592</v>
      </c>
      <c r="E68" s="18">
        <v>66.9526388888889</v>
      </c>
      <c r="F68" s="18">
        <v>70.64448924731184</v>
      </c>
      <c r="G68" s="18">
        <v>77.57333333333332</v>
      </c>
      <c r="H68" s="18">
        <v>78.6559139784946</v>
      </c>
      <c r="I68" s="18">
        <v>78.11666666666666</v>
      </c>
      <c r="J68" s="18">
        <v>82.19958333333334</v>
      </c>
      <c r="K68" s="18">
        <v>70.46626344086019</v>
      </c>
      <c r="L68" s="18">
        <v>68.66430555555554</v>
      </c>
      <c r="M68" s="18">
        <v>56.2372311827957</v>
      </c>
      <c r="N68" s="15">
        <f>AVERAGE(B68:M68)</f>
        <v>67.85705879842975</v>
      </c>
      <c r="AU68" s="3"/>
      <c r="BA68" s="1"/>
    </row>
    <row r="69" spans="1:53" ht="11.25">
      <c r="A69" s="4">
        <v>2019</v>
      </c>
      <c r="B69" s="18">
        <v>45.20672043010752</v>
      </c>
      <c r="C69" s="18">
        <v>54.406696428571436</v>
      </c>
      <c r="D69" s="18">
        <v>56.51908602150537</v>
      </c>
      <c r="E69" s="18">
        <v>61.77180555555555</v>
      </c>
      <c r="F69" s="18">
        <v>66.39435483870967</v>
      </c>
      <c r="G69" s="18">
        <v>80.84194444444445</v>
      </c>
      <c r="H69" s="18">
        <v>85.28212365591399</v>
      </c>
      <c r="I69" s="18">
        <v>81.39610215053762</v>
      </c>
      <c r="J69" s="18">
        <v>78.82875</v>
      </c>
      <c r="K69" s="18">
        <v>78.55712365591398</v>
      </c>
      <c r="L69" s="18">
        <v>67.30194444444444</v>
      </c>
      <c r="M69" s="18">
        <v>63.91142473118279</v>
      </c>
      <c r="N69" s="15">
        <f>AVERAGE(B69:M69)</f>
        <v>68.36817302974056</v>
      </c>
      <c r="AU69" s="3"/>
      <c r="BA69" s="1"/>
    </row>
    <row r="70" spans="1:53" ht="11.25">
      <c r="A70" s="4">
        <v>2020</v>
      </c>
      <c r="B70" s="18">
        <v>61.86505376344085</v>
      </c>
      <c r="C70" s="18">
        <v>58.9515804597701</v>
      </c>
      <c r="D70" s="18">
        <v>65.2059139784946</v>
      </c>
      <c r="E70" s="18">
        <v>66.03819444444444</v>
      </c>
      <c r="F70" s="18">
        <v>75.49166666666667</v>
      </c>
      <c r="G70" s="18">
        <v>83.51861111111113</v>
      </c>
      <c r="H70" s="18">
        <v>90.59784946236559</v>
      </c>
      <c r="I70" s="18">
        <v>80.13884408602149</v>
      </c>
      <c r="J70" s="18">
        <v>83.45819444444444</v>
      </c>
      <c r="K70" s="18">
        <v>74.15295698924733</v>
      </c>
      <c r="L70" s="18">
        <v>66.53444444444445</v>
      </c>
      <c r="M70" s="18">
        <v>60</v>
      </c>
      <c r="N70" s="15">
        <f>AVERAGE(B70:M70)</f>
        <v>72.16277582087092</v>
      </c>
      <c r="AU70" s="3"/>
      <c r="BA70" s="1"/>
    </row>
    <row r="71" spans="1:53" ht="12" thickBot="1">
      <c r="A71" s="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6"/>
      <c r="AU71" s="3"/>
      <c r="BA71" s="1"/>
    </row>
    <row r="72" ht="12" customHeight="1"/>
    <row r="73" ht="12" customHeight="1" thickBot="1">
      <c r="A73" s="3" t="s">
        <v>2</v>
      </c>
    </row>
    <row r="74" spans="1:14" ht="12" customHeight="1" thickBot="1">
      <c r="A74" s="9" t="s">
        <v>1</v>
      </c>
      <c r="B74" s="10">
        <f>AVERAGE(B11:B40)</f>
        <v>52.832419354838706</v>
      </c>
      <c r="C74" s="11">
        <f aca="true" t="shared" si="1" ref="C74:N74">AVERAGE(C11:C40)</f>
        <v>56.013889059934314</v>
      </c>
      <c r="D74" s="11">
        <f t="shared" si="1"/>
        <v>61.26102150537634</v>
      </c>
      <c r="E74" s="11">
        <f t="shared" si="1"/>
        <v>68.56854166666666</v>
      </c>
      <c r="F74" s="11">
        <f t="shared" si="1"/>
        <v>73.8112634408602</v>
      </c>
      <c r="G74" s="11">
        <f t="shared" si="1"/>
        <v>81.63219444444447</v>
      </c>
      <c r="H74" s="11">
        <f t="shared" si="1"/>
        <v>83.96655913978493</v>
      </c>
      <c r="I74" s="11">
        <f t="shared" si="1"/>
        <v>81.58826612903226</v>
      </c>
      <c r="J74" s="11">
        <f t="shared" si="1"/>
        <v>79.20661111111113</v>
      </c>
      <c r="K74" s="11">
        <f t="shared" si="1"/>
        <v>72.36731182795695</v>
      </c>
      <c r="L74" s="11">
        <f t="shared" si="1"/>
        <v>65.96190277777778</v>
      </c>
      <c r="M74" s="11">
        <f t="shared" si="1"/>
        <v>57.97995967741937</v>
      </c>
      <c r="N74" s="12">
        <f t="shared" si="1"/>
        <v>69.5991616779336</v>
      </c>
    </row>
    <row r="75" spans="1:14" ht="12" customHeight="1" thickBot="1">
      <c r="A75" s="9" t="s">
        <v>5</v>
      </c>
      <c r="B75" s="10">
        <f>AVERAGE(B21:B50)</f>
        <v>53.830210573476705</v>
      </c>
      <c r="C75" s="11">
        <f aca="true" t="shared" si="2" ref="C75:N75">AVERAGE(C21:C50)</f>
        <v>55.52797721674878</v>
      </c>
      <c r="D75" s="11">
        <f t="shared" si="2"/>
        <v>61.92183636997211</v>
      </c>
      <c r="E75" s="11">
        <f t="shared" si="2"/>
        <v>67.9341652777778</v>
      </c>
      <c r="F75" s="11">
        <f t="shared" si="2"/>
        <v>74.07600791517322</v>
      </c>
      <c r="G75" s="11">
        <f t="shared" si="2"/>
        <v>82.0832824074074</v>
      </c>
      <c r="H75" s="11">
        <f t="shared" si="2"/>
        <v>83.45225358422937</v>
      </c>
      <c r="I75" s="11">
        <f t="shared" si="2"/>
        <v>81.38162985039737</v>
      </c>
      <c r="J75" s="11">
        <f t="shared" si="2"/>
        <v>79.46898148148148</v>
      </c>
      <c r="K75" s="11">
        <f t="shared" si="2"/>
        <v>73.09210573476702</v>
      </c>
      <c r="L75" s="11">
        <f t="shared" si="2"/>
        <v>66.04084259259258</v>
      </c>
      <c r="M75" s="11">
        <f t="shared" si="2"/>
        <v>57.472060931899634</v>
      </c>
      <c r="N75" s="12">
        <f t="shared" si="2"/>
        <v>69.69011282799362</v>
      </c>
    </row>
    <row r="76" spans="1:14" ht="12" customHeight="1" thickBot="1">
      <c r="A76" s="9" t="s">
        <v>6</v>
      </c>
      <c r="B76" s="10">
        <f>AVERAGE(B31:B60)</f>
        <v>54.781603283786644</v>
      </c>
      <c r="C76" s="11">
        <f aca="true" t="shared" si="3" ref="C76:N76">AVERAGE(C31:C60)</f>
        <v>56.8448701765189</v>
      </c>
      <c r="D76" s="11">
        <f t="shared" si="3"/>
        <v>62.69408625309506</v>
      </c>
      <c r="E76" s="11">
        <f t="shared" si="3"/>
        <v>68.46785046296299</v>
      </c>
      <c r="F76" s="11">
        <f t="shared" si="3"/>
        <v>75.26443042923391</v>
      </c>
      <c r="G76" s="11">
        <f t="shared" si="3"/>
        <v>81.85777314814815</v>
      </c>
      <c r="H76" s="11">
        <f t="shared" si="3"/>
        <v>83.84492019878206</v>
      </c>
      <c r="I76" s="11">
        <f t="shared" si="3"/>
        <v>81.6557370539217</v>
      </c>
      <c r="J76" s="11">
        <f t="shared" si="3"/>
        <v>79.66312371702162</v>
      </c>
      <c r="K76" s="11">
        <f t="shared" si="3"/>
        <v>74.20222850124516</v>
      </c>
      <c r="L76" s="11">
        <f t="shared" si="3"/>
        <v>66.87997447187043</v>
      </c>
      <c r="M76" s="11">
        <f t="shared" si="3"/>
        <v>58.6951012544803</v>
      </c>
      <c r="N76" s="12">
        <f t="shared" si="3"/>
        <v>70.40430824592224</v>
      </c>
    </row>
    <row r="77" spans="1:14" ht="12" thickBot="1">
      <c r="A77" s="9" t="s">
        <v>12</v>
      </c>
      <c r="B77" s="10">
        <f>AVERAGE(B41:B70)</f>
        <v>54.65812658127767</v>
      </c>
      <c r="C77" s="10">
        <f>AVERAGE(C41:C70)</f>
        <v>56.93099035303776</v>
      </c>
      <c r="D77" s="10">
        <f aca="true" t="shared" si="4" ref="D77:N77">AVERAGE(D41:D70)</f>
        <v>62.172119407216925</v>
      </c>
      <c r="E77" s="10">
        <f t="shared" si="4"/>
        <v>68.12327175925927</v>
      </c>
      <c r="F77" s="10">
        <f t="shared" si="4"/>
        <v>75.23127533276228</v>
      </c>
      <c r="G77" s="10">
        <f t="shared" si="4"/>
        <v>81.96795225808812</v>
      </c>
      <c r="H77" s="10">
        <f t="shared" si="4"/>
        <v>83.50639869340567</v>
      </c>
      <c r="I77" s="10">
        <f t="shared" si="4"/>
        <v>81.96792791413674</v>
      </c>
      <c r="J77" s="10">
        <f t="shared" si="4"/>
        <v>80.29435982813273</v>
      </c>
      <c r="K77" s="10">
        <f t="shared" si="4"/>
        <v>75.0482634474817</v>
      </c>
      <c r="L77" s="10">
        <f t="shared" si="4"/>
        <v>67.530029222273</v>
      </c>
      <c r="M77" s="10">
        <f t="shared" si="4"/>
        <v>58.61710870627736</v>
      </c>
      <c r="N77" s="10">
        <f t="shared" si="4"/>
        <v>70.50398529194578</v>
      </c>
    </row>
  </sheetData>
  <sheetProtection/>
  <conditionalFormatting sqref="B3:M71">
    <cfRule type="cellIs" priority="1" dxfId="2" operator="lessThanOrEqual" stopIfTrue="1">
      <formula>60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77"/>
  <sheetViews>
    <sheetView zoomScalePageLayoutView="0" workbookViewId="0" topLeftCell="A1">
      <pane xSplit="1" ySplit="2" topLeftCell="B42" activePane="bottomRight" state="frozen"/>
      <selection pane="topLeft" activeCell="A71" sqref="A71"/>
      <selection pane="topRight" activeCell="A71" sqref="A71"/>
      <selection pane="bottomLeft" activeCell="A71" sqref="A71"/>
      <selection pane="bottomRight" activeCell="B71" sqref="B71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52" width="5.875" style="1" customWidth="1"/>
    <col min="53" max="53" width="7.625" style="3" customWidth="1"/>
    <col min="54" max="16384" width="5.875" style="1" customWidth="1"/>
  </cols>
  <sheetData>
    <row r="1" ht="11.25" thickBot="1">
      <c r="B1" s="2" t="s">
        <v>7</v>
      </c>
    </row>
    <row r="2" spans="1:14" ht="10.5">
      <c r="A2" s="5" t="s">
        <v>0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20" t="s">
        <v>8</v>
      </c>
    </row>
    <row r="3" spans="1:14" ht="11.25">
      <c r="A3" s="7">
        <v>1953</v>
      </c>
      <c r="B3" s="17">
        <v>20</v>
      </c>
      <c r="C3" s="17">
        <v>22</v>
      </c>
      <c r="D3" s="17">
        <v>26</v>
      </c>
      <c r="E3" s="17">
        <v>31</v>
      </c>
      <c r="F3" s="17">
        <v>33</v>
      </c>
      <c r="G3" s="17">
        <v>37</v>
      </c>
      <c r="H3" s="17">
        <v>55</v>
      </c>
      <c r="I3" s="17">
        <v>49</v>
      </c>
      <c r="J3" s="17">
        <v>37</v>
      </c>
      <c r="K3" s="17">
        <v>33</v>
      </c>
      <c r="L3" s="17">
        <v>28</v>
      </c>
      <c r="M3" s="17">
        <v>29</v>
      </c>
      <c r="N3" s="21">
        <f>MIN(B3:M3)</f>
        <v>20</v>
      </c>
    </row>
    <row r="4" spans="1:14" ht="11.25">
      <c r="A4" s="4">
        <v>1954</v>
      </c>
      <c r="B4" s="18">
        <v>20</v>
      </c>
      <c r="C4" s="18">
        <v>23</v>
      </c>
      <c r="D4" s="18">
        <v>16</v>
      </c>
      <c r="E4" s="18">
        <v>25</v>
      </c>
      <c r="F4" s="18">
        <v>21</v>
      </c>
      <c r="G4" s="18">
        <v>41</v>
      </c>
      <c r="H4" s="18">
        <v>51</v>
      </c>
      <c r="I4" s="18">
        <v>46</v>
      </c>
      <c r="J4" s="18">
        <v>37</v>
      </c>
      <c r="K4" s="18">
        <v>33</v>
      </c>
      <c r="L4" s="18">
        <v>27</v>
      </c>
      <c r="M4" s="18">
        <v>22</v>
      </c>
      <c r="N4" s="22">
        <f aca="true" t="shared" si="0" ref="N4:N68">MIN(B4:M4)</f>
        <v>16</v>
      </c>
    </row>
    <row r="5" spans="1:14" ht="11.25">
      <c r="A5" s="4">
        <v>1955</v>
      </c>
      <c r="B5" s="18">
        <v>17</v>
      </c>
      <c r="C5" s="18">
        <v>12</v>
      </c>
      <c r="D5" s="18">
        <v>21</v>
      </c>
      <c r="E5" s="18">
        <v>20</v>
      </c>
      <c r="F5" s="18">
        <v>33</v>
      </c>
      <c r="G5" s="18">
        <v>38</v>
      </c>
      <c r="H5" s="18">
        <v>46</v>
      </c>
      <c r="I5" s="18">
        <v>48</v>
      </c>
      <c r="J5" s="18">
        <v>36</v>
      </c>
      <c r="K5" s="18">
        <v>28</v>
      </c>
      <c r="L5" s="18">
        <v>29</v>
      </c>
      <c r="M5" s="18">
        <v>24</v>
      </c>
      <c r="N5" s="22">
        <f t="shared" si="0"/>
        <v>12</v>
      </c>
    </row>
    <row r="6" spans="1:14" ht="11.25">
      <c r="A6" s="4">
        <v>1956</v>
      </c>
      <c r="B6" s="18">
        <v>15</v>
      </c>
      <c r="C6" s="18">
        <v>13</v>
      </c>
      <c r="D6" s="18">
        <v>22</v>
      </c>
      <c r="E6" s="18">
        <v>21</v>
      </c>
      <c r="F6" s="18">
        <v>32</v>
      </c>
      <c r="G6" s="18">
        <v>38</v>
      </c>
      <c r="H6" s="18">
        <v>57</v>
      </c>
      <c r="I6" s="18">
        <v>41</v>
      </c>
      <c r="J6" s="18">
        <v>48</v>
      </c>
      <c r="K6" s="18">
        <v>40</v>
      </c>
      <c r="L6" s="18">
        <v>27</v>
      </c>
      <c r="M6" s="18">
        <v>23</v>
      </c>
      <c r="N6" s="22">
        <f t="shared" si="0"/>
        <v>13</v>
      </c>
    </row>
    <row r="7" spans="1:14" ht="11.25">
      <c r="A7" s="4">
        <v>1957</v>
      </c>
      <c r="B7" s="18">
        <v>20</v>
      </c>
      <c r="C7" s="18">
        <v>15</v>
      </c>
      <c r="D7" s="18">
        <v>18</v>
      </c>
      <c r="E7" s="18">
        <v>13</v>
      </c>
      <c r="F7" s="18">
        <v>22</v>
      </c>
      <c r="G7" s="18">
        <v>31</v>
      </c>
      <c r="H7" s="18">
        <v>58</v>
      </c>
      <c r="I7" s="18">
        <v>51</v>
      </c>
      <c r="J7" s="18">
        <v>23</v>
      </c>
      <c r="K7" s="18">
        <v>30</v>
      </c>
      <c r="L7" s="18">
        <v>19</v>
      </c>
      <c r="M7" s="18">
        <v>26</v>
      </c>
      <c r="N7" s="22">
        <f t="shared" si="0"/>
        <v>13</v>
      </c>
    </row>
    <row r="8" spans="1:14" ht="11.25">
      <c r="A8" s="4">
        <v>1958</v>
      </c>
      <c r="B8" s="18">
        <v>18</v>
      </c>
      <c r="C8" s="18">
        <v>22</v>
      </c>
      <c r="D8" s="18">
        <v>18</v>
      </c>
      <c r="E8" s="18">
        <v>15</v>
      </c>
      <c r="F8" s="18">
        <v>30</v>
      </c>
      <c r="G8" s="18">
        <v>42</v>
      </c>
      <c r="H8" s="18">
        <v>46</v>
      </c>
      <c r="I8" s="18">
        <v>52</v>
      </c>
      <c r="J8" s="18">
        <v>33</v>
      </c>
      <c r="K8" s="18">
        <v>41</v>
      </c>
      <c r="L8" s="18">
        <v>35</v>
      </c>
      <c r="M8" s="18">
        <v>30</v>
      </c>
      <c r="N8" s="22">
        <f t="shared" si="0"/>
        <v>15</v>
      </c>
    </row>
    <row r="9" spans="1:14" ht="11.25">
      <c r="A9" s="4">
        <v>1959</v>
      </c>
      <c r="B9" s="18">
        <v>21</v>
      </c>
      <c r="C9" s="18">
        <v>25</v>
      </c>
      <c r="D9" s="18">
        <v>28</v>
      </c>
      <c r="E9" s="18">
        <v>31</v>
      </c>
      <c r="F9" s="18">
        <v>22</v>
      </c>
      <c r="G9" s="18">
        <v>45</v>
      </c>
      <c r="H9" s="18">
        <v>34</v>
      </c>
      <c r="I9" s="18">
        <v>51</v>
      </c>
      <c r="J9" s="18">
        <v>33</v>
      </c>
      <c r="K9" s="18">
        <v>35</v>
      </c>
      <c r="L9" s="18">
        <v>36</v>
      </c>
      <c r="M9" s="18">
        <v>29</v>
      </c>
      <c r="N9" s="22">
        <f t="shared" si="0"/>
        <v>21</v>
      </c>
    </row>
    <row r="10" spans="1:14" ht="11.25">
      <c r="A10" s="4">
        <v>1960</v>
      </c>
      <c r="B10" s="18">
        <v>26</v>
      </c>
      <c r="C10" s="18">
        <v>22</v>
      </c>
      <c r="D10" s="18">
        <v>22</v>
      </c>
      <c r="E10" s="18">
        <v>23</v>
      </c>
      <c r="F10" s="18">
        <v>26</v>
      </c>
      <c r="G10" s="18">
        <v>43</v>
      </c>
      <c r="H10" s="18">
        <v>44</v>
      </c>
      <c r="I10" s="18">
        <v>50</v>
      </c>
      <c r="J10" s="18">
        <v>42</v>
      </c>
      <c r="K10" s="18">
        <v>30</v>
      </c>
      <c r="L10" s="18">
        <v>29</v>
      </c>
      <c r="M10" s="18">
        <v>25</v>
      </c>
      <c r="N10" s="22">
        <f t="shared" si="0"/>
        <v>22</v>
      </c>
    </row>
    <row r="11" spans="1:14" ht="11.25">
      <c r="A11" s="4">
        <v>1961</v>
      </c>
      <c r="B11" s="18">
        <v>22</v>
      </c>
      <c r="C11" s="18">
        <v>21</v>
      </c>
      <c r="D11" s="18">
        <v>22</v>
      </c>
      <c r="E11" s="18">
        <v>26</v>
      </c>
      <c r="F11" s="18">
        <v>25</v>
      </c>
      <c r="G11" s="18">
        <v>31</v>
      </c>
      <c r="H11" s="18">
        <v>46</v>
      </c>
      <c r="I11" s="18">
        <v>38</v>
      </c>
      <c r="J11" s="18">
        <v>42</v>
      </c>
      <c r="K11" s="18">
        <v>44</v>
      </c>
      <c r="L11" s="18">
        <v>26</v>
      </c>
      <c r="M11" s="18">
        <v>22</v>
      </c>
      <c r="N11" s="22">
        <f t="shared" si="0"/>
        <v>21</v>
      </c>
    </row>
    <row r="12" spans="1:14" ht="11.25">
      <c r="A12" s="4">
        <v>1962</v>
      </c>
      <c r="B12" s="18">
        <v>22</v>
      </c>
      <c r="C12" s="18">
        <v>17</v>
      </c>
      <c r="D12" s="18">
        <v>15</v>
      </c>
      <c r="E12" s="18">
        <v>20</v>
      </c>
      <c r="F12" s="18">
        <v>18</v>
      </c>
      <c r="G12" s="18">
        <v>31</v>
      </c>
      <c r="H12" s="18">
        <v>45</v>
      </c>
      <c r="I12" s="18">
        <v>30</v>
      </c>
      <c r="J12" s="18">
        <v>36</v>
      </c>
      <c r="K12" s="18">
        <v>37</v>
      </c>
      <c r="L12" s="18">
        <v>21</v>
      </c>
      <c r="M12" s="18">
        <v>26</v>
      </c>
      <c r="N12" s="22">
        <f t="shared" si="0"/>
        <v>15</v>
      </c>
    </row>
    <row r="13" spans="1:14" ht="11.25">
      <c r="A13" s="4">
        <v>1963</v>
      </c>
      <c r="B13" s="18">
        <v>12</v>
      </c>
      <c r="C13" s="18">
        <v>23</v>
      </c>
      <c r="D13" s="18">
        <v>21</v>
      </c>
      <c r="E13" s="18">
        <v>26</v>
      </c>
      <c r="F13" s="18">
        <v>19</v>
      </c>
      <c r="G13" s="18">
        <v>40</v>
      </c>
      <c r="H13" s="18">
        <v>54</v>
      </c>
      <c r="I13" s="18">
        <v>47</v>
      </c>
      <c r="J13" s="18">
        <v>28</v>
      </c>
      <c r="K13" s="18">
        <v>34</v>
      </c>
      <c r="L13" s="18">
        <v>16</v>
      </c>
      <c r="M13" s="18">
        <v>26</v>
      </c>
      <c r="N13" s="22">
        <f t="shared" si="0"/>
        <v>12</v>
      </c>
    </row>
    <row r="14" spans="1:14" ht="11.25">
      <c r="A14" s="4">
        <v>1964</v>
      </c>
      <c r="B14" s="18">
        <v>21</v>
      </c>
      <c r="C14" s="18">
        <v>20</v>
      </c>
      <c r="D14" s="18">
        <v>20</v>
      </c>
      <c r="E14" s="18">
        <v>32</v>
      </c>
      <c r="F14" s="18">
        <v>20</v>
      </c>
      <c r="G14" s="18">
        <v>30</v>
      </c>
      <c r="H14" s="18">
        <v>47</v>
      </c>
      <c r="I14" s="18">
        <v>49</v>
      </c>
      <c r="J14" s="18">
        <v>45</v>
      </c>
      <c r="K14" s="18">
        <v>27</v>
      </c>
      <c r="L14" s="18">
        <v>25</v>
      </c>
      <c r="M14" s="18">
        <v>23</v>
      </c>
      <c r="N14" s="22">
        <f t="shared" si="0"/>
        <v>20</v>
      </c>
    </row>
    <row r="15" spans="1:14" ht="11.25">
      <c r="A15" s="4">
        <v>1965</v>
      </c>
      <c r="B15" s="18">
        <v>17</v>
      </c>
      <c r="C15" s="18">
        <v>15</v>
      </c>
      <c r="D15" s="18">
        <v>20</v>
      </c>
      <c r="E15" s="18">
        <v>14</v>
      </c>
      <c r="F15" s="18">
        <v>25</v>
      </c>
      <c r="G15" s="18">
        <v>36</v>
      </c>
      <c r="H15" s="18">
        <v>41</v>
      </c>
      <c r="I15" s="18">
        <v>40</v>
      </c>
      <c r="J15" s="18">
        <v>39</v>
      </c>
      <c r="K15" s="18">
        <v>28</v>
      </c>
      <c r="L15" s="18">
        <v>24</v>
      </c>
      <c r="M15" s="18">
        <v>23</v>
      </c>
      <c r="N15" s="22">
        <f t="shared" si="0"/>
        <v>14</v>
      </c>
    </row>
    <row r="16" spans="1:14" ht="11.25">
      <c r="A16" s="4">
        <v>1966</v>
      </c>
      <c r="B16" s="18">
        <v>16</v>
      </c>
      <c r="C16" s="18">
        <v>18</v>
      </c>
      <c r="D16" s="18">
        <v>21</v>
      </c>
      <c r="E16" s="18">
        <v>21</v>
      </c>
      <c r="F16" s="18">
        <v>21</v>
      </c>
      <c r="G16" s="18">
        <v>43</v>
      </c>
      <c r="H16" s="18">
        <v>55</v>
      </c>
      <c r="I16" s="18">
        <v>51</v>
      </c>
      <c r="J16" s="18">
        <v>35</v>
      </c>
      <c r="K16" s="18">
        <v>31</v>
      </c>
      <c r="L16" s="18">
        <v>23</v>
      </c>
      <c r="M16" s="18">
        <v>27</v>
      </c>
      <c r="N16" s="22">
        <f t="shared" si="0"/>
        <v>16</v>
      </c>
    </row>
    <row r="17" spans="1:14" ht="11.25">
      <c r="A17" s="4">
        <v>1967</v>
      </c>
      <c r="B17" s="18">
        <v>20</v>
      </c>
      <c r="C17" s="18">
        <v>22</v>
      </c>
      <c r="D17" s="18">
        <v>17</v>
      </c>
      <c r="E17" s="18">
        <v>14</v>
      </c>
      <c r="F17" s="18">
        <v>17</v>
      </c>
      <c r="G17" s="18">
        <v>37</v>
      </c>
      <c r="H17" s="18">
        <v>55</v>
      </c>
      <c r="I17" s="18">
        <v>38</v>
      </c>
      <c r="J17" s="18">
        <v>46</v>
      </c>
      <c r="K17" s="18">
        <v>28</v>
      </c>
      <c r="L17" s="18">
        <v>27</v>
      </c>
      <c r="M17" s="18">
        <v>18</v>
      </c>
      <c r="N17" s="22">
        <f t="shared" si="0"/>
        <v>14</v>
      </c>
    </row>
    <row r="18" spans="1:14" ht="11.25">
      <c r="A18" s="4">
        <v>1968</v>
      </c>
      <c r="B18" s="18">
        <v>8</v>
      </c>
      <c r="C18" s="18">
        <v>16</v>
      </c>
      <c r="D18" s="18">
        <v>18</v>
      </c>
      <c r="E18" s="18">
        <v>19</v>
      </c>
      <c r="F18" s="18">
        <v>30</v>
      </c>
      <c r="G18" s="18">
        <v>37</v>
      </c>
      <c r="H18" s="18">
        <v>52</v>
      </c>
      <c r="I18" s="18">
        <v>44</v>
      </c>
      <c r="J18" s="18">
        <v>39</v>
      </c>
      <c r="K18" s="18">
        <v>43</v>
      </c>
      <c r="L18" s="18">
        <v>34</v>
      </c>
      <c r="M18" s="18">
        <v>24</v>
      </c>
      <c r="N18" s="22">
        <f t="shared" si="0"/>
        <v>8</v>
      </c>
    </row>
    <row r="19" spans="1:14" ht="11.25">
      <c r="A19" s="4">
        <v>1969</v>
      </c>
      <c r="B19" s="18">
        <v>21</v>
      </c>
      <c r="C19" s="18">
        <v>22</v>
      </c>
      <c r="D19" s="18">
        <v>17</v>
      </c>
      <c r="E19" s="18">
        <v>16</v>
      </c>
      <c r="F19" s="18">
        <v>26</v>
      </c>
      <c r="G19" s="18">
        <v>26</v>
      </c>
      <c r="H19" s="18">
        <v>44</v>
      </c>
      <c r="I19" s="18">
        <v>41</v>
      </c>
      <c r="J19" s="18">
        <v>36</v>
      </c>
      <c r="K19" s="18">
        <v>25</v>
      </c>
      <c r="L19" s="18">
        <v>26</v>
      </c>
      <c r="M19" s="18">
        <v>18</v>
      </c>
      <c r="N19" s="22">
        <f t="shared" si="0"/>
        <v>16</v>
      </c>
    </row>
    <row r="20" spans="1:14" ht="11.25">
      <c r="A20" s="4">
        <v>1970</v>
      </c>
      <c r="B20" s="18">
        <v>16</v>
      </c>
      <c r="C20" s="18">
        <v>15</v>
      </c>
      <c r="D20" s="18">
        <v>13</v>
      </c>
      <c r="E20" s="18">
        <v>17</v>
      </c>
      <c r="F20" s="18">
        <v>22</v>
      </c>
      <c r="G20" s="18">
        <v>14</v>
      </c>
      <c r="H20" s="18">
        <v>44</v>
      </c>
      <c r="I20" s="18">
        <v>47</v>
      </c>
      <c r="J20" s="18">
        <v>38</v>
      </c>
      <c r="K20" s="18">
        <v>21</v>
      </c>
      <c r="L20" s="18">
        <v>23</v>
      </c>
      <c r="M20" s="18">
        <v>25</v>
      </c>
      <c r="N20" s="22">
        <f t="shared" si="0"/>
        <v>13</v>
      </c>
    </row>
    <row r="21" spans="1:14" ht="11.25">
      <c r="A21" s="4">
        <v>1971</v>
      </c>
      <c r="B21" s="18">
        <v>16</v>
      </c>
      <c r="C21" s="18">
        <v>15</v>
      </c>
      <c r="D21" s="18">
        <v>14</v>
      </c>
      <c r="E21" s="18">
        <v>11</v>
      </c>
      <c r="F21" s="18">
        <v>26</v>
      </c>
      <c r="G21" s="18">
        <v>30</v>
      </c>
      <c r="H21" s="18">
        <v>42</v>
      </c>
      <c r="I21" s="18">
        <v>45</v>
      </c>
      <c r="J21" s="18">
        <v>32</v>
      </c>
      <c r="K21" s="18">
        <v>35</v>
      </c>
      <c r="L21" s="18">
        <v>27</v>
      </c>
      <c r="M21" s="18">
        <v>25</v>
      </c>
      <c r="N21" s="22">
        <f t="shared" si="0"/>
        <v>11</v>
      </c>
    </row>
    <row r="22" spans="1:14" ht="11.25">
      <c r="A22" s="4">
        <v>1972</v>
      </c>
      <c r="B22" s="18">
        <v>24</v>
      </c>
      <c r="C22" s="18">
        <v>19</v>
      </c>
      <c r="D22" s="18">
        <v>21</v>
      </c>
      <c r="E22" s="18">
        <v>20</v>
      </c>
      <c r="F22" s="18">
        <v>21</v>
      </c>
      <c r="G22" s="18">
        <v>34</v>
      </c>
      <c r="H22" s="18">
        <v>45</v>
      </c>
      <c r="I22" s="18">
        <v>39</v>
      </c>
      <c r="J22" s="18">
        <v>35</v>
      </c>
      <c r="K22" s="18">
        <v>33</v>
      </c>
      <c r="L22" s="18">
        <v>23</v>
      </c>
      <c r="M22" s="18">
        <v>22</v>
      </c>
      <c r="N22" s="22">
        <f t="shared" si="0"/>
        <v>19</v>
      </c>
    </row>
    <row r="23" spans="1:14" ht="11.25">
      <c r="A23" s="4">
        <v>1973</v>
      </c>
      <c r="B23" s="18">
        <v>21</v>
      </c>
      <c r="C23" s="18">
        <v>15</v>
      </c>
      <c r="D23" s="18">
        <v>14</v>
      </c>
      <c r="E23" s="18">
        <v>30</v>
      </c>
      <c r="F23" s="18">
        <v>19</v>
      </c>
      <c r="G23" s="18">
        <v>50</v>
      </c>
      <c r="H23" s="18">
        <v>39</v>
      </c>
      <c r="I23" s="18">
        <v>47</v>
      </c>
      <c r="J23" s="18">
        <v>35</v>
      </c>
      <c r="K23" s="18">
        <v>30</v>
      </c>
      <c r="L23" s="18">
        <v>22</v>
      </c>
      <c r="M23" s="18">
        <v>15</v>
      </c>
      <c r="N23" s="22">
        <f t="shared" si="0"/>
        <v>14</v>
      </c>
    </row>
    <row r="24" spans="1:14" ht="11.25">
      <c r="A24" s="4">
        <v>1974</v>
      </c>
      <c r="B24" s="18">
        <v>22</v>
      </c>
      <c r="C24" s="18">
        <v>23</v>
      </c>
      <c r="D24" s="18">
        <v>21</v>
      </c>
      <c r="E24" s="18">
        <v>14</v>
      </c>
      <c r="F24" s="18">
        <v>27</v>
      </c>
      <c r="G24" s="18">
        <v>37</v>
      </c>
      <c r="H24" s="18">
        <v>54</v>
      </c>
      <c r="I24" s="18">
        <v>49</v>
      </c>
      <c r="J24" s="18">
        <v>39</v>
      </c>
      <c r="K24" s="18">
        <v>26</v>
      </c>
      <c r="L24" s="18">
        <v>25</v>
      </c>
      <c r="M24" s="18">
        <v>24</v>
      </c>
      <c r="N24" s="22">
        <f t="shared" si="0"/>
        <v>14</v>
      </c>
    </row>
    <row r="25" spans="1:14" ht="11.25">
      <c r="A25" s="4">
        <v>1975</v>
      </c>
      <c r="B25" s="18">
        <v>25</v>
      </c>
      <c r="C25" s="18">
        <v>17</v>
      </c>
      <c r="D25" s="18">
        <v>23</v>
      </c>
      <c r="E25" s="18">
        <v>19</v>
      </c>
      <c r="F25" s="18">
        <v>27</v>
      </c>
      <c r="G25" s="18">
        <v>54</v>
      </c>
      <c r="H25" s="18">
        <v>50</v>
      </c>
      <c r="I25" s="18">
        <v>46</v>
      </c>
      <c r="J25" s="18">
        <v>38</v>
      </c>
      <c r="K25" s="18">
        <v>36</v>
      </c>
      <c r="L25" s="18">
        <v>30</v>
      </c>
      <c r="M25" s="18">
        <v>21</v>
      </c>
      <c r="N25" s="22">
        <f t="shared" si="0"/>
        <v>17</v>
      </c>
    </row>
    <row r="26" spans="1:14" ht="11.25">
      <c r="A26" s="4">
        <v>1976</v>
      </c>
      <c r="B26" s="18">
        <v>17</v>
      </c>
      <c r="C26" s="18">
        <v>21</v>
      </c>
      <c r="D26" s="18">
        <v>15</v>
      </c>
      <c r="E26" s="18">
        <v>19</v>
      </c>
      <c r="F26" s="18">
        <v>23</v>
      </c>
      <c r="G26" s="18">
        <v>50</v>
      </c>
      <c r="H26" s="18">
        <v>45</v>
      </c>
      <c r="I26" s="18">
        <v>48</v>
      </c>
      <c r="J26" s="18">
        <v>40</v>
      </c>
      <c r="K26" s="18">
        <v>22</v>
      </c>
      <c r="L26" s="18">
        <v>27</v>
      </c>
      <c r="M26" s="18">
        <v>17</v>
      </c>
      <c r="N26" s="22">
        <f t="shared" si="0"/>
        <v>15</v>
      </c>
    </row>
    <row r="27" spans="1:14" ht="11.25">
      <c r="A27" s="4">
        <v>1977</v>
      </c>
      <c r="B27" s="18">
        <v>19</v>
      </c>
      <c r="C27" s="18">
        <v>15</v>
      </c>
      <c r="D27" s="18">
        <v>16</v>
      </c>
      <c r="E27" s="18">
        <v>15</v>
      </c>
      <c r="F27" s="18">
        <v>21</v>
      </c>
      <c r="G27" s="18">
        <v>44</v>
      </c>
      <c r="H27" s="18">
        <v>55</v>
      </c>
      <c r="I27" s="18">
        <v>49</v>
      </c>
      <c r="J27" s="18">
        <v>34</v>
      </c>
      <c r="K27" s="18">
        <v>29</v>
      </c>
      <c r="L27" s="18">
        <v>27</v>
      </c>
      <c r="M27" s="18">
        <v>20</v>
      </c>
      <c r="N27" s="22">
        <f t="shared" si="0"/>
        <v>15</v>
      </c>
    </row>
    <row r="28" spans="1:14" ht="11.25">
      <c r="A28" s="4">
        <v>1978</v>
      </c>
      <c r="B28" s="18">
        <v>22</v>
      </c>
      <c r="C28" s="18">
        <v>17</v>
      </c>
      <c r="D28" s="18">
        <v>19</v>
      </c>
      <c r="E28" s="18">
        <v>10</v>
      </c>
      <c r="F28" s="18">
        <v>27</v>
      </c>
      <c r="G28" s="18">
        <v>26</v>
      </c>
      <c r="H28" s="18">
        <v>47</v>
      </c>
      <c r="I28" s="18">
        <v>36</v>
      </c>
      <c r="J28" s="18">
        <v>37</v>
      </c>
      <c r="K28" s="18">
        <v>27</v>
      </c>
      <c r="L28" s="18">
        <v>27</v>
      </c>
      <c r="M28" s="18">
        <v>20</v>
      </c>
      <c r="N28" s="22">
        <f t="shared" si="0"/>
        <v>10</v>
      </c>
    </row>
    <row r="29" spans="1:14" ht="11.25">
      <c r="A29" s="4">
        <v>1979</v>
      </c>
      <c r="B29" s="18">
        <v>18</v>
      </c>
      <c r="C29" s="18">
        <v>17</v>
      </c>
      <c r="D29" s="18">
        <v>20</v>
      </c>
      <c r="E29" s="18">
        <v>12</v>
      </c>
      <c r="F29" s="18">
        <v>20</v>
      </c>
      <c r="G29" s="18">
        <v>45</v>
      </c>
      <c r="H29" s="18">
        <v>42</v>
      </c>
      <c r="I29" s="18">
        <v>52</v>
      </c>
      <c r="J29" s="18">
        <v>34</v>
      </c>
      <c r="K29" s="18">
        <v>32</v>
      </c>
      <c r="L29" s="18">
        <v>26</v>
      </c>
      <c r="M29" s="18">
        <v>25</v>
      </c>
      <c r="N29" s="22">
        <f t="shared" si="0"/>
        <v>12</v>
      </c>
    </row>
    <row r="30" spans="1:14" ht="11.25">
      <c r="A30" s="4">
        <v>1980</v>
      </c>
      <c r="B30" s="18">
        <v>16</v>
      </c>
      <c r="C30" s="18">
        <v>15</v>
      </c>
      <c r="D30" s="18">
        <v>17</v>
      </c>
      <c r="E30" s="18">
        <v>30</v>
      </c>
      <c r="F30" s="18">
        <v>26</v>
      </c>
      <c r="G30" s="18">
        <v>39</v>
      </c>
      <c r="H30" s="18">
        <v>52</v>
      </c>
      <c r="I30" s="18">
        <v>49</v>
      </c>
      <c r="J30" s="18">
        <v>41</v>
      </c>
      <c r="K30" s="18">
        <v>25</v>
      </c>
      <c r="L30" s="18">
        <v>29</v>
      </c>
      <c r="M30" s="18">
        <v>21</v>
      </c>
      <c r="N30" s="22">
        <f t="shared" si="0"/>
        <v>15</v>
      </c>
    </row>
    <row r="31" spans="1:14" ht="11.25">
      <c r="A31" s="4">
        <v>1981</v>
      </c>
      <c r="B31" s="18">
        <v>19</v>
      </c>
      <c r="C31" s="18">
        <v>22</v>
      </c>
      <c r="D31" s="18">
        <v>22</v>
      </c>
      <c r="E31" s="18">
        <v>16</v>
      </c>
      <c r="F31" s="18">
        <v>19</v>
      </c>
      <c r="G31" s="18">
        <v>36</v>
      </c>
      <c r="H31" s="18">
        <v>45</v>
      </c>
      <c r="I31" s="18">
        <v>40</v>
      </c>
      <c r="J31" s="18">
        <v>43</v>
      </c>
      <c r="K31" s="18">
        <v>26</v>
      </c>
      <c r="L31" s="18">
        <v>26</v>
      </c>
      <c r="M31" s="18">
        <v>19</v>
      </c>
      <c r="N31" s="22">
        <f t="shared" si="0"/>
        <v>16</v>
      </c>
    </row>
    <row r="32" spans="1:14" ht="11.25">
      <c r="A32" s="4">
        <v>1982</v>
      </c>
      <c r="B32" s="18">
        <v>16</v>
      </c>
      <c r="C32" s="18">
        <v>18</v>
      </c>
      <c r="D32" s="18">
        <v>17</v>
      </c>
      <c r="E32" s="18">
        <v>18</v>
      </c>
      <c r="F32" s="18">
        <v>18</v>
      </c>
      <c r="G32" s="18">
        <v>22</v>
      </c>
      <c r="H32" s="18">
        <v>39</v>
      </c>
      <c r="I32" s="18">
        <v>49</v>
      </c>
      <c r="J32" s="18">
        <v>36</v>
      </c>
      <c r="K32" s="18">
        <v>29</v>
      </c>
      <c r="L32" s="18">
        <v>32</v>
      </c>
      <c r="M32" s="18">
        <v>29</v>
      </c>
      <c r="N32" s="22">
        <f t="shared" si="0"/>
        <v>16</v>
      </c>
    </row>
    <row r="33" spans="1:14" ht="11.25">
      <c r="A33" s="4">
        <v>1983</v>
      </c>
      <c r="B33" s="18">
        <v>25</v>
      </c>
      <c r="C33" s="18">
        <v>21</v>
      </c>
      <c r="D33" s="18">
        <v>20</v>
      </c>
      <c r="E33" s="18">
        <v>18</v>
      </c>
      <c r="F33" s="18">
        <v>27</v>
      </c>
      <c r="G33" s="18">
        <v>29</v>
      </c>
      <c r="H33" s="18">
        <v>49</v>
      </c>
      <c r="I33" s="18">
        <v>52</v>
      </c>
      <c r="J33" s="18">
        <v>46</v>
      </c>
      <c r="K33" s="18">
        <v>29</v>
      </c>
      <c r="L33" s="18">
        <v>25</v>
      </c>
      <c r="M33" s="18">
        <v>26</v>
      </c>
      <c r="N33" s="22">
        <f t="shared" si="0"/>
        <v>18</v>
      </c>
    </row>
    <row r="34" spans="1:14" ht="11.25">
      <c r="A34" s="4">
        <v>1984</v>
      </c>
      <c r="B34" s="18">
        <v>21</v>
      </c>
      <c r="C34" s="18">
        <v>22</v>
      </c>
      <c r="D34" s="18">
        <v>16</v>
      </c>
      <c r="E34" s="18">
        <v>24</v>
      </c>
      <c r="F34" s="18">
        <v>34</v>
      </c>
      <c r="G34" s="18">
        <v>58</v>
      </c>
      <c r="H34" s="18">
        <v>56</v>
      </c>
      <c r="I34" s="18">
        <v>38</v>
      </c>
      <c r="J34" s="18">
        <v>42</v>
      </c>
      <c r="K34" s="18">
        <v>25</v>
      </c>
      <c r="L34" s="18">
        <v>31</v>
      </c>
      <c r="M34" s="18">
        <v>21</v>
      </c>
      <c r="N34" s="22">
        <f t="shared" si="0"/>
        <v>16</v>
      </c>
    </row>
    <row r="35" spans="1:14" ht="11.25">
      <c r="A35" s="4">
        <v>1985</v>
      </c>
      <c r="B35" s="18">
        <v>21</v>
      </c>
      <c r="C35" s="18">
        <v>21</v>
      </c>
      <c r="D35" s="18">
        <v>28</v>
      </c>
      <c r="E35" s="18">
        <v>25</v>
      </c>
      <c r="F35" s="18">
        <v>17</v>
      </c>
      <c r="G35" s="18">
        <v>29</v>
      </c>
      <c r="H35" s="18">
        <v>34</v>
      </c>
      <c r="I35" s="18">
        <v>47</v>
      </c>
      <c r="J35" s="18">
        <v>40</v>
      </c>
      <c r="K35" s="18">
        <v>20</v>
      </c>
      <c r="L35" s="18">
        <v>28</v>
      </c>
      <c r="M35" s="18">
        <v>26</v>
      </c>
      <c r="N35" s="22">
        <f t="shared" si="0"/>
        <v>17</v>
      </c>
    </row>
    <row r="36" spans="1:14" ht="11.25">
      <c r="A36" s="4">
        <v>1986</v>
      </c>
      <c r="B36" s="18">
        <v>20</v>
      </c>
      <c r="C36" s="18">
        <v>19</v>
      </c>
      <c r="D36" s="18">
        <v>22</v>
      </c>
      <c r="E36" s="18">
        <v>18</v>
      </c>
      <c r="F36" s="18">
        <v>22</v>
      </c>
      <c r="G36" s="18">
        <v>29</v>
      </c>
      <c r="H36" s="18">
        <v>55</v>
      </c>
      <c r="I36" s="18">
        <v>51</v>
      </c>
      <c r="J36" s="18">
        <v>42</v>
      </c>
      <c r="K36" s="18">
        <v>31</v>
      </c>
      <c r="L36" s="18">
        <v>27</v>
      </c>
      <c r="M36" s="18">
        <v>22</v>
      </c>
      <c r="N36" s="22">
        <f t="shared" si="0"/>
        <v>18</v>
      </c>
    </row>
    <row r="37" spans="1:14" ht="11.25">
      <c r="A37" s="4">
        <v>1987</v>
      </c>
      <c r="B37" s="18">
        <v>24</v>
      </c>
      <c r="C37" s="18">
        <v>17</v>
      </c>
      <c r="D37" s="18">
        <v>19</v>
      </c>
      <c r="E37" s="18">
        <v>16</v>
      </c>
      <c r="F37" s="18">
        <v>19</v>
      </c>
      <c r="G37" s="18">
        <v>41</v>
      </c>
      <c r="H37" s="18">
        <v>43</v>
      </c>
      <c r="I37" s="18">
        <v>44</v>
      </c>
      <c r="J37" s="18">
        <v>34</v>
      </c>
      <c r="K37" s="18">
        <v>38</v>
      </c>
      <c r="L37" s="18">
        <v>25</v>
      </c>
      <c r="M37" s="18">
        <v>27</v>
      </c>
      <c r="N37" s="22">
        <f t="shared" si="0"/>
        <v>16</v>
      </c>
    </row>
    <row r="38" spans="1:14" ht="11.25">
      <c r="A38" s="4">
        <v>1988</v>
      </c>
      <c r="B38" s="18">
        <v>17</v>
      </c>
      <c r="C38" s="18">
        <v>18</v>
      </c>
      <c r="D38" s="18">
        <v>17</v>
      </c>
      <c r="E38" s="18">
        <v>26</v>
      </c>
      <c r="F38" s="18">
        <v>27</v>
      </c>
      <c r="G38" s="18">
        <v>39</v>
      </c>
      <c r="H38" s="18">
        <v>68</v>
      </c>
      <c r="I38" s="18">
        <v>38</v>
      </c>
      <c r="J38" s="18">
        <v>57</v>
      </c>
      <c r="K38" s="18">
        <v>25</v>
      </c>
      <c r="L38" s="18">
        <v>22</v>
      </c>
      <c r="M38" s="18">
        <v>19</v>
      </c>
      <c r="N38" s="22">
        <f t="shared" si="0"/>
        <v>17</v>
      </c>
    </row>
    <row r="39" spans="1:14" ht="11.25">
      <c r="A39" s="4">
        <v>1989</v>
      </c>
      <c r="B39" s="18">
        <v>21</v>
      </c>
      <c r="C39" s="18">
        <v>24</v>
      </c>
      <c r="D39" s="18">
        <v>23</v>
      </c>
      <c r="E39" s="18">
        <v>16</v>
      </c>
      <c r="F39" s="18">
        <v>29</v>
      </c>
      <c r="G39" s="18">
        <v>43</v>
      </c>
      <c r="H39" s="18">
        <v>53</v>
      </c>
      <c r="I39" s="18">
        <v>40</v>
      </c>
      <c r="J39" s="18">
        <v>38</v>
      </c>
      <c r="K39" s="18">
        <v>28</v>
      </c>
      <c r="L39" s="18">
        <v>25</v>
      </c>
      <c r="M39" s="18">
        <v>19</v>
      </c>
      <c r="N39" s="22">
        <f t="shared" si="0"/>
        <v>16</v>
      </c>
    </row>
    <row r="40" spans="1:14" ht="11.25">
      <c r="A40" s="4">
        <v>1990</v>
      </c>
      <c r="B40" s="18">
        <v>22</v>
      </c>
      <c r="C40" s="18">
        <v>34</v>
      </c>
      <c r="D40" s="18">
        <v>18</v>
      </c>
      <c r="E40" s="18">
        <v>18</v>
      </c>
      <c r="F40" s="18">
        <v>31</v>
      </c>
      <c r="G40" s="18">
        <v>41</v>
      </c>
      <c r="H40" s="18">
        <v>54</v>
      </c>
      <c r="I40" s="18">
        <v>46</v>
      </c>
      <c r="J40" s="18">
        <v>40</v>
      </c>
      <c r="K40" s="18">
        <v>37</v>
      </c>
      <c r="L40" s="18">
        <v>26</v>
      </c>
      <c r="M40" s="18">
        <v>23</v>
      </c>
      <c r="N40" s="22">
        <f t="shared" si="0"/>
        <v>18</v>
      </c>
    </row>
    <row r="41" spans="1:14" ht="11.25">
      <c r="A41" s="4">
        <v>1991</v>
      </c>
      <c r="B41" s="18">
        <v>22</v>
      </c>
      <c r="C41" s="18">
        <v>16</v>
      </c>
      <c r="D41" s="18">
        <v>14</v>
      </c>
      <c r="E41" s="18">
        <v>18</v>
      </c>
      <c r="F41" s="18">
        <v>21</v>
      </c>
      <c r="G41" s="18">
        <v>34</v>
      </c>
      <c r="H41" s="18">
        <v>40</v>
      </c>
      <c r="I41" s="18">
        <v>55</v>
      </c>
      <c r="J41" s="18">
        <v>43</v>
      </c>
      <c r="K41" s="18">
        <v>35</v>
      </c>
      <c r="L41" s="18">
        <v>28</v>
      </c>
      <c r="M41" s="18">
        <v>28</v>
      </c>
      <c r="N41" s="22">
        <f t="shared" si="0"/>
        <v>14</v>
      </c>
    </row>
    <row r="42" spans="1:14" ht="11.25">
      <c r="A42" s="4">
        <v>1992</v>
      </c>
      <c r="B42" s="18">
        <v>24</v>
      </c>
      <c r="C42" s="18">
        <v>19</v>
      </c>
      <c r="D42" s="18">
        <v>26</v>
      </c>
      <c r="E42" s="18">
        <v>15</v>
      </c>
      <c r="F42" s="18">
        <v>24</v>
      </c>
      <c r="G42" s="18">
        <v>26</v>
      </c>
      <c r="H42" s="18">
        <v>35</v>
      </c>
      <c r="I42" s="18">
        <v>53</v>
      </c>
      <c r="J42" s="18">
        <v>29</v>
      </c>
      <c r="K42" s="18">
        <v>35</v>
      </c>
      <c r="L42" s="18">
        <v>26</v>
      </c>
      <c r="M42" s="18">
        <v>26</v>
      </c>
      <c r="N42" s="22">
        <f t="shared" si="0"/>
        <v>15</v>
      </c>
    </row>
    <row r="43" spans="1:14" ht="11.25">
      <c r="A43" s="4">
        <v>1993</v>
      </c>
      <c r="B43" s="18">
        <v>22</v>
      </c>
      <c r="C43" s="18">
        <v>21</v>
      </c>
      <c r="D43" s="18">
        <v>18</v>
      </c>
      <c r="E43" s="18">
        <v>17</v>
      </c>
      <c r="F43" s="18">
        <v>27</v>
      </c>
      <c r="G43" s="18">
        <v>46</v>
      </c>
      <c r="H43" s="18">
        <v>46</v>
      </c>
      <c r="I43" s="18">
        <v>43</v>
      </c>
      <c r="J43" s="18">
        <v>36</v>
      </c>
      <c r="K43" s="18">
        <v>27</v>
      </c>
      <c r="L43" s="18">
        <v>24</v>
      </c>
      <c r="M43" s="18">
        <v>23</v>
      </c>
      <c r="N43" s="22">
        <f t="shared" si="0"/>
        <v>17</v>
      </c>
    </row>
    <row r="44" spans="1:14" ht="11.25">
      <c r="A44" s="4">
        <v>1994</v>
      </c>
      <c r="B44" s="18">
        <v>20</v>
      </c>
      <c r="C44" s="18">
        <v>18</v>
      </c>
      <c r="D44" s="18">
        <v>20</v>
      </c>
      <c r="E44" s="18">
        <v>14</v>
      </c>
      <c r="F44" s="18">
        <v>22</v>
      </c>
      <c r="G44" s="18">
        <v>36</v>
      </c>
      <c r="H44" s="18">
        <v>39</v>
      </c>
      <c r="I44" s="18">
        <v>36</v>
      </c>
      <c r="J44" s="18">
        <v>45</v>
      </c>
      <c r="K44" s="18">
        <v>36</v>
      </c>
      <c r="L44" s="18">
        <v>29</v>
      </c>
      <c r="M44" s="18">
        <v>22</v>
      </c>
      <c r="N44" s="22">
        <f t="shared" si="0"/>
        <v>14</v>
      </c>
    </row>
    <row r="45" spans="1:14" ht="11.25">
      <c r="A45" s="4">
        <v>1995</v>
      </c>
      <c r="B45" s="18">
        <v>19</v>
      </c>
      <c r="C45" s="18">
        <v>19</v>
      </c>
      <c r="D45" s="18">
        <v>22</v>
      </c>
      <c r="E45" s="18">
        <v>17</v>
      </c>
      <c r="F45" s="18">
        <v>28</v>
      </c>
      <c r="G45" s="18">
        <v>53</v>
      </c>
      <c r="H45" s="18">
        <v>52</v>
      </c>
      <c r="I45" s="18">
        <v>37</v>
      </c>
      <c r="J45" s="18">
        <v>33</v>
      </c>
      <c r="K45" s="18">
        <v>29</v>
      </c>
      <c r="L45" s="18">
        <v>22</v>
      </c>
      <c r="M45" s="18">
        <v>24</v>
      </c>
      <c r="N45" s="22">
        <f t="shared" si="0"/>
        <v>17</v>
      </c>
    </row>
    <row r="46" spans="1:14" ht="11.25">
      <c r="A46" s="4">
        <v>1996</v>
      </c>
      <c r="B46" s="18">
        <v>20</v>
      </c>
      <c r="C46" s="18">
        <v>18</v>
      </c>
      <c r="D46" s="18">
        <v>20</v>
      </c>
      <c r="E46" s="18">
        <v>14</v>
      </c>
      <c r="F46" s="18">
        <v>22</v>
      </c>
      <c r="G46" s="18">
        <v>36</v>
      </c>
      <c r="H46" s="18">
        <v>39</v>
      </c>
      <c r="I46" s="18">
        <v>36</v>
      </c>
      <c r="J46" s="18">
        <v>45</v>
      </c>
      <c r="K46" s="18">
        <v>36</v>
      </c>
      <c r="L46" s="18">
        <v>26</v>
      </c>
      <c r="M46" s="18">
        <v>21</v>
      </c>
      <c r="N46" s="22">
        <f t="shared" si="0"/>
        <v>14</v>
      </c>
    </row>
    <row r="47" spans="1:14" ht="11.25">
      <c r="A47" s="4">
        <v>1997</v>
      </c>
      <c r="B47" s="18">
        <v>21.8</v>
      </c>
      <c r="C47" s="18">
        <v>16.8</v>
      </c>
      <c r="D47" s="18">
        <v>18.6</v>
      </c>
      <c r="E47" s="18">
        <v>17</v>
      </c>
      <c r="F47" s="18">
        <v>26.3</v>
      </c>
      <c r="G47" s="18">
        <v>38.1</v>
      </c>
      <c r="H47" s="18">
        <v>31.4</v>
      </c>
      <c r="I47" s="18">
        <v>41.7</v>
      </c>
      <c r="J47" s="18">
        <v>36.3</v>
      </c>
      <c r="K47" s="18">
        <v>15.3</v>
      </c>
      <c r="L47" s="18">
        <v>28.7</v>
      </c>
      <c r="M47" s="18">
        <v>27.9</v>
      </c>
      <c r="N47" s="22">
        <f t="shared" si="0"/>
        <v>15.3</v>
      </c>
    </row>
    <row r="48" spans="1:14" ht="11.25">
      <c r="A48" s="4">
        <v>1998</v>
      </c>
      <c r="B48" s="18">
        <v>23.5</v>
      </c>
      <c r="C48" s="18">
        <v>23.4</v>
      </c>
      <c r="D48" s="18">
        <v>20.5</v>
      </c>
      <c r="E48" s="18">
        <v>30.9</v>
      </c>
      <c r="F48" s="18">
        <v>27.6</v>
      </c>
      <c r="G48" s="18">
        <v>46.3</v>
      </c>
      <c r="H48" s="18">
        <v>52</v>
      </c>
      <c r="I48" s="18">
        <v>47</v>
      </c>
      <c r="J48" s="18">
        <v>45.5</v>
      </c>
      <c r="K48" s="18">
        <v>30.3</v>
      </c>
      <c r="L48" s="18">
        <v>18.1</v>
      </c>
      <c r="M48" s="18">
        <v>24.1</v>
      </c>
      <c r="N48" s="22">
        <f t="shared" si="0"/>
        <v>18.1</v>
      </c>
    </row>
    <row r="49" spans="1:14" ht="11.25">
      <c r="A49" s="4">
        <v>1999</v>
      </c>
      <c r="B49" s="18">
        <v>21.6</v>
      </c>
      <c r="C49" s="18">
        <v>19.1</v>
      </c>
      <c r="D49" s="18">
        <v>15</v>
      </c>
      <c r="E49" s="18">
        <v>26.6</v>
      </c>
      <c r="F49" s="18">
        <v>24.8</v>
      </c>
      <c r="G49" s="18">
        <v>39.2</v>
      </c>
      <c r="H49" s="18">
        <v>39.2</v>
      </c>
      <c r="I49" s="18">
        <v>50.6</v>
      </c>
      <c r="J49" s="18">
        <v>30</v>
      </c>
      <c r="K49" s="18">
        <v>31.6</v>
      </c>
      <c r="L49" s="18">
        <v>26.6</v>
      </c>
      <c r="M49" s="18">
        <v>19.6</v>
      </c>
      <c r="N49" s="22">
        <f t="shared" si="0"/>
        <v>15</v>
      </c>
    </row>
    <row r="50" spans="1:14" ht="11.25">
      <c r="A50" s="4">
        <v>2000</v>
      </c>
      <c r="B50" s="18">
        <v>21.7</v>
      </c>
      <c r="C50" s="18">
        <v>20.3</v>
      </c>
      <c r="D50" s="18">
        <v>18.5</v>
      </c>
      <c r="E50" s="18">
        <v>16.2</v>
      </c>
      <c r="F50" s="18">
        <v>29.1</v>
      </c>
      <c r="G50" s="18">
        <v>47.1</v>
      </c>
      <c r="H50" s="18">
        <v>41.1</v>
      </c>
      <c r="I50" s="18">
        <v>42.7</v>
      </c>
      <c r="J50" s="18">
        <v>33.1</v>
      </c>
      <c r="K50" s="18">
        <v>34.8</v>
      </c>
      <c r="L50" s="18">
        <v>26.3</v>
      </c>
      <c r="M50" s="18">
        <v>25.2</v>
      </c>
      <c r="N50" s="22">
        <f t="shared" si="0"/>
        <v>16.2</v>
      </c>
    </row>
    <row r="51" spans="1:14" ht="11.25">
      <c r="A51" s="4">
        <v>2001</v>
      </c>
      <c r="B51" s="18">
        <v>19.4</v>
      </c>
      <c r="C51" s="18">
        <v>18.6</v>
      </c>
      <c r="D51" s="18">
        <v>21.7</v>
      </c>
      <c r="E51" s="18">
        <v>25.3</v>
      </c>
      <c r="F51" s="18">
        <v>26</v>
      </c>
      <c r="G51" s="18">
        <v>30.2</v>
      </c>
      <c r="H51" s="18">
        <v>39.8</v>
      </c>
      <c r="I51" s="18">
        <v>48.4</v>
      </c>
      <c r="J51" s="18">
        <v>37.4</v>
      </c>
      <c r="K51" s="18">
        <v>36.1</v>
      </c>
      <c r="L51" s="18">
        <v>21.5</v>
      </c>
      <c r="M51" s="18">
        <v>21.7</v>
      </c>
      <c r="N51" s="22">
        <f t="shared" si="0"/>
        <v>18.6</v>
      </c>
    </row>
    <row r="52" spans="1:14" ht="11.25">
      <c r="A52" s="4">
        <v>2002</v>
      </c>
      <c r="B52" s="18">
        <v>22.4</v>
      </c>
      <c r="C52" s="18">
        <v>21.9</v>
      </c>
      <c r="D52" s="18">
        <v>16.3</v>
      </c>
      <c r="E52" s="18">
        <v>23.1</v>
      </c>
      <c r="F52" s="18">
        <v>20.5</v>
      </c>
      <c r="G52" s="18">
        <v>24.6</v>
      </c>
      <c r="H52" s="18">
        <v>44.3</v>
      </c>
      <c r="I52" s="18">
        <v>36</v>
      </c>
      <c r="J52" s="18">
        <v>38.2</v>
      </c>
      <c r="K52" s="18">
        <v>27.9</v>
      </c>
      <c r="L52" s="18">
        <v>27.7</v>
      </c>
      <c r="M52" s="18">
        <v>25.9</v>
      </c>
      <c r="N52" s="22">
        <f t="shared" si="0"/>
        <v>16.3</v>
      </c>
    </row>
    <row r="53" spans="1:14" ht="11.25">
      <c r="A53" s="4">
        <v>2003</v>
      </c>
      <c r="B53" s="18">
        <v>19.6</v>
      </c>
      <c r="C53" s="18">
        <v>24.6</v>
      </c>
      <c r="D53" s="18">
        <v>21.9</v>
      </c>
      <c r="E53" s="18">
        <v>26.2</v>
      </c>
      <c r="F53" s="18">
        <v>22.2</v>
      </c>
      <c r="G53" s="18">
        <v>37.3</v>
      </c>
      <c r="H53" s="18">
        <v>52.1</v>
      </c>
      <c r="I53" s="18">
        <v>45.3</v>
      </c>
      <c r="J53" s="18">
        <v>31.9</v>
      </c>
      <c r="K53" s="18">
        <v>31.5</v>
      </c>
      <c r="L53" s="18">
        <v>28.4</v>
      </c>
      <c r="M53" s="18">
        <v>21.6</v>
      </c>
      <c r="N53" s="22">
        <f t="shared" si="0"/>
        <v>19.6</v>
      </c>
    </row>
    <row r="54" spans="1:14" ht="11.25">
      <c r="A54" s="4">
        <v>2004</v>
      </c>
      <c r="B54" s="18">
        <v>15.1</v>
      </c>
      <c r="C54" s="18">
        <v>18.3</v>
      </c>
      <c r="D54" s="18">
        <v>14.1</v>
      </c>
      <c r="E54" s="18">
        <v>16</v>
      </c>
      <c r="F54" s="18">
        <v>22.6</v>
      </c>
      <c r="G54" s="18">
        <v>13.9</v>
      </c>
      <c r="H54" s="18">
        <v>37.6</v>
      </c>
      <c r="I54" s="18">
        <v>31.6</v>
      </c>
      <c r="J54" s="18">
        <v>42.3</v>
      </c>
      <c r="K54" s="18">
        <v>38.7</v>
      </c>
      <c r="L54" s="18">
        <v>28.3</v>
      </c>
      <c r="M54" s="18">
        <v>23.6</v>
      </c>
      <c r="N54" s="22">
        <f t="shared" si="0"/>
        <v>13.9</v>
      </c>
    </row>
    <row r="55" spans="1:14" ht="11.25">
      <c r="A55" s="4">
        <v>2005</v>
      </c>
      <c r="B55" s="18">
        <v>20.8</v>
      </c>
      <c r="C55" s="18">
        <v>20.4</v>
      </c>
      <c r="D55" s="18">
        <v>18.7</v>
      </c>
      <c r="E55" s="18">
        <v>19.5</v>
      </c>
      <c r="F55" s="18">
        <v>19.1</v>
      </c>
      <c r="G55" s="18">
        <v>44.8</v>
      </c>
      <c r="H55" s="18">
        <v>38.1</v>
      </c>
      <c r="I55" s="18">
        <v>51</v>
      </c>
      <c r="J55" s="18">
        <v>47.5</v>
      </c>
      <c r="K55" s="18">
        <v>34.4</v>
      </c>
      <c r="L55" s="18">
        <v>24.3</v>
      </c>
      <c r="M55" s="18">
        <v>20.6</v>
      </c>
      <c r="N55" s="22">
        <f t="shared" si="0"/>
        <v>18.7</v>
      </c>
    </row>
    <row r="56" spans="1:14" ht="11.25">
      <c r="A56" s="4">
        <v>2006</v>
      </c>
      <c r="B56" s="18">
        <v>22.5</v>
      </c>
      <c r="C56" s="18">
        <v>18.3</v>
      </c>
      <c r="D56" s="18">
        <v>17.9</v>
      </c>
      <c r="E56" s="18">
        <v>23.8</v>
      </c>
      <c r="F56" s="18">
        <v>27.5</v>
      </c>
      <c r="G56" s="18">
        <v>49.2</v>
      </c>
      <c r="H56" s="18">
        <v>50.7</v>
      </c>
      <c r="I56" s="18">
        <v>46.9</v>
      </c>
      <c r="J56" s="18">
        <v>46.6</v>
      </c>
      <c r="K56" s="18">
        <v>37.3</v>
      </c>
      <c r="L56" s="18">
        <v>17.8</v>
      </c>
      <c r="M56" s="18">
        <v>24.3</v>
      </c>
      <c r="N56" s="22">
        <f t="shared" si="0"/>
        <v>17.8</v>
      </c>
    </row>
    <row r="57" spans="1:14" ht="11.25">
      <c r="A57" s="4">
        <v>2007</v>
      </c>
      <c r="B57" s="18">
        <v>24.2</v>
      </c>
      <c r="C57" s="18">
        <v>19.2</v>
      </c>
      <c r="D57" s="18">
        <v>18.6</v>
      </c>
      <c r="E57" s="18">
        <v>18.9</v>
      </c>
      <c r="F57" s="18">
        <v>25.4</v>
      </c>
      <c r="G57" s="18">
        <v>28.6</v>
      </c>
      <c r="H57" s="18">
        <v>47.7</v>
      </c>
      <c r="I57" s="18">
        <v>43.9</v>
      </c>
      <c r="J57" s="18">
        <v>53.1</v>
      </c>
      <c r="K57" s="18">
        <v>34.9</v>
      </c>
      <c r="L57" s="18">
        <v>28.7</v>
      </c>
      <c r="M57" s="18">
        <v>29.1</v>
      </c>
      <c r="N57" s="22">
        <f t="shared" si="0"/>
        <v>18.6</v>
      </c>
    </row>
    <row r="58" spans="1:14" ht="11.25">
      <c r="A58" s="4">
        <v>2008</v>
      </c>
      <c r="B58" s="18">
        <v>22.1</v>
      </c>
      <c r="C58" s="18">
        <v>20.5</v>
      </c>
      <c r="D58" s="18">
        <v>20.7</v>
      </c>
      <c r="E58" s="18">
        <v>19.2</v>
      </c>
      <c r="F58" s="18">
        <v>20.9</v>
      </c>
      <c r="G58" s="18">
        <v>42</v>
      </c>
      <c r="H58" s="18">
        <v>48.4</v>
      </c>
      <c r="I58" s="18">
        <v>57.1</v>
      </c>
      <c r="J58" s="18">
        <v>37.9</v>
      </c>
      <c r="K58" s="18">
        <v>41.6</v>
      </c>
      <c r="L58" s="18">
        <v>19.8</v>
      </c>
      <c r="M58" s="18">
        <v>26.2</v>
      </c>
      <c r="N58" s="22">
        <f t="shared" si="0"/>
        <v>19.2</v>
      </c>
    </row>
    <row r="59" spans="1:14" ht="11.25">
      <c r="A59" s="4">
        <v>2009</v>
      </c>
      <c r="B59" s="18">
        <v>19.4</v>
      </c>
      <c r="C59" s="18">
        <v>20.4</v>
      </c>
      <c r="D59" s="18">
        <v>20</v>
      </c>
      <c r="E59" s="18">
        <v>17.8</v>
      </c>
      <c r="F59" s="18">
        <v>20.8</v>
      </c>
      <c r="G59" s="18">
        <v>31</v>
      </c>
      <c r="H59" s="18">
        <v>45.1</v>
      </c>
      <c r="I59" s="18">
        <v>44.3</v>
      </c>
      <c r="J59" s="18">
        <v>35.5</v>
      </c>
      <c r="K59" s="18">
        <v>32.6</v>
      </c>
      <c r="L59" s="18">
        <v>29.4</v>
      </c>
      <c r="M59" s="18">
        <v>20.9</v>
      </c>
      <c r="N59" s="22">
        <f t="shared" si="0"/>
        <v>17.8</v>
      </c>
    </row>
    <row r="60" spans="1:14" ht="11.25">
      <c r="A60" s="4">
        <v>2010</v>
      </c>
      <c r="B60" s="18">
        <v>18.8</v>
      </c>
      <c r="C60" s="18">
        <v>21.4</v>
      </c>
      <c r="D60" s="18">
        <v>20.4</v>
      </c>
      <c r="E60" s="18">
        <v>24.1</v>
      </c>
      <c r="F60" s="18">
        <v>21.1</v>
      </c>
      <c r="G60" s="18">
        <v>37.7</v>
      </c>
      <c r="H60" s="18">
        <v>43.7</v>
      </c>
      <c r="I60" s="18">
        <v>43.2</v>
      </c>
      <c r="J60" s="18">
        <v>38.1</v>
      </c>
      <c r="K60" s="18">
        <v>32.3</v>
      </c>
      <c r="L60" s="18">
        <v>22.8</v>
      </c>
      <c r="M60" s="18">
        <v>19.9</v>
      </c>
      <c r="N60" s="22">
        <f t="shared" si="0"/>
        <v>18.8</v>
      </c>
    </row>
    <row r="61" spans="1:14" ht="11.25">
      <c r="A61" s="4">
        <v>2011</v>
      </c>
      <c r="B61" s="18">
        <v>21</v>
      </c>
      <c r="C61" s="18">
        <v>23.9</v>
      </c>
      <c r="D61" s="18">
        <v>16.3</v>
      </c>
      <c r="E61" s="18">
        <v>15</v>
      </c>
      <c r="F61" s="18">
        <v>24.6</v>
      </c>
      <c r="G61" s="18">
        <v>37.8</v>
      </c>
      <c r="H61" s="18">
        <v>45.9</v>
      </c>
      <c r="I61" s="18">
        <v>46.3</v>
      </c>
      <c r="J61" s="18">
        <v>47.7</v>
      </c>
      <c r="K61" s="18">
        <v>28.4</v>
      </c>
      <c r="L61" s="18">
        <v>27.9</v>
      </c>
      <c r="M61" s="18">
        <v>20.2</v>
      </c>
      <c r="N61" s="22">
        <f t="shared" si="0"/>
        <v>15</v>
      </c>
    </row>
    <row r="62" spans="1:53" ht="11.25">
      <c r="A62" s="4">
        <v>2012</v>
      </c>
      <c r="B62" s="18">
        <v>20.6</v>
      </c>
      <c r="C62" s="18">
        <v>16.5</v>
      </c>
      <c r="D62" s="18">
        <v>19</v>
      </c>
      <c r="E62" s="18">
        <v>18.9</v>
      </c>
      <c r="F62" s="18">
        <v>29.5</v>
      </c>
      <c r="G62" s="18">
        <v>40.7</v>
      </c>
      <c r="H62" s="18">
        <v>47.3</v>
      </c>
      <c r="I62" s="18">
        <v>43.3</v>
      </c>
      <c r="J62" s="18">
        <v>49.8</v>
      </c>
      <c r="K62" s="18">
        <v>31.8</v>
      </c>
      <c r="L62" s="18">
        <v>26.1</v>
      </c>
      <c r="M62" s="18">
        <v>18.9</v>
      </c>
      <c r="N62" s="22">
        <f t="shared" si="0"/>
        <v>16.5</v>
      </c>
      <c r="AS62" s="3"/>
      <c r="BA62" s="1"/>
    </row>
    <row r="63" spans="1:53" ht="11.25">
      <c r="A63" s="4">
        <v>2013</v>
      </c>
      <c r="B63" s="18">
        <v>18.8</v>
      </c>
      <c r="C63" s="18">
        <v>19.2</v>
      </c>
      <c r="D63" s="18">
        <v>15.7</v>
      </c>
      <c r="E63" s="18">
        <v>19.8</v>
      </c>
      <c r="F63" s="18">
        <v>25.8</v>
      </c>
      <c r="G63" s="18">
        <v>45.9</v>
      </c>
      <c r="H63" s="18">
        <v>46</v>
      </c>
      <c r="I63" s="18">
        <v>43.6</v>
      </c>
      <c r="J63" s="18">
        <v>44.1</v>
      </c>
      <c r="K63" s="18">
        <v>30.6</v>
      </c>
      <c r="L63" s="18">
        <v>21.2</v>
      </c>
      <c r="M63" s="18">
        <v>20.1</v>
      </c>
      <c r="N63" s="22">
        <f t="shared" si="0"/>
        <v>15.7</v>
      </c>
      <c r="AS63" s="3"/>
      <c r="BA63" s="1"/>
    </row>
    <row r="64" spans="1:53" ht="11.25">
      <c r="A64" s="4">
        <v>2014</v>
      </c>
      <c r="B64" s="18">
        <v>15.9</v>
      </c>
      <c r="C64" s="18">
        <v>22.3</v>
      </c>
      <c r="D64" s="18">
        <v>17.7</v>
      </c>
      <c r="E64" s="18">
        <v>14.3</v>
      </c>
      <c r="F64" s="18">
        <v>23</v>
      </c>
      <c r="G64" s="18">
        <v>34</v>
      </c>
      <c r="H64" s="18">
        <v>44.3</v>
      </c>
      <c r="I64" s="18">
        <v>44.5</v>
      </c>
      <c r="J64" s="18">
        <v>36.9</v>
      </c>
      <c r="K64" s="18">
        <v>26.9</v>
      </c>
      <c r="L64" s="18">
        <v>24.6</v>
      </c>
      <c r="M64" s="18">
        <v>20.9</v>
      </c>
      <c r="N64" s="22">
        <f t="shared" si="0"/>
        <v>14.3</v>
      </c>
      <c r="AS64" s="3"/>
      <c r="BA64" s="1"/>
    </row>
    <row r="65" spans="1:53" ht="11.25">
      <c r="A65" s="4">
        <v>2015</v>
      </c>
      <c r="B65" s="18">
        <v>20.3</v>
      </c>
      <c r="C65" s="18">
        <v>12.7</v>
      </c>
      <c r="D65" s="18">
        <v>14.4</v>
      </c>
      <c r="E65" s="18">
        <v>22.3</v>
      </c>
      <c r="F65" s="18">
        <v>22.2</v>
      </c>
      <c r="G65" s="18">
        <v>26.8</v>
      </c>
      <c r="H65" s="18">
        <v>34.4</v>
      </c>
      <c r="I65" s="18">
        <v>51.6</v>
      </c>
      <c r="J65" s="18">
        <v>31.3</v>
      </c>
      <c r="K65" s="18">
        <v>23.4</v>
      </c>
      <c r="L65" s="18">
        <v>24.2</v>
      </c>
      <c r="M65" s="18">
        <v>21.3</v>
      </c>
      <c r="N65" s="22">
        <f t="shared" si="0"/>
        <v>12.7</v>
      </c>
      <c r="AS65" s="3"/>
      <c r="BA65" s="1"/>
    </row>
    <row r="66" spans="1:53" ht="11.25">
      <c r="A66" s="4">
        <v>2016</v>
      </c>
      <c r="B66" s="18">
        <v>20.6</v>
      </c>
      <c r="C66" s="18">
        <v>19.8</v>
      </c>
      <c r="D66" s="18">
        <v>19.2</v>
      </c>
      <c r="E66" s="18">
        <v>21.1</v>
      </c>
      <c r="F66" s="18">
        <v>22.8</v>
      </c>
      <c r="G66" s="18">
        <v>27.4</v>
      </c>
      <c r="H66" s="18">
        <v>50.2</v>
      </c>
      <c r="I66" s="18">
        <v>40.2</v>
      </c>
      <c r="J66" s="18">
        <v>42.1</v>
      </c>
      <c r="K66" s="18">
        <v>29.6</v>
      </c>
      <c r="L66" s="18">
        <v>22.4</v>
      </c>
      <c r="M66" s="18">
        <v>21.6</v>
      </c>
      <c r="N66" s="22">
        <f t="shared" si="0"/>
        <v>19.2</v>
      </c>
      <c r="AS66" s="3"/>
      <c r="BA66" s="1"/>
    </row>
    <row r="67" spans="1:53" ht="11.25">
      <c r="A67" s="4">
        <v>2017</v>
      </c>
      <c r="B67" s="18">
        <v>16.1</v>
      </c>
      <c r="C67" s="18">
        <v>17.8</v>
      </c>
      <c r="D67" s="18">
        <v>16.8</v>
      </c>
      <c r="E67" s="18">
        <v>18.2</v>
      </c>
      <c r="F67" s="18">
        <v>19.7</v>
      </c>
      <c r="G67" s="18">
        <v>32.7</v>
      </c>
      <c r="H67" s="18">
        <v>49.2</v>
      </c>
      <c r="I67" s="18">
        <v>34</v>
      </c>
      <c r="J67" s="18">
        <v>32.3</v>
      </c>
      <c r="K67" s="18">
        <v>25.9</v>
      </c>
      <c r="L67" s="18">
        <v>18.5</v>
      </c>
      <c r="M67" s="18">
        <v>17</v>
      </c>
      <c r="N67" s="22">
        <f t="shared" si="0"/>
        <v>16.1</v>
      </c>
      <c r="AS67" s="3"/>
      <c r="BA67" s="1"/>
    </row>
    <row r="68" spans="1:53" ht="11.25">
      <c r="A68" s="4">
        <v>2018</v>
      </c>
      <c r="B68" s="18">
        <v>11.7</v>
      </c>
      <c r="C68" s="18">
        <v>12.8</v>
      </c>
      <c r="D68" s="18">
        <v>15.2</v>
      </c>
      <c r="E68" s="18">
        <v>18.5</v>
      </c>
      <c r="F68" s="18">
        <v>24.8</v>
      </c>
      <c r="G68" s="18">
        <v>27.7</v>
      </c>
      <c r="H68" s="18">
        <v>40.9</v>
      </c>
      <c r="I68" s="18">
        <v>26.9</v>
      </c>
      <c r="J68" s="18">
        <v>34.6</v>
      </c>
      <c r="K68" s="18">
        <v>23.6</v>
      </c>
      <c r="L68" s="18">
        <v>26.4</v>
      </c>
      <c r="M68" s="18">
        <v>18.1</v>
      </c>
      <c r="N68" s="22">
        <f t="shared" si="0"/>
        <v>11.7</v>
      </c>
      <c r="AS68" s="3"/>
      <c r="BA68" s="1"/>
    </row>
    <row r="69" spans="1:53" ht="11.25">
      <c r="A69" s="4">
        <v>2019</v>
      </c>
      <c r="B69" s="18">
        <v>16.5</v>
      </c>
      <c r="C69" s="18">
        <v>16.2</v>
      </c>
      <c r="D69" s="18">
        <v>14.4</v>
      </c>
      <c r="E69" s="18">
        <v>10.2</v>
      </c>
      <c r="F69" s="18">
        <v>19.1</v>
      </c>
      <c r="G69" s="18">
        <v>30.4</v>
      </c>
      <c r="H69" s="18">
        <v>48.3</v>
      </c>
      <c r="I69" s="18">
        <v>41.8</v>
      </c>
      <c r="J69" s="18">
        <v>39.2</v>
      </c>
      <c r="K69" s="18">
        <v>29.9</v>
      </c>
      <c r="L69" s="18">
        <v>22.6</v>
      </c>
      <c r="M69" s="18">
        <v>24.1</v>
      </c>
      <c r="N69" s="22">
        <f>MIN(B69:M69)</f>
        <v>10.2</v>
      </c>
      <c r="AS69" s="3"/>
      <c r="BA69" s="1"/>
    </row>
    <row r="70" spans="1:53" ht="11.25">
      <c r="A70" s="4">
        <v>2020</v>
      </c>
      <c r="B70" s="18">
        <v>22.6</v>
      </c>
      <c r="C70" s="18">
        <v>15.5</v>
      </c>
      <c r="D70" s="18">
        <v>18</v>
      </c>
      <c r="E70" s="18">
        <v>17.5</v>
      </c>
      <c r="F70" s="18">
        <v>24.2</v>
      </c>
      <c r="G70" s="18">
        <v>39</v>
      </c>
      <c r="H70" s="18">
        <v>51.3</v>
      </c>
      <c r="I70" s="18">
        <v>47.5</v>
      </c>
      <c r="J70" s="18">
        <v>37.4</v>
      </c>
      <c r="K70" s="18">
        <v>34.4</v>
      </c>
      <c r="L70" s="18">
        <v>26.5</v>
      </c>
      <c r="M70" s="18">
        <v>21</v>
      </c>
      <c r="N70" s="22">
        <f>MIN(B70:M70)</f>
        <v>15.5</v>
      </c>
      <c r="AS70" s="3"/>
      <c r="BA70" s="1"/>
    </row>
    <row r="71" spans="1:53" ht="12" thickBot="1">
      <c r="A71" s="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3"/>
      <c r="AS71" s="3"/>
      <c r="BA71" s="1"/>
    </row>
    <row r="72" ht="12" customHeight="1"/>
    <row r="73" ht="11.25" thickBot="1"/>
    <row r="74" spans="1:14" ht="12.75">
      <c r="A74" s="24" t="s">
        <v>9</v>
      </c>
      <c r="B74" s="25">
        <f>MIN(B3:B71)</f>
        <v>8</v>
      </c>
      <c r="C74" s="25">
        <f aca="true" t="shared" si="1" ref="B74:N74">MIN(C3:C71)</f>
        <v>12</v>
      </c>
      <c r="D74" s="25">
        <f t="shared" si="1"/>
        <v>13</v>
      </c>
      <c r="E74" s="25">
        <f t="shared" si="1"/>
        <v>10</v>
      </c>
      <c r="F74" s="25">
        <f t="shared" si="1"/>
        <v>17</v>
      </c>
      <c r="G74" s="25">
        <f t="shared" si="1"/>
        <v>13.9</v>
      </c>
      <c r="H74" s="25">
        <f t="shared" si="1"/>
        <v>31.4</v>
      </c>
      <c r="I74" s="25">
        <f t="shared" si="1"/>
        <v>26.9</v>
      </c>
      <c r="J74" s="25">
        <f t="shared" si="1"/>
        <v>23</v>
      </c>
      <c r="K74" s="25">
        <f t="shared" si="1"/>
        <v>15.3</v>
      </c>
      <c r="L74" s="25">
        <f t="shared" si="1"/>
        <v>16</v>
      </c>
      <c r="M74" s="25">
        <f t="shared" si="1"/>
        <v>15</v>
      </c>
      <c r="N74" s="26">
        <f t="shared" si="1"/>
        <v>8</v>
      </c>
    </row>
    <row r="75" spans="1:14" ht="13.5" thickBot="1">
      <c r="A75" s="27" t="s">
        <v>10</v>
      </c>
      <c r="B75" s="28">
        <f aca="true" t="shared" si="2" ref="B75:N75">INDEX($A$3:$A$71,B77)</f>
        <v>1968</v>
      </c>
      <c r="C75" s="28">
        <f t="shared" si="2"/>
        <v>1955</v>
      </c>
      <c r="D75" s="28">
        <f t="shared" si="2"/>
        <v>1970</v>
      </c>
      <c r="E75" s="28">
        <f t="shared" si="2"/>
        <v>1978</v>
      </c>
      <c r="F75" s="28">
        <f t="shared" si="2"/>
        <v>1967</v>
      </c>
      <c r="G75" s="28">
        <f t="shared" si="2"/>
        <v>2004</v>
      </c>
      <c r="H75" s="28">
        <f t="shared" si="2"/>
        <v>1997</v>
      </c>
      <c r="I75" s="28">
        <f t="shared" si="2"/>
        <v>2018</v>
      </c>
      <c r="J75" s="28">
        <f t="shared" si="2"/>
        <v>1957</v>
      </c>
      <c r="K75" s="28">
        <f t="shared" si="2"/>
        <v>1997</v>
      </c>
      <c r="L75" s="28">
        <f t="shared" si="2"/>
        <v>1963</v>
      </c>
      <c r="M75" s="28">
        <f t="shared" si="2"/>
        <v>1973</v>
      </c>
      <c r="N75" s="29">
        <f t="shared" si="2"/>
        <v>1968</v>
      </c>
    </row>
    <row r="76" spans="1:14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2">
      <c r="A77" t="s">
        <v>11</v>
      </c>
      <c r="B77">
        <f aca="true" t="shared" si="3" ref="B77:N77">MATCH(B74,B3:B71,0)</f>
        <v>16</v>
      </c>
      <c r="C77">
        <f t="shared" si="3"/>
        <v>3</v>
      </c>
      <c r="D77">
        <f t="shared" si="3"/>
        <v>18</v>
      </c>
      <c r="E77">
        <f t="shared" si="3"/>
        <v>26</v>
      </c>
      <c r="F77">
        <f t="shared" si="3"/>
        <v>15</v>
      </c>
      <c r="G77">
        <f t="shared" si="3"/>
        <v>52</v>
      </c>
      <c r="H77">
        <f t="shared" si="3"/>
        <v>45</v>
      </c>
      <c r="I77">
        <f t="shared" si="3"/>
        <v>66</v>
      </c>
      <c r="J77">
        <f t="shared" si="3"/>
        <v>5</v>
      </c>
      <c r="K77">
        <f t="shared" si="3"/>
        <v>45</v>
      </c>
      <c r="L77">
        <f t="shared" si="3"/>
        <v>11</v>
      </c>
      <c r="M77">
        <f t="shared" si="3"/>
        <v>21</v>
      </c>
      <c r="N77">
        <f t="shared" si="3"/>
        <v>16</v>
      </c>
    </row>
  </sheetData>
  <sheetProtection/>
  <conditionalFormatting sqref="B3:M71">
    <cfRule type="cellIs" priority="1" dxfId="3" operator="lessThanOrEqual" stopIfTrue="1">
      <formula>20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dcterms:created xsi:type="dcterms:W3CDTF">1997-05-01T23:22:51Z</dcterms:created>
  <dcterms:modified xsi:type="dcterms:W3CDTF">2021-01-15T05:04:18Z</dcterms:modified>
  <cp:category/>
  <cp:version/>
  <cp:contentType/>
  <cp:contentStatus/>
</cp:coreProperties>
</file>