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<sst xmlns="http://schemas.openxmlformats.org/spreadsheetml/2006/main" count="508" uniqueCount="54">
  <si>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</si>
  <si>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</si>
  <si>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</si>
  <si>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</si>
  <si>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</si>
  <si>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</si>
  <si>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</si>
  <si>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</si>
  <si>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</si>
  <si>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</si>
  <si>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</si>
  <si>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</si>
  <si>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</si>
  <si>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</si>
  <si>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</si>
  <si>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</si>
  <si>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</si>
  <si>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</si>
  <si>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</si>
  <si>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</si>
  <si>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</si>
  <si>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</si>
  <si>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</si>
  <si>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</si>
  <si>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</si>
  <si>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</si>
  <si>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</si>
  <si>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</si>
  <si>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</si>
  <si>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</si>
  <si>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</si>
  <si>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</si>
  <si>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</si>
  <si>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</si>
  <si>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</si>
  <si>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</si>
  <si>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</si>
  <si>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</si>
  <si>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</si>
  <si>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</si>
  <si>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</si>
  <si>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</si>
  <si>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</si>
  <si>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</si>
  <si>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</si>
  <si>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</si>
  <si>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</si>
  <si>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</si>
  <si>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</si>
  <si>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西部</t>
  </si>
  <si>
    <t>西部　平均気温(℃)</t>
  </si>
  <si>
    <t>西部　最高気温（℃）</t>
  </si>
  <si>
    <t>西部　最低気温（℃）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</si>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</sst>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2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6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0" fillId="0" borderId="0" xfId="0" applyNumberFormat="1" applyFill="1" applyAlignment="1" applyProtection="1">
      <alignment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177" fontId="0" fillId="0" borderId="0" xfId="0" applyNumberFormat="1" applyFill="1" applyAlignment="1" applyProtection="1">
      <alignment shrinkToFit="1"/>
      <protection/>
    </xf>
    <xf numFmtId="178" fontId="0" fillId="0" borderId="46" xfId="0" applyNumberFormat="1" applyFill="1" applyBorder="1" applyAlignment="1" applyProtection="1">
      <alignment shrinkToFit="1"/>
      <protection/>
    </xf>
    <xf numFmtId="177" fontId="0" fillId="0" borderId="46" xfId="0" applyNumberFormat="1" applyFill="1" applyBorder="1" applyAlignment="1" applyProtection="1">
      <alignment shrinkToFit="1"/>
      <protection/>
    </xf>
    <xf numFmtId="178" fontId="0" fillId="0" borderId="0" xfId="0" applyNumberFormat="1" applyFill="1" applyBorder="1" applyAlignment="1" applyProtection="1">
      <alignment shrinkToFit="1"/>
      <protection/>
    </xf>
    <xf numFmtId="177" fontId="0" fillId="0" borderId="0" xfId="0" applyNumberFormat="1" applyFill="1" applyBorder="1" applyAlignment="1" applyProtection="1">
      <alignment shrinkToFit="1"/>
      <protection/>
    </xf>
    <xf numFmtId="178" fontId="0" fillId="0" borderId="47" xfId="0" applyNumberFormat="1" applyFill="1" applyBorder="1" applyAlignment="1" applyProtection="1">
      <alignment shrinkToFit="1"/>
      <protection/>
    </xf>
    <xf numFmtId="177" fontId="0" fillId="0" borderId="47" xfId="0" applyNumberFormat="1" applyFill="1" applyBorder="1" applyAlignment="1" applyProtection="1">
      <alignment shrinkToFit="1"/>
      <protection/>
    </xf>
    <xf numFmtId="177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27" xfId="0" applyNumberFormat="1" applyFont="1" applyFill="1" applyBorder="1" applyAlignment="1" applyProtection="1">
      <alignment shrinkToFit="1"/>
      <protection/>
    </xf>
    <xf numFmtId="177" fontId="4" fillId="0" borderId="30" xfId="0" applyNumberFormat="1" applyFont="1" applyFill="1" applyBorder="1" applyAlignment="1" applyProtection="1">
      <alignment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2016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0.2</v>
      </c>
      <c r="C3" s="113">
        <v>0.2</v>
      </c>
      <c r="D3" s="113">
        <v>-1.4</v>
      </c>
      <c r="E3" s="113">
        <v>-2.3</v>
      </c>
      <c r="F3" s="113">
        <v>-1.2</v>
      </c>
      <c r="G3" s="113">
        <v>-1.1</v>
      </c>
      <c r="H3" s="113">
        <v>-2.6</v>
      </c>
      <c r="I3" s="113">
        <v>-2</v>
      </c>
      <c r="J3" s="113">
        <v>1.7</v>
      </c>
      <c r="K3" s="113">
        <v>6.2</v>
      </c>
      <c r="L3" s="113">
        <v>7.1</v>
      </c>
      <c r="M3" s="113">
        <v>8</v>
      </c>
      <c r="N3" s="113">
        <v>8.3</v>
      </c>
      <c r="O3" s="113">
        <v>8.4</v>
      </c>
      <c r="P3" s="113">
        <v>7.7</v>
      </c>
      <c r="Q3" s="113">
        <v>3.1</v>
      </c>
      <c r="R3" s="113">
        <v>0.8</v>
      </c>
      <c r="S3" s="113">
        <v>-0.4</v>
      </c>
      <c r="T3" s="113">
        <v>-1.3</v>
      </c>
      <c r="U3" s="113">
        <v>-2.9</v>
      </c>
      <c r="V3" s="113">
        <v>-3.3</v>
      </c>
      <c r="W3" s="113">
        <v>-3.5</v>
      </c>
      <c r="X3" s="113">
        <v>-3.2</v>
      </c>
      <c r="Y3" s="113">
        <v>-2</v>
      </c>
      <c r="Z3" s="114">
        <f aca="true" t="shared" si="0" ref="Z3:Z33">AVERAGE(B3:Y3)</f>
        <v>1.0208333333333337</v>
      </c>
      <c r="AA3" s="115">
        <v>8.8</v>
      </c>
      <c r="AB3" s="116">
        <v>0.5652777777777778</v>
      </c>
      <c r="AC3" s="115">
        <v>-3.6</v>
      </c>
      <c r="AD3" s="116">
        <v>0.9138888888888889</v>
      </c>
    </row>
    <row r="4" spans="1:30" ht="11.25" customHeight="1">
      <c r="A4" s="78">
        <v>2</v>
      </c>
      <c r="B4" s="113">
        <v>-1.3</v>
      </c>
      <c r="C4" s="113">
        <v>-1.7</v>
      </c>
      <c r="D4" s="113">
        <v>-1.2</v>
      </c>
      <c r="E4" s="113">
        <v>-1.1</v>
      </c>
      <c r="F4" s="113">
        <v>-1.1</v>
      </c>
      <c r="G4" s="113">
        <v>-1</v>
      </c>
      <c r="H4" s="113">
        <v>-1.2</v>
      </c>
      <c r="I4" s="113">
        <v>-0.2</v>
      </c>
      <c r="J4" s="113">
        <v>1.2</v>
      </c>
      <c r="K4" s="113">
        <v>4.2</v>
      </c>
      <c r="L4" s="113">
        <v>7.8</v>
      </c>
      <c r="M4" s="113">
        <v>9.1</v>
      </c>
      <c r="N4" s="113">
        <v>8.8</v>
      </c>
      <c r="O4" s="113">
        <v>9.5</v>
      </c>
      <c r="P4" s="113">
        <v>7.6</v>
      </c>
      <c r="Q4" s="113">
        <v>4.7</v>
      </c>
      <c r="R4" s="113">
        <v>2</v>
      </c>
      <c r="S4" s="117">
        <v>0.5</v>
      </c>
      <c r="T4" s="113">
        <v>-0.6</v>
      </c>
      <c r="U4" s="113">
        <v>-1.3</v>
      </c>
      <c r="V4" s="113">
        <v>-0.3</v>
      </c>
      <c r="W4" s="113">
        <v>-1.7</v>
      </c>
      <c r="X4" s="113">
        <v>-1.6</v>
      </c>
      <c r="Y4" s="113">
        <v>-2</v>
      </c>
      <c r="Z4" s="114">
        <f t="shared" si="0"/>
        <v>1.6291666666666667</v>
      </c>
      <c r="AA4" s="115">
        <v>9.6</v>
      </c>
      <c r="AB4" s="116">
        <v>0.5909722222222222</v>
      </c>
      <c r="AC4" s="115">
        <v>-2</v>
      </c>
      <c r="AD4" s="116">
        <v>1</v>
      </c>
    </row>
    <row r="5" spans="1:30" ht="11.25" customHeight="1">
      <c r="A5" s="78">
        <v>3</v>
      </c>
      <c r="B5" s="113">
        <v>-2.1</v>
      </c>
      <c r="C5" s="113">
        <v>-2.7</v>
      </c>
      <c r="D5" s="113">
        <v>-2.3</v>
      </c>
      <c r="E5" s="113">
        <v>-2.1</v>
      </c>
      <c r="F5" s="113">
        <v>-2.5</v>
      </c>
      <c r="G5" s="113">
        <v>-2.4</v>
      </c>
      <c r="H5" s="113">
        <v>-2.2</v>
      </c>
      <c r="I5" s="113">
        <v>-0.4</v>
      </c>
      <c r="J5" s="113">
        <v>3</v>
      </c>
      <c r="K5" s="113">
        <v>6.7</v>
      </c>
      <c r="L5" s="113">
        <v>10.2</v>
      </c>
      <c r="M5" s="113">
        <v>13.6</v>
      </c>
      <c r="N5" s="113">
        <v>13.6</v>
      </c>
      <c r="O5" s="113">
        <v>13.4</v>
      </c>
      <c r="P5" s="113">
        <v>12.1</v>
      </c>
      <c r="Q5" s="113">
        <v>7</v>
      </c>
      <c r="R5" s="113">
        <v>3.7</v>
      </c>
      <c r="S5" s="113">
        <v>2.5</v>
      </c>
      <c r="T5" s="113">
        <v>1.7</v>
      </c>
      <c r="U5" s="113">
        <v>2</v>
      </c>
      <c r="V5" s="113">
        <v>1.5</v>
      </c>
      <c r="W5" s="113">
        <v>1.4</v>
      </c>
      <c r="X5" s="113">
        <v>0.9</v>
      </c>
      <c r="Y5" s="113">
        <v>0.6</v>
      </c>
      <c r="Z5" s="114">
        <f t="shared" si="0"/>
        <v>3.216666666666667</v>
      </c>
      <c r="AA5" s="115">
        <v>14.5</v>
      </c>
      <c r="AB5" s="116">
        <v>0.5951388888888889</v>
      </c>
      <c r="AC5" s="115">
        <v>-2.8</v>
      </c>
      <c r="AD5" s="116">
        <v>0.225</v>
      </c>
    </row>
    <row r="6" spans="1:30" ht="11.25" customHeight="1">
      <c r="A6" s="78">
        <v>4</v>
      </c>
      <c r="B6" s="113">
        <v>0.4</v>
      </c>
      <c r="C6" s="113">
        <v>-0.3</v>
      </c>
      <c r="D6" s="113">
        <v>-0.8</v>
      </c>
      <c r="E6" s="113">
        <v>-0.9</v>
      </c>
      <c r="F6" s="113">
        <v>-2</v>
      </c>
      <c r="G6" s="113">
        <v>-2</v>
      </c>
      <c r="H6" s="113">
        <v>-1.7</v>
      </c>
      <c r="I6" s="113">
        <v>0.4</v>
      </c>
      <c r="J6" s="113">
        <v>3.3</v>
      </c>
      <c r="K6" s="113">
        <v>7.4</v>
      </c>
      <c r="L6" s="113">
        <v>12</v>
      </c>
      <c r="M6" s="113">
        <v>12.7</v>
      </c>
      <c r="N6" s="113">
        <v>12.6</v>
      </c>
      <c r="O6" s="113">
        <v>12.5</v>
      </c>
      <c r="P6" s="113">
        <v>12</v>
      </c>
      <c r="Q6" s="113">
        <v>8.9</v>
      </c>
      <c r="R6" s="113">
        <v>5.7</v>
      </c>
      <c r="S6" s="113">
        <v>3.4</v>
      </c>
      <c r="T6" s="113">
        <v>3</v>
      </c>
      <c r="U6" s="113">
        <v>2</v>
      </c>
      <c r="V6" s="113">
        <v>1.9</v>
      </c>
      <c r="W6" s="113">
        <v>2.5</v>
      </c>
      <c r="X6" s="113">
        <v>0.4</v>
      </c>
      <c r="Y6" s="113">
        <v>0</v>
      </c>
      <c r="Z6" s="114">
        <f t="shared" si="0"/>
        <v>3.8916666666666675</v>
      </c>
      <c r="AA6" s="115">
        <v>13.2</v>
      </c>
      <c r="AB6" s="116">
        <v>0.5152777777777778</v>
      </c>
      <c r="AC6" s="115">
        <v>-2.4</v>
      </c>
      <c r="AD6" s="116">
        <v>0.28194444444444444</v>
      </c>
    </row>
    <row r="7" spans="1:30" ht="11.25" customHeight="1">
      <c r="A7" s="78">
        <v>5</v>
      </c>
      <c r="B7" s="113">
        <v>0.3</v>
      </c>
      <c r="C7" s="113">
        <v>-0.7</v>
      </c>
      <c r="D7" s="113">
        <v>-1.4</v>
      </c>
      <c r="E7" s="113">
        <v>-1.9</v>
      </c>
      <c r="F7" s="113">
        <v>-2.1</v>
      </c>
      <c r="G7" s="113">
        <v>-2.4</v>
      </c>
      <c r="H7" s="113">
        <v>-1.8</v>
      </c>
      <c r="I7" s="113">
        <v>0</v>
      </c>
      <c r="J7" s="113">
        <v>2.1</v>
      </c>
      <c r="K7" s="113">
        <v>6</v>
      </c>
      <c r="L7" s="113">
        <v>10.3</v>
      </c>
      <c r="M7" s="113">
        <v>10.5</v>
      </c>
      <c r="N7" s="113">
        <v>10.4</v>
      </c>
      <c r="O7" s="113">
        <v>10.3</v>
      </c>
      <c r="P7" s="113">
        <v>9.9</v>
      </c>
      <c r="Q7" s="113">
        <v>9</v>
      </c>
      <c r="R7" s="113">
        <v>7.3</v>
      </c>
      <c r="S7" s="113">
        <v>6.5</v>
      </c>
      <c r="T7" s="113">
        <v>6</v>
      </c>
      <c r="U7" s="113">
        <v>5.6</v>
      </c>
      <c r="V7" s="113">
        <v>3.1</v>
      </c>
      <c r="W7" s="113">
        <v>2.2</v>
      </c>
      <c r="X7" s="113">
        <v>2.1</v>
      </c>
      <c r="Y7" s="113">
        <v>2.6</v>
      </c>
      <c r="Z7" s="114">
        <f t="shared" si="0"/>
        <v>3.912499999999999</v>
      </c>
      <c r="AA7" s="115">
        <v>11.1</v>
      </c>
      <c r="AB7" s="116">
        <v>0.5666666666666667</v>
      </c>
      <c r="AC7" s="115">
        <v>-2.8</v>
      </c>
      <c r="AD7" s="116">
        <v>0.28402777777777777</v>
      </c>
    </row>
    <row r="8" spans="1:30" ht="11.25" customHeight="1">
      <c r="A8" s="78">
        <v>6</v>
      </c>
      <c r="B8" s="113">
        <v>1.3</v>
      </c>
      <c r="C8" s="113">
        <v>0.8</v>
      </c>
      <c r="D8" s="113">
        <v>-0.3</v>
      </c>
      <c r="E8" s="113">
        <v>0</v>
      </c>
      <c r="F8" s="113">
        <v>0.1</v>
      </c>
      <c r="G8" s="113">
        <v>-0.9</v>
      </c>
      <c r="H8" s="113">
        <v>-0.8</v>
      </c>
      <c r="I8" s="113">
        <v>0.3</v>
      </c>
      <c r="J8" s="113">
        <v>2.5</v>
      </c>
      <c r="K8" s="113">
        <v>4</v>
      </c>
      <c r="L8" s="113">
        <v>5.3</v>
      </c>
      <c r="M8" s="113">
        <v>6.1</v>
      </c>
      <c r="N8" s="113">
        <v>6.4</v>
      </c>
      <c r="O8" s="113">
        <v>6.4</v>
      </c>
      <c r="P8" s="113">
        <v>6.2</v>
      </c>
      <c r="Q8" s="113">
        <v>5.8</v>
      </c>
      <c r="R8" s="113">
        <v>4.7</v>
      </c>
      <c r="S8" s="113">
        <v>4.1</v>
      </c>
      <c r="T8" s="113">
        <v>3.5</v>
      </c>
      <c r="U8" s="113">
        <v>2.9</v>
      </c>
      <c r="V8" s="113">
        <v>2.4</v>
      </c>
      <c r="W8" s="113">
        <v>2.1</v>
      </c>
      <c r="X8" s="113">
        <v>1.8</v>
      </c>
      <c r="Y8" s="113">
        <v>1.4</v>
      </c>
      <c r="Z8" s="114">
        <f t="shared" si="0"/>
        <v>2.754166666666667</v>
      </c>
      <c r="AA8" s="115">
        <v>6.5</v>
      </c>
      <c r="AB8" s="116">
        <v>0.5979166666666667</v>
      </c>
      <c r="AC8" s="115">
        <v>-1.1</v>
      </c>
      <c r="AD8" s="116">
        <v>0.3</v>
      </c>
    </row>
    <row r="9" spans="1:30" ht="11.25" customHeight="1">
      <c r="A9" s="78">
        <v>7</v>
      </c>
      <c r="B9" s="113">
        <v>1.2</v>
      </c>
      <c r="C9" s="113">
        <v>0.2</v>
      </c>
      <c r="D9" s="113">
        <v>-0.1</v>
      </c>
      <c r="E9" s="113">
        <v>-0.9</v>
      </c>
      <c r="F9" s="113">
        <v>-1.9</v>
      </c>
      <c r="G9" s="113">
        <v>-2.6</v>
      </c>
      <c r="H9" s="113">
        <v>-2.9</v>
      </c>
      <c r="I9" s="113">
        <v>-1.6</v>
      </c>
      <c r="J9" s="113">
        <v>1.7</v>
      </c>
      <c r="K9" s="113">
        <v>6</v>
      </c>
      <c r="L9" s="113">
        <v>9.7</v>
      </c>
      <c r="M9" s="113">
        <v>9.8</v>
      </c>
      <c r="N9" s="113">
        <v>9.3</v>
      </c>
      <c r="O9" s="113">
        <v>8.1</v>
      </c>
      <c r="P9" s="113">
        <v>7.1</v>
      </c>
      <c r="Q9" s="113">
        <v>5.2</v>
      </c>
      <c r="R9" s="113">
        <v>3.4</v>
      </c>
      <c r="S9" s="113">
        <v>1.9</v>
      </c>
      <c r="T9" s="113">
        <v>1</v>
      </c>
      <c r="U9" s="113">
        <v>0.5</v>
      </c>
      <c r="V9" s="113">
        <v>-1.6</v>
      </c>
      <c r="W9" s="113">
        <v>-1.5</v>
      </c>
      <c r="X9" s="113">
        <v>-3.3</v>
      </c>
      <c r="Y9" s="113">
        <v>-3.9</v>
      </c>
      <c r="Z9" s="114">
        <f t="shared" si="0"/>
        <v>1.866666666666667</v>
      </c>
      <c r="AA9" s="115">
        <v>9.8</v>
      </c>
      <c r="AB9" s="116">
        <v>0.5006944444444444</v>
      </c>
      <c r="AC9" s="115">
        <v>-3.9</v>
      </c>
      <c r="AD9" s="116">
        <v>1</v>
      </c>
    </row>
    <row r="10" spans="1:30" ht="11.25" customHeight="1">
      <c r="A10" s="78">
        <v>8</v>
      </c>
      <c r="B10" s="113">
        <v>-4.4</v>
      </c>
      <c r="C10" s="113">
        <v>-3.7</v>
      </c>
      <c r="D10" s="113">
        <v>-3.4</v>
      </c>
      <c r="E10" s="113">
        <v>-2.6</v>
      </c>
      <c r="F10" s="113">
        <v>-2</v>
      </c>
      <c r="G10" s="113">
        <v>-2.7</v>
      </c>
      <c r="H10" s="113">
        <v>-2.5</v>
      </c>
      <c r="I10" s="113">
        <v>-1.5</v>
      </c>
      <c r="J10" s="113">
        <v>0.9</v>
      </c>
      <c r="K10" s="113">
        <v>3.6</v>
      </c>
      <c r="L10" s="113">
        <v>6.4</v>
      </c>
      <c r="M10" s="113">
        <v>6.7</v>
      </c>
      <c r="N10" s="113">
        <v>6.9</v>
      </c>
      <c r="O10" s="113">
        <v>7.2</v>
      </c>
      <c r="P10" s="113">
        <v>7.4</v>
      </c>
      <c r="Q10" s="113">
        <v>4.4</v>
      </c>
      <c r="R10" s="113">
        <v>1.4</v>
      </c>
      <c r="S10" s="113">
        <v>-0.5</v>
      </c>
      <c r="T10" s="113">
        <v>-1.1</v>
      </c>
      <c r="U10" s="113">
        <v>-1.7</v>
      </c>
      <c r="V10" s="113">
        <v>-1.6</v>
      </c>
      <c r="W10" s="113">
        <v>-1.6</v>
      </c>
      <c r="X10" s="113">
        <v>-1.8</v>
      </c>
      <c r="Y10" s="113">
        <v>-2.5</v>
      </c>
      <c r="Z10" s="114">
        <f t="shared" si="0"/>
        <v>0.47083333333333327</v>
      </c>
      <c r="AA10" s="115">
        <v>7.6</v>
      </c>
      <c r="AB10" s="116">
        <v>0.5875</v>
      </c>
      <c r="AC10" s="115">
        <v>-4.5</v>
      </c>
      <c r="AD10" s="116">
        <v>0.04722222222222222</v>
      </c>
    </row>
    <row r="11" spans="1:30" ht="11.25" customHeight="1">
      <c r="A11" s="78">
        <v>9</v>
      </c>
      <c r="B11" s="113">
        <v>-3</v>
      </c>
      <c r="C11" s="113">
        <v>-3.3</v>
      </c>
      <c r="D11" s="113">
        <v>-3</v>
      </c>
      <c r="E11" s="113">
        <v>-3.3</v>
      </c>
      <c r="F11" s="113">
        <v>-4.4</v>
      </c>
      <c r="G11" s="113">
        <v>-4.7</v>
      </c>
      <c r="H11" s="113">
        <v>-4.8</v>
      </c>
      <c r="I11" s="113">
        <v>-2.6</v>
      </c>
      <c r="J11" s="113">
        <v>3.7</v>
      </c>
      <c r="K11" s="113">
        <v>6.1</v>
      </c>
      <c r="L11" s="113">
        <v>7.9</v>
      </c>
      <c r="M11" s="113">
        <v>8.4</v>
      </c>
      <c r="N11" s="113">
        <v>8.2</v>
      </c>
      <c r="O11" s="113">
        <v>8.1</v>
      </c>
      <c r="P11" s="113">
        <v>7.6</v>
      </c>
      <c r="Q11" s="113">
        <v>6.2</v>
      </c>
      <c r="R11" s="113">
        <v>2</v>
      </c>
      <c r="S11" s="113">
        <v>-0.2</v>
      </c>
      <c r="T11" s="113">
        <v>-0.6</v>
      </c>
      <c r="U11" s="113">
        <v>-0.5</v>
      </c>
      <c r="V11" s="113">
        <v>0.2</v>
      </c>
      <c r="W11" s="113">
        <v>0.2</v>
      </c>
      <c r="X11" s="113">
        <v>0.6</v>
      </c>
      <c r="Y11" s="113">
        <v>1.2</v>
      </c>
      <c r="Z11" s="114">
        <f t="shared" si="0"/>
        <v>1.2499999999999998</v>
      </c>
      <c r="AA11" s="115">
        <v>8.7</v>
      </c>
      <c r="AB11" s="116">
        <v>0.4798611111111111</v>
      </c>
      <c r="AC11" s="115">
        <v>-4.9</v>
      </c>
      <c r="AD11" s="116">
        <v>0.30833333333333335</v>
      </c>
    </row>
    <row r="12" spans="1:30" ht="11.25" customHeight="1">
      <c r="A12" s="82">
        <v>10</v>
      </c>
      <c r="B12" s="118">
        <v>1.2</v>
      </c>
      <c r="C12" s="118">
        <v>0.7</v>
      </c>
      <c r="D12" s="118">
        <v>-0.3</v>
      </c>
      <c r="E12" s="118">
        <v>0.1</v>
      </c>
      <c r="F12" s="118">
        <v>-1.3</v>
      </c>
      <c r="G12" s="118">
        <v>-2.2</v>
      </c>
      <c r="H12" s="118">
        <v>-2.7</v>
      </c>
      <c r="I12" s="118">
        <v>-1</v>
      </c>
      <c r="J12" s="118">
        <v>2.6</v>
      </c>
      <c r="K12" s="118">
        <v>6.3</v>
      </c>
      <c r="L12" s="118">
        <v>9.9</v>
      </c>
      <c r="M12" s="118">
        <v>10.5</v>
      </c>
      <c r="N12" s="118">
        <v>10.8</v>
      </c>
      <c r="O12" s="118">
        <v>10.3</v>
      </c>
      <c r="P12" s="118">
        <v>10</v>
      </c>
      <c r="Q12" s="118">
        <v>5.8</v>
      </c>
      <c r="R12" s="118">
        <v>2.7</v>
      </c>
      <c r="S12" s="118">
        <v>0.4</v>
      </c>
      <c r="T12" s="118">
        <v>-0.6</v>
      </c>
      <c r="U12" s="118">
        <v>-1.4</v>
      </c>
      <c r="V12" s="118">
        <v>-2</v>
      </c>
      <c r="W12" s="118">
        <v>-1.9</v>
      </c>
      <c r="X12" s="118">
        <v>-2.6</v>
      </c>
      <c r="Y12" s="118">
        <v>-3.2</v>
      </c>
      <c r="Z12" s="119">
        <f t="shared" si="0"/>
        <v>2.1708333333333334</v>
      </c>
      <c r="AA12" s="105">
        <v>10.9</v>
      </c>
      <c r="AB12" s="120">
        <v>0.5388888888888889</v>
      </c>
      <c r="AC12" s="105">
        <v>-3.3</v>
      </c>
      <c r="AD12" s="120">
        <v>0.9958333333333332</v>
      </c>
    </row>
    <row r="13" spans="1:30" ht="11.25" customHeight="1">
      <c r="A13" s="78">
        <v>11</v>
      </c>
      <c r="B13" s="113">
        <v>-3.5</v>
      </c>
      <c r="C13" s="113">
        <v>-3.8</v>
      </c>
      <c r="D13" s="113">
        <v>-4</v>
      </c>
      <c r="E13" s="113">
        <v>-4.2</v>
      </c>
      <c r="F13" s="113">
        <v>-4.2</v>
      </c>
      <c r="G13" s="113">
        <v>-3.5</v>
      </c>
      <c r="H13" s="113">
        <v>-2.4</v>
      </c>
      <c r="I13" s="113">
        <v>-0.7</v>
      </c>
      <c r="J13" s="113">
        <v>2.1</v>
      </c>
      <c r="K13" s="113">
        <v>4.7</v>
      </c>
      <c r="L13" s="113">
        <v>6.4</v>
      </c>
      <c r="M13" s="113">
        <v>6.9</v>
      </c>
      <c r="N13" s="113">
        <v>6.3</v>
      </c>
      <c r="O13" s="113">
        <v>6.2</v>
      </c>
      <c r="P13" s="113">
        <v>6.2</v>
      </c>
      <c r="Q13" s="113">
        <v>5.5</v>
      </c>
      <c r="R13" s="113">
        <v>4.1</v>
      </c>
      <c r="S13" s="113">
        <v>2.7</v>
      </c>
      <c r="T13" s="113">
        <v>0.8</v>
      </c>
      <c r="U13" s="113">
        <v>-0.8</v>
      </c>
      <c r="V13" s="113">
        <v>-1.4</v>
      </c>
      <c r="W13" s="113">
        <v>-0.3</v>
      </c>
      <c r="X13" s="113">
        <v>0.6</v>
      </c>
      <c r="Y13" s="113">
        <v>0.6</v>
      </c>
      <c r="Z13" s="114">
        <f t="shared" si="0"/>
        <v>1.0125000000000002</v>
      </c>
      <c r="AA13" s="115">
        <v>7.3</v>
      </c>
      <c r="AB13" s="116">
        <v>0.5055555555555555</v>
      </c>
      <c r="AC13" s="115">
        <v>-4.6</v>
      </c>
      <c r="AD13" s="116">
        <v>0.225</v>
      </c>
    </row>
    <row r="14" spans="1:30" ht="11.25" customHeight="1">
      <c r="A14" s="78">
        <v>12</v>
      </c>
      <c r="B14" s="113">
        <v>0.3</v>
      </c>
      <c r="C14" s="113">
        <v>0.5</v>
      </c>
      <c r="D14" s="113">
        <v>0.7</v>
      </c>
      <c r="E14" s="113">
        <v>0.6</v>
      </c>
      <c r="F14" s="113">
        <v>1.2</v>
      </c>
      <c r="G14" s="113">
        <v>1.2</v>
      </c>
      <c r="H14" s="113">
        <v>1</v>
      </c>
      <c r="I14" s="113">
        <v>0.9</v>
      </c>
      <c r="J14" s="113">
        <v>1.5</v>
      </c>
      <c r="K14" s="113">
        <v>2.4</v>
      </c>
      <c r="L14" s="113">
        <v>2.5</v>
      </c>
      <c r="M14" s="113">
        <v>2.1</v>
      </c>
      <c r="N14" s="113">
        <v>2.4</v>
      </c>
      <c r="O14" s="113">
        <v>2.7</v>
      </c>
      <c r="P14" s="113">
        <v>2.3</v>
      </c>
      <c r="Q14" s="113">
        <v>2.2</v>
      </c>
      <c r="R14" s="113">
        <v>1.4</v>
      </c>
      <c r="S14" s="113">
        <v>0.6</v>
      </c>
      <c r="T14" s="113">
        <v>-0.5</v>
      </c>
      <c r="U14" s="113">
        <v>-2.7</v>
      </c>
      <c r="V14" s="113">
        <v>-4.1</v>
      </c>
      <c r="W14" s="113">
        <v>-4.9</v>
      </c>
      <c r="X14" s="113">
        <v>-5.3</v>
      </c>
      <c r="Y14" s="113">
        <v>-5.7</v>
      </c>
      <c r="Z14" s="114">
        <f t="shared" si="0"/>
        <v>0.13750000000000015</v>
      </c>
      <c r="AA14" s="115">
        <v>2.9</v>
      </c>
      <c r="AB14" s="116">
        <v>0.5777777777777778</v>
      </c>
      <c r="AC14" s="115">
        <v>-5.8</v>
      </c>
      <c r="AD14" s="116">
        <v>0.9979166666666667</v>
      </c>
    </row>
    <row r="15" spans="1:30" ht="11.25" customHeight="1">
      <c r="A15" s="78">
        <v>13</v>
      </c>
      <c r="B15" s="113">
        <v>-6</v>
      </c>
      <c r="C15" s="113">
        <v>-6.5</v>
      </c>
      <c r="D15" s="113">
        <v>-6.7</v>
      </c>
      <c r="E15" s="113">
        <v>-6.9</v>
      </c>
      <c r="F15" s="113">
        <v>-6.9</v>
      </c>
      <c r="G15" s="113">
        <v>-6.8</v>
      </c>
      <c r="H15" s="113">
        <v>-7.3</v>
      </c>
      <c r="I15" s="113">
        <v>-5.1</v>
      </c>
      <c r="J15" s="113">
        <v>-2.6</v>
      </c>
      <c r="K15" s="113">
        <v>1.8</v>
      </c>
      <c r="L15" s="113">
        <v>4.6</v>
      </c>
      <c r="M15" s="113">
        <v>5.6</v>
      </c>
      <c r="N15" s="113">
        <v>5.6</v>
      </c>
      <c r="O15" s="113">
        <v>5.9</v>
      </c>
      <c r="P15" s="113">
        <v>5.7</v>
      </c>
      <c r="Q15" s="113">
        <v>4.6</v>
      </c>
      <c r="R15" s="113">
        <v>0</v>
      </c>
      <c r="S15" s="113">
        <v>-2.2</v>
      </c>
      <c r="T15" s="113">
        <v>-2.9</v>
      </c>
      <c r="U15" s="113">
        <v>-2.9</v>
      </c>
      <c r="V15" s="113">
        <v>-3.5</v>
      </c>
      <c r="W15" s="113">
        <v>-3.5</v>
      </c>
      <c r="X15" s="113">
        <v>-4.1</v>
      </c>
      <c r="Y15" s="113">
        <v>-4.9</v>
      </c>
      <c r="Z15" s="114">
        <f t="shared" si="0"/>
        <v>-1.875</v>
      </c>
      <c r="AA15" s="115">
        <v>6.3</v>
      </c>
      <c r="AB15" s="116">
        <v>0.5944444444444444</v>
      </c>
      <c r="AC15" s="115">
        <v>-7.4</v>
      </c>
      <c r="AD15" s="116">
        <v>0.2916666666666667</v>
      </c>
    </row>
    <row r="16" spans="1:30" ht="11.25" customHeight="1">
      <c r="A16" s="78">
        <v>14</v>
      </c>
      <c r="B16" s="113">
        <v>-4.7</v>
      </c>
      <c r="C16" s="113">
        <v>-5</v>
      </c>
      <c r="D16" s="113">
        <v>-5</v>
      </c>
      <c r="E16" s="113">
        <v>-5.6</v>
      </c>
      <c r="F16" s="113">
        <v>-5.4</v>
      </c>
      <c r="G16" s="113">
        <v>-5.5</v>
      </c>
      <c r="H16" s="113">
        <v>-6</v>
      </c>
      <c r="I16" s="113">
        <v>-4.2</v>
      </c>
      <c r="J16" s="113">
        <v>-0.8</v>
      </c>
      <c r="K16" s="113">
        <v>3.7</v>
      </c>
      <c r="L16" s="113">
        <v>7</v>
      </c>
      <c r="M16" s="113">
        <v>8.4</v>
      </c>
      <c r="N16" s="113">
        <v>8.2</v>
      </c>
      <c r="O16" s="113">
        <v>8.4</v>
      </c>
      <c r="P16" s="113">
        <v>6.7</v>
      </c>
      <c r="Q16" s="113">
        <v>5.8</v>
      </c>
      <c r="R16" s="113">
        <v>4.7</v>
      </c>
      <c r="S16" s="113">
        <v>3</v>
      </c>
      <c r="T16" s="113">
        <v>2.9</v>
      </c>
      <c r="U16" s="113">
        <v>2.6</v>
      </c>
      <c r="V16" s="113">
        <v>2.1</v>
      </c>
      <c r="W16" s="113">
        <v>1.8</v>
      </c>
      <c r="X16" s="113">
        <v>1.5</v>
      </c>
      <c r="Y16" s="113">
        <v>1.3</v>
      </c>
      <c r="Z16" s="114">
        <f t="shared" si="0"/>
        <v>1.079166666666667</v>
      </c>
      <c r="AA16" s="115">
        <v>8.8</v>
      </c>
      <c r="AB16" s="116">
        <v>0.5347222222222222</v>
      </c>
      <c r="AC16" s="115">
        <v>-6.1</v>
      </c>
      <c r="AD16" s="116">
        <v>0.2965277777777778</v>
      </c>
    </row>
    <row r="17" spans="1:30" ht="11.25" customHeight="1">
      <c r="A17" s="78">
        <v>15</v>
      </c>
      <c r="B17" s="113">
        <v>1.5</v>
      </c>
      <c r="C17" s="113">
        <v>1.4</v>
      </c>
      <c r="D17" s="113">
        <v>1.1</v>
      </c>
      <c r="E17" s="113">
        <v>1.1</v>
      </c>
      <c r="F17" s="113">
        <v>0.9</v>
      </c>
      <c r="G17" s="113">
        <v>0.8</v>
      </c>
      <c r="H17" s="113">
        <v>0.7</v>
      </c>
      <c r="I17" s="113">
        <v>1.7</v>
      </c>
      <c r="J17" s="113">
        <v>2.8</v>
      </c>
      <c r="K17" s="113">
        <v>4.1</v>
      </c>
      <c r="L17" s="113">
        <v>3.1</v>
      </c>
      <c r="M17" s="113">
        <v>4.1</v>
      </c>
      <c r="N17" s="113">
        <v>2.8</v>
      </c>
      <c r="O17" s="113">
        <v>3.2</v>
      </c>
      <c r="P17" s="113">
        <v>2.1</v>
      </c>
      <c r="Q17" s="113">
        <v>1.6</v>
      </c>
      <c r="R17" s="113">
        <v>0.7</v>
      </c>
      <c r="S17" s="113">
        <v>-0.6</v>
      </c>
      <c r="T17" s="113">
        <v>-2.1</v>
      </c>
      <c r="U17" s="113">
        <v>-3.1</v>
      </c>
      <c r="V17" s="113">
        <v>-3.1</v>
      </c>
      <c r="W17" s="113">
        <v>-2</v>
      </c>
      <c r="X17" s="113">
        <v>-0.7</v>
      </c>
      <c r="Y17" s="113">
        <v>-2.6</v>
      </c>
      <c r="Z17" s="114">
        <f t="shared" si="0"/>
        <v>0.8125000000000001</v>
      </c>
      <c r="AA17" s="115">
        <v>4.5</v>
      </c>
      <c r="AB17" s="116">
        <v>0.48541666666666666</v>
      </c>
      <c r="AC17" s="115">
        <v>-3.2</v>
      </c>
      <c r="AD17" s="116">
        <v>0.875</v>
      </c>
    </row>
    <row r="18" spans="1:30" ht="11.25" customHeight="1">
      <c r="A18" s="78">
        <v>16</v>
      </c>
      <c r="B18" s="113">
        <v>-2.2</v>
      </c>
      <c r="C18" s="113">
        <v>-2.5</v>
      </c>
      <c r="D18" s="113">
        <v>-3</v>
      </c>
      <c r="E18" s="113">
        <v>-2.7</v>
      </c>
      <c r="F18" s="113">
        <v>-3.3</v>
      </c>
      <c r="G18" s="113">
        <v>-4</v>
      </c>
      <c r="H18" s="113">
        <v>-4.2</v>
      </c>
      <c r="I18" s="113">
        <v>-2.7</v>
      </c>
      <c r="J18" s="113">
        <v>-0.4</v>
      </c>
      <c r="K18" s="113">
        <v>4.1</v>
      </c>
      <c r="L18" s="113">
        <v>6.1</v>
      </c>
      <c r="M18" s="113">
        <v>7.8</v>
      </c>
      <c r="N18" s="113">
        <v>7.5</v>
      </c>
      <c r="O18" s="113">
        <v>7.6</v>
      </c>
      <c r="P18" s="113">
        <v>5.4</v>
      </c>
      <c r="Q18" s="113">
        <v>5</v>
      </c>
      <c r="R18" s="113">
        <v>3.2</v>
      </c>
      <c r="S18" s="113">
        <v>-0.1</v>
      </c>
      <c r="T18" s="113">
        <v>-1.4</v>
      </c>
      <c r="U18" s="113">
        <v>0.2</v>
      </c>
      <c r="V18" s="113">
        <v>-0.1</v>
      </c>
      <c r="W18" s="113">
        <v>-0.5</v>
      </c>
      <c r="X18" s="113">
        <v>-0.5</v>
      </c>
      <c r="Y18" s="113">
        <v>0</v>
      </c>
      <c r="Z18" s="114">
        <f t="shared" si="0"/>
        <v>0.8041666666666666</v>
      </c>
      <c r="AA18" s="115">
        <v>9</v>
      </c>
      <c r="AB18" s="116">
        <v>0.5777777777777778</v>
      </c>
      <c r="AC18" s="115">
        <v>-4.4</v>
      </c>
      <c r="AD18" s="116">
        <v>0.3111111111111111</v>
      </c>
    </row>
    <row r="19" spans="1:30" ht="11.25" customHeight="1">
      <c r="A19" s="78">
        <v>17</v>
      </c>
      <c r="B19" s="113">
        <v>-1</v>
      </c>
      <c r="C19" s="113">
        <v>-1.4</v>
      </c>
      <c r="D19" s="113">
        <v>-2.1</v>
      </c>
      <c r="E19" s="113">
        <v>-3</v>
      </c>
      <c r="F19" s="113">
        <v>-4.6</v>
      </c>
      <c r="G19" s="113">
        <v>-4.9</v>
      </c>
      <c r="H19" s="113">
        <v>-5.3</v>
      </c>
      <c r="I19" s="113">
        <v>-3.7</v>
      </c>
      <c r="J19" s="113">
        <v>-1</v>
      </c>
      <c r="K19" s="113">
        <v>2.3</v>
      </c>
      <c r="L19" s="113">
        <v>5.6</v>
      </c>
      <c r="M19" s="113">
        <v>7.2</v>
      </c>
      <c r="N19" s="113">
        <v>7.3</v>
      </c>
      <c r="O19" s="113">
        <v>5.9</v>
      </c>
      <c r="P19" s="113">
        <v>5.5</v>
      </c>
      <c r="Q19" s="113">
        <v>4.8</v>
      </c>
      <c r="R19" s="113">
        <v>4.3</v>
      </c>
      <c r="S19" s="113">
        <v>4.3</v>
      </c>
      <c r="T19" s="113">
        <v>3.7</v>
      </c>
      <c r="U19" s="113">
        <v>3.9</v>
      </c>
      <c r="V19" s="113">
        <v>3.4</v>
      </c>
      <c r="W19" s="113">
        <v>2.8</v>
      </c>
      <c r="X19" s="113">
        <v>1.8</v>
      </c>
      <c r="Y19" s="113">
        <v>1.2</v>
      </c>
      <c r="Z19" s="114">
        <f t="shared" si="0"/>
        <v>1.5416666666666663</v>
      </c>
      <c r="AA19" s="115">
        <v>7.6</v>
      </c>
      <c r="AB19" s="116">
        <v>0.5111111111111112</v>
      </c>
      <c r="AC19" s="115">
        <v>-5.5</v>
      </c>
      <c r="AD19" s="116">
        <v>0.30277777777777776</v>
      </c>
    </row>
    <row r="20" spans="1:30" ht="11.25" customHeight="1">
      <c r="A20" s="78">
        <v>18</v>
      </c>
      <c r="B20" s="113">
        <v>0.8</v>
      </c>
      <c r="C20" s="113">
        <v>0.9</v>
      </c>
      <c r="D20" s="113">
        <v>0.8</v>
      </c>
      <c r="E20" s="113">
        <v>0.7</v>
      </c>
      <c r="F20" s="113">
        <v>0.9</v>
      </c>
      <c r="G20" s="113">
        <v>1.2</v>
      </c>
      <c r="H20" s="113">
        <v>1.5</v>
      </c>
      <c r="I20" s="113">
        <v>2.5</v>
      </c>
      <c r="J20" s="113">
        <v>4</v>
      </c>
      <c r="K20" s="113">
        <v>5.9</v>
      </c>
      <c r="L20" s="113">
        <v>7</v>
      </c>
      <c r="M20" s="113">
        <v>6</v>
      </c>
      <c r="N20" s="113">
        <v>5.6</v>
      </c>
      <c r="O20" s="113">
        <v>6</v>
      </c>
      <c r="P20" s="113">
        <v>5.1</v>
      </c>
      <c r="Q20" s="113">
        <v>2.8</v>
      </c>
      <c r="R20" s="113">
        <v>3.2</v>
      </c>
      <c r="S20" s="113">
        <v>2.5</v>
      </c>
      <c r="T20" s="113">
        <v>1.9</v>
      </c>
      <c r="U20" s="113">
        <v>1.8</v>
      </c>
      <c r="V20" s="113">
        <v>1</v>
      </c>
      <c r="W20" s="113">
        <v>-1.2</v>
      </c>
      <c r="X20" s="113">
        <v>-1.4</v>
      </c>
      <c r="Y20" s="113">
        <v>-1.5</v>
      </c>
      <c r="Z20" s="114">
        <f t="shared" si="0"/>
        <v>2.4166666666666665</v>
      </c>
      <c r="AA20" s="115">
        <v>7.3</v>
      </c>
      <c r="AB20" s="116">
        <v>0.44305555555555554</v>
      </c>
      <c r="AC20" s="115">
        <v>-1.8</v>
      </c>
      <c r="AD20" s="116">
        <v>0.9881944444444444</v>
      </c>
    </row>
    <row r="21" spans="1:30" ht="11.25" customHeight="1">
      <c r="A21" s="78">
        <v>19</v>
      </c>
      <c r="B21" s="113">
        <v>-1.8</v>
      </c>
      <c r="C21" s="113">
        <v>-0.9</v>
      </c>
      <c r="D21" s="113">
        <v>-0.3</v>
      </c>
      <c r="E21" s="113">
        <v>-0.3</v>
      </c>
      <c r="F21" s="113">
        <v>-0.3</v>
      </c>
      <c r="G21" s="113">
        <v>-1.2</v>
      </c>
      <c r="H21" s="113">
        <v>-1.9</v>
      </c>
      <c r="I21" s="113">
        <v>-1.2</v>
      </c>
      <c r="J21" s="113">
        <v>3.5</v>
      </c>
      <c r="K21" s="113">
        <v>5.1</v>
      </c>
      <c r="L21" s="113">
        <v>5.8</v>
      </c>
      <c r="M21" s="113">
        <v>5.9</v>
      </c>
      <c r="N21" s="113">
        <v>4.9</v>
      </c>
      <c r="O21" s="113">
        <v>5.7</v>
      </c>
      <c r="P21" s="113">
        <v>5</v>
      </c>
      <c r="Q21" s="113">
        <v>3.8</v>
      </c>
      <c r="R21" s="113">
        <v>1.8</v>
      </c>
      <c r="S21" s="113">
        <v>-1.4</v>
      </c>
      <c r="T21" s="113">
        <v>-3.3</v>
      </c>
      <c r="U21" s="113">
        <v>-3.8</v>
      </c>
      <c r="V21" s="113">
        <v>-4.7</v>
      </c>
      <c r="W21" s="113">
        <v>-3.4</v>
      </c>
      <c r="X21" s="113">
        <v>-3.8</v>
      </c>
      <c r="Y21" s="113">
        <v>-4.7</v>
      </c>
      <c r="Z21" s="114">
        <f t="shared" si="0"/>
        <v>0.3541666666666668</v>
      </c>
      <c r="AA21" s="115">
        <v>6.3</v>
      </c>
      <c r="AB21" s="116">
        <v>0.5326388888888889</v>
      </c>
      <c r="AC21" s="115">
        <v>-5.2</v>
      </c>
      <c r="AD21" s="116">
        <v>0.99375</v>
      </c>
    </row>
    <row r="22" spans="1:30" ht="11.25" customHeight="1">
      <c r="A22" s="82">
        <v>20</v>
      </c>
      <c r="B22" s="118">
        <v>-4.3</v>
      </c>
      <c r="C22" s="118">
        <v>-4.5</v>
      </c>
      <c r="D22" s="118">
        <v>-6.2</v>
      </c>
      <c r="E22" s="118">
        <v>-6.6</v>
      </c>
      <c r="F22" s="118">
        <v>-6</v>
      </c>
      <c r="G22" s="118">
        <v>-5.3</v>
      </c>
      <c r="H22" s="118">
        <v>-5.3</v>
      </c>
      <c r="I22" s="118">
        <v>-3.9</v>
      </c>
      <c r="J22" s="118">
        <v>-0.9</v>
      </c>
      <c r="K22" s="118">
        <v>2</v>
      </c>
      <c r="L22" s="118">
        <v>3.9</v>
      </c>
      <c r="M22" s="118">
        <v>5.7</v>
      </c>
      <c r="N22" s="118">
        <v>6.1</v>
      </c>
      <c r="O22" s="118">
        <v>6.4</v>
      </c>
      <c r="P22" s="118">
        <v>5.5</v>
      </c>
      <c r="Q22" s="118">
        <v>4.9</v>
      </c>
      <c r="R22" s="118">
        <v>2.7</v>
      </c>
      <c r="S22" s="118">
        <v>1.6</v>
      </c>
      <c r="T22" s="118">
        <v>-0.6</v>
      </c>
      <c r="U22" s="118">
        <v>-2.6</v>
      </c>
      <c r="V22" s="118">
        <v>-3.4</v>
      </c>
      <c r="W22" s="118">
        <v>-3.9</v>
      </c>
      <c r="X22" s="118">
        <v>-4.4</v>
      </c>
      <c r="Y22" s="118">
        <v>-4.5</v>
      </c>
      <c r="Z22" s="119">
        <f t="shared" si="0"/>
        <v>-0.9833333333333333</v>
      </c>
      <c r="AA22" s="105">
        <v>6.8</v>
      </c>
      <c r="AB22" s="120">
        <v>0.5895833333333333</v>
      </c>
      <c r="AC22" s="105">
        <v>-6.6</v>
      </c>
      <c r="AD22" s="120">
        <v>0.1875</v>
      </c>
    </row>
    <row r="23" spans="1:30" ht="11.25" customHeight="1">
      <c r="A23" s="78">
        <v>21</v>
      </c>
      <c r="B23" s="113">
        <v>-4.9</v>
      </c>
      <c r="C23" s="113">
        <v>-5</v>
      </c>
      <c r="D23" s="113">
        <v>-5.3</v>
      </c>
      <c r="E23" s="113">
        <v>-5.4</v>
      </c>
      <c r="F23" s="113">
        <v>-5.4</v>
      </c>
      <c r="G23" s="113">
        <v>-5.5</v>
      </c>
      <c r="H23" s="113">
        <v>-6</v>
      </c>
      <c r="I23" s="113">
        <v>-3.9</v>
      </c>
      <c r="J23" s="113">
        <v>-1.1</v>
      </c>
      <c r="K23" s="113">
        <v>3</v>
      </c>
      <c r="L23" s="113">
        <v>4.5</v>
      </c>
      <c r="M23" s="113">
        <v>5</v>
      </c>
      <c r="N23" s="113">
        <v>5.3</v>
      </c>
      <c r="O23" s="113">
        <v>5.8</v>
      </c>
      <c r="P23" s="113">
        <v>5.5</v>
      </c>
      <c r="Q23" s="113">
        <v>4.9</v>
      </c>
      <c r="R23" s="113">
        <v>1.7</v>
      </c>
      <c r="S23" s="113">
        <v>-0.6</v>
      </c>
      <c r="T23" s="113">
        <v>-1.7</v>
      </c>
      <c r="U23" s="113">
        <v>-2.2</v>
      </c>
      <c r="V23" s="113">
        <v>-3.4</v>
      </c>
      <c r="W23" s="113">
        <v>-4.1</v>
      </c>
      <c r="X23" s="113">
        <v>-4.2</v>
      </c>
      <c r="Y23" s="113">
        <v>-4.3</v>
      </c>
      <c r="Z23" s="114">
        <f t="shared" si="0"/>
        <v>-1.1375</v>
      </c>
      <c r="AA23" s="115">
        <v>6.1</v>
      </c>
      <c r="AB23" s="116">
        <v>0.5951388888888889</v>
      </c>
      <c r="AC23" s="115">
        <v>-6</v>
      </c>
      <c r="AD23" s="116">
        <v>0.3013888888888889</v>
      </c>
    </row>
    <row r="24" spans="1:30" ht="11.25" customHeight="1">
      <c r="A24" s="78">
        <v>22</v>
      </c>
      <c r="B24" s="113">
        <v>-3.9</v>
      </c>
      <c r="C24" s="113">
        <v>-2.5</v>
      </c>
      <c r="D24" s="113">
        <v>-2.7</v>
      </c>
      <c r="E24" s="113">
        <v>-2.8</v>
      </c>
      <c r="F24" s="113">
        <v>-3</v>
      </c>
      <c r="G24" s="113">
        <v>-3.5</v>
      </c>
      <c r="H24" s="113">
        <v>-5</v>
      </c>
      <c r="I24" s="113">
        <v>-3.4</v>
      </c>
      <c r="J24" s="113">
        <v>0.2</v>
      </c>
      <c r="K24" s="113">
        <v>4.9</v>
      </c>
      <c r="L24" s="113">
        <v>6</v>
      </c>
      <c r="M24" s="113">
        <v>5.3</v>
      </c>
      <c r="N24" s="113">
        <v>6</v>
      </c>
      <c r="O24" s="113">
        <v>4.3</v>
      </c>
      <c r="P24" s="113">
        <v>4.8</v>
      </c>
      <c r="Q24" s="113">
        <v>2.9</v>
      </c>
      <c r="R24" s="113">
        <v>0.1</v>
      </c>
      <c r="S24" s="113">
        <v>-1.3</v>
      </c>
      <c r="T24" s="113">
        <v>-2.7</v>
      </c>
      <c r="U24" s="113">
        <v>-3.7</v>
      </c>
      <c r="V24" s="113">
        <v>-1.5</v>
      </c>
      <c r="W24" s="113">
        <v>-0.4</v>
      </c>
      <c r="X24" s="113">
        <v>-3.3</v>
      </c>
      <c r="Y24" s="113">
        <v>-3.1</v>
      </c>
      <c r="Z24" s="114">
        <f t="shared" si="0"/>
        <v>-0.34583333333333344</v>
      </c>
      <c r="AA24" s="115">
        <v>6.8</v>
      </c>
      <c r="AB24" s="116">
        <v>0.4756944444444444</v>
      </c>
      <c r="AC24" s="115">
        <v>-5.2</v>
      </c>
      <c r="AD24" s="116">
        <v>0.31527777777777777</v>
      </c>
    </row>
    <row r="25" spans="1:30" ht="11.25" customHeight="1">
      <c r="A25" s="78">
        <v>23</v>
      </c>
      <c r="B25" s="113">
        <v>-4.7</v>
      </c>
      <c r="C25" s="113">
        <v>-5.3</v>
      </c>
      <c r="D25" s="113">
        <v>-5.6</v>
      </c>
      <c r="E25" s="113">
        <v>-5.3</v>
      </c>
      <c r="F25" s="113">
        <v>-5</v>
      </c>
      <c r="G25" s="113">
        <v>-5.5</v>
      </c>
      <c r="H25" s="113">
        <v>-5.1</v>
      </c>
      <c r="I25" s="113">
        <v>-3.6</v>
      </c>
      <c r="J25" s="113">
        <v>-1.9</v>
      </c>
      <c r="K25" s="113">
        <v>0.3</v>
      </c>
      <c r="L25" s="113">
        <v>2</v>
      </c>
      <c r="M25" s="113">
        <v>2.4</v>
      </c>
      <c r="N25" s="113">
        <v>2.9</v>
      </c>
      <c r="O25" s="113">
        <v>2.4</v>
      </c>
      <c r="P25" s="113">
        <v>1.9</v>
      </c>
      <c r="Q25" s="113">
        <v>1.6</v>
      </c>
      <c r="R25" s="113">
        <v>-0.7</v>
      </c>
      <c r="S25" s="113">
        <v>-1.2</v>
      </c>
      <c r="T25" s="113">
        <v>-1.2</v>
      </c>
      <c r="U25" s="113">
        <v>-1.1</v>
      </c>
      <c r="V25" s="113">
        <v>-1</v>
      </c>
      <c r="W25" s="113">
        <v>-0.1</v>
      </c>
      <c r="X25" s="113">
        <v>0</v>
      </c>
      <c r="Y25" s="113">
        <v>-0.6</v>
      </c>
      <c r="Z25" s="114">
        <f t="shared" si="0"/>
        <v>-1.4333333333333336</v>
      </c>
      <c r="AA25" s="115">
        <v>3.2</v>
      </c>
      <c r="AB25" s="116">
        <v>0.5444444444444444</v>
      </c>
      <c r="AC25" s="115">
        <v>-5.9</v>
      </c>
      <c r="AD25" s="116">
        <v>0.13472222222222222</v>
      </c>
    </row>
    <row r="26" spans="1:30" ht="11.25" customHeight="1">
      <c r="A26" s="78">
        <v>24</v>
      </c>
      <c r="B26" s="113">
        <v>-0.8</v>
      </c>
      <c r="C26" s="113">
        <v>-0.8</v>
      </c>
      <c r="D26" s="113">
        <v>-0.8</v>
      </c>
      <c r="E26" s="113">
        <v>-1.1</v>
      </c>
      <c r="F26" s="113">
        <v>-1.5</v>
      </c>
      <c r="G26" s="113">
        <v>-2.4</v>
      </c>
      <c r="H26" s="113">
        <v>-2.7</v>
      </c>
      <c r="I26" s="113">
        <v>-2.3</v>
      </c>
      <c r="J26" s="113">
        <v>-0.2</v>
      </c>
      <c r="K26" s="113">
        <v>1</v>
      </c>
      <c r="L26" s="113">
        <v>1.7</v>
      </c>
      <c r="M26" s="113">
        <v>3.6</v>
      </c>
      <c r="N26" s="113">
        <v>4.1</v>
      </c>
      <c r="O26" s="113">
        <v>2.4</v>
      </c>
      <c r="P26" s="113">
        <v>1.9</v>
      </c>
      <c r="Q26" s="113">
        <v>1.1</v>
      </c>
      <c r="R26" s="113">
        <v>-2.2</v>
      </c>
      <c r="S26" s="113">
        <v>-1.8</v>
      </c>
      <c r="T26" s="113">
        <v>-2.6</v>
      </c>
      <c r="U26" s="113">
        <v>-3.2</v>
      </c>
      <c r="V26" s="113">
        <v>-3.8</v>
      </c>
      <c r="W26" s="113">
        <v>-4.8</v>
      </c>
      <c r="X26" s="113">
        <v>-5.8</v>
      </c>
      <c r="Y26" s="113">
        <v>-6</v>
      </c>
      <c r="Z26" s="114">
        <f t="shared" si="0"/>
        <v>-1.1250000000000002</v>
      </c>
      <c r="AA26" s="115">
        <v>4.5</v>
      </c>
      <c r="AB26" s="116">
        <v>0.5277777777777778</v>
      </c>
      <c r="AC26" s="115">
        <v>-6.2</v>
      </c>
      <c r="AD26" s="116">
        <v>0.9826388888888888</v>
      </c>
    </row>
    <row r="27" spans="1:30" ht="11.25" customHeight="1">
      <c r="A27" s="78">
        <v>25</v>
      </c>
      <c r="B27" s="113">
        <v>-6.4</v>
      </c>
      <c r="C27" s="113">
        <v>-6.2</v>
      </c>
      <c r="D27" s="113">
        <v>-6.7</v>
      </c>
      <c r="E27" s="113">
        <v>-6.4</v>
      </c>
      <c r="F27" s="113">
        <v>-6</v>
      </c>
      <c r="G27" s="113">
        <v>-7</v>
      </c>
      <c r="H27" s="113">
        <v>-7.4</v>
      </c>
      <c r="I27" s="113">
        <v>-4.7</v>
      </c>
      <c r="J27" s="113">
        <v>-2</v>
      </c>
      <c r="K27" s="113">
        <v>1.5</v>
      </c>
      <c r="L27" s="113">
        <v>2.3</v>
      </c>
      <c r="M27" s="113">
        <v>2.4</v>
      </c>
      <c r="N27" s="113">
        <v>2.9</v>
      </c>
      <c r="O27" s="113">
        <v>3.8</v>
      </c>
      <c r="P27" s="113">
        <v>3.9</v>
      </c>
      <c r="Q27" s="113">
        <v>2.7</v>
      </c>
      <c r="R27" s="113">
        <v>0.2</v>
      </c>
      <c r="S27" s="113">
        <v>-3.2</v>
      </c>
      <c r="T27" s="113">
        <v>-4.2</v>
      </c>
      <c r="U27" s="113">
        <v>-4.1</v>
      </c>
      <c r="V27" s="113">
        <v>-5.2</v>
      </c>
      <c r="W27" s="113">
        <v>-5.2</v>
      </c>
      <c r="X27" s="113">
        <v>-5.1</v>
      </c>
      <c r="Y27" s="113">
        <v>-5.6</v>
      </c>
      <c r="Z27" s="114">
        <f t="shared" si="0"/>
        <v>-2.7375000000000007</v>
      </c>
      <c r="AA27" s="115">
        <v>4.7</v>
      </c>
      <c r="AB27" s="116">
        <v>0.59375</v>
      </c>
      <c r="AC27" s="115">
        <v>-7.7</v>
      </c>
      <c r="AD27" s="116">
        <v>0.27847222222222223</v>
      </c>
    </row>
    <row r="28" spans="1:30" ht="11.25" customHeight="1">
      <c r="A28" s="78">
        <v>26</v>
      </c>
      <c r="B28" s="113">
        <v>-6.1</v>
      </c>
      <c r="C28" s="113">
        <v>-5.8</v>
      </c>
      <c r="D28" s="113">
        <v>-5.9</v>
      </c>
      <c r="E28" s="113">
        <v>-6.5</v>
      </c>
      <c r="F28" s="113">
        <v>-6.5</v>
      </c>
      <c r="G28" s="113">
        <v>-6.6</v>
      </c>
      <c r="H28" s="113">
        <v>-6.4</v>
      </c>
      <c r="I28" s="113">
        <v>-3.9</v>
      </c>
      <c r="J28" s="113">
        <v>-1.3</v>
      </c>
      <c r="K28" s="113">
        <v>2.8</v>
      </c>
      <c r="L28" s="113">
        <v>3.8</v>
      </c>
      <c r="M28" s="113">
        <v>5.5</v>
      </c>
      <c r="N28" s="113">
        <v>5.9</v>
      </c>
      <c r="O28" s="113">
        <v>6.3</v>
      </c>
      <c r="P28" s="113">
        <v>5.7</v>
      </c>
      <c r="Q28" s="113">
        <v>4.5</v>
      </c>
      <c r="R28" s="113">
        <v>0.5</v>
      </c>
      <c r="S28" s="113">
        <v>-2.1</v>
      </c>
      <c r="T28" s="113">
        <v>-3.2</v>
      </c>
      <c r="U28" s="113">
        <v>-3.9</v>
      </c>
      <c r="V28" s="113">
        <v>-4.1</v>
      </c>
      <c r="W28" s="113">
        <v>-4.6</v>
      </c>
      <c r="X28" s="113">
        <v>-4.9</v>
      </c>
      <c r="Y28" s="113">
        <v>-4.7</v>
      </c>
      <c r="Z28" s="114">
        <f t="shared" si="0"/>
        <v>-1.7291666666666667</v>
      </c>
      <c r="AA28" s="115">
        <v>7.3</v>
      </c>
      <c r="AB28" s="116">
        <v>0.5694444444444444</v>
      </c>
      <c r="AC28" s="115">
        <v>-6.7</v>
      </c>
      <c r="AD28" s="116">
        <v>0.25625000000000003</v>
      </c>
    </row>
    <row r="29" spans="1:30" ht="11.25" customHeight="1">
      <c r="A29" s="78">
        <v>27</v>
      </c>
      <c r="B29" s="113">
        <v>-4.8</v>
      </c>
      <c r="C29" s="113">
        <v>-5</v>
      </c>
      <c r="D29" s="113">
        <v>-5.2</v>
      </c>
      <c r="E29" s="113">
        <v>-5.7</v>
      </c>
      <c r="F29" s="113">
        <v>-5.6</v>
      </c>
      <c r="G29" s="113">
        <v>-5.4</v>
      </c>
      <c r="H29" s="113">
        <v>-5.8</v>
      </c>
      <c r="I29" s="113">
        <v>-3.2</v>
      </c>
      <c r="J29" s="113">
        <v>0</v>
      </c>
      <c r="K29" s="113">
        <v>4.2</v>
      </c>
      <c r="L29" s="113">
        <v>8.6</v>
      </c>
      <c r="M29" s="113">
        <v>9.8</v>
      </c>
      <c r="N29" s="113">
        <v>10.1</v>
      </c>
      <c r="O29" s="113">
        <v>10.1</v>
      </c>
      <c r="P29" s="113">
        <v>9.6</v>
      </c>
      <c r="Q29" s="113">
        <v>6.6</v>
      </c>
      <c r="R29" s="113">
        <v>2</v>
      </c>
      <c r="S29" s="113">
        <v>-0.2</v>
      </c>
      <c r="T29" s="113">
        <v>-1.5</v>
      </c>
      <c r="U29" s="113">
        <v>-2.2</v>
      </c>
      <c r="V29" s="113">
        <v>-1.7</v>
      </c>
      <c r="W29" s="113">
        <v>-2.6</v>
      </c>
      <c r="X29" s="113">
        <v>-3.2</v>
      </c>
      <c r="Y29" s="113">
        <v>-3.1</v>
      </c>
      <c r="Z29" s="114">
        <f t="shared" si="0"/>
        <v>0.24166666666666706</v>
      </c>
      <c r="AA29" s="115">
        <v>10.6</v>
      </c>
      <c r="AB29" s="116">
        <v>0.5930555555555556</v>
      </c>
      <c r="AC29" s="115">
        <v>-6</v>
      </c>
      <c r="AD29" s="116">
        <v>0.28194444444444444</v>
      </c>
    </row>
    <row r="30" spans="1:30" ht="11.25" customHeight="1">
      <c r="A30" s="78">
        <v>28</v>
      </c>
      <c r="B30" s="113">
        <v>-3.4</v>
      </c>
      <c r="C30" s="113">
        <v>-4.1</v>
      </c>
      <c r="D30" s="113">
        <v>-3.9</v>
      </c>
      <c r="E30" s="113">
        <v>-3.8</v>
      </c>
      <c r="F30" s="113">
        <v>-4.1</v>
      </c>
      <c r="G30" s="113">
        <v>-4.4</v>
      </c>
      <c r="H30" s="113">
        <v>-4.5</v>
      </c>
      <c r="I30" s="113">
        <v>-2.3</v>
      </c>
      <c r="J30" s="113">
        <v>1.2</v>
      </c>
      <c r="K30" s="113">
        <v>5.4</v>
      </c>
      <c r="L30" s="113">
        <v>10.8</v>
      </c>
      <c r="M30" s="113">
        <v>11.4</v>
      </c>
      <c r="N30" s="113">
        <v>11.4</v>
      </c>
      <c r="O30" s="113">
        <v>11.4</v>
      </c>
      <c r="P30" s="113">
        <v>9.9</v>
      </c>
      <c r="Q30" s="113">
        <v>7.9</v>
      </c>
      <c r="R30" s="113">
        <v>4.3</v>
      </c>
      <c r="S30" s="113">
        <v>1.3</v>
      </c>
      <c r="T30" s="113">
        <v>0</v>
      </c>
      <c r="U30" s="113">
        <v>-1</v>
      </c>
      <c r="V30" s="113">
        <v>-1.4</v>
      </c>
      <c r="W30" s="113">
        <v>-0.8</v>
      </c>
      <c r="X30" s="113">
        <v>-1.2</v>
      </c>
      <c r="Y30" s="113">
        <v>-0.8</v>
      </c>
      <c r="Z30" s="114">
        <f t="shared" si="0"/>
        <v>1.6375</v>
      </c>
      <c r="AA30" s="115">
        <v>11.9</v>
      </c>
      <c r="AB30" s="116">
        <v>0.5291666666666667</v>
      </c>
      <c r="AC30" s="115">
        <v>-4.6</v>
      </c>
      <c r="AD30" s="116">
        <v>0.2881944444444445</v>
      </c>
    </row>
    <row r="31" spans="1:30" ht="11.25" customHeight="1">
      <c r="A31" s="78">
        <v>29</v>
      </c>
      <c r="B31" s="113">
        <v>-0.6</v>
      </c>
      <c r="C31" s="113">
        <v>-0.9</v>
      </c>
      <c r="D31" s="113">
        <v>0.1</v>
      </c>
      <c r="E31" s="113">
        <v>4.4</v>
      </c>
      <c r="F31" s="113">
        <v>4.6</v>
      </c>
      <c r="G31" s="113">
        <v>4.2</v>
      </c>
      <c r="H31" s="113">
        <v>4</v>
      </c>
      <c r="I31" s="113">
        <v>4.2</v>
      </c>
      <c r="J31" s="113">
        <v>4.3</v>
      </c>
      <c r="K31" s="113">
        <v>3.5</v>
      </c>
      <c r="L31" s="113">
        <v>2.8</v>
      </c>
      <c r="M31" s="113">
        <v>2</v>
      </c>
      <c r="N31" s="113">
        <v>1.7</v>
      </c>
      <c r="O31" s="113">
        <v>1</v>
      </c>
      <c r="P31" s="113">
        <v>0.7</v>
      </c>
      <c r="Q31" s="113">
        <v>0.4</v>
      </c>
      <c r="R31" s="113">
        <v>0.2</v>
      </c>
      <c r="S31" s="113">
        <v>0.2</v>
      </c>
      <c r="T31" s="113">
        <v>0</v>
      </c>
      <c r="U31" s="113">
        <v>0.1</v>
      </c>
      <c r="V31" s="113">
        <v>0.1</v>
      </c>
      <c r="W31" s="113">
        <v>-0.2</v>
      </c>
      <c r="X31" s="113">
        <v>-0.2</v>
      </c>
      <c r="Y31" s="113">
        <v>-0.3</v>
      </c>
      <c r="Z31" s="114">
        <f t="shared" si="0"/>
        <v>1.5125000000000004</v>
      </c>
      <c r="AA31" s="115">
        <v>4.6</v>
      </c>
      <c r="AB31" s="116">
        <v>0.21319444444444444</v>
      </c>
      <c r="AC31" s="115">
        <v>-0.9</v>
      </c>
      <c r="AD31" s="116">
        <v>0.08402777777777777</v>
      </c>
    </row>
    <row r="32" spans="1:30" ht="11.25" customHeight="1">
      <c r="A32" s="78">
        <v>30</v>
      </c>
      <c r="B32" s="113">
        <v>-0.4</v>
      </c>
      <c r="C32" s="113">
        <v>-0.7</v>
      </c>
      <c r="D32" s="113">
        <v>-0.4</v>
      </c>
      <c r="E32" s="113">
        <v>-0.8</v>
      </c>
      <c r="F32" s="113">
        <v>-0.4</v>
      </c>
      <c r="G32" s="113">
        <v>-0.6</v>
      </c>
      <c r="H32" s="113">
        <v>-0.9</v>
      </c>
      <c r="I32" s="113">
        <v>-0.9</v>
      </c>
      <c r="J32" s="113">
        <v>-0.8</v>
      </c>
      <c r="K32" s="113">
        <v>-0.2</v>
      </c>
      <c r="L32" s="113">
        <v>0.5</v>
      </c>
      <c r="M32" s="113">
        <v>1.3</v>
      </c>
      <c r="N32" s="113">
        <v>2.1</v>
      </c>
      <c r="O32" s="113">
        <v>2.1</v>
      </c>
      <c r="P32" s="113">
        <v>2</v>
      </c>
      <c r="Q32" s="113">
        <v>1.8</v>
      </c>
      <c r="R32" s="113">
        <v>0.7</v>
      </c>
      <c r="S32" s="113">
        <v>0.1</v>
      </c>
      <c r="T32" s="113">
        <v>0</v>
      </c>
      <c r="U32" s="113">
        <v>0</v>
      </c>
      <c r="V32" s="113">
        <v>0</v>
      </c>
      <c r="W32" s="113">
        <v>-0.2</v>
      </c>
      <c r="X32" s="113">
        <v>-0.3</v>
      </c>
      <c r="Y32" s="113">
        <v>-0.4</v>
      </c>
      <c r="Z32" s="114">
        <f t="shared" si="0"/>
        <v>0.14999999999999997</v>
      </c>
      <c r="AA32" s="115">
        <v>2.4</v>
      </c>
      <c r="AB32" s="116">
        <v>0.6062500000000001</v>
      </c>
      <c r="AC32" s="115">
        <v>-1</v>
      </c>
      <c r="AD32" s="116">
        <v>0.3277777777777778</v>
      </c>
    </row>
    <row r="33" spans="1:30" ht="11.25" customHeight="1">
      <c r="A33" s="78">
        <v>31</v>
      </c>
      <c r="B33" s="113">
        <v>-0.4</v>
      </c>
      <c r="C33" s="113">
        <v>-0.6</v>
      </c>
      <c r="D33" s="113">
        <v>-0.9</v>
      </c>
      <c r="E33" s="113">
        <v>-1.8</v>
      </c>
      <c r="F33" s="113">
        <v>-2.3</v>
      </c>
      <c r="G33" s="113">
        <v>-2.6</v>
      </c>
      <c r="H33" s="113">
        <v>-3</v>
      </c>
      <c r="I33" s="113">
        <v>-1.3</v>
      </c>
      <c r="J33" s="113">
        <v>0.8</v>
      </c>
      <c r="K33" s="113">
        <v>2.9</v>
      </c>
      <c r="L33" s="113">
        <v>4.9</v>
      </c>
      <c r="M33" s="113">
        <v>6</v>
      </c>
      <c r="N33" s="113">
        <v>6.8</v>
      </c>
      <c r="O33" s="113">
        <v>6.4</v>
      </c>
      <c r="P33" s="113">
        <v>6</v>
      </c>
      <c r="Q33" s="113">
        <v>4.3</v>
      </c>
      <c r="R33" s="113">
        <v>1.1</v>
      </c>
      <c r="S33" s="113">
        <v>-0.7</v>
      </c>
      <c r="T33" s="113">
        <v>-1</v>
      </c>
      <c r="U33" s="113">
        <v>-0.8</v>
      </c>
      <c r="V33" s="113">
        <v>-0.8</v>
      </c>
      <c r="W33" s="113">
        <v>-1.5</v>
      </c>
      <c r="X33" s="113">
        <v>-0.4</v>
      </c>
      <c r="Y33" s="113">
        <v>0</v>
      </c>
      <c r="Z33" s="114">
        <f t="shared" si="0"/>
        <v>0.8791666666666668</v>
      </c>
      <c r="AA33" s="115">
        <v>7</v>
      </c>
      <c r="AB33" s="116">
        <v>0.5958333333333333</v>
      </c>
      <c r="AC33" s="115">
        <v>-3</v>
      </c>
      <c r="AD33" s="116">
        <v>0.29444444444444445</v>
      </c>
    </row>
    <row r="34" spans="1:30" ht="15" customHeight="1">
      <c r="A34" s="79" t="s">
        <v>9</v>
      </c>
      <c r="B34" s="121">
        <f aca="true" t="shared" si="1" ref="B34:Y34">AVERAGE(B3:B33)</f>
        <v>-2.0483870967741935</v>
      </c>
      <c r="C34" s="121">
        <f t="shared" si="1"/>
        <v>-2.2322580645161287</v>
      </c>
      <c r="D34" s="121">
        <f t="shared" si="1"/>
        <v>-2.458064516129033</v>
      </c>
      <c r="E34" s="121">
        <f t="shared" si="1"/>
        <v>-2.4870967741935477</v>
      </c>
      <c r="F34" s="121">
        <f t="shared" si="1"/>
        <v>-2.6225806451612903</v>
      </c>
      <c r="G34" s="121">
        <f t="shared" si="1"/>
        <v>-2.8806451612903223</v>
      </c>
      <c r="H34" s="121">
        <f t="shared" si="1"/>
        <v>-3.070967741935484</v>
      </c>
      <c r="I34" s="121">
        <f t="shared" si="1"/>
        <v>-1.62258064516129</v>
      </c>
      <c r="J34" s="121">
        <f t="shared" si="1"/>
        <v>0.970967741935484</v>
      </c>
      <c r="K34" s="121">
        <f t="shared" si="1"/>
        <v>3.9322580645161294</v>
      </c>
      <c r="L34" s="121">
        <f t="shared" si="1"/>
        <v>6.016129032258066</v>
      </c>
      <c r="M34" s="121">
        <f t="shared" si="1"/>
        <v>6.767741935483873</v>
      </c>
      <c r="N34" s="121">
        <f t="shared" si="1"/>
        <v>6.812903225806453</v>
      </c>
      <c r="O34" s="121">
        <f t="shared" si="1"/>
        <v>6.716129032258067</v>
      </c>
      <c r="P34" s="121">
        <f t="shared" si="1"/>
        <v>6.096774193548387</v>
      </c>
      <c r="Q34" s="121">
        <f t="shared" si="1"/>
        <v>4.509677419354839</v>
      </c>
      <c r="R34" s="121">
        <f t="shared" si="1"/>
        <v>2.1838709677419357</v>
      </c>
      <c r="S34" s="121">
        <f t="shared" si="1"/>
        <v>0.6161290322580646</v>
      </c>
      <c r="T34" s="121">
        <f t="shared" si="1"/>
        <v>-0.27741935483870955</v>
      </c>
      <c r="U34" s="121">
        <f t="shared" si="1"/>
        <v>-0.7838709677419354</v>
      </c>
      <c r="V34" s="121">
        <f t="shared" si="1"/>
        <v>-1.1709677419354838</v>
      </c>
      <c r="W34" s="121">
        <f t="shared" si="1"/>
        <v>-1.3354838709677421</v>
      </c>
      <c r="X34" s="121">
        <f t="shared" si="1"/>
        <v>-1.664516129032258</v>
      </c>
      <c r="Y34" s="121">
        <f t="shared" si="1"/>
        <v>-1.8548387096774193</v>
      </c>
      <c r="Z34" s="121">
        <f>AVERAGE(B3:Y33)</f>
        <v>0.7547043010752685</v>
      </c>
      <c r="AA34" s="122">
        <f>AVERAGE(AA3:AA33)</f>
        <v>7.6322580645161295</v>
      </c>
      <c r="AB34" s="123"/>
      <c r="AC34" s="122">
        <f>AVERAGE(AC3:AC33)</f>
        <v>-4.358064516129033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8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31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14.5</v>
      </c>
      <c r="C46" s="106">
        <f>MATCH(B46,AA3:AA33,0)</f>
        <v>3</v>
      </c>
      <c r="D46" s="112">
        <f>INDEX(AB3:AB33,C46,1)</f>
        <v>0.5951388888888889</v>
      </c>
      <c r="E46" s="117"/>
      <c r="F46" s="104"/>
      <c r="G46" s="105">
        <f>MIN(AC3:AC33)</f>
        <v>-7.7</v>
      </c>
      <c r="H46" s="106">
        <f>MATCH(G46,AC3:AC33,0)</f>
        <v>25</v>
      </c>
      <c r="I46" s="112">
        <f>INDEX(AD3:AD33,H46,1)</f>
        <v>0.27847222222222223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3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15.2</v>
      </c>
      <c r="C3" s="113">
        <v>15.2</v>
      </c>
      <c r="D3" s="113">
        <v>15.1</v>
      </c>
      <c r="E3" s="113">
        <v>14.9</v>
      </c>
      <c r="F3" s="113">
        <v>14.9</v>
      </c>
      <c r="G3" s="113">
        <v>15</v>
      </c>
      <c r="H3" s="113">
        <v>15.5</v>
      </c>
      <c r="I3" s="113">
        <v>16.5</v>
      </c>
      <c r="J3" s="113">
        <v>17</v>
      </c>
      <c r="K3" s="113">
        <v>17.7</v>
      </c>
      <c r="L3" s="113">
        <v>18.1</v>
      </c>
      <c r="M3" s="113">
        <v>18.1</v>
      </c>
      <c r="N3" s="113">
        <v>18.7</v>
      </c>
      <c r="O3" s="113">
        <v>19</v>
      </c>
      <c r="P3" s="113">
        <v>18.8</v>
      </c>
      <c r="Q3" s="113">
        <v>18.4</v>
      </c>
      <c r="R3" s="113">
        <v>18</v>
      </c>
      <c r="S3" s="113">
        <v>16.5</v>
      </c>
      <c r="T3" s="113">
        <v>16.4</v>
      </c>
      <c r="U3" s="113">
        <v>16.3</v>
      </c>
      <c r="V3" s="113">
        <v>16.4</v>
      </c>
      <c r="W3" s="113">
        <v>15.8</v>
      </c>
      <c r="X3" s="113">
        <v>15.8</v>
      </c>
      <c r="Y3" s="113">
        <v>15.3</v>
      </c>
      <c r="Z3" s="114">
        <f aca="true" t="shared" si="0" ref="Z3:Z33">AVERAGE(B3:Y3)</f>
        <v>16.60833333333333</v>
      </c>
      <c r="AA3" s="115">
        <v>19.2</v>
      </c>
      <c r="AB3" s="116">
        <v>0.5805555555555556</v>
      </c>
      <c r="AC3" s="115">
        <v>14.7</v>
      </c>
      <c r="AD3" s="116">
        <v>0.19722222222222222</v>
      </c>
    </row>
    <row r="4" spans="1:30" ht="11.25" customHeight="1">
      <c r="A4" s="78">
        <v>2</v>
      </c>
      <c r="B4" s="113">
        <v>15.2</v>
      </c>
      <c r="C4" s="113">
        <v>14.7</v>
      </c>
      <c r="D4" s="113">
        <v>14.7</v>
      </c>
      <c r="E4" s="113">
        <v>14.7</v>
      </c>
      <c r="F4" s="113">
        <v>14.7</v>
      </c>
      <c r="G4" s="113">
        <v>14.7</v>
      </c>
      <c r="H4" s="113">
        <v>16.4</v>
      </c>
      <c r="I4" s="113">
        <v>17.8</v>
      </c>
      <c r="J4" s="113">
        <v>20.4</v>
      </c>
      <c r="K4" s="113">
        <v>23.5</v>
      </c>
      <c r="L4" s="113">
        <v>24.1</v>
      </c>
      <c r="M4" s="113">
        <v>24.6</v>
      </c>
      <c r="N4" s="113">
        <v>24.4</v>
      </c>
      <c r="O4" s="113">
        <v>23.1</v>
      </c>
      <c r="P4" s="113">
        <v>22.4</v>
      </c>
      <c r="Q4" s="113">
        <v>21.8</v>
      </c>
      <c r="R4" s="113">
        <v>20.7</v>
      </c>
      <c r="S4" s="117">
        <v>18.7</v>
      </c>
      <c r="T4" s="113">
        <v>17.3</v>
      </c>
      <c r="U4" s="113">
        <v>17</v>
      </c>
      <c r="V4" s="113">
        <v>16.5</v>
      </c>
      <c r="W4" s="113">
        <v>16</v>
      </c>
      <c r="X4" s="113">
        <v>15.5</v>
      </c>
      <c r="Y4" s="113">
        <v>15.5</v>
      </c>
      <c r="Z4" s="114">
        <f t="shared" si="0"/>
        <v>18.516666666666666</v>
      </c>
      <c r="AA4" s="115">
        <v>25.1</v>
      </c>
      <c r="AB4" s="116">
        <v>0.5076388888888889</v>
      </c>
      <c r="AC4" s="115">
        <v>14.5</v>
      </c>
      <c r="AD4" s="116">
        <v>0.21805555555555556</v>
      </c>
    </row>
    <row r="5" spans="1:30" ht="11.25" customHeight="1">
      <c r="A5" s="78">
        <v>3</v>
      </c>
      <c r="B5" s="113">
        <v>16.2</v>
      </c>
      <c r="C5" s="113">
        <v>16.6</v>
      </c>
      <c r="D5" s="113">
        <v>16.9</v>
      </c>
      <c r="E5" s="113">
        <v>17.1</v>
      </c>
      <c r="F5" s="113">
        <v>17.3</v>
      </c>
      <c r="G5" s="113">
        <v>17.4</v>
      </c>
      <c r="H5" s="113">
        <v>18.1</v>
      </c>
      <c r="I5" s="113">
        <v>19.2</v>
      </c>
      <c r="J5" s="113">
        <v>20.8</v>
      </c>
      <c r="K5" s="113">
        <v>21.4</v>
      </c>
      <c r="L5" s="113">
        <v>21.5</v>
      </c>
      <c r="M5" s="113">
        <v>20.9</v>
      </c>
      <c r="N5" s="113">
        <v>20.9</v>
      </c>
      <c r="O5" s="113">
        <v>21</v>
      </c>
      <c r="P5" s="113">
        <v>21.2</v>
      </c>
      <c r="Q5" s="113">
        <v>20.9</v>
      </c>
      <c r="R5" s="113">
        <v>20.7</v>
      </c>
      <c r="S5" s="113">
        <v>20.7</v>
      </c>
      <c r="T5" s="113">
        <v>19.6</v>
      </c>
      <c r="U5" s="113">
        <v>18.8</v>
      </c>
      <c r="V5" s="113">
        <v>18.4</v>
      </c>
      <c r="W5" s="113">
        <v>18.4</v>
      </c>
      <c r="X5" s="113">
        <v>18.1</v>
      </c>
      <c r="Y5" s="113">
        <v>17.3</v>
      </c>
      <c r="Z5" s="114">
        <f t="shared" si="0"/>
        <v>19.141666666666666</v>
      </c>
      <c r="AA5" s="115">
        <v>21.7</v>
      </c>
      <c r="AB5" s="116">
        <v>0.4069444444444445</v>
      </c>
      <c r="AC5" s="115">
        <v>15.3</v>
      </c>
      <c r="AD5" s="116">
        <v>0.008333333333333333</v>
      </c>
    </row>
    <row r="6" spans="1:30" ht="11.25" customHeight="1">
      <c r="A6" s="78">
        <v>4</v>
      </c>
      <c r="B6" s="113">
        <v>17</v>
      </c>
      <c r="C6" s="113">
        <v>16.7</v>
      </c>
      <c r="D6" s="113">
        <v>17</v>
      </c>
      <c r="E6" s="113">
        <v>17</v>
      </c>
      <c r="F6" s="113">
        <v>16.7</v>
      </c>
      <c r="G6" s="113">
        <v>17.2</v>
      </c>
      <c r="H6" s="113">
        <v>17.8</v>
      </c>
      <c r="I6" s="113">
        <v>20.1</v>
      </c>
      <c r="J6" s="113">
        <v>22.2</v>
      </c>
      <c r="K6" s="113">
        <v>24.3</v>
      </c>
      <c r="L6" s="113">
        <v>25.6</v>
      </c>
      <c r="M6" s="113">
        <v>28</v>
      </c>
      <c r="N6" s="113">
        <v>28.8</v>
      </c>
      <c r="O6" s="113">
        <v>28</v>
      </c>
      <c r="P6" s="113">
        <v>25.1</v>
      </c>
      <c r="Q6" s="113">
        <v>23.7</v>
      </c>
      <c r="R6" s="113">
        <v>20.7</v>
      </c>
      <c r="S6" s="113">
        <v>18.6</v>
      </c>
      <c r="T6" s="113">
        <v>17.5</v>
      </c>
      <c r="U6" s="113">
        <v>17.2</v>
      </c>
      <c r="V6" s="113">
        <v>16.1</v>
      </c>
      <c r="W6" s="113">
        <v>15.1</v>
      </c>
      <c r="X6" s="113">
        <v>15.1</v>
      </c>
      <c r="Y6" s="113">
        <v>13.9</v>
      </c>
      <c r="Z6" s="114">
        <f t="shared" si="0"/>
        <v>19.975</v>
      </c>
      <c r="AA6" s="115">
        <v>29.4</v>
      </c>
      <c r="AB6" s="116">
        <v>0.5340277777777778</v>
      </c>
      <c r="AC6" s="115">
        <v>13.9</v>
      </c>
      <c r="AD6" s="116">
        <v>1</v>
      </c>
    </row>
    <row r="7" spans="1:30" ht="11.25" customHeight="1">
      <c r="A7" s="78">
        <v>5</v>
      </c>
      <c r="B7" s="113">
        <v>13.9</v>
      </c>
      <c r="C7" s="113">
        <v>13.7</v>
      </c>
      <c r="D7" s="113">
        <v>13.6</v>
      </c>
      <c r="E7" s="113">
        <v>14.1</v>
      </c>
      <c r="F7" s="113">
        <v>14</v>
      </c>
      <c r="G7" s="113">
        <v>15</v>
      </c>
      <c r="H7" s="113">
        <v>18</v>
      </c>
      <c r="I7" s="113">
        <v>19.1</v>
      </c>
      <c r="J7" s="113">
        <v>20.7</v>
      </c>
      <c r="K7" s="113">
        <v>20.8</v>
      </c>
      <c r="L7" s="113">
        <v>21.7</v>
      </c>
      <c r="M7" s="113">
        <v>20.7</v>
      </c>
      <c r="N7" s="113">
        <v>20.8</v>
      </c>
      <c r="O7" s="113">
        <v>19.9</v>
      </c>
      <c r="P7" s="113">
        <v>19</v>
      </c>
      <c r="Q7" s="113">
        <v>18.2</v>
      </c>
      <c r="R7" s="113">
        <v>18</v>
      </c>
      <c r="S7" s="113">
        <v>17.4</v>
      </c>
      <c r="T7" s="113">
        <v>17.5</v>
      </c>
      <c r="U7" s="113">
        <v>17.9</v>
      </c>
      <c r="V7" s="113">
        <v>19.4</v>
      </c>
      <c r="W7" s="113">
        <v>20.1</v>
      </c>
      <c r="X7" s="113">
        <v>20.1</v>
      </c>
      <c r="Y7" s="113">
        <v>21.1</v>
      </c>
      <c r="Z7" s="114">
        <f t="shared" si="0"/>
        <v>18.1125</v>
      </c>
      <c r="AA7" s="115">
        <v>21.8</v>
      </c>
      <c r="AB7" s="116">
        <v>0.4611111111111111</v>
      </c>
      <c r="AC7" s="115">
        <v>13.3</v>
      </c>
      <c r="AD7" s="116">
        <v>0.09999999999999999</v>
      </c>
    </row>
    <row r="8" spans="1:30" ht="11.25" customHeight="1">
      <c r="A8" s="78">
        <v>6</v>
      </c>
      <c r="B8" s="113">
        <v>22.7</v>
      </c>
      <c r="C8" s="113">
        <v>23.1</v>
      </c>
      <c r="D8" s="113">
        <v>22.7</v>
      </c>
      <c r="E8" s="113">
        <v>20.5</v>
      </c>
      <c r="F8" s="113">
        <v>19</v>
      </c>
      <c r="G8" s="113">
        <v>17.5</v>
      </c>
      <c r="H8" s="113">
        <v>19.7</v>
      </c>
      <c r="I8" s="113">
        <v>22.8</v>
      </c>
      <c r="J8" s="113">
        <v>26.2</v>
      </c>
      <c r="K8" s="113">
        <v>27.1</v>
      </c>
      <c r="L8" s="113">
        <v>27.2</v>
      </c>
      <c r="M8" s="113">
        <v>26.8</v>
      </c>
      <c r="N8" s="113">
        <v>25.4</v>
      </c>
      <c r="O8" s="113">
        <v>24.8</v>
      </c>
      <c r="P8" s="113">
        <v>23.2</v>
      </c>
      <c r="Q8" s="113">
        <v>21.4</v>
      </c>
      <c r="R8" s="113">
        <v>19</v>
      </c>
      <c r="S8" s="113">
        <v>17.4</v>
      </c>
      <c r="T8" s="113">
        <v>15.3</v>
      </c>
      <c r="U8" s="113">
        <v>15.4</v>
      </c>
      <c r="V8" s="113">
        <v>14.4</v>
      </c>
      <c r="W8" s="113">
        <v>14.6</v>
      </c>
      <c r="X8" s="113">
        <v>14.5</v>
      </c>
      <c r="Y8" s="113">
        <v>14.3</v>
      </c>
      <c r="Z8" s="114">
        <f t="shared" si="0"/>
        <v>20.624999999999996</v>
      </c>
      <c r="AA8" s="115">
        <v>27.4</v>
      </c>
      <c r="AB8" s="116">
        <v>0.4361111111111111</v>
      </c>
      <c r="AC8" s="115">
        <v>13.8</v>
      </c>
      <c r="AD8" s="116">
        <v>0.9944444444444445</v>
      </c>
    </row>
    <row r="9" spans="1:30" ht="11.25" customHeight="1">
      <c r="A9" s="78">
        <v>7</v>
      </c>
      <c r="B9" s="113">
        <v>12.2</v>
      </c>
      <c r="C9" s="113">
        <v>12.2</v>
      </c>
      <c r="D9" s="113">
        <v>12.5</v>
      </c>
      <c r="E9" s="113">
        <v>13.1</v>
      </c>
      <c r="F9" s="113">
        <v>12.5</v>
      </c>
      <c r="G9" s="113">
        <v>13.4</v>
      </c>
      <c r="H9" s="113">
        <v>15.3</v>
      </c>
      <c r="I9" s="113">
        <v>16.5</v>
      </c>
      <c r="J9" s="113">
        <v>17.9</v>
      </c>
      <c r="K9" s="113">
        <v>19.4</v>
      </c>
      <c r="L9" s="113">
        <v>20.3</v>
      </c>
      <c r="M9" s="113">
        <v>21.4</v>
      </c>
      <c r="N9" s="113">
        <v>20.9</v>
      </c>
      <c r="O9" s="113">
        <v>19</v>
      </c>
      <c r="P9" s="113">
        <v>19.2</v>
      </c>
      <c r="Q9" s="113">
        <v>18.1</v>
      </c>
      <c r="R9" s="113">
        <v>15.4</v>
      </c>
      <c r="S9" s="113">
        <v>12.6</v>
      </c>
      <c r="T9" s="113">
        <v>11.8</v>
      </c>
      <c r="U9" s="113">
        <v>11.6</v>
      </c>
      <c r="V9" s="113">
        <v>11.6</v>
      </c>
      <c r="W9" s="113">
        <v>12</v>
      </c>
      <c r="X9" s="113">
        <v>12.1</v>
      </c>
      <c r="Y9" s="113">
        <v>11.8</v>
      </c>
      <c r="Z9" s="114">
        <f t="shared" si="0"/>
        <v>15.116666666666672</v>
      </c>
      <c r="AA9" s="115">
        <v>21.8</v>
      </c>
      <c r="AB9" s="116">
        <v>0.5145833333333333</v>
      </c>
      <c r="AC9" s="115">
        <v>11.3</v>
      </c>
      <c r="AD9" s="116">
        <v>0.8902777777777778</v>
      </c>
    </row>
    <row r="10" spans="1:30" ht="11.25" customHeight="1">
      <c r="A10" s="78">
        <v>8</v>
      </c>
      <c r="B10" s="113">
        <v>12.3</v>
      </c>
      <c r="C10" s="113">
        <v>12.8</v>
      </c>
      <c r="D10" s="113">
        <v>13.2</v>
      </c>
      <c r="E10" s="113">
        <v>13.5</v>
      </c>
      <c r="F10" s="113">
        <v>13.8</v>
      </c>
      <c r="G10" s="113">
        <v>13.9</v>
      </c>
      <c r="H10" s="113">
        <v>14.3</v>
      </c>
      <c r="I10" s="113">
        <v>14.9</v>
      </c>
      <c r="J10" s="113">
        <v>15.7</v>
      </c>
      <c r="K10" s="113">
        <v>15.9</v>
      </c>
      <c r="L10" s="113">
        <v>16.1</v>
      </c>
      <c r="M10" s="113">
        <v>16.5</v>
      </c>
      <c r="N10" s="113">
        <v>16.9</v>
      </c>
      <c r="O10" s="113">
        <v>17.1</v>
      </c>
      <c r="P10" s="113">
        <v>18.2</v>
      </c>
      <c r="Q10" s="113">
        <v>18.1</v>
      </c>
      <c r="R10" s="113">
        <v>17.9</v>
      </c>
      <c r="S10" s="113">
        <v>17.8</v>
      </c>
      <c r="T10" s="113">
        <v>17.8</v>
      </c>
      <c r="U10" s="113">
        <v>17.8</v>
      </c>
      <c r="V10" s="113">
        <v>17.8</v>
      </c>
      <c r="W10" s="113">
        <v>17.8</v>
      </c>
      <c r="X10" s="113">
        <v>17.6</v>
      </c>
      <c r="Y10" s="113">
        <v>17.6</v>
      </c>
      <c r="Z10" s="114">
        <f t="shared" si="0"/>
        <v>16.05416666666667</v>
      </c>
      <c r="AA10" s="115">
        <v>18.3</v>
      </c>
      <c r="AB10" s="116">
        <v>0.6416666666666667</v>
      </c>
      <c r="AC10" s="115">
        <v>11.7</v>
      </c>
      <c r="AD10" s="116">
        <v>0.015277777777777777</v>
      </c>
    </row>
    <row r="11" spans="1:30" ht="11.25" customHeight="1">
      <c r="A11" s="78">
        <v>9</v>
      </c>
      <c r="B11" s="113">
        <v>17.2</v>
      </c>
      <c r="C11" s="113">
        <v>17.2</v>
      </c>
      <c r="D11" s="113">
        <v>17.1</v>
      </c>
      <c r="E11" s="113">
        <v>17.4</v>
      </c>
      <c r="F11" s="113">
        <v>17.2</v>
      </c>
      <c r="G11" s="113">
        <v>17.5</v>
      </c>
      <c r="H11" s="113">
        <v>18.1</v>
      </c>
      <c r="I11" s="113">
        <v>18.8</v>
      </c>
      <c r="J11" s="113">
        <v>18.6</v>
      </c>
      <c r="K11" s="113">
        <v>18.9</v>
      </c>
      <c r="L11" s="113">
        <v>20.2</v>
      </c>
      <c r="M11" s="113">
        <v>19.4</v>
      </c>
      <c r="N11" s="113">
        <v>20.2</v>
      </c>
      <c r="O11" s="113">
        <v>20.4</v>
      </c>
      <c r="P11" s="113">
        <v>20</v>
      </c>
      <c r="Q11" s="113">
        <v>17.9</v>
      </c>
      <c r="R11" s="113">
        <v>16.4</v>
      </c>
      <c r="S11" s="113">
        <v>14.1</v>
      </c>
      <c r="T11" s="113">
        <v>13.7</v>
      </c>
      <c r="U11" s="113">
        <v>12.2</v>
      </c>
      <c r="V11" s="113">
        <v>11.5</v>
      </c>
      <c r="W11" s="113">
        <v>11.2</v>
      </c>
      <c r="X11" s="113">
        <v>10.7</v>
      </c>
      <c r="Y11" s="113">
        <v>11</v>
      </c>
      <c r="Z11" s="114">
        <f t="shared" si="0"/>
        <v>16.537499999999998</v>
      </c>
      <c r="AA11" s="115">
        <v>21.1</v>
      </c>
      <c r="AB11" s="116">
        <v>0.4444444444444444</v>
      </c>
      <c r="AC11" s="115">
        <v>10.6</v>
      </c>
      <c r="AD11" s="116">
        <v>0.9916666666666667</v>
      </c>
    </row>
    <row r="12" spans="1:30" ht="11.25" customHeight="1">
      <c r="A12" s="82">
        <v>10</v>
      </c>
      <c r="B12" s="118">
        <v>11.4</v>
      </c>
      <c r="C12" s="118">
        <v>11.7</v>
      </c>
      <c r="D12" s="118">
        <v>12</v>
      </c>
      <c r="E12" s="118">
        <v>12</v>
      </c>
      <c r="F12" s="118">
        <v>12</v>
      </c>
      <c r="G12" s="118">
        <v>11.9</v>
      </c>
      <c r="H12" s="118">
        <v>12.3</v>
      </c>
      <c r="I12" s="118">
        <v>14.5</v>
      </c>
      <c r="J12" s="118">
        <v>14.9</v>
      </c>
      <c r="K12" s="118">
        <v>15.1</v>
      </c>
      <c r="L12" s="118">
        <v>16.8</v>
      </c>
      <c r="M12" s="118">
        <v>16.1</v>
      </c>
      <c r="N12" s="118">
        <v>16</v>
      </c>
      <c r="O12" s="118">
        <v>16.8</v>
      </c>
      <c r="P12" s="118">
        <v>15.8</v>
      </c>
      <c r="Q12" s="118">
        <v>15</v>
      </c>
      <c r="R12" s="118">
        <v>14.5</v>
      </c>
      <c r="S12" s="118">
        <v>13.7</v>
      </c>
      <c r="T12" s="118">
        <v>13.2</v>
      </c>
      <c r="U12" s="118">
        <v>13.6</v>
      </c>
      <c r="V12" s="118">
        <v>13.3</v>
      </c>
      <c r="W12" s="118">
        <v>12.8</v>
      </c>
      <c r="X12" s="118">
        <v>12.3</v>
      </c>
      <c r="Y12" s="118">
        <v>12.4</v>
      </c>
      <c r="Z12" s="119">
        <f t="shared" si="0"/>
        <v>13.754166666666668</v>
      </c>
      <c r="AA12" s="105">
        <v>17</v>
      </c>
      <c r="AB12" s="120">
        <v>0.5868055555555556</v>
      </c>
      <c r="AC12" s="105">
        <v>11</v>
      </c>
      <c r="AD12" s="120">
        <v>0.0006944444444444445</v>
      </c>
    </row>
    <row r="13" spans="1:30" ht="11.25" customHeight="1">
      <c r="A13" s="78">
        <v>11</v>
      </c>
      <c r="B13" s="113">
        <v>12.2</v>
      </c>
      <c r="C13" s="113">
        <v>12.2</v>
      </c>
      <c r="D13" s="113">
        <v>12.1</v>
      </c>
      <c r="E13" s="113">
        <v>11.8</v>
      </c>
      <c r="F13" s="113">
        <v>12.2</v>
      </c>
      <c r="G13" s="113">
        <v>12.2</v>
      </c>
      <c r="H13" s="113">
        <v>12</v>
      </c>
      <c r="I13" s="113">
        <v>13.7</v>
      </c>
      <c r="J13" s="113">
        <v>14.2</v>
      </c>
      <c r="K13" s="113">
        <v>15.2</v>
      </c>
      <c r="L13" s="113">
        <v>15.4</v>
      </c>
      <c r="M13" s="113">
        <v>16.1</v>
      </c>
      <c r="N13" s="113">
        <v>15.3</v>
      </c>
      <c r="O13" s="113">
        <v>15.3</v>
      </c>
      <c r="P13" s="113">
        <v>14.7</v>
      </c>
      <c r="Q13" s="113">
        <v>14.5</v>
      </c>
      <c r="R13" s="113">
        <v>13</v>
      </c>
      <c r="S13" s="113">
        <v>12.1</v>
      </c>
      <c r="T13" s="113">
        <v>11.7</v>
      </c>
      <c r="U13" s="113">
        <v>11.4</v>
      </c>
      <c r="V13" s="113">
        <v>11.2</v>
      </c>
      <c r="W13" s="113">
        <v>10.3</v>
      </c>
      <c r="X13" s="113">
        <v>9.3</v>
      </c>
      <c r="Y13" s="113">
        <v>9</v>
      </c>
      <c r="Z13" s="114">
        <f t="shared" si="0"/>
        <v>12.795833333333334</v>
      </c>
      <c r="AA13" s="115">
        <v>16.5</v>
      </c>
      <c r="AB13" s="116">
        <v>0.48680555555555555</v>
      </c>
      <c r="AC13" s="115">
        <v>8.9</v>
      </c>
      <c r="AD13" s="116">
        <v>0.9951388888888889</v>
      </c>
    </row>
    <row r="14" spans="1:30" ht="11.25" customHeight="1">
      <c r="A14" s="78">
        <v>12</v>
      </c>
      <c r="B14" s="113">
        <v>8.7</v>
      </c>
      <c r="C14" s="113">
        <v>8</v>
      </c>
      <c r="D14" s="113">
        <v>7.7</v>
      </c>
      <c r="E14" s="113">
        <v>7.3</v>
      </c>
      <c r="F14" s="113">
        <v>7.4</v>
      </c>
      <c r="G14" s="113">
        <v>7.2</v>
      </c>
      <c r="H14" s="113">
        <v>9.4</v>
      </c>
      <c r="I14" s="113">
        <v>12.5</v>
      </c>
      <c r="J14" s="113">
        <v>15.2</v>
      </c>
      <c r="K14" s="113" t="s">
        <v>53</v>
      </c>
      <c r="L14" s="113">
        <v>20.4</v>
      </c>
      <c r="M14" s="113">
        <v>20.8</v>
      </c>
      <c r="N14" s="113">
        <v>20.4</v>
      </c>
      <c r="O14" s="113">
        <v>19.6</v>
      </c>
      <c r="P14" s="113">
        <v>19.1</v>
      </c>
      <c r="Q14" s="113">
        <v>17.9</v>
      </c>
      <c r="R14" s="113">
        <v>14.9</v>
      </c>
      <c r="S14" s="113">
        <v>13.2</v>
      </c>
      <c r="T14" s="113">
        <v>13.1</v>
      </c>
      <c r="U14" s="113">
        <v>11.9</v>
      </c>
      <c r="V14" s="113">
        <v>14</v>
      </c>
      <c r="W14" s="113">
        <v>13.7</v>
      </c>
      <c r="X14" s="113">
        <v>12.9</v>
      </c>
      <c r="Y14" s="113">
        <v>12.3</v>
      </c>
      <c r="Z14" s="114">
        <f t="shared" si="0"/>
        <v>13.37391304347826</v>
      </c>
      <c r="AA14" s="115">
        <v>21.1</v>
      </c>
      <c r="AB14" s="116">
        <v>0.46249999999999997</v>
      </c>
      <c r="AC14" s="115">
        <v>7.2</v>
      </c>
      <c r="AD14" s="116">
        <v>0.2534722222222222</v>
      </c>
    </row>
    <row r="15" spans="1:30" ht="11.25" customHeight="1">
      <c r="A15" s="78">
        <v>13</v>
      </c>
      <c r="B15" s="113">
        <v>12.6</v>
      </c>
      <c r="C15" s="113">
        <v>12.3</v>
      </c>
      <c r="D15" s="113">
        <v>12</v>
      </c>
      <c r="E15" s="113">
        <v>11.7</v>
      </c>
      <c r="F15" s="113">
        <v>11.6</v>
      </c>
      <c r="G15" s="113">
        <v>11.4</v>
      </c>
      <c r="H15" s="113">
        <v>11.6</v>
      </c>
      <c r="I15" s="113">
        <v>12.2</v>
      </c>
      <c r="J15" s="113">
        <v>12.5</v>
      </c>
      <c r="K15" s="113">
        <v>12.9</v>
      </c>
      <c r="L15" s="113">
        <v>12.7</v>
      </c>
      <c r="M15" s="113">
        <v>13.3</v>
      </c>
      <c r="N15" s="113">
        <v>13.6</v>
      </c>
      <c r="O15" s="113">
        <v>13.5</v>
      </c>
      <c r="P15" s="113">
        <v>12.5</v>
      </c>
      <c r="Q15" s="113">
        <v>12.5</v>
      </c>
      <c r="R15" s="113">
        <v>11.7</v>
      </c>
      <c r="S15" s="113">
        <v>11.2</v>
      </c>
      <c r="T15" s="113">
        <v>11.1</v>
      </c>
      <c r="U15" s="113">
        <v>10.3</v>
      </c>
      <c r="V15" s="113">
        <v>10.5</v>
      </c>
      <c r="W15" s="113">
        <v>10.6</v>
      </c>
      <c r="X15" s="113">
        <v>9.7</v>
      </c>
      <c r="Y15" s="113">
        <v>9.4</v>
      </c>
      <c r="Z15" s="114">
        <f t="shared" si="0"/>
        <v>11.808333333333332</v>
      </c>
      <c r="AA15" s="115">
        <v>13.8</v>
      </c>
      <c r="AB15" s="116">
        <v>0.5534722222222223</v>
      </c>
      <c r="AC15" s="115">
        <v>9.3</v>
      </c>
      <c r="AD15" s="116">
        <v>0.9965277777777778</v>
      </c>
    </row>
    <row r="16" spans="1:30" ht="11.25" customHeight="1">
      <c r="A16" s="78">
        <v>14</v>
      </c>
      <c r="B16" s="113">
        <v>9</v>
      </c>
      <c r="C16" s="113">
        <v>7.9</v>
      </c>
      <c r="D16" s="113">
        <v>7.1</v>
      </c>
      <c r="E16" s="113">
        <v>6.5</v>
      </c>
      <c r="F16" s="113">
        <v>6.6</v>
      </c>
      <c r="G16" s="113">
        <v>6</v>
      </c>
      <c r="H16" s="113">
        <v>7.3</v>
      </c>
      <c r="I16" s="113">
        <v>11.4</v>
      </c>
      <c r="J16" s="113">
        <v>14.9</v>
      </c>
      <c r="K16" s="113">
        <v>15.8</v>
      </c>
      <c r="L16" s="113">
        <v>16.8</v>
      </c>
      <c r="M16" s="113">
        <v>16.9</v>
      </c>
      <c r="N16" s="113">
        <v>17.3</v>
      </c>
      <c r="O16" s="113">
        <v>17</v>
      </c>
      <c r="P16" s="113">
        <v>16.7</v>
      </c>
      <c r="Q16" s="113">
        <v>14.2</v>
      </c>
      <c r="R16" s="113">
        <v>10.8</v>
      </c>
      <c r="S16" s="113">
        <v>9</v>
      </c>
      <c r="T16" s="113">
        <v>8</v>
      </c>
      <c r="U16" s="113">
        <v>7.7</v>
      </c>
      <c r="V16" s="113">
        <v>8</v>
      </c>
      <c r="W16" s="113">
        <v>6.9</v>
      </c>
      <c r="X16" s="113">
        <v>6.5</v>
      </c>
      <c r="Y16" s="113">
        <v>6.1</v>
      </c>
      <c r="Z16" s="114">
        <f t="shared" si="0"/>
        <v>10.6</v>
      </c>
      <c r="AA16" s="115">
        <v>17.8</v>
      </c>
      <c r="AB16" s="116">
        <v>0.47430555555555554</v>
      </c>
      <c r="AC16" s="115">
        <v>6</v>
      </c>
      <c r="AD16" s="116">
        <v>0.25</v>
      </c>
    </row>
    <row r="17" spans="1:30" ht="11.25" customHeight="1">
      <c r="A17" s="78">
        <v>15</v>
      </c>
      <c r="B17" s="113">
        <v>6</v>
      </c>
      <c r="C17" s="113">
        <v>5.8</v>
      </c>
      <c r="D17" s="113">
        <v>5.6</v>
      </c>
      <c r="E17" s="113">
        <v>5.3</v>
      </c>
      <c r="F17" s="113">
        <v>5.3</v>
      </c>
      <c r="G17" s="113">
        <v>5.5</v>
      </c>
      <c r="H17" s="113">
        <v>6.6</v>
      </c>
      <c r="I17" s="113">
        <v>11</v>
      </c>
      <c r="J17" s="113">
        <v>15.1</v>
      </c>
      <c r="K17" s="113">
        <v>19.6</v>
      </c>
      <c r="L17" s="113">
        <v>19.8</v>
      </c>
      <c r="M17" s="113">
        <v>19.4</v>
      </c>
      <c r="N17" s="113">
        <v>19.5</v>
      </c>
      <c r="O17" s="113">
        <v>19.6</v>
      </c>
      <c r="P17" s="113">
        <v>18.7</v>
      </c>
      <c r="Q17" s="113">
        <v>15.9</v>
      </c>
      <c r="R17" s="113">
        <v>12.8</v>
      </c>
      <c r="S17" s="113">
        <v>10.3</v>
      </c>
      <c r="T17" s="113">
        <v>9.4</v>
      </c>
      <c r="U17" s="113">
        <v>9</v>
      </c>
      <c r="V17" s="113">
        <v>8.6</v>
      </c>
      <c r="W17" s="113">
        <v>8.2</v>
      </c>
      <c r="X17" s="113">
        <v>7.9</v>
      </c>
      <c r="Y17" s="113">
        <v>7.8</v>
      </c>
      <c r="Z17" s="114">
        <f t="shared" si="0"/>
        <v>11.362499999999999</v>
      </c>
      <c r="AA17" s="115">
        <v>20.4</v>
      </c>
      <c r="AB17" s="116">
        <v>0.47222222222222227</v>
      </c>
      <c r="AC17" s="115">
        <v>5.1</v>
      </c>
      <c r="AD17" s="116">
        <v>0.2354166666666667</v>
      </c>
    </row>
    <row r="18" spans="1:30" ht="11.25" customHeight="1">
      <c r="A18" s="78">
        <v>16</v>
      </c>
      <c r="B18" s="113">
        <v>7.4</v>
      </c>
      <c r="C18" s="113">
        <v>7</v>
      </c>
      <c r="D18" s="113">
        <v>6.8</v>
      </c>
      <c r="E18" s="113">
        <v>6.8</v>
      </c>
      <c r="F18" s="113">
        <v>6.6</v>
      </c>
      <c r="G18" s="113">
        <v>6.4</v>
      </c>
      <c r="H18" s="113">
        <v>7.8</v>
      </c>
      <c r="I18" s="113">
        <v>11.2</v>
      </c>
      <c r="J18" s="113">
        <v>16.6</v>
      </c>
      <c r="K18" s="113">
        <v>19.6</v>
      </c>
      <c r="L18" s="113">
        <v>21.4</v>
      </c>
      <c r="M18" s="113">
        <v>21.2</v>
      </c>
      <c r="N18" s="113">
        <v>21.1</v>
      </c>
      <c r="O18" s="113">
        <v>20.7</v>
      </c>
      <c r="P18" s="113">
        <v>20.4</v>
      </c>
      <c r="Q18" s="113">
        <v>19.2</v>
      </c>
      <c r="R18" s="113">
        <v>14.1</v>
      </c>
      <c r="S18" s="113">
        <v>13.6</v>
      </c>
      <c r="T18" s="113">
        <v>12.9</v>
      </c>
      <c r="U18" s="113">
        <v>12.2</v>
      </c>
      <c r="V18" s="113">
        <v>12.2</v>
      </c>
      <c r="W18" s="113">
        <v>11.4</v>
      </c>
      <c r="X18" s="113">
        <v>11.8</v>
      </c>
      <c r="Y18" s="113">
        <v>12.5</v>
      </c>
      <c r="Z18" s="114">
        <f t="shared" si="0"/>
        <v>13.37083333333333</v>
      </c>
      <c r="AA18" s="115">
        <v>21.6</v>
      </c>
      <c r="AB18" s="116">
        <v>0.50625</v>
      </c>
      <c r="AC18" s="115">
        <v>6.4</v>
      </c>
      <c r="AD18" s="116">
        <v>0.25972222222222224</v>
      </c>
    </row>
    <row r="19" spans="1:30" ht="11.25" customHeight="1">
      <c r="A19" s="78">
        <v>17</v>
      </c>
      <c r="B19" s="113">
        <v>12.5</v>
      </c>
      <c r="C19" s="113">
        <v>12.8</v>
      </c>
      <c r="D19" s="113">
        <v>12.5</v>
      </c>
      <c r="E19" s="113">
        <v>12.9</v>
      </c>
      <c r="F19" s="113">
        <v>13.1</v>
      </c>
      <c r="G19" s="113">
        <v>13.2</v>
      </c>
      <c r="H19" s="113">
        <v>13.6</v>
      </c>
      <c r="I19" s="113">
        <v>14</v>
      </c>
      <c r="J19" s="113">
        <v>14.8</v>
      </c>
      <c r="K19" s="113">
        <v>15.3</v>
      </c>
      <c r="L19" s="113">
        <v>15.4</v>
      </c>
      <c r="M19" s="113">
        <v>15.9</v>
      </c>
      <c r="N19" s="113">
        <v>15.7</v>
      </c>
      <c r="O19" s="113">
        <v>16.3</v>
      </c>
      <c r="P19" s="113">
        <v>17</v>
      </c>
      <c r="Q19" s="113">
        <v>16.7</v>
      </c>
      <c r="R19" s="113">
        <v>16.2</v>
      </c>
      <c r="S19" s="113">
        <v>15.9</v>
      </c>
      <c r="T19" s="113">
        <v>15.8</v>
      </c>
      <c r="U19" s="113">
        <v>15.6</v>
      </c>
      <c r="V19" s="113">
        <v>15.5</v>
      </c>
      <c r="W19" s="113">
        <v>14.1</v>
      </c>
      <c r="X19" s="113">
        <v>13.6</v>
      </c>
      <c r="Y19" s="113">
        <v>13.7</v>
      </c>
      <c r="Z19" s="114">
        <f t="shared" si="0"/>
        <v>14.670833333333334</v>
      </c>
      <c r="AA19" s="115">
        <v>17.2</v>
      </c>
      <c r="AB19" s="116">
        <v>0.6138888888888888</v>
      </c>
      <c r="AC19" s="115">
        <v>12.4</v>
      </c>
      <c r="AD19" s="116">
        <v>0.002777777777777778</v>
      </c>
    </row>
    <row r="20" spans="1:30" ht="11.25" customHeight="1">
      <c r="A20" s="78">
        <v>18</v>
      </c>
      <c r="B20" s="113">
        <v>14.6</v>
      </c>
      <c r="C20" s="113">
        <v>15.2</v>
      </c>
      <c r="D20" s="113">
        <v>14.6</v>
      </c>
      <c r="E20" s="113">
        <v>14.9</v>
      </c>
      <c r="F20" s="113">
        <v>15.3</v>
      </c>
      <c r="G20" s="113">
        <v>15.2</v>
      </c>
      <c r="H20" s="113">
        <v>16.2</v>
      </c>
      <c r="I20" s="113">
        <v>17.4</v>
      </c>
      <c r="J20" s="113">
        <v>18.5</v>
      </c>
      <c r="K20" s="113">
        <v>21</v>
      </c>
      <c r="L20" s="113">
        <v>22.3</v>
      </c>
      <c r="M20" s="113">
        <v>22.5</v>
      </c>
      <c r="N20" s="113">
        <v>22.7</v>
      </c>
      <c r="O20" s="113">
        <v>22.5</v>
      </c>
      <c r="P20" s="113">
        <v>21.8</v>
      </c>
      <c r="Q20" s="113">
        <v>21.1</v>
      </c>
      <c r="R20" s="113">
        <v>17.7</v>
      </c>
      <c r="S20" s="113">
        <v>17</v>
      </c>
      <c r="T20" s="113">
        <v>16.4</v>
      </c>
      <c r="U20" s="113">
        <v>15.9</v>
      </c>
      <c r="V20" s="113">
        <v>15.6</v>
      </c>
      <c r="W20" s="113">
        <v>15.2</v>
      </c>
      <c r="X20" s="113">
        <v>14.7</v>
      </c>
      <c r="Y20" s="113">
        <v>14.4</v>
      </c>
      <c r="Z20" s="114">
        <f t="shared" si="0"/>
        <v>17.612499999999997</v>
      </c>
      <c r="AA20" s="115">
        <v>23.5</v>
      </c>
      <c r="AB20" s="116">
        <v>0.5201388888888888</v>
      </c>
      <c r="AC20" s="115">
        <v>13.7</v>
      </c>
      <c r="AD20" s="116">
        <v>0.0020833333333333333</v>
      </c>
    </row>
    <row r="21" spans="1:30" ht="11.25" customHeight="1">
      <c r="A21" s="78">
        <v>19</v>
      </c>
      <c r="B21" s="113">
        <v>13.7</v>
      </c>
      <c r="C21" s="113">
        <v>13.6</v>
      </c>
      <c r="D21" s="113">
        <v>13.1</v>
      </c>
      <c r="E21" s="113">
        <v>12.3</v>
      </c>
      <c r="F21" s="113">
        <v>12.4</v>
      </c>
      <c r="G21" s="113">
        <v>12.2</v>
      </c>
      <c r="H21" s="113">
        <v>13.7</v>
      </c>
      <c r="I21" s="113">
        <v>18.9</v>
      </c>
      <c r="J21" s="113">
        <v>20.1</v>
      </c>
      <c r="K21" s="113">
        <v>19.8</v>
      </c>
      <c r="L21" s="113">
        <v>19.3</v>
      </c>
      <c r="M21" s="113">
        <v>20.4</v>
      </c>
      <c r="N21" s="113">
        <v>19.6</v>
      </c>
      <c r="O21" s="113">
        <v>19.1</v>
      </c>
      <c r="P21" s="113">
        <v>18.8</v>
      </c>
      <c r="Q21" s="113">
        <v>17.8</v>
      </c>
      <c r="R21" s="113">
        <v>17</v>
      </c>
      <c r="S21" s="113">
        <v>14.6</v>
      </c>
      <c r="T21" s="113">
        <v>13.7</v>
      </c>
      <c r="U21" s="113">
        <v>13.6</v>
      </c>
      <c r="V21" s="113">
        <v>13.5</v>
      </c>
      <c r="W21" s="113">
        <v>13.3</v>
      </c>
      <c r="X21" s="113">
        <v>13.8</v>
      </c>
      <c r="Y21" s="113">
        <v>13.7</v>
      </c>
      <c r="Z21" s="114">
        <f t="shared" si="0"/>
        <v>15.750000000000002</v>
      </c>
      <c r="AA21" s="115">
        <v>20.7</v>
      </c>
      <c r="AB21" s="116">
        <v>0.4993055555555555</v>
      </c>
      <c r="AC21" s="115">
        <v>12.1</v>
      </c>
      <c r="AD21" s="116">
        <v>0.2423611111111111</v>
      </c>
    </row>
    <row r="22" spans="1:30" ht="11.25" customHeight="1">
      <c r="A22" s="82">
        <v>20</v>
      </c>
      <c r="B22" s="118">
        <v>13.3</v>
      </c>
      <c r="C22" s="118">
        <v>13.3</v>
      </c>
      <c r="D22" s="118">
        <v>13.7</v>
      </c>
      <c r="E22" s="118">
        <v>12.9</v>
      </c>
      <c r="F22" s="118">
        <v>11.8</v>
      </c>
      <c r="G22" s="118">
        <v>11</v>
      </c>
      <c r="H22" s="118">
        <v>12.8</v>
      </c>
      <c r="I22" s="118">
        <v>16.8</v>
      </c>
      <c r="J22" s="118">
        <v>19.8</v>
      </c>
      <c r="K22" s="118">
        <v>22.4</v>
      </c>
      <c r="L22" s="118">
        <v>23.7</v>
      </c>
      <c r="M22" s="118">
        <v>23.8</v>
      </c>
      <c r="N22" s="118">
        <v>23.6</v>
      </c>
      <c r="O22" s="118">
        <v>24.3</v>
      </c>
      <c r="P22" s="118">
        <v>23.1</v>
      </c>
      <c r="Q22" s="118">
        <v>18.7</v>
      </c>
      <c r="R22" s="118">
        <v>14.6</v>
      </c>
      <c r="S22" s="118">
        <v>12.7</v>
      </c>
      <c r="T22" s="118">
        <v>11.8</v>
      </c>
      <c r="U22" s="118">
        <v>11.9</v>
      </c>
      <c r="V22" s="118">
        <v>12.2</v>
      </c>
      <c r="W22" s="118">
        <v>10.6</v>
      </c>
      <c r="X22" s="118">
        <v>9.6</v>
      </c>
      <c r="Y22" s="118">
        <v>9</v>
      </c>
      <c r="Z22" s="119">
        <f t="shared" si="0"/>
        <v>15.725000000000001</v>
      </c>
      <c r="AA22" s="105">
        <v>24.6</v>
      </c>
      <c r="AB22" s="120">
        <v>0.5034722222222222</v>
      </c>
      <c r="AC22" s="105">
        <v>9</v>
      </c>
      <c r="AD22" s="120">
        <v>1</v>
      </c>
    </row>
    <row r="23" spans="1:30" ht="11.25" customHeight="1">
      <c r="A23" s="78">
        <v>21</v>
      </c>
      <c r="B23" s="113">
        <v>8.5</v>
      </c>
      <c r="C23" s="113">
        <v>7.6</v>
      </c>
      <c r="D23" s="113">
        <v>7.9</v>
      </c>
      <c r="E23" s="113">
        <v>9</v>
      </c>
      <c r="F23" s="113">
        <v>7.8</v>
      </c>
      <c r="G23" s="113">
        <v>8.3</v>
      </c>
      <c r="H23" s="113">
        <v>10.1</v>
      </c>
      <c r="I23" s="113">
        <v>13.4</v>
      </c>
      <c r="J23" s="113">
        <v>14.8</v>
      </c>
      <c r="K23" s="113">
        <v>17.7</v>
      </c>
      <c r="L23" s="113">
        <v>17.7</v>
      </c>
      <c r="M23" s="113">
        <v>18</v>
      </c>
      <c r="N23" s="113">
        <v>18.6</v>
      </c>
      <c r="O23" s="113">
        <v>17</v>
      </c>
      <c r="P23" s="113">
        <v>15.4</v>
      </c>
      <c r="Q23" s="113">
        <v>14.3</v>
      </c>
      <c r="R23" s="113">
        <v>11.9</v>
      </c>
      <c r="S23" s="113">
        <v>10.4</v>
      </c>
      <c r="T23" s="113">
        <v>9.8</v>
      </c>
      <c r="U23" s="113">
        <v>9.4</v>
      </c>
      <c r="V23" s="113">
        <v>9.1</v>
      </c>
      <c r="W23" s="113">
        <v>8.5</v>
      </c>
      <c r="X23" s="113">
        <v>8.3</v>
      </c>
      <c r="Y23" s="113">
        <v>8.3</v>
      </c>
      <c r="Z23" s="114">
        <f t="shared" si="0"/>
        <v>11.741666666666669</v>
      </c>
      <c r="AA23" s="115">
        <v>18.8</v>
      </c>
      <c r="AB23" s="116">
        <v>0.5437500000000001</v>
      </c>
      <c r="AC23" s="115">
        <v>7.5</v>
      </c>
      <c r="AD23" s="116">
        <v>0.2111111111111111</v>
      </c>
    </row>
    <row r="24" spans="1:30" ht="11.25" customHeight="1">
      <c r="A24" s="78">
        <v>22</v>
      </c>
      <c r="B24" s="113">
        <v>8.4</v>
      </c>
      <c r="C24" s="113">
        <v>7.8</v>
      </c>
      <c r="D24" s="113">
        <v>7.4</v>
      </c>
      <c r="E24" s="113">
        <v>7.5</v>
      </c>
      <c r="F24" s="113">
        <v>7.9</v>
      </c>
      <c r="G24" s="113">
        <v>8.3</v>
      </c>
      <c r="H24" s="113">
        <v>9.5</v>
      </c>
      <c r="I24" s="113">
        <v>11.3</v>
      </c>
      <c r="J24" s="113">
        <v>13.7</v>
      </c>
      <c r="K24" s="113">
        <v>15.8</v>
      </c>
      <c r="L24" s="113">
        <v>16.3</v>
      </c>
      <c r="M24" s="113">
        <v>16.5</v>
      </c>
      <c r="N24" s="113">
        <v>16.5</v>
      </c>
      <c r="O24" s="113">
        <v>16.2</v>
      </c>
      <c r="P24" s="113">
        <v>15.8</v>
      </c>
      <c r="Q24" s="113">
        <v>14.9</v>
      </c>
      <c r="R24" s="113">
        <v>13.4</v>
      </c>
      <c r="S24" s="113">
        <v>12.3</v>
      </c>
      <c r="T24" s="113">
        <v>12.9</v>
      </c>
      <c r="U24" s="113">
        <v>13.4</v>
      </c>
      <c r="V24" s="113">
        <v>13.7</v>
      </c>
      <c r="W24" s="113">
        <v>13.5</v>
      </c>
      <c r="X24" s="113">
        <v>13</v>
      </c>
      <c r="Y24" s="113">
        <v>12.5</v>
      </c>
      <c r="Z24" s="114">
        <f t="shared" si="0"/>
        <v>12.4375</v>
      </c>
      <c r="AA24" s="115">
        <v>17.1</v>
      </c>
      <c r="AB24" s="116">
        <v>0.5097222222222222</v>
      </c>
      <c r="AC24" s="115">
        <v>7</v>
      </c>
      <c r="AD24" s="116">
        <v>0.14583333333333334</v>
      </c>
    </row>
    <row r="25" spans="1:30" ht="11.25" customHeight="1">
      <c r="A25" s="78">
        <v>23</v>
      </c>
      <c r="B25" s="113">
        <v>11.9</v>
      </c>
      <c r="C25" s="113">
        <v>11.8</v>
      </c>
      <c r="D25" s="113">
        <v>11</v>
      </c>
      <c r="E25" s="113">
        <v>10.7</v>
      </c>
      <c r="F25" s="113">
        <v>10.2</v>
      </c>
      <c r="G25" s="113">
        <v>9.8</v>
      </c>
      <c r="H25" s="113">
        <v>10.3</v>
      </c>
      <c r="I25" s="113">
        <v>13.8</v>
      </c>
      <c r="J25" s="113">
        <v>16.4</v>
      </c>
      <c r="K25" s="113">
        <v>18</v>
      </c>
      <c r="L25" s="113">
        <v>19.1</v>
      </c>
      <c r="M25" s="113">
        <v>19.6</v>
      </c>
      <c r="N25" s="113">
        <v>19.1</v>
      </c>
      <c r="O25" s="113">
        <v>18</v>
      </c>
      <c r="P25" s="113">
        <v>16.1</v>
      </c>
      <c r="Q25" s="113">
        <v>15.7</v>
      </c>
      <c r="R25" s="113">
        <v>13</v>
      </c>
      <c r="S25" s="113">
        <v>10.7</v>
      </c>
      <c r="T25" s="113">
        <v>9</v>
      </c>
      <c r="U25" s="113">
        <v>9</v>
      </c>
      <c r="V25" s="113">
        <v>8.5</v>
      </c>
      <c r="W25" s="113">
        <v>9.6</v>
      </c>
      <c r="X25" s="113">
        <v>8.2</v>
      </c>
      <c r="Y25" s="113">
        <v>7</v>
      </c>
      <c r="Z25" s="114">
        <f t="shared" si="0"/>
        <v>12.77083333333333</v>
      </c>
      <c r="AA25" s="115">
        <v>19.9</v>
      </c>
      <c r="AB25" s="116">
        <v>0.48194444444444445</v>
      </c>
      <c r="AC25" s="115">
        <v>6.6</v>
      </c>
      <c r="AD25" s="116">
        <v>0.9902777777777777</v>
      </c>
    </row>
    <row r="26" spans="1:30" ht="11.25" customHeight="1">
      <c r="A26" s="78">
        <v>24</v>
      </c>
      <c r="B26" s="113">
        <v>6.8</v>
      </c>
      <c r="C26" s="113">
        <v>6.5</v>
      </c>
      <c r="D26" s="113">
        <v>5.8</v>
      </c>
      <c r="E26" s="113">
        <v>4.9</v>
      </c>
      <c r="F26" s="113">
        <v>5.5</v>
      </c>
      <c r="G26" s="113">
        <v>4.7</v>
      </c>
      <c r="H26" s="113">
        <v>5.9</v>
      </c>
      <c r="I26" s="113">
        <v>10.9</v>
      </c>
      <c r="J26" s="113">
        <v>12.1</v>
      </c>
      <c r="K26" s="113">
        <v>14.2</v>
      </c>
      <c r="L26" s="113">
        <v>15</v>
      </c>
      <c r="M26" s="113">
        <v>15.5</v>
      </c>
      <c r="N26" s="113">
        <v>16.1</v>
      </c>
      <c r="O26" s="113">
        <v>15.7</v>
      </c>
      <c r="P26" s="113">
        <v>14.6</v>
      </c>
      <c r="Q26" s="113">
        <v>12.3</v>
      </c>
      <c r="R26" s="113">
        <v>9.1</v>
      </c>
      <c r="S26" s="113">
        <v>7.3</v>
      </c>
      <c r="T26" s="113">
        <v>6.5</v>
      </c>
      <c r="U26" s="113">
        <v>5.5</v>
      </c>
      <c r="V26" s="113">
        <v>5.1</v>
      </c>
      <c r="W26" s="113">
        <v>4.3</v>
      </c>
      <c r="X26" s="113">
        <v>3.8</v>
      </c>
      <c r="Y26" s="113">
        <v>3.4</v>
      </c>
      <c r="Z26" s="114">
        <f t="shared" si="0"/>
        <v>8.812500000000002</v>
      </c>
      <c r="AA26" s="115">
        <v>16.5</v>
      </c>
      <c r="AB26" s="116">
        <v>0.5708333333333333</v>
      </c>
      <c r="AC26" s="115">
        <v>3.4</v>
      </c>
      <c r="AD26" s="116">
        <v>1</v>
      </c>
    </row>
    <row r="27" spans="1:30" ht="11.25" customHeight="1">
      <c r="A27" s="78">
        <v>25</v>
      </c>
      <c r="B27" s="113">
        <v>3.6</v>
      </c>
      <c r="C27" s="113">
        <v>3.2</v>
      </c>
      <c r="D27" s="113">
        <v>2.4</v>
      </c>
      <c r="E27" s="113">
        <v>2.9</v>
      </c>
      <c r="F27" s="113">
        <v>2.9</v>
      </c>
      <c r="G27" s="113">
        <v>2.5</v>
      </c>
      <c r="H27" s="113">
        <v>4</v>
      </c>
      <c r="I27" s="113">
        <v>8.4</v>
      </c>
      <c r="J27" s="113">
        <v>11.4</v>
      </c>
      <c r="K27" s="113">
        <v>16.1</v>
      </c>
      <c r="L27" s="113">
        <v>16.9</v>
      </c>
      <c r="M27" s="113">
        <v>16.8</v>
      </c>
      <c r="N27" s="113">
        <v>16.3</v>
      </c>
      <c r="O27" s="113">
        <v>16</v>
      </c>
      <c r="P27" s="113">
        <v>13.8</v>
      </c>
      <c r="Q27" s="113">
        <v>13.3</v>
      </c>
      <c r="R27" s="113">
        <v>12.2</v>
      </c>
      <c r="S27" s="113">
        <v>11.6</v>
      </c>
      <c r="T27" s="113">
        <v>11.4</v>
      </c>
      <c r="U27" s="113">
        <v>11.1</v>
      </c>
      <c r="V27" s="113">
        <v>11</v>
      </c>
      <c r="W27" s="113">
        <v>11.3</v>
      </c>
      <c r="X27" s="113">
        <v>11.3</v>
      </c>
      <c r="Y27" s="113">
        <v>11.6</v>
      </c>
      <c r="Z27" s="114">
        <f t="shared" si="0"/>
        <v>10.083333333333334</v>
      </c>
      <c r="AA27" s="115">
        <v>17.4</v>
      </c>
      <c r="AB27" s="116">
        <v>0.4611111111111111</v>
      </c>
      <c r="AC27" s="115">
        <v>2.4</v>
      </c>
      <c r="AD27" s="116">
        <v>0.2513888888888889</v>
      </c>
    </row>
    <row r="28" spans="1:30" ht="11.25" customHeight="1">
      <c r="A28" s="78">
        <v>26</v>
      </c>
      <c r="B28" s="113">
        <v>11.8</v>
      </c>
      <c r="C28" s="113">
        <v>12.2</v>
      </c>
      <c r="D28" s="113">
        <v>12.5</v>
      </c>
      <c r="E28" s="113">
        <v>12.6</v>
      </c>
      <c r="F28" s="113">
        <v>12.7</v>
      </c>
      <c r="G28" s="113">
        <v>12.8</v>
      </c>
      <c r="H28" s="113">
        <v>13.2</v>
      </c>
      <c r="I28" s="113">
        <v>16</v>
      </c>
      <c r="J28" s="113">
        <v>19.5</v>
      </c>
      <c r="K28" s="113">
        <v>21.6</v>
      </c>
      <c r="L28" s="113">
        <v>23</v>
      </c>
      <c r="M28" s="113">
        <v>23.4</v>
      </c>
      <c r="N28" s="113">
        <v>23.7</v>
      </c>
      <c r="O28" s="113">
        <v>23.1</v>
      </c>
      <c r="P28" s="113">
        <v>22.7</v>
      </c>
      <c r="Q28" s="113">
        <v>21.5</v>
      </c>
      <c r="R28" s="113">
        <v>19.1</v>
      </c>
      <c r="S28" s="113">
        <v>17.1</v>
      </c>
      <c r="T28" s="113">
        <v>14.6</v>
      </c>
      <c r="U28" s="113">
        <v>13.6</v>
      </c>
      <c r="V28" s="113">
        <v>13.9</v>
      </c>
      <c r="W28" s="113">
        <v>13.8</v>
      </c>
      <c r="X28" s="113">
        <v>14</v>
      </c>
      <c r="Y28" s="113">
        <v>14</v>
      </c>
      <c r="Z28" s="114">
        <f t="shared" si="0"/>
        <v>16.76666666666667</v>
      </c>
      <c r="AA28" s="115">
        <v>24.1</v>
      </c>
      <c r="AB28" s="116">
        <v>0.5208333333333334</v>
      </c>
      <c r="AC28" s="115">
        <v>11.5</v>
      </c>
      <c r="AD28" s="116">
        <v>0.016666666666666666</v>
      </c>
    </row>
    <row r="29" spans="1:30" ht="11.25" customHeight="1">
      <c r="A29" s="78">
        <v>27</v>
      </c>
      <c r="B29" s="113">
        <v>14</v>
      </c>
      <c r="C29" s="113">
        <v>14</v>
      </c>
      <c r="D29" s="113">
        <v>12.6</v>
      </c>
      <c r="E29" s="113">
        <v>11</v>
      </c>
      <c r="F29" s="113">
        <v>10</v>
      </c>
      <c r="G29" s="113">
        <v>9.6</v>
      </c>
      <c r="H29" s="113">
        <v>11</v>
      </c>
      <c r="I29" s="113">
        <v>14.3</v>
      </c>
      <c r="J29" s="113">
        <v>15.3</v>
      </c>
      <c r="K29" s="113">
        <v>17</v>
      </c>
      <c r="L29" s="113">
        <v>18.8</v>
      </c>
      <c r="M29" s="113">
        <v>18.9</v>
      </c>
      <c r="N29" s="113">
        <v>19</v>
      </c>
      <c r="O29" s="113">
        <v>18.2</v>
      </c>
      <c r="P29" s="113">
        <v>17.3</v>
      </c>
      <c r="Q29" s="113">
        <v>14.3</v>
      </c>
      <c r="R29" s="113">
        <v>11.5</v>
      </c>
      <c r="S29" s="113">
        <v>9.3</v>
      </c>
      <c r="T29" s="113">
        <v>8.5</v>
      </c>
      <c r="U29" s="113">
        <v>6.9</v>
      </c>
      <c r="V29" s="113">
        <v>5.6</v>
      </c>
      <c r="W29" s="113">
        <v>5.2</v>
      </c>
      <c r="X29" s="113">
        <v>4.4</v>
      </c>
      <c r="Y29" s="113">
        <v>4.1</v>
      </c>
      <c r="Z29" s="114">
        <f t="shared" si="0"/>
        <v>12.116666666666667</v>
      </c>
      <c r="AA29" s="115">
        <v>19.2</v>
      </c>
      <c r="AB29" s="116">
        <v>0.5256944444444445</v>
      </c>
      <c r="AC29" s="115">
        <v>3.9</v>
      </c>
      <c r="AD29" s="116">
        <v>0.998611111111111</v>
      </c>
    </row>
    <row r="30" spans="1:30" ht="11.25" customHeight="1">
      <c r="A30" s="78">
        <v>28</v>
      </c>
      <c r="B30" s="113">
        <v>3.7</v>
      </c>
      <c r="C30" s="113">
        <v>3.7</v>
      </c>
      <c r="D30" s="113">
        <v>3.6</v>
      </c>
      <c r="E30" s="113">
        <v>4</v>
      </c>
      <c r="F30" s="113">
        <v>4.8</v>
      </c>
      <c r="G30" s="113">
        <v>6</v>
      </c>
      <c r="H30" s="113">
        <v>7.3</v>
      </c>
      <c r="I30" s="113">
        <v>8.8</v>
      </c>
      <c r="J30" s="113">
        <v>9.8</v>
      </c>
      <c r="K30" s="113">
        <v>10.1</v>
      </c>
      <c r="L30" s="113">
        <v>11.9</v>
      </c>
      <c r="M30" s="113">
        <v>11.3</v>
      </c>
      <c r="N30" s="113">
        <v>11.5</v>
      </c>
      <c r="O30" s="113">
        <v>10.6</v>
      </c>
      <c r="P30" s="113">
        <v>10.2</v>
      </c>
      <c r="Q30" s="113">
        <v>9.6</v>
      </c>
      <c r="R30" s="113">
        <v>9.8</v>
      </c>
      <c r="S30" s="113">
        <v>10.1</v>
      </c>
      <c r="T30" s="113">
        <v>10.6</v>
      </c>
      <c r="U30" s="113">
        <v>11.1</v>
      </c>
      <c r="V30" s="113">
        <v>11.2</v>
      </c>
      <c r="W30" s="113">
        <v>11.3</v>
      </c>
      <c r="X30" s="113">
        <v>11.1</v>
      </c>
      <c r="Y30" s="113">
        <v>10.9</v>
      </c>
      <c r="Z30" s="114">
        <f t="shared" si="0"/>
        <v>8.874999999999998</v>
      </c>
      <c r="AA30" s="115">
        <v>12.2</v>
      </c>
      <c r="AB30" s="116">
        <v>0.4458333333333333</v>
      </c>
      <c r="AC30" s="115">
        <v>3.3</v>
      </c>
      <c r="AD30" s="116">
        <v>0.15277777777777776</v>
      </c>
    </row>
    <row r="31" spans="1:30" ht="11.25" customHeight="1">
      <c r="A31" s="78">
        <v>29</v>
      </c>
      <c r="B31" s="113">
        <v>10.2</v>
      </c>
      <c r="C31" s="113">
        <v>10.2</v>
      </c>
      <c r="D31" s="113">
        <v>10</v>
      </c>
      <c r="E31" s="113">
        <v>9.4</v>
      </c>
      <c r="F31" s="113">
        <v>9.9</v>
      </c>
      <c r="G31" s="113">
        <v>11.1</v>
      </c>
      <c r="H31" s="113">
        <v>10.7</v>
      </c>
      <c r="I31" s="113">
        <v>13.4</v>
      </c>
      <c r="J31" s="113">
        <v>15.4</v>
      </c>
      <c r="K31" s="113">
        <v>17.6</v>
      </c>
      <c r="L31" s="113">
        <v>17.6</v>
      </c>
      <c r="M31" s="113">
        <v>16.6</v>
      </c>
      <c r="N31" s="113">
        <v>16.1</v>
      </c>
      <c r="O31" s="113">
        <v>15.3</v>
      </c>
      <c r="P31" s="113">
        <v>13.4</v>
      </c>
      <c r="Q31" s="113">
        <v>10.9</v>
      </c>
      <c r="R31" s="113">
        <v>9.4</v>
      </c>
      <c r="S31" s="113">
        <v>8</v>
      </c>
      <c r="T31" s="113">
        <v>9</v>
      </c>
      <c r="U31" s="113">
        <v>8.9</v>
      </c>
      <c r="V31" s="113">
        <v>8.4</v>
      </c>
      <c r="W31" s="113">
        <v>8.1</v>
      </c>
      <c r="X31" s="113">
        <v>7.6</v>
      </c>
      <c r="Y31" s="113">
        <v>7.5</v>
      </c>
      <c r="Z31" s="114">
        <f t="shared" si="0"/>
        <v>11.445833333333335</v>
      </c>
      <c r="AA31" s="115">
        <v>18.9</v>
      </c>
      <c r="AB31" s="116">
        <v>0.42291666666666666</v>
      </c>
      <c r="AC31" s="115">
        <v>7.3</v>
      </c>
      <c r="AD31" s="116">
        <v>0.9923611111111111</v>
      </c>
    </row>
    <row r="32" spans="1:30" ht="11.25" customHeight="1">
      <c r="A32" s="78">
        <v>30</v>
      </c>
      <c r="B32" s="113">
        <v>7.1</v>
      </c>
      <c r="C32" s="113">
        <v>7.2</v>
      </c>
      <c r="D32" s="113">
        <v>7</v>
      </c>
      <c r="E32" s="113">
        <v>6.8</v>
      </c>
      <c r="F32" s="113">
        <v>7</v>
      </c>
      <c r="G32" s="113">
        <v>6.1</v>
      </c>
      <c r="H32" s="113">
        <v>6.8</v>
      </c>
      <c r="I32" s="113">
        <v>8.2</v>
      </c>
      <c r="J32" s="113">
        <v>9.3</v>
      </c>
      <c r="K32" s="113">
        <v>12.4</v>
      </c>
      <c r="L32" s="113">
        <v>12</v>
      </c>
      <c r="M32" s="113">
        <v>11.9</v>
      </c>
      <c r="N32" s="113">
        <v>11.9</v>
      </c>
      <c r="O32" s="113">
        <v>11.7</v>
      </c>
      <c r="P32" s="113">
        <v>11.4</v>
      </c>
      <c r="Q32" s="113">
        <v>9.3</v>
      </c>
      <c r="R32" s="113">
        <v>7</v>
      </c>
      <c r="S32" s="113">
        <v>6</v>
      </c>
      <c r="T32" s="113">
        <v>5.8</v>
      </c>
      <c r="U32" s="113">
        <v>5.4</v>
      </c>
      <c r="V32" s="113">
        <v>5.5</v>
      </c>
      <c r="W32" s="113">
        <v>5</v>
      </c>
      <c r="X32" s="113">
        <v>4.6</v>
      </c>
      <c r="Y32" s="113">
        <v>4.6</v>
      </c>
      <c r="Z32" s="114">
        <f t="shared" si="0"/>
        <v>7.916666666666668</v>
      </c>
      <c r="AA32" s="115">
        <v>12.8</v>
      </c>
      <c r="AB32" s="116">
        <v>0.4131944444444444</v>
      </c>
      <c r="AC32" s="115">
        <v>4.3</v>
      </c>
      <c r="AD32" s="116">
        <v>0.9916666666666667</v>
      </c>
    </row>
    <row r="33" spans="1:30" ht="11.25" customHeight="1">
      <c r="A33" s="78">
        <v>31</v>
      </c>
      <c r="B33" s="113">
        <v>4.4</v>
      </c>
      <c r="C33" s="113">
        <v>4.4</v>
      </c>
      <c r="D33" s="113">
        <v>5.3</v>
      </c>
      <c r="E33" s="113">
        <v>5.9</v>
      </c>
      <c r="F33" s="113">
        <v>6.1</v>
      </c>
      <c r="G33" s="113">
        <v>5</v>
      </c>
      <c r="H33" s="113">
        <v>6.3</v>
      </c>
      <c r="I33" s="113">
        <v>10</v>
      </c>
      <c r="J33" s="113">
        <v>12.7</v>
      </c>
      <c r="K33" s="113">
        <v>15.8</v>
      </c>
      <c r="L33" s="113">
        <v>16</v>
      </c>
      <c r="M33" s="113">
        <v>16</v>
      </c>
      <c r="N33" s="113">
        <v>16.4</v>
      </c>
      <c r="O33" s="113">
        <v>15.9</v>
      </c>
      <c r="P33" s="113">
        <v>15</v>
      </c>
      <c r="Q33" s="113">
        <v>13.6</v>
      </c>
      <c r="R33" s="113">
        <v>12.4</v>
      </c>
      <c r="S33" s="113">
        <v>11.5</v>
      </c>
      <c r="T33" s="113">
        <v>11.1</v>
      </c>
      <c r="U33" s="113">
        <v>10.7</v>
      </c>
      <c r="V33" s="113">
        <v>10.4</v>
      </c>
      <c r="W33" s="113">
        <v>10</v>
      </c>
      <c r="X33" s="113">
        <v>10.2</v>
      </c>
      <c r="Y33" s="113">
        <v>10</v>
      </c>
      <c r="Z33" s="114">
        <f t="shared" si="0"/>
        <v>10.629166666666665</v>
      </c>
      <c r="AA33" s="115">
        <v>17</v>
      </c>
      <c r="AB33" s="116">
        <v>0.5354166666666667</v>
      </c>
      <c r="AC33" s="115">
        <v>4.2</v>
      </c>
      <c r="AD33" s="116">
        <v>0.010416666666666666</v>
      </c>
    </row>
    <row r="34" spans="1:30" ht="15" customHeight="1">
      <c r="A34" s="79" t="s">
        <v>9</v>
      </c>
      <c r="B34" s="121">
        <f aca="true" t="shared" si="1" ref="B34:Y34">AVERAGE(B3:B33)</f>
        <v>11.409677419354837</v>
      </c>
      <c r="C34" s="121">
        <f t="shared" si="1"/>
        <v>11.309677419354838</v>
      </c>
      <c r="D34" s="121">
        <f t="shared" si="1"/>
        <v>11.14516129032258</v>
      </c>
      <c r="E34" s="121">
        <f t="shared" si="1"/>
        <v>11.01290322580645</v>
      </c>
      <c r="F34" s="121">
        <f t="shared" si="1"/>
        <v>10.941935483870965</v>
      </c>
      <c r="G34" s="121">
        <f t="shared" si="1"/>
        <v>10.903225806451614</v>
      </c>
      <c r="H34" s="121">
        <f t="shared" si="1"/>
        <v>11.98709677419355</v>
      </c>
      <c r="I34" s="121">
        <f t="shared" si="1"/>
        <v>14.445161290322577</v>
      </c>
      <c r="J34" s="121">
        <f t="shared" si="1"/>
        <v>16.338709677419356</v>
      </c>
      <c r="K34" s="121">
        <f t="shared" si="1"/>
        <v>18.066666666666666</v>
      </c>
      <c r="L34" s="121">
        <f t="shared" si="1"/>
        <v>18.809677419354838</v>
      </c>
      <c r="M34" s="121">
        <f t="shared" si="1"/>
        <v>18.945161290322577</v>
      </c>
      <c r="N34" s="121">
        <f t="shared" si="1"/>
        <v>18.935483870967747</v>
      </c>
      <c r="O34" s="121">
        <f t="shared" si="1"/>
        <v>18.538709677419355</v>
      </c>
      <c r="P34" s="121">
        <f t="shared" si="1"/>
        <v>17.787096774193547</v>
      </c>
      <c r="Q34" s="121">
        <f t="shared" si="1"/>
        <v>16.506451612903227</v>
      </c>
      <c r="R34" s="121">
        <f t="shared" si="1"/>
        <v>14.609677419354838</v>
      </c>
      <c r="S34" s="121">
        <f t="shared" si="1"/>
        <v>13.270967741935484</v>
      </c>
      <c r="T34" s="121">
        <f t="shared" si="1"/>
        <v>12.683870967741937</v>
      </c>
      <c r="U34" s="121">
        <f t="shared" si="1"/>
        <v>12.332258064516125</v>
      </c>
      <c r="V34" s="121">
        <f t="shared" si="1"/>
        <v>12.229032258064516</v>
      </c>
      <c r="W34" s="121">
        <f t="shared" si="1"/>
        <v>11.893548387096777</v>
      </c>
      <c r="X34" s="121">
        <f t="shared" si="1"/>
        <v>11.55161290322581</v>
      </c>
      <c r="Y34" s="121">
        <f t="shared" si="1"/>
        <v>11.354838709677422</v>
      </c>
      <c r="Z34" s="121">
        <f>AVERAGE(B3:Y33)</f>
        <v>14.036608344549121</v>
      </c>
      <c r="AA34" s="122">
        <f>AVERAGE(AA3:AA33)</f>
        <v>19.803225806451614</v>
      </c>
      <c r="AB34" s="123"/>
      <c r="AC34" s="122">
        <f>AVERAGE(AC3:AC33)</f>
        <v>9.083870967741936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29.4</v>
      </c>
      <c r="C46" s="106">
        <f>MATCH(B46,AA3:AA33,0)</f>
        <v>4</v>
      </c>
      <c r="D46" s="112">
        <f>INDEX(AB3:AB33,C46,1)</f>
        <v>0.5340277777777778</v>
      </c>
      <c r="E46" s="117"/>
      <c r="F46" s="104"/>
      <c r="G46" s="105">
        <f>MIN(AC3:AC33)</f>
        <v>2.4</v>
      </c>
      <c r="H46" s="106">
        <f>MATCH(G46,AC3:AC33,0)</f>
        <v>25</v>
      </c>
      <c r="I46" s="112">
        <f>INDEX(AD3:AD33,H46,1)</f>
        <v>0.2513888888888889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9.8</v>
      </c>
      <c r="C3" s="113">
        <v>9.8</v>
      </c>
      <c r="D3" s="113">
        <v>9.7</v>
      </c>
      <c r="E3" s="113">
        <v>9.7</v>
      </c>
      <c r="F3" s="113">
        <v>9.7</v>
      </c>
      <c r="G3" s="113">
        <v>9.6</v>
      </c>
      <c r="H3" s="113">
        <v>9.7</v>
      </c>
      <c r="I3" s="113">
        <v>10</v>
      </c>
      <c r="J3" s="113">
        <v>10.8</v>
      </c>
      <c r="K3" s="113">
        <v>11.4</v>
      </c>
      <c r="L3" s="113">
        <v>11.6</v>
      </c>
      <c r="M3" s="113">
        <v>12</v>
      </c>
      <c r="N3" s="113">
        <v>13.3</v>
      </c>
      <c r="O3" s="113">
        <v>14.1</v>
      </c>
      <c r="P3" s="113">
        <v>13.5</v>
      </c>
      <c r="Q3" s="113">
        <v>13.5</v>
      </c>
      <c r="R3" s="113">
        <v>10.8</v>
      </c>
      <c r="S3" s="113">
        <v>10.4</v>
      </c>
      <c r="T3" s="113">
        <v>8.8</v>
      </c>
      <c r="U3" s="113">
        <v>9</v>
      </c>
      <c r="V3" s="113">
        <v>8.1</v>
      </c>
      <c r="W3" s="113">
        <v>6.6</v>
      </c>
      <c r="X3" s="113">
        <v>6.6</v>
      </c>
      <c r="Y3" s="113">
        <v>6.1</v>
      </c>
      <c r="Z3" s="114">
        <f aca="true" t="shared" si="0" ref="Z3:Z32">AVERAGE(B3:Y3)</f>
        <v>10.191666666666666</v>
      </c>
      <c r="AA3" s="115">
        <v>14.5</v>
      </c>
      <c r="AB3" s="116">
        <v>0.6416666666666667</v>
      </c>
      <c r="AC3" s="115">
        <v>6</v>
      </c>
      <c r="AD3" s="116">
        <v>0.9993055555555556</v>
      </c>
    </row>
    <row r="4" spans="1:30" ht="11.25" customHeight="1">
      <c r="A4" s="78">
        <v>2</v>
      </c>
      <c r="B4" s="113">
        <v>6.9</v>
      </c>
      <c r="C4" s="113">
        <v>6.5</v>
      </c>
      <c r="D4" s="113">
        <v>6.8</v>
      </c>
      <c r="E4" s="113">
        <v>6.2</v>
      </c>
      <c r="F4" s="113">
        <v>6.5</v>
      </c>
      <c r="G4" s="113">
        <v>6.4</v>
      </c>
      <c r="H4" s="113">
        <v>6.8</v>
      </c>
      <c r="I4" s="113">
        <v>7.4</v>
      </c>
      <c r="J4" s="113">
        <v>7.9</v>
      </c>
      <c r="K4" s="113">
        <v>8.2</v>
      </c>
      <c r="L4" s="113">
        <v>8.6</v>
      </c>
      <c r="M4" s="113">
        <v>9</v>
      </c>
      <c r="N4" s="113">
        <v>9</v>
      </c>
      <c r="O4" s="113">
        <v>8.9</v>
      </c>
      <c r="P4" s="113">
        <v>9.1</v>
      </c>
      <c r="Q4" s="113">
        <v>9</v>
      </c>
      <c r="R4" s="113">
        <v>8.6</v>
      </c>
      <c r="S4" s="117">
        <v>8.3</v>
      </c>
      <c r="T4" s="113">
        <v>7.6</v>
      </c>
      <c r="U4" s="113">
        <v>7.2</v>
      </c>
      <c r="V4" s="113">
        <v>7.1</v>
      </c>
      <c r="W4" s="113">
        <v>7.2</v>
      </c>
      <c r="X4" s="113">
        <v>7</v>
      </c>
      <c r="Y4" s="113">
        <v>6.9</v>
      </c>
      <c r="Z4" s="114">
        <f t="shared" si="0"/>
        <v>7.6291666666666655</v>
      </c>
      <c r="AA4" s="115">
        <v>9.3</v>
      </c>
      <c r="AB4" s="116">
        <v>0.49583333333333335</v>
      </c>
      <c r="AC4" s="115">
        <v>5.8</v>
      </c>
      <c r="AD4" s="116">
        <v>0.006944444444444444</v>
      </c>
    </row>
    <row r="5" spans="1:30" ht="11.25" customHeight="1">
      <c r="A5" s="78">
        <v>3</v>
      </c>
      <c r="B5" s="113">
        <v>7</v>
      </c>
      <c r="C5" s="113">
        <v>6.9</v>
      </c>
      <c r="D5" s="113">
        <v>6.9</v>
      </c>
      <c r="E5" s="113">
        <v>6.9</v>
      </c>
      <c r="F5" s="113">
        <v>6.9</v>
      </c>
      <c r="G5" s="113">
        <v>6.7</v>
      </c>
      <c r="H5" s="113">
        <v>6.8</v>
      </c>
      <c r="I5" s="113">
        <v>9.3</v>
      </c>
      <c r="J5" s="113">
        <v>9.9</v>
      </c>
      <c r="K5" s="113">
        <v>13.4</v>
      </c>
      <c r="L5" s="113">
        <v>15.6</v>
      </c>
      <c r="M5" s="113">
        <v>15.1</v>
      </c>
      <c r="N5" s="113">
        <v>16.1</v>
      </c>
      <c r="O5" s="113">
        <v>15.9</v>
      </c>
      <c r="P5" s="113">
        <v>14.5</v>
      </c>
      <c r="Q5" s="113">
        <v>11.6</v>
      </c>
      <c r="R5" s="113">
        <v>9.4</v>
      </c>
      <c r="S5" s="113">
        <v>7</v>
      </c>
      <c r="T5" s="113">
        <v>5.5</v>
      </c>
      <c r="U5" s="113">
        <v>4.2</v>
      </c>
      <c r="V5" s="113">
        <v>3.5</v>
      </c>
      <c r="W5" s="113">
        <v>3</v>
      </c>
      <c r="X5" s="113">
        <v>2.8</v>
      </c>
      <c r="Y5" s="113">
        <v>3</v>
      </c>
      <c r="Z5" s="114">
        <f t="shared" si="0"/>
        <v>8.6625</v>
      </c>
      <c r="AA5" s="115">
        <v>16.6</v>
      </c>
      <c r="AB5" s="116">
        <v>0.5618055555555556</v>
      </c>
      <c r="AC5" s="115">
        <v>2.5</v>
      </c>
      <c r="AD5" s="116">
        <v>0.9513888888888888</v>
      </c>
    </row>
    <row r="6" spans="1:30" ht="11.25" customHeight="1">
      <c r="A6" s="78">
        <v>4</v>
      </c>
      <c r="B6" s="113">
        <v>2.5</v>
      </c>
      <c r="C6" s="113">
        <v>2.4</v>
      </c>
      <c r="D6" s="113">
        <v>2.3</v>
      </c>
      <c r="E6" s="113">
        <v>2.7</v>
      </c>
      <c r="F6" s="113">
        <v>3.1</v>
      </c>
      <c r="G6" s="113">
        <v>2.8</v>
      </c>
      <c r="H6" s="113">
        <v>2.9</v>
      </c>
      <c r="I6" s="113">
        <v>7.4</v>
      </c>
      <c r="J6" s="113">
        <v>10.9</v>
      </c>
      <c r="K6" s="113">
        <v>13</v>
      </c>
      <c r="L6" s="113">
        <v>13.8</v>
      </c>
      <c r="M6" s="113">
        <v>13.9</v>
      </c>
      <c r="N6" s="113">
        <v>14.5</v>
      </c>
      <c r="O6" s="113">
        <v>14.3</v>
      </c>
      <c r="P6" s="113">
        <v>13.7</v>
      </c>
      <c r="Q6" s="113">
        <v>9.6</v>
      </c>
      <c r="R6" s="113">
        <v>6.8</v>
      </c>
      <c r="S6" s="113">
        <v>5.4</v>
      </c>
      <c r="T6" s="113">
        <v>4.9</v>
      </c>
      <c r="U6" s="113">
        <v>4.3</v>
      </c>
      <c r="V6" s="113">
        <v>3.6</v>
      </c>
      <c r="W6" s="113">
        <v>3.2</v>
      </c>
      <c r="X6" s="113">
        <v>3.3</v>
      </c>
      <c r="Y6" s="113">
        <v>3.7</v>
      </c>
      <c r="Z6" s="114">
        <f t="shared" si="0"/>
        <v>6.875000000000001</v>
      </c>
      <c r="AA6" s="115">
        <v>15</v>
      </c>
      <c r="AB6" s="116">
        <v>0.5368055555555555</v>
      </c>
      <c r="AC6" s="115">
        <v>2.1</v>
      </c>
      <c r="AD6" s="116">
        <v>0.1361111111111111</v>
      </c>
    </row>
    <row r="7" spans="1:30" ht="11.25" customHeight="1">
      <c r="A7" s="78">
        <v>5</v>
      </c>
      <c r="B7" s="113">
        <v>4.2</v>
      </c>
      <c r="C7" s="113">
        <v>3.7</v>
      </c>
      <c r="D7" s="113">
        <v>4.1</v>
      </c>
      <c r="E7" s="113">
        <v>4.7</v>
      </c>
      <c r="F7" s="113">
        <v>5.4</v>
      </c>
      <c r="G7" s="113">
        <v>5.7</v>
      </c>
      <c r="H7" s="113">
        <v>6.7</v>
      </c>
      <c r="I7" s="113">
        <v>7.9</v>
      </c>
      <c r="J7" s="113">
        <v>9</v>
      </c>
      <c r="K7" s="113">
        <v>10.9</v>
      </c>
      <c r="L7" s="113">
        <v>14.3</v>
      </c>
      <c r="M7" s="113">
        <v>16.2</v>
      </c>
      <c r="N7" s="113">
        <v>17.7</v>
      </c>
      <c r="O7" s="113">
        <v>17.6</v>
      </c>
      <c r="P7" s="113">
        <v>17.2</v>
      </c>
      <c r="Q7" s="113">
        <v>13.9</v>
      </c>
      <c r="R7" s="113">
        <v>12.6</v>
      </c>
      <c r="S7" s="113">
        <v>11.2</v>
      </c>
      <c r="T7" s="113">
        <v>9.7</v>
      </c>
      <c r="U7" s="113">
        <v>8.8</v>
      </c>
      <c r="V7" s="113">
        <v>8.4</v>
      </c>
      <c r="W7" s="113">
        <v>8</v>
      </c>
      <c r="X7" s="113">
        <v>7.6</v>
      </c>
      <c r="Y7" s="113">
        <v>7</v>
      </c>
      <c r="Z7" s="114">
        <f t="shared" si="0"/>
        <v>9.687499999999998</v>
      </c>
      <c r="AA7" s="115">
        <v>18.1</v>
      </c>
      <c r="AB7" s="116">
        <v>0.53125</v>
      </c>
      <c r="AC7" s="115">
        <v>3.5</v>
      </c>
      <c r="AD7" s="116">
        <v>0.08125</v>
      </c>
    </row>
    <row r="8" spans="1:30" ht="11.25" customHeight="1">
      <c r="A8" s="78">
        <v>6</v>
      </c>
      <c r="B8" s="113">
        <v>7</v>
      </c>
      <c r="C8" s="113">
        <v>5.9</v>
      </c>
      <c r="D8" s="113">
        <v>5.5</v>
      </c>
      <c r="E8" s="113">
        <v>5.5</v>
      </c>
      <c r="F8" s="113">
        <v>5.1</v>
      </c>
      <c r="G8" s="113">
        <v>4.7</v>
      </c>
      <c r="H8" s="113">
        <v>5</v>
      </c>
      <c r="I8" s="113">
        <v>9.4</v>
      </c>
      <c r="J8" s="113">
        <v>12.4</v>
      </c>
      <c r="K8" s="113">
        <v>13.9</v>
      </c>
      <c r="L8" s="113">
        <v>15.1</v>
      </c>
      <c r="M8" s="113">
        <v>15.1</v>
      </c>
      <c r="N8" s="113">
        <v>14.1</v>
      </c>
      <c r="O8" s="113">
        <v>14.2</v>
      </c>
      <c r="P8" s="113">
        <v>12.7</v>
      </c>
      <c r="Q8" s="113">
        <v>10.3</v>
      </c>
      <c r="R8" s="113">
        <v>9.3</v>
      </c>
      <c r="S8" s="113">
        <v>7.2</v>
      </c>
      <c r="T8" s="113">
        <v>4.8</v>
      </c>
      <c r="U8" s="113">
        <v>4.5</v>
      </c>
      <c r="V8" s="113">
        <v>3.3</v>
      </c>
      <c r="W8" s="113">
        <v>3.6</v>
      </c>
      <c r="X8" s="113">
        <v>4.5</v>
      </c>
      <c r="Y8" s="113">
        <v>3.2</v>
      </c>
      <c r="Z8" s="114">
        <f t="shared" si="0"/>
        <v>8.179166666666665</v>
      </c>
      <c r="AA8" s="115">
        <v>15.7</v>
      </c>
      <c r="AB8" s="116">
        <v>0.46319444444444446</v>
      </c>
      <c r="AC8" s="115">
        <v>2.9</v>
      </c>
      <c r="AD8" s="116">
        <v>0.8895833333333334</v>
      </c>
    </row>
    <row r="9" spans="1:30" ht="11.25" customHeight="1">
      <c r="A9" s="78">
        <v>7</v>
      </c>
      <c r="B9" s="113">
        <v>2.1</v>
      </c>
      <c r="C9" s="113">
        <v>1.9</v>
      </c>
      <c r="D9" s="113">
        <v>1.4</v>
      </c>
      <c r="E9" s="113">
        <v>0.5</v>
      </c>
      <c r="F9" s="113">
        <v>0.6</v>
      </c>
      <c r="G9" s="113">
        <v>0.3</v>
      </c>
      <c r="H9" s="113">
        <v>1.1</v>
      </c>
      <c r="I9" s="113">
        <v>6.8</v>
      </c>
      <c r="J9" s="113">
        <v>8.2</v>
      </c>
      <c r="K9" s="113">
        <v>9.5</v>
      </c>
      <c r="L9" s="113">
        <v>9.9</v>
      </c>
      <c r="M9" s="113">
        <v>10.2</v>
      </c>
      <c r="N9" s="113">
        <v>9.8</v>
      </c>
      <c r="O9" s="113">
        <v>10.1</v>
      </c>
      <c r="P9" s="113">
        <v>9.4</v>
      </c>
      <c r="Q9" s="113">
        <v>8.5</v>
      </c>
      <c r="R9" s="113">
        <v>6.5</v>
      </c>
      <c r="S9" s="113">
        <v>4.4</v>
      </c>
      <c r="T9" s="113">
        <v>3.2</v>
      </c>
      <c r="U9" s="113">
        <v>2.4</v>
      </c>
      <c r="V9" s="113">
        <v>2.2</v>
      </c>
      <c r="W9" s="113">
        <v>2.3</v>
      </c>
      <c r="X9" s="113">
        <v>2.3</v>
      </c>
      <c r="Y9" s="113">
        <v>1.9</v>
      </c>
      <c r="Z9" s="114">
        <f t="shared" si="0"/>
        <v>4.812500000000001</v>
      </c>
      <c r="AA9" s="115">
        <v>10.4</v>
      </c>
      <c r="AB9" s="116">
        <v>0.5201388888888888</v>
      </c>
      <c r="AC9" s="115">
        <v>0.2</v>
      </c>
      <c r="AD9" s="116">
        <v>0.26666666666666666</v>
      </c>
    </row>
    <row r="10" spans="1:30" ht="11.25" customHeight="1">
      <c r="A10" s="78">
        <v>8</v>
      </c>
      <c r="B10" s="113">
        <v>1.7</v>
      </c>
      <c r="C10" s="113">
        <v>1.6</v>
      </c>
      <c r="D10" s="113">
        <v>1.5</v>
      </c>
      <c r="E10" s="113">
        <v>1.2</v>
      </c>
      <c r="F10" s="113">
        <v>1.1</v>
      </c>
      <c r="G10" s="113">
        <v>0.7</v>
      </c>
      <c r="H10" s="113">
        <v>1.8</v>
      </c>
      <c r="I10" s="113">
        <v>4.8</v>
      </c>
      <c r="J10" s="113">
        <v>8.6</v>
      </c>
      <c r="K10" s="113">
        <v>10.2</v>
      </c>
      <c r="L10" s="113">
        <v>12.3</v>
      </c>
      <c r="M10" s="113">
        <v>11.4</v>
      </c>
      <c r="N10" s="113">
        <v>11</v>
      </c>
      <c r="O10" s="113">
        <v>11.3</v>
      </c>
      <c r="P10" s="113">
        <v>11.2</v>
      </c>
      <c r="Q10" s="113">
        <v>9.5</v>
      </c>
      <c r="R10" s="113">
        <v>8.4</v>
      </c>
      <c r="S10" s="113">
        <v>8.1</v>
      </c>
      <c r="T10" s="113">
        <v>8</v>
      </c>
      <c r="U10" s="113">
        <v>7.7</v>
      </c>
      <c r="V10" s="113">
        <v>7.6</v>
      </c>
      <c r="W10" s="113">
        <v>7.6</v>
      </c>
      <c r="X10" s="113">
        <v>7.6</v>
      </c>
      <c r="Y10" s="113">
        <v>7.7</v>
      </c>
      <c r="Z10" s="114">
        <f t="shared" si="0"/>
        <v>6.774999999999999</v>
      </c>
      <c r="AA10" s="115">
        <v>12.5</v>
      </c>
      <c r="AB10" s="116">
        <v>0.45069444444444445</v>
      </c>
      <c r="AC10" s="115">
        <v>0.7</v>
      </c>
      <c r="AD10" s="116">
        <v>0.25277777777777777</v>
      </c>
    </row>
    <row r="11" spans="1:30" ht="11.25" customHeight="1">
      <c r="A11" s="78">
        <v>9</v>
      </c>
      <c r="B11" s="113">
        <v>7.7</v>
      </c>
      <c r="C11" s="113">
        <v>6.7</v>
      </c>
      <c r="D11" s="113">
        <v>6.2</v>
      </c>
      <c r="E11" s="113">
        <v>6.3</v>
      </c>
      <c r="F11" s="113">
        <v>5.7</v>
      </c>
      <c r="G11" s="113">
        <v>5.3</v>
      </c>
      <c r="H11" s="113">
        <v>5.3</v>
      </c>
      <c r="I11" s="113">
        <v>7.6</v>
      </c>
      <c r="J11" s="113">
        <v>9</v>
      </c>
      <c r="K11" s="113">
        <v>10.3</v>
      </c>
      <c r="L11" s="113">
        <v>10.6</v>
      </c>
      <c r="M11" s="113">
        <v>10.6</v>
      </c>
      <c r="N11" s="113">
        <v>10.1</v>
      </c>
      <c r="O11" s="113">
        <v>9.4</v>
      </c>
      <c r="P11" s="113">
        <v>8.7</v>
      </c>
      <c r="Q11" s="113">
        <v>7</v>
      </c>
      <c r="R11" s="113">
        <v>5.5</v>
      </c>
      <c r="S11" s="113">
        <v>5.7</v>
      </c>
      <c r="T11" s="113">
        <v>5</v>
      </c>
      <c r="U11" s="113">
        <v>2.3</v>
      </c>
      <c r="V11" s="113">
        <v>0.8</v>
      </c>
      <c r="W11" s="113">
        <v>0.5</v>
      </c>
      <c r="X11" s="113">
        <v>-1.1</v>
      </c>
      <c r="Y11" s="113">
        <v>-1.2</v>
      </c>
      <c r="Z11" s="114">
        <f t="shared" si="0"/>
        <v>6.000000000000001</v>
      </c>
      <c r="AA11" s="115">
        <v>11.3</v>
      </c>
      <c r="AB11" s="116">
        <v>0.47291666666666665</v>
      </c>
      <c r="AC11" s="115">
        <v>-1.4</v>
      </c>
      <c r="AD11" s="116">
        <v>0.99375</v>
      </c>
    </row>
    <row r="12" spans="1:30" ht="11.25" customHeight="1">
      <c r="A12" s="82">
        <v>10</v>
      </c>
      <c r="B12" s="118">
        <v>-1.5</v>
      </c>
      <c r="C12" s="118">
        <v>-1.3</v>
      </c>
      <c r="D12" s="118">
        <v>-1.9</v>
      </c>
      <c r="E12" s="118">
        <v>-2.3</v>
      </c>
      <c r="F12" s="118">
        <v>-2</v>
      </c>
      <c r="G12" s="118">
        <v>-1.8</v>
      </c>
      <c r="H12" s="118">
        <v>-0.5</v>
      </c>
      <c r="I12" s="118">
        <v>2.7</v>
      </c>
      <c r="J12" s="118">
        <v>5.5</v>
      </c>
      <c r="K12" s="118">
        <v>7.5</v>
      </c>
      <c r="L12" s="118">
        <v>7.9</v>
      </c>
      <c r="M12" s="118">
        <v>9.3</v>
      </c>
      <c r="N12" s="118">
        <v>9.2</v>
      </c>
      <c r="O12" s="118">
        <v>9.2</v>
      </c>
      <c r="P12" s="118">
        <v>8.6</v>
      </c>
      <c r="Q12" s="118">
        <v>7.2</v>
      </c>
      <c r="R12" s="118">
        <v>5.1</v>
      </c>
      <c r="S12" s="118">
        <v>3.5</v>
      </c>
      <c r="T12" s="118">
        <v>4.1</v>
      </c>
      <c r="U12" s="118">
        <v>4.6</v>
      </c>
      <c r="V12" s="118">
        <v>4.8</v>
      </c>
      <c r="W12" s="118">
        <v>4.9</v>
      </c>
      <c r="X12" s="118">
        <v>5.1</v>
      </c>
      <c r="Y12" s="118">
        <v>5.3</v>
      </c>
      <c r="Z12" s="119">
        <f t="shared" si="0"/>
        <v>3.883333333333333</v>
      </c>
      <c r="AA12" s="105">
        <v>9.7</v>
      </c>
      <c r="AB12" s="120">
        <v>0.5097222222222222</v>
      </c>
      <c r="AC12" s="105">
        <v>-2.4</v>
      </c>
      <c r="AD12" s="120">
        <v>0.18611111111111112</v>
      </c>
    </row>
    <row r="13" spans="1:30" ht="11.25" customHeight="1">
      <c r="A13" s="78">
        <v>11</v>
      </c>
      <c r="B13" s="113">
        <v>5.2</v>
      </c>
      <c r="C13" s="113">
        <v>4.9</v>
      </c>
      <c r="D13" s="113">
        <v>6.1</v>
      </c>
      <c r="E13" s="113">
        <v>6.6</v>
      </c>
      <c r="F13" s="113">
        <v>6.7</v>
      </c>
      <c r="G13" s="113">
        <v>7.1</v>
      </c>
      <c r="H13" s="113">
        <v>7.3</v>
      </c>
      <c r="I13" s="113">
        <v>7.7</v>
      </c>
      <c r="J13" s="113">
        <v>6.4</v>
      </c>
      <c r="K13" s="113">
        <v>8.1</v>
      </c>
      <c r="L13" s="113">
        <v>8.9</v>
      </c>
      <c r="M13" s="113">
        <v>9.9</v>
      </c>
      <c r="N13" s="113">
        <v>10</v>
      </c>
      <c r="O13" s="113">
        <v>10.8</v>
      </c>
      <c r="P13" s="113">
        <v>11.2</v>
      </c>
      <c r="Q13" s="113">
        <v>9.9</v>
      </c>
      <c r="R13" s="113">
        <v>8.7</v>
      </c>
      <c r="S13" s="113">
        <v>8.2</v>
      </c>
      <c r="T13" s="113">
        <v>8.1</v>
      </c>
      <c r="U13" s="113">
        <v>7.9</v>
      </c>
      <c r="V13" s="113">
        <v>8</v>
      </c>
      <c r="W13" s="113">
        <v>8.4</v>
      </c>
      <c r="X13" s="113">
        <v>8.6</v>
      </c>
      <c r="Y13" s="113">
        <v>8.6</v>
      </c>
      <c r="Z13" s="114">
        <f t="shared" si="0"/>
        <v>8.054166666666665</v>
      </c>
      <c r="AA13" s="115">
        <v>11.3</v>
      </c>
      <c r="AB13" s="116">
        <v>0.6305555555555555</v>
      </c>
      <c r="AC13" s="115">
        <v>4.7</v>
      </c>
      <c r="AD13" s="116">
        <v>0.07777777777777778</v>
      </c>
    </row>
    <row r="14" spans="1:30" ht="11.25" customHeight="1">
      <c r="A14" s="78">
        <v>12</v>
      </c>
      <c r="B14" s="113">
        <v>8.5</v>
      </c>
      <c r="C14" s="113">
        <v>7.1</v>
      </c>
      <c r="D14" s="113">
        <v>6.7</v>
      </c>
      <c r="E14" s="113">
        <v>5.9</v>
      </c>
      <c r="F14" s="113">
        <v>5.6</v>
      </c>
      <c r="G14" s="113">
        <v>5.5</v>
      </c>
      <c r="H14" s="113">
        <v>5</v>
      </c>
      <c r="I14" s="113">
        <v>8.2</v>
      </c>
      <c r="J14" s="113">
        <v>10.4</v>
      </c>
      <c r="K14" s="113">
        <v>13.9</v>
      </c>
      <c r="L14" s="113">
        <v>16.2</v>
      </c>
      <c r="M14" s="113">
        <v>16</v>
      </c>
      <c r="N14" s="113">
        <v>16</v>
      </c>
      <c r="O14" s="113">
        <v>15.9</v>
      </c>
      <c r="P14" s="113">
        <v>14.3</v>
      </c>
      <c r="Q14" s="113">
        <v>11</v>
      </c>
      <c r="R14" s="113">
        <v>9.1</v>
      </c>
      <c r="S14" s="113">
        <v>7.1</v>
      </c>
      <c r="T14" s="113">
        <v>6.6</v>
      </c>
      <c r="U14" s="113">
        <v>5.8</v>
      </c>
      <c r="V14" s="113">
        <v>5.2</v>
      </c>
      <c r="W14" s="113">
        <v>4.6</v>
      </c>
      <c r="X14" s="113">
        <v>4</v>
      </c>
      <c r="Y14" s="113">
        <v>3.8</v>
      </c>
      <c r="Z14" s="114">
        <f t="shared" si="0"/>
        <v>8.85</v>
      </c>
      <c r="AA14" s="115">
        <v>16.3</v>
      </c>
      <c r="AB14" s="116">
        <v>0.5576388888888889</v>
      </c>
      <c r="AC14" s="115">
        <v>3.6</v>
      </c>
      <c r="AD14" s="116">
        <v>0.9819444444444444</v>
      </c>
    </row>
    <row r="15" spans="1:30" ht="11.25" customHeight="1">
      <c r="A15" s="78">
        <v>13</v>
      </c>
      <c r="B15" s="113">
        <v>3.7</v>
      </c>
      <c r="C15" s="113">
        <v>3.3</v>
      </c>
      <c r="D15" s="113">
        <v>3.3</v>
      </c>
      <c r="E15" s="113">
        <v>3.2</v>
      </c>
      <c r="F15" s="113">
        <v>2.7</v>
      </c>
      <c r="G15" s="113">
        <v>2.8</v>
      </c>
      <c r="H15" s="113">
        <v>3.1</v>
      </c>
      <c r="I15" s="113">
        <v>6.4</v>
      </c>
      <c r="J15" s="113">
        <v>10.6</v>
      </c>
      <c r="K15" s="113">
        <v>13.8</v>
      </c>
      <c r="L15" s="113">
        <v>15.7</v>
      </c>
      <c r="M15" s="113">
        <v>15.6</v>
      </c>
      <c r="N15" s="113">
        <v>16.2</v>
      </c>
      <c r="O15" s="113">
        <v>15.9</v>
      </c>
      <c r="P15" s="113">
        <v>15.3</v>
      </c>
      <c r="Q15" s="113">
        <v>12</v>
      </c>
      <c r="R15" s="113">
        <v>9.5</v>
      </c>
      <c r="S15" s="113">
        <v>7.9</v>
      </c>
      <c r="T15" s="113">
        <v>7.8</v>
      </c>
      <c r="U15" s="113">
        <v>7.5</v>
      </c>
      <c r="V15" s="113">
        <v>7.1</v>
      </c>
      <c r="W15" s="113">
        <v>7.3</v>
      </c>
      <c r="X15" s="113">
        <v>7.4</v>
      </c>
      <c r="Y15" s="113">
        <v>7.2</v>
      </c>
      <c r="Z15" s="114">
        <f t="shared" si="0"/>
        <v>8.554166666666669</v>
      </c>
      <c r="AA15" s="115">
        <v>16.5</v>
      </c>
      <c r="AB15" s="116">
        <v>0.5729166666666666</v>
      </c>
      <c r="AC15" s="115">
        <v>2.6</v>
      </c>
      <c r="AD15" s="116">
        <v>0.225</v>
      </c>
    </row>
    <row r="16" spans="1:30" ht="11.25" customHeight="1">
      <c r="A16" s="78">
        <v>14</v>
      </c>
      <c r="B16" s="113">
        <v>7.6</v>
      </c>
      <c r="C16" s="113">
        <v>7.9</v>
      </c>
      <c r="D16" s="113">
        <v>8.2</v>
      </c>
      <c r="E16" s="113">
        <v>8.5</v>
      </c>
      <c r="F16" s="113">
        <v>8.8</v>
      </c>
      <c r="G16" s="113">
        <v>8.9</v>
      </c>
      <c r="H16" s="113">
        <v>12</v>
      </c>
      <c r="I16" s="113">
        <v>13.8</v>
      </c>
      <c r="J16" s="113">
        <v>14.3</v>
      </c>
      <c r="K16" s="113">
        <v>15.4</v>
      </c>
      <c r="L16" s="113">
        <v>15.6</v>
      </c>
      <c r="M16" s="113">
        <v>16.2</v>
      </c>
      <c r="N16" s="113">
        <v>16.3</v>
      </c>
      <c r="O16" s="113">
        <v>15.5</v>
      </c>
      <c r="P16" s="113">
        <v>14.8</v>
      </c>
      <c r="Q16" s="113">
        <v>14.1</v>
      </c>
      <c r="R16" s="113">
        <v>12.7</v>
      </c>
      <c r="S16" s="113">
        <v>12</v>
      </c>
      <c r="T16" s="113">
        <v>12</v>
      </c>
      <c r="U16" s="113">
        <v>11.7</v>
      </c>
      <c r="V16" s="113">
        <v>11.6</v>
      </c>
      <c r="W16" s="113">
        <v>11.7</v>
      </c>
      <c r="X16" s="113">
        <v>12.1</v>
      </c>
      <c r="Y16" s="113">
        <v>11.7</v>
      </c>
      <c r="Z16" s="114">
        <f t="shared" si="0"/>
        <v>12.225</v>
      </c>
      <c r="AA16" s="115">
        <v>16.4</v>
      </c>
      <c r="AB16" s="116">
        <v>0.5604166666666667</v>
      </c>
      <c r="AC16" s="115">
        <v>7.1</v>
      </c>
      <c r="AD16" s="116">
        <v>0.015277777777777777</v>
      </c>
    </row>
    <row r="17" spans="1:30" ht="11.25" customHeight="1">
      <c r="A17" s="78">
        <v>15</v>
      </c>
      <c r="B17" s="113">
        <v>11.4</v>
      </c>
      <c r="C17" s="113">
        <v>11.1</v>
      </c>
      <c r="D17" s="113">
        <v>11.1</v>
      </c>
      <c r="E17" s="113">
        <v>11.2</v>
      </c>
      <c r="F17" s="113">
        <v>11.1</v>
      </c>
      <c r="G17" s="113">
        <v>11</v>
      </c>
      <c r="H17" s="113">
        <v>11.1</v>
      </c>
      <c r="I17" s="113">
        <v>11.5</v>
      </c>
      <c r="J17" s="113">
        <v>13.1</v>
      </c>
      <c r="K17" s="113">
        <v>15.4</v>
      </c>
      <c r="L17" s="113">
        <v>16.7</v>
      </c>
      <c r="M17" s="113">
        <v>18.3</v>
      </c>
      <c r="N17" s="113">
        <v>17.6</v>
      </c>
      <c r="O17" s="113">
        <v>17.3</v>
      </c>
      <c r="P17" s="113">
        <v>17.1</v>
      </c>
      <c r="Q17" s="113">
        <v>15.2</v>
      </c>
      <c r="R17" s="113">
        <v>13.4</v>
      </c>
      <c r="S17" s="113">
        <v>12.9</v>
      </c>
      <c r="T17" s="113">
        <v>12.6</v>
      </c>
      <c r="U17" s="113">
        <v>11.3</v>
      </c>
      <c r="V17" s="113">
        <v>10.2</v>
      </c>
      <c r="W17" s="113">
        <v>9.2</v>
      </c>
      <c r="X17" s="113">
        <v>8.8</v>
      </c>
      <c r="Y17" s="113">
        <v>8.6</v>
      </c>
      <c r="Z17" s="114">
        <f t="shared" si="0"/>
        <v>12.800000000000002</v>
      </c>
      <c r="AA17" s="115">
        <v>18.4</v>
      </c>
      <c r="AB17" s="116">
        <v>0.4993055555555555</v>
      </c>
      <c r="AC17" s="115">
        <v>8.2</v>
      </c>
      <c r="AD17" s="116">
        <v>0.9916666666666667</v>
      </c>
    </row>
    <row r="18" spans="1:30" ht="11.25" customHeight="1">
      <c r="A18" s="78">
        <v>16</v>
      </c>
      <c r="B18" s="113">
        <v>6.6</v>
      </c>
      <c r="C18" s="113">
        <v>5.3</v>
      </c>
      <c r="D18" s="113">
        <v>4.3</v>
      </c>
      <c r="E18" s="113">
        <v>3</v>
      </c>
      <c r="F18" s="113">
        <v>2</v>
      </c>
      <c r="G18" s="113">
        <v>1</v>
      </c>
      <c r="H18" s="113">
        <v>1.3</v>
      </c>
      <c r="I18" s="113">
        <v>6.3</v>
      </c>
      <c r="J18" s="113">
        <v>9.8</v>
      </c>
      <c r="K18" s="113">
        <v>11.2</v>
      </c>
      <c r="L18" s="113">
        <v>12.4</v>
      </c>
      <c r="M18" s="113">
        <v>12.6</v>
      </c>
      <c r="N18" s="113">
        <v>12.9</v>
      </c>
      <c r="O18" s="113">
        <v>12.4</v>
      </c>
      <c r="P18" s="113">
        <v>11.3</v>
      </c>
      <c r="Q18" s="113">
        <v>8.3</v>
      </c>
      <c r="R18" s="113">
        <v>5.8</v>
      </c>
      <c r="S18" s="113">
        <v>4.7</v>
      </c>
      <c r="T18" s="113">
        <v>3.8</v>
      </c>
      <c r="U18" s="113">
        <v>2.9</v>
      </c>
      <c r="V18" s="113">
        <v>2.1</v>
      </c>
      <c r="W18" s="113">
        <v>3.3</v>
      </c>
      <c r="X18" s="113">
        <v>3.2</v>
      </c>
      <c r="Y18" s="113">
        <v>2.7</v>
      </c>
      <c r="Z18" s="114">
        <f t="shared" si="0"/>
        <v>6.216666666666666</v>
      </c>
      <c r="AA18" s="115">
        <v>13.2</v>
      </c>
      <c r="AB18" s="116">
        <v>0.517361111111111</v>
      </c>
      <c r="AC18" s="115">
        <v>0.7</v>
      </c>
      <c r="AD18" s="116">
        <v>0.2722222222222222</v>
      </c>
    </row>
    <row r="19" spans="1:30" ht="11.25" customHeight="1">
      <c r="A19" s="78">
        <v>17</v>
      </c>
      <c r="B19" s="113">
        <v>2.2</v>
      </c>
      <c r="C19" s="113">
        <v>1.9</v>
      </c>
      <c r="D19" s="113">
        <v>2.1</v>
      </c>
      <c r="E19" s="113">
        <v>2</v>
      </c>
      <c r="F19" s="113">
        <v>1.4</v>
      </c>
      <c r="G19" s="113">
        <v>1.2</v>
      </c>
      <c r="H19" s="113">
        <v>1.3</v>
      </c>
      <c r="I19" s="113">
        <v>4.4</v>
      </c>
      <c r="J19" s="113">
        <v>8.5</v>
      </c>
      <c r="K19" s="113">
        <v>11.8</v>
      </c>
      <c r="L19" s="113">
        <v>13.9</v>
      </c>
      <c r="M19" s="113">
        <v>15.7</v>
      </c>
      <c r="N19" s="113">
        <v>13.8</v>
      </c>
      <c r="O19" s="113">
        <v>12.4</v>
      </c>
      <c r="P19" s="113">
        <v>11.8</v>
      </c>
      <c r="Q19" s="113">
        <v>11.2</v>
      </c>
      <c r="R19" s="113">
        <v>7.4</v>
      </c>
      <c r="S19" s="113">
        <v>6.2</v>
      </c>
      <c r="T19" s="113">
        <v>7</v>
      </c>
      <c r="U19" s="113">
        <v>5.8</v>
      </c>
      <c r="V19" s="113">
        <v>5.2</v>
      </c>
      <c r="W19" s="113">
        <v>3.6</v>
      </c>
      <c r="X19" s="113">
        <v>3.2</v>
      </c>
      <c r="Y19" s="113">
        <v>1.6</v>
      </c>
      <c r="Z19" s="114">
        <f t="shared" si="0"/>
        <v>6.483333333333332</v>
      </c>
      <c r="AA19" s="115">
        <v>15.8</v>
      </c>
      <c r="AB19" s="116">
        <v>0.5020833333333333</v>
      </c>
      <c r="AC19" s="115">
        <v>1</v>
      </c>
      <c r="AD19" s="116">
        <v>0.25833333333333336</v>
      </c>
    </row>
    <row r="20" spans="1:30" ht="11.25" customHeight="1">
      <c r="A20" s="78">
        <v>18</v>
      </c>
      <c r="B20" s="113">
        <v>0.3</v>
      </c>
      <c r="C20" s="113">
        <v>1.6</v>
      </c>
      <c r="D20" s="113">
        <v>0.6</v>
      </c>
      <c r="E20" s="113">
        <v>0.6</v>
      </c>
      <c r="F20" s="113">
        <v>-0.3</v>
      </c>
      <c r="G20" s="113">
        <v>-0.3</v>
      </c>
      <c r="H20" s="113">
        <v>-0.5</v>
      </c>
      <c r="I20" s="113">
        <v>3</v>
      </c>
      <c r="J20" s="113">
        <v>6.5</v>
      </c>
      <c r="K20" s="113">
        <v>10</v>
      </c>
      <c r="L20" s="113">
        <v>11.4</v>
      </c>
      <c r="M20" s="113">
        <v>11</v>
      </c>
      <c r="N20" s="113">
        <v>11.7</v>
      </c>
      <c r="O20" s="113">
        <v>11.7</v>
      </c>
      <c r="P20" s="113">
        <v>11.3</v>
      </c>
      <c r="Q20" s="113">
        <v>8.5</v>
      </c>
      <c r="R20" s="113">
        <v>5.8</v>
      </c>
      <c r="S20" s="113">
        <v>4.6</v>
      </c>
      <c r="T20" s="113">
        <v>3.7</v>
      </c>
      <c r="U20" s="113">
        <v>3.6</v>
      </c>
      <c r="V20" s="113">
        <v>4.9</v>
      </c>
      <c r="W20" s="113">
        <v>5.2</v>
      </c>
      <c r="X20" s="113">
        <v>4.8</v>
      </c>
      <c r="Y20" s="113">
        <v>4.4</v>
      </c>
      <c r="Z20" s="114">
        <f t="shared" si="0"/>
        <v>5.170833333333333</v>
      </c>
      <c r="AA20" s="115">
        <v>12.2</v>
      </c>
      <c r="AB20" s="116">
        <v>0.56875</v>
      </c>
      <c r="AC20" s="115">
        <v>-0.9</v>
      </c>
      <c r="AD20" s="116">
        <v>0.26875</v>
      </c>
    </row>
    <row r="21" spans="1:30" ht="11.25" customHeight="1">
      <c r="A21" s="78">
        <v>19</v>
      </c>
      <c r="B21" s="113">
        <v>4.9</v>
      </c>
      <c r="C21" s="113">
        <v>4.6</v>
      </c>
      <c r="D21" s="113">
        <v>4.8</v>
      </c>
      <c r="E21" s="113">
        <v>5.2</v>
      </c>
      <c r="F21" s="113">
        <v>5.8</v>
      </c>
      <c r="G21" s="113">
        <v>6.2</v>
      </c>
      <c r="H21" s="113">
        <v>6.5</v>
      </c>
      <c r="I21" s="113">
        <v>7</v>
      </c>
      <c r="J21" s="113">
        <v>8.1</v>
      </c>
      <c r="K21" s="113">
        <v>8.8</v>
      </c>
      <c r="L21" s="113">
        <v>9.5</v>
      </c>
      <c r="M21" s="113">
        <v>10.3</v>
      </c>
      <c r="N21" s="113">
        <v>10.6</v>
      </c>
      <c r="O21" s="113">
        <v>10.8</v>
      </c>
      <c r="P21" s="113">
        <v>10.8</v>
      </c>
      <c r="Q21" s="113">
        <v>10.8</v>
      </c>
      <c r="R21" s="113">
        <v>10.5</v>
      </c>
      <c r="S21" s="113">
        <v>10.3</v>
      </c>
      <c r="T21" s="113">
        <v>10.3</v>
      </c>
      <c r="U21" s="113">
        <v>9.3</v>
      </c>
      <c r="V21" s="113">
        <v>8.5</v>
      </c>
      <c r="W21" s="113">
        <v>8.1</v>
      </c>
      <c r="X21" s="113">
        <v>7.7</v>
      </c>
      <c r="Y21" s="113">
        <v>7.8</v>
      </c>
      <c r="Z21" s="114">
        <f t="shared" si="0"/>
        <v>8.216666666666667</v>
      </c>
      <c r="AA21" s="115">
        <v>10.9</v>
      </c>
      <c r="AB21" s="116">
        <v>0.6840277777777778</v>
      </c>
      <c r="AC21" s="115">
        <v>4.2</v>
      </c>
      <c r="AD21" s="116">
        <v>0.06666666666666667</v>
      </c>
    </row>
    <row r="22" spans="1:30" ht="11.25" customHeight="1">
      <c r="A22" s="82">
        <v>20</v>
      </c>
      <c r="B22" s="118">
        <v>7.6</v>
      </c>
      <c r="C22" s="118">
        <v>7.8</v>
      </c>
      <c r="D22" s="118">
        <v>8.1</v>
      </c>
      <c r="E22" s="118">
        <v>8.1</v>
      </c>
      <c r="F22" s="118">
        <v>8</v>
      </c>
      <c r="G22" s="118">
        <v>8.2</v>
      </c>
      <c r="H22" s="118">
        <v>8.5</v>
      </c>
      <c r="I22" s="118">
        <v>9</v>
      </c>
      <c r="J22" s="118">
        <v>10.3</v>
      </c>
      <c r="K22" s="118">
        <v>12</v>
      </c>
      <c r="L22" s="118">
        <v>13.9</v>
      </c>
      <c r="M22" s="118">
        <v>14</v>
      </c>
      <c r="N22" s="118">
        <v>14.6</v>
      </c>
      <c r="O22" s="118">
        <v>15.7</v>
      </c>
      <c r="P22" s="118">
        <v>15.2</v>
      </c>
      <c r="Q22" s="118">
        <v>13.3</v>
      </c>
      <c r="R22" s="118">
        <v>11.5</v>
      </c>
      <c r="S22" s="118">
        <v>10.8</v>
      </c>
      <c r="T22" s="118">
        <v>10.2</v>
      </c>
      <c r="U22" s="118">
        <v>10.1</v>
      </c>
      <c r="V22" s="118">
        <v>9.2</v>
      </c>
      <c r="W22" s="118">
        <v>8.2</v>
      </c>
      <c r="X22" s="118">
        <v>7.6</v>
      </c>
      <c r="Y22" s="118">
        <v>7.2</v>
      </c>
      <c r="Z22" s="119">
        <f t="shared" si="0"/>
        <v>10.379166666666665</v>
      </c>
      <c r="AA22" s="105">
        <v>15.9</v>
      </c>
      <c r="AB22" s="120">
        <v>0.5826388888888888</v>
      </c>
      <c r="AC22" s="105">
        <v>7.2</v>
      </c>
      <c r="AD22" s="120">
        <v>1</v>
      </c>
    </row>
    <row r="23" spans="1:30" ht="11.25" customHeight="1">
      <c r="A23" s="78">
        <v>21</v>
      </c>
      <c r="B23" s="113">
        <v>6.9</v>
      </c>
      <c r="C23" s="113">
        <v>6.4</v>
      </c>
      <c r="D23" s="113">
        <v>6</v>
      </c>
      <c r="E23" s="113">
        <v>6.2</v>
      </c>
      <c r="F23" s="113">
        <v>5.8</v>
      </c>
      <c r="G23" s="113">
        <v>6.2</v>
      </c>
      <c r="H23" s="113">
        <v>6.1</v>
      </c>
      <c r="I23" s="113">
        <v>10.1</v>
      </c>
      <c r="J23" s="113">
        <v>11.5</v>
      </c>
      <c r="K23" s="113">
        <v>10.9</v>
      </c>
      <c r="L23" s="113">
        <v>10.9</v>
      </c>
      <c r="M23" s="113">
        <v>11.2</v>
      </c>
      <c r="N23" s="113">
        <v>11</v>
      </c>
      <c r="O23" s="113">
        <v>11.1</v>
      </c>
      <c r="P23" s="113">
        <v>10.7</v>
      </c>
      <c r="Q23" s="113">
        <v>10.2</v>
      </c>
      <c r="R23" s="113">
        <v>9.7</v>
      </c>
      <c r="S23" s="113">
        <v>9.7</v>
      </c>
      <c r="T23" s="113">
        <v>7.7</v>
      </c>
      <c r="U23" s="113">
        <v>7.5</v>
      </c>
      <c r="V23" s="113">
        <v>7.7</v>
      </c>
      <c r="W23" s="113">
        <v>7.7</v>
      </c>
      <c r="X23" s="113">
        <v>7.4</v>
      </c>
      <c r="Y23" s="113">
        <v>7.6</v>
      </c>
      <c r="Z23" s="114">
        <f t="shared" si="0"/>
        <v>8.591666666666663</v>
      </c>
      <c r="AA23" s="115">
        <v>11.6</v>
      </c>
      <c r="AB23" s="116">
        <v>0.37847222222222227</v>
      </c>
      <c r="AC23" s="115">
        <v>5.5</v>
      </c>
      <c r="AD23" s="116">
        <v>0.2152777777777778</v>
      </c>
    </row>
    <row r="24" spans="1:30" ht="11.25" customHeight="1">
      <c r="A24" s="78">
        <v>22</v>
      </c>
      <c r="B24" s="113">
        <v>7.5</v>
      </c>
      <c r="C24" s="113">
        <v>7.3</v>
      </c>
      <c r="D24" s="113">
        <v>7.6</v>
      </c>
      <c r="E24" s="113">
        <v>7.5</v>
      </c>
      <c r="F24" s="113">
        <v>7.4</v>
      </c>
      <c r="G24" s="113">
        <v>7.4</v>
      </c>
      <c r="H24" s="113">
        <v>7.7</v>
      </c>
      <c r="I24" s="113">
        <v>8</v>
      </c>
      <c r="J24" s="113">
        <v>8.6</v>
      </c>
      <c r="K24" s="113">
        <v>11.6</v>
      </c>
      <c r="L24" s="113">
        <v>15.1</v>
      </c>
      <c r="M24" s="113">
        <v>16.8</v>
      </c>
      <c r="N24" s="113">
        <v>17.9</v>
      </c>
      <c r="O24" s="113">
        <v>17.4</v>
      </c>
      <c r="P24" s="113">
        <v>15</v>
      </c>
      <c r="Q24" s="113">
        <v>12.7</v>
      </c>
      <c r="R24" s="113">
        <v>11.6</v>
      </c>
      <c r="S24" s="113">
        <v>10.1</v>
      </c>
      <c r="T24" s="113">
        <v>9.2</v>
      </c>
      <c r="U24" s="113">
        <v>8.4</v>
      </c>
      <c r="V24" s="113">
        <v>9.1</v>
      </c>
      <c r="W24" s="113">
        <v>9.2</v>
      </c>
      <c r="X24" s="113">
        <v>8.3</v>
      </c>
      <c r="Y24" s="113">
        <v>9</v>
      </c>
      <c r="Z24" s="114">
        <f t="shared" si="0"/>
        <v>10.433333333333332</v>
      </c>
      <c r="AA24" s="115">
        <v>18</v>
      </c>
      <c r="AB24" s="116">
        <v>0.5590277777777778</v>
      </c>
      <c r="AC24" s="115">
        <v>7.2</v>
      </c>
      <c r="AD24" s="116">
        <v>0.10347222222222223</v>
      </c>
    </row>
    <row r="25" spans="1:30" ht="11.25" customHeight="1">
      <c r="A25" s="78">
        <v>23</v>
      </c>
      <c r="B25" s="113">
        <v>9.5</v>
      </c>
      <c r="C25" s="113">
        <v>10.2</v>
      </c>
      <c r="D25" s="113">
        <v>9.7</v>
      </c>
      <c r="E25" s="113">
        <v>7.6</v>
      </c>
      <c r="F25" s="113">
        <v>6.9</v>
      </c>
      <c r="G25" s="113">
        <v>6.3</v>
      </c>
      <c r="H25" s="113">
        <v>6.5</v>
      </c>
      <c r="I25" s="113">
        <v>6.4</v>
      </c>
      <c r="J25" s="113">
        <v>6.9</v>
      </c>
      <c r="K25" s="113">
        <v>7.2</v>
      </c>
      <c r="L25" s="113">
        <v>7.9</v>
      </c>
      <c r="M25" s="113">
        <v>8.9</v>
      </c>
      <c r="N25" s="113">
        <v>9.4</v>
      </c>
      <c r="O25" s="113">
        <v>9.2</v>
      </c>
      <c r="P25" s="113">
        <v>8</v>
      </c>
      <c r="Q25" s="113">
        <v>6.7</v>
      </c>
      <c r="R25" s="113">
        <v>5.9</v>
      </c>
      <c r="S25" s="113">
        <v>3.4</v>
      </c>
      <c r="T25" s="113">
        <v>3.7</v>
      </c>
      <c r="U25" s="113">
        <v>4.2</v>
      </c>
      <c r="V25" s="113">
        <v>4.3</v>
      </c>
      <c r="W25" s="113">
        <v>4</v>
      </c>
      <c r="X25" s="113">
        <v>3.8</v>
      </c>
      <c r="Y25" s="113">
        <v>3.7</v>
      </c>
      <c r="Z25" s="114">
        <f t="shared" si="0"/>
        <v>6.679166666666667</v>
      </c>
      <c r="AA25" s="115">
        <v>10.5</v>
      </c>
      <c r="AB25" s="116">
        <v>0.09930555555555555</v>
      </c>
      <c r="AC25" s="115">
        <v>3</v>
      </c>
      <c r="AD25" s="116">
        <v>0.7694444444444444</v>
      </c>
    </row>
    <row r="26" spans="1:30" ht="11.25" customHeight="1">
      <c r="A26" s="78">
        <v>24</v>
      </c>
      <c r="B26" s="113">
        <v>3.5</v>
      </c>
      <c r="C26" s="113">
        <v>2.9</v>
      </c>
      <c r="D26" s="113">
        <v>2.7</v>
      </c>
      <c r="E26" s="113">
        <v>2.4</v>
      </c>
      <c r="F26" s="113">
        <v>2.4</v>
      </c>
      <c r="G26" s="113">
        <v>2</v>
      </c>
      <c r="H26" s="113">
        <v>0.4</v>
      </c>
      <c r="I26" s="113">
        <v>-0.5</v>
      </c>
      <c r="J26" s="113">
        <v>-0.7</v>
      </c>
      <c r="K26" s="113">
        <v>-0.7</v>
      </c>
      <c r="L26" s="113">
        <v>-0.3</v>
      </c>
      <c r="M26" s="113">
        <v>-0.2</v>
      </c>
      <c r="N26" s="113">
        <v>-0.1</v>
      </c>
      <c r="O26" s="113">
        <v>0.2</v>
      </c>
      <c r="P26" s="113">
        <v>0.1</v>
      </c>
      <c r="Q26" s="113">
        <v>0.5</v>
      </c>
      <c r="R26" s="113">
        <v>0.3</v>
      </c>
      <c r="S26" s="113">
        <v>0.3</v>
      </c>
      <c r="T26" s="113">
        <v>0.3</v>
      </c>
      <c r="U26" s="113">
        <v>0.2</v>
      </c>
      <c r="V26" s="113">
        <v>-0.2</v>
      </c>
      <c r="W26" s="113">
        <v>-0.9</v>
      </c>
      <c r="X26" s="113">
        <v>-1.3</v>
      </c>
      <c r="Y26" s="113">
        <v>-1.6</v>
      </c>
      <c r="Z26" s="114">
        <f t="shared" si="0"/>
        <v>0.4875000000000001</v>
      </c>
      <c r="AA26" s="115">
        <v>3.9</v>
      </c>
      <c r="AB26" s="116">
        <v>0.017361111111111112</v>
      </c>
      <c r="AC26" s="115">
        <v>-1.8</v>
      </c>
      <c r="AD26" s="116">
        <v>0.9979166666666667</v>
      </c>
    </row>
    <row r="27" spans="1:30" ht="11.25" customHeight="1">
      <c r="A27" s="78">
        <v>25</v>
      </c>
      <c r="B27" s="113">
        <v>-1.5</v>
      </c>
      <c r="C27" s="113">
        <v>-1.8</v>
      </c>
      <c r="D27" s="113">
        <v>-2.1</v>
      </c>
      <c r="E27" s="113">
        <v>-2.5</v>
      </c>
      <c r="F27" s="113">
        <v>-2.5</v>
      </c>
      <c r="G27" s="113">
        <v>-2.5</v>
      </c>
      <c r="H27" s="113">
        <v>-2.3</v>
      </c>
      <c r="I27" s="113">
        <v>0</v>
      </c>
      <c r="J27" s="113">
        <v>1.3</v>
      </c>
      <c r="K27" s="113">
        <v>4</v>
      </c>
      <c r="L27" s="113">
        <v>5.6</v>
      </c>
      <c r="M27" s="113">
        <v>6.6</v>
      </c>
      <c r="N27" s="113">
        <v>7.7</v>
      </c>
      <c r="O27" s="113">
        <v>7</v>
      </c>
      <c r="P27" s="113">
        <v>5.7</v>
      </c>
      <c r="Q27" s="113">
        <v>3.9</v>
      </c>
      <c r="R27" s="113">
        <v>3</v>
      </c>
      <c r="S27" s="113">
        <v>1.8</v>
      </c>
      <c r="T27" s="113">
        <v>1.2</v>
      </c>
      <c r="U27" s="113">
        <v>0.7</v>
      </c>
      <c r="V27" s="113">
        <v>0.1</v>
      </c>
      <c r="W27" s="113">
        <v>0.4</v>
      </c>
      <c r="X27" s="113">
        <v>0.1</v>
      </c>
      <c r="Y27" s="113">
        <v>0.1</v>
      </c>
      <c r="Z27" s="114">
        <f t="shared" si="0"/>
        <v>1.416666666666667</v>
      </c>
      <c r="AA27" s="115">
        <v>8.1</v>
      </c>
      <c r="AB27" s="116">
        <v>0.5444444444444444</v>
      </c>
      <c r="AC27" s="115">
        <v>-2.8</v>
      </c>
      <c r="AD27" s="116">
        <v>0.22777777777777777</v>
      </c>
    </row>
    <row r="28" spans="1:30" ht="11.25" customHeight="1">
      <c r="A28" s="78">
        <v>26</v>
      </c>
      <c r="B28" s="113">
        <v>-0.4</v>
      </c>
      <c r="C28" s="113">
        <v>-0.8</v>
      </c>
      <c r="D28" s="113">
        <v>-0.8</v>
      </c>
      <c r="E28" s="113">
        <v>-1.3</v>
      </c>
      <c r="F28" s="113">
        <v>-1.3</v>
      </c>
      <c r="G28" s="113">
        <v>-1.6</v>
      </c>
      <c r="H28" s="113">
        <v>-1.4</v>
      </c>
      <c r="I28" s="113">
        <v>0.7</v>
      </c>
      <c r="J28" s="113">
        <v>4.2</v>
      </c>
      <c r="K28" s="113">
        <v>6.9</v>
      </c>
      <c r="L28" s="113">
        <v>8.7</v>
      </c>
      <c r="M28" s="113">
        <v>9</v>
      </c>
      <c r="N28" s="113">
        <v>9.2</v>
      </c>
      <c r="O28" s="113">
        <v>9.3</v>
      </c>
      <c r="P28" s="113">
        <v>8.5</v>
      </c>
      <c r="Q28" s="113">
        <v>5.4</v>
      </c>
      <c r="R28" s="113">
        <v>4.7</v>
      </c>
      <c r="S28" s="113">
        <v>4.3</v>
      </c>
      <c r="T28" s="113">
        <v>4.3</v>
      </c>
      <c r="U28" s="113">
        <v>4.4</v>
      </c>
      <c r="V28" s="113">
        <v>4.4</v>
      </c>
      <c r="W28" s="113">
        <v>4.8</v>
      </c>
      <c r="X28" s="113">
        <v>5.1</v>
      </c>
      <c r="Y28" s="113">
        <v>5.2</v>
      </c>
      <c r="Z28" s="114">
        <f t="shared" si="0"/>
        <v>3.8125</v>
      </c>
      <c r="AA28" s="115">
        <v>10.1</v>
      </c>
      <c r="AB28" s="116">
        <v>0.4708333333333334</v>
      </c>
      <c r="AC28" s="115">
        <v>-1.8</v>
      </c>
      <c r="AD28" s="116">
        <v>0.2659722222222222</v>
      </c>
    </row>
    <row r="29" spans="1:30" ht="11.25" customHeight="1">
      <c r="A29" s="78">
        <v>27</v>
      </c>
      <c r="B29" s="113">
        <v>5.3</v>
      </c>
      <c r="C29" s="113">
        <v>5.4</v>
      </c>
      <c r="D29" s="113">
        <v>5.3</v>
      </c>
      <c r="E29" s="113">
        <v>5.2</v>
      </c>
      <c r="F29" s="113">
        <v>5.3</v>
      </c>
      <c r="G29" s="113">
        <v>5.4</v>
      </c>
      <c r="H29" s="113">
        <v>5.8</v>
      </c>
      <c r="I29" s="113">
        <v>6.7</v>
      </c>
      <c r="J29" s="113">
        <v>7.5</v>
      </c>
      <c r="K29" s="113">
        <v>9.6</v>
      </c>
      <c r="L29" s="113">
        <v>11.4</v>
      </c>
      <c r="M29" s="113">
        <v>12.4</v>
      </c>
      <c r="N29" s="113">
        <v>12.3</v>
      </c>
      <c r="O29" s="113">
        <v>11.5</v>
      </c>
      <c r="P29" s="113">
        <v>9.9</v>
      </c>
      <c r="Q29" s="113">
        <v>9.7</v>
      </c>
      <c r="R29" s="113">
        <v>9.1</v>
      </c>
      <c r="S29" s="113">
        <v>9</v>
      </c>
      <c r="T29" s="113">
        <v>8.6</v>
      </c>
      <c r="U29" s="113">
        <v>8.4</v>
      </c>
      <c r="V29" s="113">
        <v>7.9</v>
      </c>
      <c r="W29" s="113">
        <v>7.7</v>
      </c>
      <c r="X29" s="113">
        <v>7.7</v>
      </c>
      <c r="Y29" s="113">
        <v>7.7</v>
      </c>
      <c r="Z29" s="114">
        <f t="shared" si="0"/>
        <v>8.116666666666665</v>
      </c>
      <c r="AA29" s="115">
        <v>12.8</v>
      </c>
      <c r="AB29" s="116">
        <v>0.4840277777777778</v>
      </c>
      <c r="AC29" s="115">
        <v>5.2</v>
      </c>
      <c r="AD29" s="116">
        <v>0.21041666666666667</v>
      </c>
    </row>
    <row r="30" spans="1:30" ht="11.25" customHeight="1">
      <c r="A30" s="78">
        <v>28</v>
      </c>
      <c r="B30" s="113">
        <v>7.7</v>
      </c>
      <c r="C30" s="113">
        <v>7.5</v>
      </c>
      <c r="D30" s="113">
        <v>7.3</v>
      </c>
      <c r="E30" s="113">
        <v>6.9</v>
      </c>
      <c r="F30" s="113">
        <v>6.6</v>
      </c>
      <c r="G30" s="113">
        <v>5.9</v>
      </c>
      <c r="H30" s="113">
        <v>5.3</v>
      </c>
      <c r="I30" s="113">
        <v>7.1</v>
      </c>
      <c r="J30" s="113">
        <v>8.3</v>
      </c>
      <c r="K30" s="113">
        <v>8.9</v>
      </c>
      <c r="L30" s="113">
        <v>9.8</v>
      </c>
      <c r="M30" s="113">
        <v>10.2</v>
      </c>
      <c r="N30" s="113">
        <v>11.1</v>
      </c>
      <c r="O30" s="113">
        <v>10</v>
      </c>
      <c r="P30" s="113">
        <v>9.3</v>
      </c>
      <c r="Q30" s="113">
        <v>7.4</v>
      </c>
      <c r="R30" s="113">
        <v>5.5</v>
      </c>
      <c r="S30" s="113">
        <v>3.1</v>
      </c>
      <c r="T30" s="113">
        <v>2.7</v>
      </c>
      <c r="U30" s="113">
        <v>2.4</v>
      </c>
      <c r="V30" s="113">
        <v>2.5</v>
      </c>
      <c r="W30" s="113">
        <v>0.5</v>
      </c>
      <c r="X30" s="113">
        <v>-0.3</v>
      </c>
      <c r="Y30" s="113">
        <v>-0.7</v>
      </c>
      <c r="Z30" s="114">
        <f t="shared" si="0"/>
        <v>6.041666666666665</v>
      </c>
      <c r="AA30" s="115">
        <v>11.3</v>
      </c>
      <c r="AB30" s="116">
        <v>0.5437500000000001</v>
      </c>
      <c r="AC30" s="115">
        <v>-0.9</v>
      </c>
      <c r="AD30" s="116">
        <v>0.9847222222222222</v>
      </c>
    </row>
    <row r="31" spans="1:30" ht="11.25" customHeight="1">
      <c r="A31" s="78">
        <v>29</v>
      </c>
      <c r="B31" s="113">
        <v>-1</v>
      </c>
      <c r="C31" s="113">
        <v>-1.2</v>
      </c>
      <c r="D31" s="113">
        <v>-1.4</v>
      </c>
      <c r="E31" s="113">
        <v>-1.4</v>
      </c>
      <c r="F31" s="113">
        <v>-1.9</v>
      </c>
      <c r="G31" s="113">
        <v>-2</v>
      </c>
      <c r="H31" s="113">
        <v>-2.1</v>
      </c>
      <c r="I31" s="113">
        <v>-0.1</v>
      </c>
      <c r="J31" s="113">
        <v>4.9</v>
      </c>
      <c r="K31" s="113">
        <v>9</v>
      </c>
      <c r="L31" s="113">
        <v>9.7</v>
      </c>
      <c r="M31" s="113">
        <v>9.8</v>
      </c>
      <c r="N31" s="113">
        <v>10</v>
      </c>
      <c r="O31" s="113">
        <v>8.8</v>
      </c>
      <c r="P31" s="113">
        <v>8.8</v>
      </c>
      <c r="Q31" s="113">
        <v>6.2</v>
      </c>
      <c r="R31" s="113">
        <v>3.4</v>
      </c>
      <c r="S31" s="113">
        <v>2.4</v>
      </c>
      <c r="T31" s="113">
        <v>1</v>
      </c>
      <c r="U31" s="113">
        <v>0.2</v>
      </c>
      <c r="V31" s="113">
        <v>-0.8</v>
      </c>
      <c r="W31" s="113">
        <v>-1</v>
      </c>
      <c r="X31" s="113">
        <v>-1.7</v>
      </c>
      <c r="Y31" s="113">
        <v>-1.9</v>
      </c>
      <c r="Z31" s="114">
        <f t="shared" si="0"/>
        <v>2.4041666666666663</v>
      </c>
      <c r="AA31" s="115">
        <v>10.3</v>
      </c>
      <c r="AB31" s="116">
        <v>0.48194444444444445</v>
      </c>
      <c r="AC31" s="115">
        <v>-2.2</v>
      </c>
      <c r="AD31" s="116">
        <v>0.27152777777777776</v>
      </c>
    </row>
    <row r="32" spans="1:30" ht="11.25" customHeight="1">
      <c r="A32" s="78">
        <v>30</v>
      </c>
      <c r="B32" s="113">
        <v>-2.2</v>
      </c>
      <c r="C32" s="113">
        <v>-2.3</v>
      </c>
      <c r="D32" s="113">
        <v>-0.4</v>
      </c>
      <c r="E32" s="113">
        <v>1.3</v>
      </c>
      <c r="F32" s="113">
        <v>-0.1</v>
      </c>
      <c r="G32" s="113">
        <v>-1.8</v>
      </c>
      <c r="H32" s="113">
        <v>-2.2</v>
      </c>
      <c r="I32" s="113">
        <v>-0.3</v>
      </c>
      <c r="J32" s="113">
        <v>5.4</v>
      </c>
      <c r="K32" s="113">
        <v>7.9</v>
      </c>
      <c r="L32" s="113">
        <v>8.5</v>
      </c>
      <c r="M32" s="113">
        <v>8.8</v>
      </c>
      <c r="N32" s="113">
        <v>8.3</v>
      </c>
      <c r="O32" s="113">
        <v>8</v>
      </c>
      <c r="P32" s="113">
        <v>7.4</v>
      </c>
      <c r="Q32" s="113">
        <v>6.6</v>
      </c>
      <c r="R32" s="113">
        <v>5.5</v>
      </c>
      <c r="S32" s="113">
        <v>4.8</v>
      </c>
      <c r="T32" s="113">
        <v>4.9</v>
      </c>
      <c r="U32" s="113">
        <v>4.9</v>
      </c>
      <c r="V32" s="113">
        <v>5</v>
      </c>
      <c r="W32" s="113">
        <v>5</v>
      </c>
      <c r="X32" s="113">
        <v>5.1</v>
      </c>
      <c r="Y32" s="113">
        <v>5.1</v>
      </c>
      <c r="Z32" s="114">
        <f t="shared" si="0"/>
        <v>3.8833333333333333</v>
      </c>
      <c r="AA32" s="115">
        <v>9.2</v>
      </c>
      <c r="AB32" s="116">
        <v>0.4888888888888889</v>
      </c>
      <c r="AC32" s="115">
        <v>-2.5</v>
      </c>
      <c r="AD32" s="116">
        <v>0.11319444444444444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4.69</v>
      </c>
      <c r="C34" s="121">
        <f t="shared" si="1"/>
        <v>4.44</v>
      </c>
      <c r="D34" s="121">
        <f t="shared" si="1"/>
        <v>4.389999999999999</v>
      </c>
      <c r="E34" s="121">
        <f t="shared" si="1"/>
        <v>4.253333333333333</v>
      </c>
      <c r="F34" s="121">
        <f t="shared" si="1"/>
        <v>4.083333333333334</v>
      </c>
      <c r="G34" s="121">
        <f t="shared" si="1"/>
        <v>3.9100000000000015</v>
      </c>
      <c r="H34" s="121">
        <f t="shared" si="1"/>
        <v>4.166666666666666</v>
      </c>
      <c r="I34" s="121">
        <f t="shared" si="1"/>
        <v>6.289999999999998</v>
      </c>
      <c r="J34" s="121">
        <f t="shared" si="1"/>
        <v>8.270000000000001</v>
      </c>
      <c r="K34" s="121">
        <f t="shared" si="1"/>
        <v>10.133333333333333</v>
      </c>
      <c r="L34" s="121">
        <f t="shared" si="1"/>
        <v>11.373333333333331</v>
      </c>
      <c r="M34" s="121">
        <f t="shared" si="1"/>
        <v>11.863333333333333</v>
      </c>
      <c r="N34" s="121">
        <f t="shared" si="1"/>
        <v>12.043333333333331</v>
      </c>
      <c r="O34" s="121">
        <f t="shared" si="1"/>
        <v>11.863333333333335</v>
      </c>
      <c r="P34" s="121">
        <f t="shared" si="1"/>
        <v>11.170000000000003</v>
      </c>
      <c r="Q34" s="121">
        <f t="shared" si="1"/>
        <v>9.456666666666667</v>
      </c>
      <c r="R34" s="121">
        <f t="shared" si="1"/>
        <v>7.870000000000001</v>
      </c>
      <c r="S34" s="121">
        <f t="shared" si="1"/>
        <v>6.826666666666669</v>
      </c>
      <c r="T34" s="121">
        <f t="shared" si="1"/>
        <v>6.243333333333331</v>
      </c>
      <c r="U34" s="121">
        <f t="shared" si="1"/>
        <v>5.739999999999999</v>
      </c>
      <c r="V34" s="121">
        <f t="shared" si="1"/>
        <v>5.38</v>
      </c>
      <c r="W34" s="121">
        <f t="shared" si="1"/>
        <v>5.13</v>
      </c>
      <c r="X34" s="121">
        <f t="shared" si="1"/>
        <v>4.909999999999999</v>
      </c>
      <c r="Y34" s="121">
        <f t="shared" si="1"/>
        <v>4.713333333333333</v>
      </c>
      <c r="Z34" s="121">
        <f>AVERAGE(B3:Y33)</f>
        <v>7.050416666666655</v>
      </c>
      <c r="AA34" s="122">
        <f>AVERAGE(AA3:AA33)</f>
        <v>12.860000000000003</v>
      </c>
      <c r="AB34" s="123"/>
      <c r="AC34" s="122">
        <f>AVERAGE(AC3:AC33)</f>
        <v>2.2400000000000007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9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18.4</v>
      </c>
      <c r="C46" s="106">
        <f>MATCH(B46,AA3:AA33,0)</f>
        <v>15</v>
      </c>
      <c r="D46" s="112">
        <f>INDEX(AB3:AB33,C46,1)</f>
        <v>0.4993055555555555</v>
      </c>
      <c r="E46" s="117"/>
      <c r="F46" s="104"/>
      <c r="G46" s="105">
        <f>MIN(AC3:AC33)</f>
        <v>-2.8</v>
      </c>
      <c r="H46" s="106">
        <f>MATCH(G46,AC3:AC33,0)</f>
        <v>25</v>
      </c>
      <c r="I46" s="112">
        <f>INDEX(AD3:AD33,H46,1)</f>
        <v>0.22777777777777777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5.3</v>
      </c>
      <c r="C3" s="113">
        <v>5.2</v>
      </c>
      <c r="D3" s="113">
        <v>5.5</v>
      </c>
      <c r="E3" s="113">
        <v>5.6</v>
      </c>
      <c r="F3" s="113">
        <v>5.2</v>
      </c>
      <c r="G3" s="113">
        <v>5.4</v>
      </c>
      <c r="H3" s="113">
        <v>5.9</v>
      </c>
      <c r="I3" s="113">
        <v>6.4</v>
      </c>
      <c r="J3" s="113">
        <v>7.3</v>
      </c>
      <c r="K3" s="113">
        <v>7.9</v>
      </c>
      <c r="L3" s="113">
        <v>8.2</v>
      </c>
      <c r="M3" s="113">
        <v>9.2</v>
      </c>
      <c r="N3" s="113">
        <v>10.7</v>
      </c>
      <c r="O3" s="113">
        <v>12.5</v>
      </c>
      <c r="P3" s="113">
        <v>12.7</v>
      </c>
      <c r="Q3" s="113">
        <v>12.2</v>
      </c>
      <c r="R3" s="113">
        <v>11.1</v>
      </c>
      <c r="S3" s="113">
        <v>9.8</v>
      </c>
      <c r="T3" s="113">
        <v>9.7</v>
      </c>
      <c r="U3" s="113">
        <v>8.9</v>
      </c>
      <c r="V3" s="113">
        <v>8.5</v>
      </c>
      <c r="W3" s="113">
        <v>7.7</v>
      </c>
      <c r="X3" s="113">
        <v>7.7</v>
      </c>
      <c r="Y3" s="113">
        <v>6.7</v>
      </c>
      <c r="Z3" s="114">
        <f aca="true" t="shared" si="0" ref="Z3:Z33">AVERAGE(B3:Y3)</f>
        <v>8.1375</v>
      </c>
      <c r="AA3" s="115">
        <v>13</v>
      </c>
      <c r="AB3" s="116">
        <v>0.6159722222222223</v>
      </c>
      <c r="AC3" s="115">
        <v>5.1</v>
      </c>
      <c r="AD3" s="116">
        <v>0.03125</v>
      </c>
    </row>
    <row r="4" spans="1:30" ht="11.25" customHeight="1">
      <c r="A4" s="78">
        <v>2</v>
      </c>
      <c r="B4" s="113">
        <v>5.3</v>
      </c>
      <c r="C4" s="113">
        <v>5</v>
      </c>
      <c r="D4" s="113">
        <v>4.4</v>
      </c>
      <c r="E4" s="113">
        <v>5.3</v>
      </c>
      <c r="F4" s="113">
        <v>3.4</v>
      </c>
      <c r="G4" s="113">
        <v>2</v>
      </c>
      <c r="H4" s="113">
        <v>4.7</v>
      </c>
      <c r="I4" s="113">
        <v>5.6</v>
      </c>
      <c r="J4" s="113">
        <v>9</v>
      </c>
      <c r="K4" s="113">
        <v>10.9</v>
      </c>
      <c r="L4" s="113">
        <v>11.7</v>
      </c>
      <c r="M4" s="113">
        <v>12.4</v>
      </c>
      <c r="N4" s="113">
        <v>12.5</v>
      </c>
      <c r="O4" s="113">
        <v>12.4</v>
      </c>
      <c r="P4" s="113">
        <v>10.7</v>
      </c>
      <c r="Q4" s="113">
        <v>7.1</v>
      </c>
      <c r="R4" s="113">
        <v>3.8</v>
      </c>
      <c r="S4" s="117">
        <v>2.7</v>
      </c>
      <c r="T4" s="113">
        <v>1.7</v>
      </c>
      <c r="U4" s="113">
        <v>0.8</v>
      </c>
      <c r="V4" s="113">
        <v>0.4</v>
      </c>
      <c r="W4" s="113">
        <v>0.1</v>
      </c>
      <c r="X4" s="113">
        <v>-0.3</v>
      </c>
      <c r="Y4" s="113">
        <v>-0.2</v>
      </c>
      <c r="Z4" s="114">
        <f t="shared" si="0"/>
        <v>5.4750000000000005</v>
      </c>
      <c r="AA4" s="115">
        <v>12.9</v>
      </c>
      <c r="AB4" s="116">
        <v>0.49583333333333335</v>
      </c>
      <c r="AC4" s="115">
        <v>-0.6</v>
      </c>
      <c r="AD4" s="116">
        <v>0.9868055555555556</v>
      </c>
    </row>
    <row r="5" spans="1:30" ht="11.25" customHeight="1">
      <c r="A5" s="78">
        <v>3</v>
      </c>
      <c r="B5" s="113">
        <v>-0.4</v>
      </c>
      <c r="C5" s="113">
        <v>-0.7</v>
      </c>
      <c r="D5" s="113">
        <v>-0.5</v>
      </c>
      <c r="E5" s="113">
        <v>-0.6</v>
      </c>
      <c r="F5" s="113">
        <v>-0.4</v>
      </c>
      <c r="G5" s="113">
        <v>-0.3</v>
      </c>
      <c r="H5" s="113">
        <v>-0.1</v>
      </c>
      <c r="I5" s="113">
        <v>1.8</v>
      </c>
      <c r="J5" s="113">
        <v>5.9</v>
      </c>
      <c r="K5" s="113">
        <v>9.9</v>
      </c>
      <c r="L5" s="113">
        <v>13.1</v>
      </c>
      <c r="M5" s="113">
        <v>13.8</v>
      </c>
      <c r="N5" s="113">
        <v>12.8</v>
      </c>
      <c r="O5" s="113">
        <v>13.5</v>
      </c>
      <c r="P5" s="113">
        <v>11.6</v>
      </c>
      <c r="Q5" s="113">
        <v>8.4</v>
      </c>
      <c r="R5" s="113">
        <v>7.1</v>
      </c>
      <c r="S5" s="113">
        <v>5</v>
      </c>
      <c r="T5" s="113">
        <v>4.3</v>
      </c>
      <c r="U5" s="113">
        <v>4.2</v>
      </c>
      <c r="V5" s="113">
        <v>3.5</v>
      </c>
      <c r="W5" s="113">
        <v>3.4</v>
      </c>
      <c r="X5" s="113">
        <v>4.6</v>
      </c>
      <c r="Y5" s="113">
        <v>4.8</v>
      </c>
      <c r="Z5" s="114">
        <f t="shared" si="0"/>
        <v>5.195833333333333</v>
      </c>
      <c r="AA5" s="115">
        <v>14.3</v>
      </c>
      <c r="AB5" s="116">
        <v>0.576388888888889</v>
      </c>
      <c r="AC5" s="115">
        <v>-0.8</v>
      </c>
      <c r="AD5" s="116">
        <v>0.1909722222222222</v>
      </c>
    </row>
    <row r="6" spans="1:30" ht="11.25" customHeight="1">
      <c r="A6" s="78">
        <v>4</v>
      </c>
      <c r="B6" s="113">
        <v>5.1</v>
      </c>
      <c r="C6" s="113">
        <v>3.5</v>
      </c>
      <c r="D6" s="113">
        <v>3.7</v>
      </c>
      <c r="E6" s="113">
        <v>3.2</v>
      </c>
      <c r="F6" s="113">
        <v>3.5</v>
      </c>
      <c r="G6" s="113">
        <v>3.4</v>
      </c>
      <c r="H6" s="113">
        <v>3.2</v>
      </c>
      <c r="I6" s="113">
        <v>4.9</v>
      </c>
      <c r="J6" s="113">
        <v>8.4</v>
      </c>
      <c r="K6" s="113">
        <v>10.5</v>
      </c>
      <c r="L6" s="113">
        <v>13.2</v>
      </c>
      <c r="M6" s="113">
        <v>14.4</v>
      </c>
      <c r="N6" s="113">
        <v>14.2</v>
      </c>
      <c r="O6" s="113">
        <v>13.7</v>
      </c>
      <c r="P6" s="113">
        <v>12.8</v>
      </c>
      <c r="Q6" s="113">
        <v>10.2</v>
      </c>
      <c r="R6" s="113">
        <v>6.6</v>
      </c>
      <c r="S6" s="113">
        <v>6.5</v>
      </c>
      <c r="T6" s="113">
        <v>6.8</v>
      </c>
      <c r="U6" s="113">
        <v>7</v>
      </c>
      <c r="V6" s="113">
        <v>6.7</v>
      </c>
      <c r="W6" s="113">
        <v>7.1</v>
      </c>
      <c r="X6" s="113">
        <v>6.8</v>
      </c>
      <c r="Y6" s="113">
        <v>7</v>
      </c>
      <c r="Z6" s="114">
        <f t="shared" si="0"/>
        <v>7.6000000000000005</v>
      </c>
      <c r="AA6" s="115">
        <v>14.9</v>
      </c>
      <c r="AB6" s="116">
        <v>0.49722222222222223</v>
      </c>
      <c r="AC6" s="115">
        <v>2.8</v>
      </c>
      <c r="AD6" s="116">
        <v>0.28402777777777777</v>
      </c>
    </row>
    <row r="7" spans="1:30" ht="11.25" customHeight="1">
      <c r="A7" s="78">
        <v>5</v>
      </c>
      <c r="B7" s="113">
        <v>7.2</v>
      </c>
      <c r="C7" s="113">
        <v>7.3</v>
      </c>
      <c r="D7" s="113">
        <v>7.6</v>
      </c>
      <c r="E7" s="113">
        <v>7.7</v>
      </c>
      <c r="F7" s="113">
        <v>7.8</v>
      </c>
      <c r="G7" s="113">
        <v>7.4</v>
      </c>
      <c r="H7" s="113">
        <v>6.7</v>
      </c>
      <c r="I7" s="113">
        <v>8.4</v>
      </c>
      <c r="J7" s="113">
        <v>10.8</v>
      </c>
      <c r="K7" s="113">
        <v>13.2</v>
      </c>
      <c r="L7" s="113">
        <v>15.1</v>
      </c>
      <c r="M7" s="113">
        <v>14.7</v>
      </c>
      <c r="N7" s="113">
        <v>15.7</v>
      </c>
      <c r="O7" s="113">
        <v>13.8</v>
      </c>
      <c r="P7" s="113">
        <v>12.3</v>
      </c>
      <c r="Q7" s="113">
        <v>10.1</v>
      </c>
      <c r="R7" s="113">
        <v>8.4</v>
      </c>
      <c r="S7" s="113">
        <v>7.3</v>
      </c>
      <c r="T7" s="113">
        <v>6.8</v>
      </c>
      <c r="U7" s="113">
        <v>6.6</v>
      </c>
      <c r="V7" s="113">
        <v>6.4</v>
      </c>
      <c r="W7" s="113">
        <v>6</v>
      </c>
      <c r="X7" s="113">
        <v>5.8</v>
      </c>
      <c r="Y7" s="113">
        <v>5.6</v>
      </c>
      <c r="Z7" s="114">
        <f t="shared" si="0"/>
        <v>9.112500000000002</v>
      </c>
      <c r="AA7" s="115">
        <v>16.8</v>
      </c>
      <c r="AB7" s="116">
        <v>0.5381944444444444</v>
      </c>
      <c r="AC7" s="115">
        <v>5.5</v>
      </c>
      <c r="AD7" s="116">
        <v>0.9659722222222222</v>
      </c>
    </row>
    <row r="8" spans="1:30" ht="11.25" customHeight="1">
      <c r="A8" s="78">
        <v>6</v>
      </c>
      <c r="B8" s="113">
        <v>5.5</v>
      </c>
      <c r="C8" s="113">
        <v>5.5</v>
      </c>
      <c r="D8" s="113">
        <v>5.3</v>
      </c>
      <c r="E8" s="113">
        <v>5.1</v>
      </c>
      <c r="F8" s="113">
        <v>4.8</v>
      </c>
      <c r="G8" s="113">
        <v>3.8</v>
      </c>
      <c r="H8" s="113">
        <v>3.6</v>
      </c>
      <c r="I8" s="113">
        <v>5.2</v>
      </c>
      <c r="J8" s="113">
        <v>7.9</v>
      </c>
      <c r="K8" s="113">
        <v>12.2</v>
      </c>
      <c r="L8" s="113">
        <v>12.7</v>
      </c>
      <c r="M8" s="113">
        <v>12</v>
      </c>
      <c r="N8" s="113">
        <v>11.4</v>
      </c>
      <c r="O8" s="113">
        <v>10.4</v>
      </c>
      <c r="P8" s="113">
        <v>8.7</v>
      </c>
      <c r="Q8" s="113">
        <v>6.8</v>
      </c>
      <c r="R8" s="113">
        <v>5.4</v>
      </c>
      <c r="S8" s="113">
        <v>4.2</v>
      </c>
      <c r="T8" s="113">
        <v>3.9</v>
      </c>
      <c r="U8" s="113">
        <v>3.4</v>
      </c>
      <c r="V8" s="113">
        <v>1.7</v>
      </c>
      <c r="W8" s="113">
        <v>0.1</v>
      </c>
      <c r="X8" s="113">
        <v>-0.5</v>
      </c>
      <c r="Y8" s="113">
        <v>-2</v>
      </c>
      <c r="Z8" s="114">
        <f t="shared" si="0"/>
        <v>5.712500000000001</v>
      </c>
      <c r="AA8" s="115">
        <v>13.6</v>
      </c>
      <c r="AB8" s="116">
        <v>0.4361111111111111</v>
      </c>
      <c r="AC8" s="115">
        <v>-2</v>
      </c>
      <c r="AD8" s="116">
        <v>1</v>
      </c>
    </row>
    <row r="9" spans="1:30" ht="11.25" customHeight="1">
      <c r="A9" s="78">
        <v>7</v>
      </c>
      <c r="B9" s="113">
        <v>-2.2</v>
      </c>
      <c r="C9" s="113">
        <v>-2.5</v>
      </c>
      <c r="D9" s="113">
        <v>-3</v>
      </c>
      <c r="E9" s="113">
        <v>-3.1</v>
      </c>
      <c r="F9" s="113">
        <v>-3</v>
      </c>
      <c r="G9" s="113">
        <v>-3.6</v>
      </c>
      <c r="H9" s="113">
        <v>-3.6</v>
      </c>
      <c r="I9" s="113">
        <v>-1.5</v>
      </c>
      <c r="J9" s="113">
        <v>0.7</v>
      </c>
      <c r="K9" s="113">
        <v>3.4</v>
      </c>
      <c r="L9" s="113">
        <v>5.9</v>
      </c>
      <c r="M9" s="113">
        <v>7.1</v>
      </c>
      <c r="N9" s="113">
        <v>8.5</v>
      </c>
      <c r="O9" s="113">
        <v>8.2</v>
      </c>
      <c r="P9" s="113">
        <v>7.4</v>
      </c>
      <c r="Q9" s="113">
        <v>3.7</v>
      </c>
      <c r="R9" s="113">
        <v>1.8</v>
      </c>
      <c r="S9" s="113">
        <v>2.2</v>
      </c>
      <c r="T9" s="113">
        <v>2.3</v>
      </c>
      <c r="U9" s="113">
        <v>2.4</v>
      </c>
      <c r="V9" s="113">
        <v>2.5</v>
      </c>
      <c r="W9" s="113">
        <v>1.7</v>
      </c>
      <c r="X9" s="113">
        <v>1.1</v>
      </c>
      <c r="Y9" s="113">
        <v>-0.1</v>
      </c>
      <c r="Z9" s="114">
        <f t="shared" si="0"/>
        <v>1.5125</v>
      </c>
      <c r="AA9" s="115">
        <v>8.7</v>
      </c>
      <c r="AB9" s="116">
        <v>0.5645833333333333</v>
      </c>
      <c r="AC9" s="115">
        <v>-3.7</v>
      </c>
      <c r="AD9" s="116">
        <v>0.2951388888888889</v>
      </c>
    </row>
    <row r="10" spans="1:30" ht="11.25" customHeight="1">
      <c r="A10" s="78">
        <v>8</v>
      </c>
      <c r="B10" s="113">
        <v>-0.8</v>
      </c>
      <c r="C10" s="113">
        <v>-0.9</v>
      </c>
      <c r="D10" s="113">
        <v>-1.6</v>
      </c>
      <c r="E10" s="113">
        <v>-1.6</v>
      </c>
      <c r="F10" s="113">
        <v>-1.8</v>
      </c>
      <c r="G10" s="113">
        <v>-1.9</v>
      </c>
      <c r="H10" s="113">
        <v>-1.8</v>
      </c>
      <c r="I10" s="113">
        <v>0</v>
      </c>
      <c r="J10" s="113">
        <v>4.2</v>
      </c>
      <c r="K10" s="113">
        <v>9.1</v>
      </c>
      <c r="L10" s="113">
        <v>9.6</v>
      </c>
      <c r="M10" s="113">
        <v>10.9</v>
      </c>
      <c r="N10" s="113">
        <v>10.3</v>
      </c>
      <c r="O10" s="113">
        <v>9.9</v>
      </c>
      <c r="P10" s="113">
        <v>8.7</v>
      </c>
      <c r="Q10" s="113">
        <v>5.1</v>
      </c>
      <c r="R10" s="113">
        <v>2</v>
      </c>
      <c r="S10" s="113">
        <v>1</v>
      </c>
      <c r="T10" s="113">
        <v>1</v>
      </c>
      <c r="U10" s="113">
        <v>1</v>
      </c>
      <c r="V10" s="113">
        <v>0.7</v>
      </c>
      <c r="W10" s="113">
        <v>0.3</v>
      </c>
      <c r="X10" s="113">
        <v>-0.1</v>
      </c>
      <c r="Y10" s="113">
        <v>0.6</v>
      </c>
      <c r="Z10" s="114">
        <f t="shared" si="0"/>
        <v>2.6625</v>
      </c>
      <c r="AA10" s="115">
        <v>11.1</v>
      </c>
      <c r="AB10" s="116">
        <v>0.4979166666666666</v>
      </c>
      <c r="AC10" s="115">
        <v>-2.1</v>
      </c>
      <c r="AD10" s="116">
        <v>0.28125</v>
      </c>
    </row>
    <row r="11" spans="1:30" ht="11.25" customHeight="1">
      <c r="A11" s="78">
        <v>9</v>
      </c>
      <c r="B11" s="113">
        <v>1.2</v>
      </c>
      <c r="C11" s="113">
        <v>1.8</v>
      </c>
      <c r="D11" s="113">
        <v>2</v>
      </c>
      <c r="E11" s="113">
        <v>2.2</v>
      </c>
      <c r="F11" s="113">
        <v>2.4</v>
      </c>
      <c r="G11" s="113">
        <v>2.2</v>
      </c>
      <c r="H11" s="113">
        <v>1.3</v>
      </c>
      <c r="I11" s="113">
        <v>2.9</v>
      </c>
      <c r="J11" s="113">
        <v>5.5</v>
      </c>
      <c r="K11" s="113">
        <v>10.3</v>
      </c>
      <c r="L11" s="113">
        <v>11.5</v>
      </c>
      <c r="M11" s="113">
        <v>13.6</v>
      </c>
      <c r="N11" s="113">
        <v>13.1</v>
      </c>
      <c r="O11" s="113">
        <v>13.3</v>
      </c>
      <c r="P11" s="113">
        <v>11.3</v>
      </c>
      <c r="Q11" s="113">
        <v>7.4</v>
      </c>
      <c r="R11" s="113">
        <v>4.6</v>
      </c>
      <c r="S11" s="113">
        <v>3.2</v>
      </c>
      <c r="T11" s="113">
        <v>2.6</v>
      </c>
      <c r="U11" s="113">
        <v>1.5</v>
      </c>
      <c r="V11" s="113">
        <v>1.3</v>
      </c>
      <c r="W11" s="113">
        <v>0.4</v>
      </c>
      <c r="X11" s="113">
        <v>0</v>
      </c>
      <c r="Y11" s="113">
        <v>-0.4</v>
      </c>
      <c r="Z11" s="114">
        <f t="shared" si="0"/>
        <v>4.8</v>
      </c>
      <c r="AA11" s="115">
        <v>13.7</v>
      </c>
      <c r="AB11" s="116">
        <v>0.525</v>
      </c>
      <c r="AC11" s="115">
        <v>-0.5</v>
      </c>
      <c r="AD11" s="116">
        <v>0.998611111111111</v>
      </c>
    </row>
    <row r="12" spans="1:30" ht="11.25" customHeight="1">
      <c r="A12" s="82">
        <v>10</v>
      </c>
      <c r="B12" s="118">
        <v>0</v>
      </c>
      <c r="C12" s="118">
        <v>0.1</v>
      </c>
      <c r="D12" s="118">
        <v>0.2</v>
      </c>
      <c r="E12" s="118">
        <v>1</v>
      </c>
      <c r="F12" s="118">
        <v>2.3</v>
      </c>
      <c r="G12" s="118">
        <v>0.2</v>
      </c>
      <c r="H12" s="118">
        <v>0.4</v>
      </c>
      <c r="I12" s="118">
        <v>4.3</v>
      </c>
      <c r="J12" s="118">
        <v>6.4</v>
      </c>
      <c r="K12" s="118">
        <v>8</v>
      </c>
      <c r="L12" s="118">
        <v>8.1</v>
      </c>
      <c r="M12" s="118">
        <v>8</v>
      </c>
      <c r="N12" s="118">
        <v>7.9</v>
      </c>
      <c r="O12" s="118">
        <v>7.4</v>
      </c>
      <c r="P12" s="118">
        <v>6.4</v>
      </c>
      <c r="Q12" s="118">
        <v>4.8</v>
      </c>
      <c r="R12" s="118">
        <v>3.4</v>
      </c>
      <c r="S12" s="118">
        <v>3.1</v>
      </c>
      <c r="T12" s="118">
        <v>1.7</v>
      </c>
      <c r="U12" s="118">
        <v>-0.1</v>
      </c>
      <c r="V12" s="118">
        <v>-2</v>
      </c>
      <c r="W12" s="118">
        <v>-1.7</v>
      </c>
      <c r="X12" s="118">
        <v>-2.1</v>
      </c>
      <c r="Y12" s="118">
        <v>-3.2</v>
      </c>
      <c r="Z12" s="119">
        <f t="shared" si="0"/>
        <v>2.691666666666667</v>
      </c>
      <c r="AA12" s="105">
        <v>8.7</v>
      </c>
      <c r="AB12" s="120">
        <v>0.48194444444444445</v>
      </c>
      <c r="AC12" s="105">
        <v>-3.4</v>
      </c>
      <c r="AD12" s="120">
        <v>0.9979166666666667</v>
      </c>
    </row>
    <row r="13" spans="1:30" ht="11.25" customHeight="1">
      <c r="A13" s="78">
        <v>11</v>
      </c>
      <c r="B13" s="113">
        <v>-3.9</v>
      </c>
      <c r="C13" s="113">
        <v>-4.3</v>
      </c>
      <c r="D13" s="113">
        <v>-4.8</v>
      </c>
      <c r="E13" s="113">
        <v>-4.4</v>
      </c>
      <c r="F13" s="113">
        <v>-5</v>
      </c>
      <c r="G13" s="113">
        <v>-5</v>
      </c>
      <c r="H13" s="113">
        <v>-4.9</v>
      </c>
      <c r="I13" s="113">
        <v>-2.5</v>
      </c>
      <c r="J13" s="113">
        <v>3.1</v>
      </c>
      <c r="K13" s="113">
        <v>5.1</v>
      </c>
      <c r="L13" s="113">
        <v>6.3</v>
      </c>
      <c r="M13" s="113">
        <v>6.3</v>
      </c>
      <c r="N13" s="113">
        <v>5.5</v>
      </c>
      <c r="O13" s="113">
        <v>5.3</v>
      </c>
      <c r="P13" s="113">
        <v>3.9</v>
      </c>
      <c r="Q13" s="113">
        <v>3.2</v>
      </c>
      <c r="R13" s="113">
        <v>1.7</v>
      </c>
      <c r="S13" s="113">
        <v>1.4</v>
      </c>
      <c r="T13" s="113">
        <v>0.3</v>
      </c>
      <c r="U13" s="113">
        <v>-0.3</v>
      </c>
      <c r="V13" s="113">
        <v>-1.5</v>
      </c>
      <c r="W13" s="113">
        <v>-3</v>
      </c>
      <c r="X13" s="113">
        <v>-3.1</v>
      </c>
      <c r="Y13" s="113">
        <v>-3.5</v>
      </c>
      <c r="Z13" s="114">
        <f t="shared" si="0"/>
        <v>-0.17083333333333303</v>
      </c>
      <c r="AA13" s="115">
        <v>6.5</v>
      </c>
      <c r="AB13" s="116">
        <v>0.47152777777777777</v>
      </c>
      <c r="AC13" s="115">
        <v>-5.3</v>
      </c>
      <c r="AD13" s="116">
        <v>0.2847222222222222</v>
      </c>
    </row>
    <row r="14" spans="1:30" ht="11.25" customHeight="1">
      <c r="A14" s="78">
        <v>12</v>
      </c>
      <c r="B14" s="113">
        <v>-4.1</v>
      </c>
      <c r="C14" s="113">
        <v>-4.7</v>
      </c>
      <c r="D14" s="113">
        <v>-4.7</v>
      </c>
      <c r="E14" s="113">
        <v>-4.5</v>
      </c>
      <c r="F14" s="113">
        <v>-4.6</v>
      </c>
      <c r="G14" s="113">
        <v>-4.7</v>
      </c>
      <c r="H14" s="113">
        <v>-4.6</v>
      </c>
      <c r="I14" s="113">
        <v>-2.1</v>
      </c>
      <c r="J14" s="113">
        <v>0.7</v>
      </c>
      <c r="K14" s="113">
        <v>4.1</v>
      </c>
      <c r="L14" s="113">
        <v>6.7</v>
      </c>
      <c r="M14" s="113">
        <v>7.4</v>
      </c>
      <c r="N14" s="113">
        <v>7</v>
      </c>
      <c r="O14" s="113">
        <v>7</v>
      </c>
      <c r="P14" s="113">
        <v>5.2</v>
      </c>
      <c r="Q14" s="113">
        <v>3.4</v>
      </c>
      <c r="R14" s="113">
        <v>0.2</v>
      </c>
      <c r="S14" s="113">
        <v>-1.1</v>
      </c>
      <c r="T14" s="113">
        <v>-1.4</v>
      </c>
      <c r="U14" s="113">
        <v>-0.6</v>
      </c>
      <c r="V14" s="113">
        <v>0.6</v>
      </c>
      <c r="W14" s="113">
        <v>1</v>
      </c>
      <c r="X14" s="113">
        <v>1.2</v>
      </c>
      <c r="Y14" s="113">
        <v>1.1</v>
      </c>
      <c r="Z14" s="114">
        <f t="shared" si="0"/>
        <v>0.3541666666666668</v>
      </c>
      <c r="AA14" s="115">
        <v>7.8</v>
      </c>
      <c r="AB14" s="116">
        <v>0.5076388888888889</v>
      </c>
      <c r="AC14" s="115">
        <v>-5</v>
      </c>
      <c r="AD14" s="116">
        <v>0.11458333333333333</v>
      </c>
    </row>
    <row r="15" spans="1:30" ht="11.25" customHeight="1">
      <c r="A15" s="78">
        <v>13</v>
      </c>
      <c r="B15" s="113">
        <v>0.5</v>
      </c>
      <c r="C15" s="113">
        <v>1</v>
      </c>
      <c r="D15" s="113">
        <v>1.5</v>
      </c>
      <c r="E15" s="113">
        <v>1.6</v>
      </c>
      <c r="F15" s="113">
        <v>1</v>
      </c>
      <c r="G15" s="113">
        <v>0.2</v>
      </c>
      <c r="H15" s="113">
        <v>0</v>
      </c>
      <c r="I15" s="113">
        <v>2.1</v>
      </c>
      <c r="J15" s="113">
        <v>4.3</v>
      </c>
      <c r="K15" s="113">
        <v>8.4</v>
      </c>
      <c r="L15" s="113">
        <v>10.1</v>
      </c>
      <c r="M15" s="113">
        <v>10.6</v>
      </c>
      <c r="N15" s="113">
        <v>11.6</v>
      </c>
      <c r="O15" s="113">
        <v>11.9</v>
      </c>
      <c r="P15" s="113">
        <v>10.7</v>
      </c>
      <c r="Q15" s="113">
        <v>8.8</v>
      </c>
      <c r="R15" s="113">
        <v>7.4</v>
      </c>
      <c r="S15" s="113">
        <v>6.4</v>
      </c>
      <c r="T15" s="113">
        <v>6.9</v>
      </c>
      <c r="U15" s="113">
        <v>7.1</v>
      </c>
      <c r="V15" s="113">
        <v>6.5</v>
      </c>
      <c r="W15" s="113">
        <v>7.5</v>
      </c>
      <c r="X15" s="113">
        <v>7.4</v>
      </c>
      <c r="Y15" s="113">
        <v>7.9</v>
      </c>
      <c r="Z15" s="114">
        <f t="shared" si="0"/>
        <v>5.891666666666668</v>
      </c>
      <c r="AA15" s="115">
        <v>12.1</v>
      </c>
      <c r="AB15" s="116">
        <v>0.5666666666666667</v>
      </c>
      <c r="AC15" s="115">
        <v>-0.5</v>
      </c>
      <c r="AD15" s="116">
        <v>0.27638888888888885</v>
      </c>
    </row>
    <row r="16" spans="1:30" ht="11.25" customHeight="1">
      <c r="A16" s="78">
        <v>14</v>
      </c>
      <c r="B16" s="113">
        <v>7.8</v>
      </c>
      <c r="C16" s="113">
        <v>7.8</v>
      </c>
      <c r="D16" s="113">
        <v>7.6</v>
      </c>
      <c r="E16" s="113">
        <v>6.5</v>
      </c>
      <c r="F16" s="113">
        <v>6.3</v>
      </c>
      <c r="G16" s="113">
        <v>3.4</v>
      </c>
      <c r="H16" s="113">
        <v>3</v>
      </c>
      <c r="I16" s="113">
        <v>2.9</v>
      </c>
      <c r="J16" s="113">
        <v>3.4</v>
      </c>
      <c r="K16" s="113">
        <v>4.2</v>
      </c>
      <c r="L16" s="113">
        <v>4.8</v>
      </c>
      <c r="M16" s="113">
        <v>5.3</v>
      </c>
      <c r="N16" s="113">
        <v>5.2</v>
      </c>
      <c r="O16" s="113">
        <v>5.7</v>
      </c>
      <c r="P16" s="113">
        <v>5.4</v>
      </c>
      <c r="Q16" s="113">
        <v>5.1</v>
      </c>
      <c r="R16" s="113">
        <v>4</v>
      </c>
      <c r="S16" s="113">
        <v>3</v>
      </c>
      <c r="T16" s="113">
        <v>1.2</v>
      </c>
      <c r="U16" s="113">
        <v>0</v>
      </c>
      <c r="V16" s="113">
        <v>-1</v>
      </c>
      <c r="W16" s="113">
        <v>-1.7</v>
      </c>
      <c r="X16" s="113">
        <v>-2</v>
      </c>
      <c r="Y16" s="113">
        <v>-2.7</v>
      </c>
      <c r="Z16" s="114">
        <f t="shared" si="0"/>
        <v>3.5499999999999994</v>
      </c>
      <c r="AA16" s="115">
        <v>8</v>
      </c>
      <c r="AB16" s="116">
        <v>0.075</v>
      </c>
      <c r="AC16" s="115">
        <v>-2.7</v>
      </c>
      <c r="AD16" s="116">
        <v>1</v>
      </c>
    </row>
    <row r="17" spans="1:30" ht="11.25" customHeight="1">
      <c r="A17" s="78">
        <v>15</v>
      </c>
      <c r="B17" s="113">
        <v>-2.7</v>
      </c>
      <c r="C17" s="113">
        <v>-3.4</v>
      </c>
      <c r="D17" s="113">
        <v>-3.6</v>
      </c>
      <c r="E17" s="113">
        <v>-4.1</v>
      </c>
      <c r="F17" s="113">
        <v>-3.3</v>
      </c>
      <c r="G17" s="113">
        <v>-3.9</v>
      </c>
      <c r="H17" s="113">
        <v>-4.3</v>
      </c>
      <c r="I17" s="113">
        <v>-3.2</v>
      </c>
      <c r="J17" s="113">
        <v>-0.7</v>
      </c>
      <c r="K17" s="113">
        <v>4</v>
      </c>
      <c r="L17" s="113">
        <v>6</v>
      </c>
      <c r="M17" s="113">
        <v>7.1</v>
      </c>
      <c r="N17" s="113">
        <v>7</v>
      </c>
      <c r="O17" s="113">
        <v>6.9</v>
      </c>
      <c r="P17" s="113">
        <v>5.8</v>
      </c>
      <c r="Q17" s="113">
        <v>3.4</v>
      </c>
      <c r="R17" s="113">
        <v>-0.1</v>
      </c>
      <c r="S17" s="113">
        <v>-1.4</v>
      </c>
      <c r="T17" s="113">
        <v>-2.4</v>
      </c>
      <c r="U17" s="113">
        <v>-3</v>
      </c>
      <c r="V17" s="113">
        <v>-3.6</v>
      </c>
      <c r="W17" s="113">
        <v>-4</v>
      </c>
      <c r="X17" s="113">
        <v>-4.2</v>
      </c>
      <c r="Y17" s="113">
        <v>-4.4</v>
      </c>
      <c r="Z17" s="114">
        <f t="shared" si="0"/>
        <v>-0.5041666666666665</v>
      </c>
      <c r="AA17" s="115">
        <v>7.4</v>
      </c>
      <c r="AB17" s="116">
        <v>0.5194444444444445</v>
      </c>
      <c r="AC17" s="115">
        <v>-4.5</v>
      </c>
      <c r="AD17" s="116">
        <v>0.998611111111111</v>
      </c>
    </row>
    <row r="18" spans="1:30" ht="11.25" customHeight="1">
      <c r="A18" s="78">
        <v>16</v>
      </c>
      <c r="B18" s="113">
        <v>-4.7</v>
      </c>
      <c r="C18" s="113">
        <v>-4.2</v>
      </c>
      <c r="D18" s="113">
        <v>-4.4</v>
      </c>
      <c r="E18" s="113">
        <v>-3.2</v>
      </c>
      <c r="F18" s="113">
        <v>-2.5</v>
      </c>
      <c r="G18" s="113">
        <v>-2.8</v>
      </c>
      <c r="H18" s="113">
        <v>-1.8</v>
      </c>
      <c r="I18" s="113">
        <v>0</v>
      </c>
      <c r="J18" s="113">
        <v>2.3</v>
      </c>
      <c r="K18" s="113">
        <v>3.5</v>
      </c>
      <c r="L18" s="113">
        <v>5.4</v>
      </c>
      <c r="M18" s="113">
        <v>6.4</v>
      </c>
      <c r="N18" s="113">
        <v>7</v>
      </c>
      <c r="O18" s="113">
        <v>6.1</v>
      </c>
      <c r="P18" s="113">
        <v>4.5</v>
      </c>
      <c r="Q18" s="113">
        <v>2.9</v>
      </c>
      <c r="R18" s="113">
        <v>1.3</v>
      </c>
      <c r="S18" s="113">
        <v>-2.2</v>
      </c>
      <c r="T18" s="113">
        <v>-2.9</v>
      </c>
      <c r="U18" s="113">
        <v>-3.4</v>
      </c>
      <c r="V18" s="113">
        <v>-3.8</v>
      </c>
      <c r="W18" s="113">
        <v>-4.5</v>
      </c>
      <c r="X18" s="113">
        <v>-5</v>
      </c>
      <c r="Y18" s="113">
        <v>-5.2</v>
      </c>
      <c r="Z18" s="114">
        <f t="shared" si="0"/>
        <v>-0.4666666666666666</v>
      </c>
      <c r="AA18" s="115">
        <v>7.3</v>
      </c>
      <c r="AB18" s="116">
        <v>0.5388888888888889</v>
      </c>
      <c r="AC18" s="115">
        <v>-5.2</v>
      </c>
      <c r="AD18" s="116">
        <v>1</v>
      </c>
    </row>
    <row r="19" spans="1:30" ht="11.25" customHeight="1">
      <c r="A19" s="78">
        <v>17</v>
      </c>
      <c r="B19" s="113">
        <v>-5.4</v>
      </c>
      <c r="C19" s="113">
        <v>-5.5</v>
      </c>
      <c r="D19" s="113">
        <v>-5.8</v>
      </c>
      <c r="E19" s="113">
        <v>-5.9</v>
      </c>
      <c r="F19" s="113">
        <v>-5.7</v>
      </c>
      <c r="G19" s="113">
        <v>-6</v>
      </c>
      <c r="H19" s="113">
        <v>-5.7</v>
      </c>
      <c r="I19" s="113">
        <v>-3.5</v>
      </c>
      <c r="J19" s="113">
        <v>-1.5</v>
      </c>
      <c r="K19" s="113">
        <v>2.2</v>
      </c>
      <c r="L19" s="113">
        <v>7</v>
      </c>
      <c r="M19" s="113">
        <v>7.7</v>
      </c>
      <c r="N19" s="113">
        <v>8.3</v>
      </c>
      <c r="O19" s="113">
        <v>8.2</v>
      </c>
      <c r="P19" s="113">
        <v>5.8</v>
      </c>
      <c r="Q19" s="113">
        <v>3.1</v>
      </c>
      <c r="R19" s="113">
        <v>0.2</v>
      </c>
      <c r="S19" s="113">
        <v>-0.9</v>
      </c>
      <c r="T19" s="113">
        <v>-1.9</v>
      </c>
      <c r="U19" s="113">
        <v>-2.1</v>
      </c>
      <c r="V19" s="113">
        <v>-2.2</v>
      </c>
      <c r="W19" s="113">
        <v>-2.7</v>
      </c>
      <c r="X19" s="113">
        <v>-2.6</v>
      </c>
      <c r="Y19" s="113">
        <v>-2.7</v>
      </c>
      <c r="Z19" s="114">
        <f t="shared" si="0"/>
        <v>-0.7333333333333333</v>
      </c>
      <c r="AA19" s="115">
        <v>8.8</v>
      </c>
      <c r="AB19" s="116">
        <v>0.5645833333333333</v>
      </c>
      <c r="AC19" s="115">
        <v>-6.1</v>
      </c>
      <c r="AD19" s="116">
        <v>0.27638888888888885</v>
      </c>
    </row>
    <row r="20" spans="1:30" ht="11.25" customHeight="1">
      <c r="A20" s="78">
        <v>18</v>
      </c>
      <c r="B20" s="113">
        <v>-2.4</v>
      </c>
      <c r="C20" s="113">
        <v>-2.7</v>
      </c>
      <c r="D20" s="113">
        <v>-3</v>
      </c>
      <c r="E20" s="113">
        <v>-3.2</v>
      </c>
      <c r="F20" s="113">
        <v>-2.8</v>
      </c>
      <c r="G20" s="113">
        <v>-3.4</v>
      </c>
      <c r="H20" s="113">
        <v>-3</v>
      </c>
      <c r="I20" s="113">
        <v>-1.7</v>
      </c>
      <c r="J20" s="113">
        <v>1.4</v>
      </c>
      <c r="K20" s="113">
        <v>4.7</v>
      </c>
      <c r="L20" s="113">
        <v>8.1</v>
      </c>
      <c r="M20" s="113">
        <v>11.1</v>
      </c>
      <c r="N20" s="113">
        <v>11.2</v>
      </c>
      <c r="O20" s="113">
        <v>11.6</v>
      </c>
      <c r="P20" s="113">
        <v>9.7</v>
      </c>
      <c r="Q20" s="113">
        <v>5</v>
      </c>
      <c r="R20" s="113">
        <v>2.8</v>
      </c>
      <c r="S20" s="113">
        <v>1.6</v>
      </c>
      <c r="T20" s="113">
        <v>0.3</v>
      </c>
      <c r="U20" s="113">
        <v>0.5</v>
      </c>
      <c r="V20" s="113">
        <v>-0.1</v>
      </c>
      <c r="W20" s="113">
        <v>-0.1</v>
      </c>
      <c r="X20" s="113">
        <v>-0.3</v>
      </c>
      <c r="Y20" s="113">
        <v>-0.2</v>
      </c>
      <c r="Z20" s="114">
        <f t="shared" si="0"/>
        <v>1.8791666666666662</v>
      </c>
      <c r="AA20" s="115">
        <v>12.2</v>
      </c>
      <c r="AB20" s="116">
        <v>0.5625</v>
      </c>
      <c r="AC20" s="115">
        <v>-3.6</v>
      </c>
      <c r="AD20" s="116">
        <v>0.26875</v>
      </c>
    </row>
    <row r="21" spans="1:30" ht="11.25" customHeight="1">
      <c r="A21" s="78">
        <v>19</v>
      </c>
      <c r="B21" s="113">
        <v>-0.4</v>
      </c>
      <c r="C21" s="113">
        <v>-0.4</v>
      </c>
      <c r="D21" s="113">
        <v>-0.5</v>
      </c>
      <c r="E21" s="113">
        <v>-0.7</v>
      </c>
      <c r="F21" s="113">
        <v>-0.2</v>
      </c>
      <c r="G21" s="113">
        <v>-0.5</v>
      </c>
      <c r="H21" s="113">
        <v>-0.3</v>
      </c>
      <c r="I21" s="113">
        <v>1</v>
      </c>
      <c r="J21" s="113">
        <v>3.4</v>
      </c>
      <c r="K21" s="113">
        <v>7.9</v>
      </c>
      <c r="L21" s="113">
        <v>11.9</v>
      </c>
      <c r="M21" s="113">
        <v>13.7</v>
      </c>
      <c r="N21" s="113">
        <v>13.6</v>
      </c>
      <c r="O21" s="113">
        <v>12.7</v>
      </c>
      <c r="P21" s="113">
        <v>10.8</v>
      </c>
      <c r="Q21" s="113">
        <v>6.8</v>
      </c>
      <c r="R21" s="113">
        <v>3.9</v>
      </c>
      <c r="S21" s="113">
        <v>2.4</v>
      </c>
      <c r="T21" s="113">
        <v>1.6</v>
      </c>
      <c r="U21" s="113">
        <v>1.1</v>
      </c>
      <c r="V21" s="113">
        <v>0.5</v>
      </c>
      <c r="W21" s="113">
        <v>1</v>
      </c>
      <c r="X21" s="113">
        <v>0.7</v>
      </c>
      <c r="Y21" s="113">
        <v>0.8</v>
      </c>
      <c r="Z21" s="114">
        <f t="shared" si="0"/>
        <v>3.783333333333333</v>
      </c>
      <c r="AA21" s="115">
        <v>14</v>
      </c>
      <c r="AB21" s="116">
        <v>0.5458333333333333</v>
      </c>
      <c r="AC21" s="115">
        <v>-0.9</v>
      </c>
      <c r="AD21" s="116">
        <v>0.1729166666666667</v>
      </c>
    </row>
    <row r="22" spans="1:30" ht="11.25" customHeight="1">
      <c r="A22" s="82">
        <v>20</v>
      </c>
      <c r="B22" s="118">
        <v>0.4</v>
      </c>
      <c r="C22" s="118">
        <v>0.2</v>
      </c>
      <c r="D22" s="118">
        <v>0.3</v>
      </c>
      <c r="E22" s="118">
        <v>-0.1</v>
      </c>
      <c r="F22" s="118">
        <v>-0.1</v>
      </c>
      <c r="G22" s="118">
        <v>-0.3</v>
      </c>
      <c r="H22" s="118">
        <v>0.2</v>
      </c>
      <c r="I22" s="118">
        <v>1.6</v>
      </c>
      <c r="J22" s="118">
        <v>3.1</v>
      </c>
      <c r="K22" s="118">
        <v>6.1</v>
      </c>
      <c r="L22" s="118">
        <v>9</v>
      </c>
      <c r="M22" s="118">
        <v>12.1</v>
      </c>
      <c r="N22" s="118">
        <v>13.1</v>
      </c>
      <c r="O22" s="118">
        <v>12.6</v>
      </c>
      <c r="P22" s="118">
        <v>11.6</v>
      </c>
      <c r="Q22" s="118">
        <v>9.7</v>
      </c>
      <c r="R22" s="118">
        <v>7.9</v>
      </c>
      <c r="S22" s="118">
        <v>7.6</v>
      </c>
      <c r="T22" s="118">
        <v>6.5</v>
      </c>
      <c r="U22" s="118">
        <v>6.8</v>
      </c>
      <c r="V22" s="118">
        <v>5.6</v>
      </c>
      <c r="W22" s="118">
        <v>4.6</v>
      </c>
      <c r="X22" s="118">
        <v>3</v>
      </c>
      <c r="Y22" s="118">
        <v>3.6</v>
      </c>
      <c r="Z22" s="119">
        <f t="shared" si="0"/>
        <v>5.2124999999999995</v>
      </c>
      <c r="AA22" s="105">
        <v>13.6</v>
      </c>
      <c r="AB22" s="120">
        <v>0.6062500000000001</v>
      </c>
      <c r="AC22" s="105">
        <v>-0.5</v>
      </c>
      <c r="AD22" s="120">
        <v>0.2555555555555556</v>
      </c>
    </row>
    <row r="23" spans="1:30" ht="11.25" customHeight="1">
      <c r="A23" s="78">
        <v>21</v>
      </c>
      <c r="B23" s="113">
        <v>1.8</v>
      </c>
      <c r="C23" s="113">
        <v>1.7</v>
      </c>
      <c r="D23" s="113">
        <v>1.4</v>
      </c>
      <c r="E23" s="113">
        <v>1.4</v>
      </c>
      <c r="F23" s="113">
        <v>1</v>
      </c>
      <c r="G23" s="113">
        <v>0.8</v>
      </c>
      <c r="H23" s="113">
        <v>1</v>
      </c>
      <c r="I23" s="113">
        <v>2.1</v>
      </c>
      <c r="J23" s="113">
        <v>6.3</v>
      </c>
      <c r="K23" s="113">
        <v>9.8</v>
      </c>
      <c r="L23" s="113">
        <v>14.3</v>
      </c>
      <c r="M23" s="113">
        <v>13.8</v>
      </c>
      <c r="N23" s="113">
        <v>14.4</v>
      </c>
      <c r="O23" s="113">
        <v>14</v>
      </c>
      <c r="P23" s="113">
        <v>12.7</v>
      </c>
      <c r="Q23" s="113">
        <v>7.9</v>
      </c>
      <c r="R23" s="113">
        <v>5.4</v>
      </c>
      <c r="S23" s="113">
        <v>3.7</v>
      </c>
      <c r="T23" s="113">
        <v>2.8</v>
      </c>
      <c r="U23" s="113">
        <v>2.5</v>
      </c>
      <c r="V23" s="113">
        <v>1.9</v>
      </c>
      <c r="W23" s="113">
        <v>1.7</v>
      </c>
      <c r="X23" s="113">
        <v>1.2</v>
      </c>
      <c r="Y23" s="113">
        <v>0.7</v>
      </c>
      <c r="Z23" s="114">
        <f t="shared" si="0"/>
        <v>5.179166666666668</v>
      </c>
      <c r="AA23" s="115">
        <v>15</v>
      </c>
      <c r="AB23" s="116">
        <v>0.4875</v>
      </c>
      <c r="AC23" s="115">
        <v>0.7</v>
      </c>
      <c r="AD23" s="116">
        <v>1</v>
      </c>
    </row>
    <row r="24" spans="1:30" ht="11.25" customHeight="1">
      <c r="A24" s="78">
        <v>22</v>
      </c>
      <c r="B24" s="113">
        <v>1.8</v>
      </c>
      <c r="C24" s="113">
        <v>1.5</v>
      </c>
      <c r="D24" s="113">
        <v>1.6</v>
      </c>
      <c r="E24" s="113">
        <v>2.4</v>
      </c>
      <c r="F24" s="113">
        <v>3.5</v>
      </c>
      <c r="G24" s="113">
        <v>4.4</v>
      </c>
      <c r="H24" s="113">
        <v>4.8</v>
      </c>
      <c r="I24" s="113">
        <v>5.6</v>
      </c>
      <c r="J24" s="113">
        <v>7.2</v>
      </c>
      <c r="K24" s="113">
        <v>13.7</v>
      </c>
      <c r="L24" s="113">
        <v>14.4</v>
      </c>
      <c r="M24" s="113">
        <v>14.3</v>
      </c>
      <c r="N24" s="113">
        <v>14.3</v>
      </c>
      <c r="O24" s="113">
        <v>12.8</v>
      </c>
      <c r="P24" s="113">
        <v>12.4</v>
      </c>
      <c r="Q24" s="113">
        <v>11.8</v>
      </c>
      <c r="R24" s="113">
        <v>11.4</v>
      </c>
      <c r="S24" s="113">
        <v>12.7</v>
      </c>
      <c r="T24" s="113">
        <v>13.4</v>
      </c>
      <c r="U24" s="113">
        <v>14.2</v>
      </c>
      <c r="V24" s="113">
        <v>14.7</v>
      </c>
      <c r="W24" s="113">
        <v>14.9</v>
      </c>
      <c r="X24" s="113">
        <v>14.9</v>
      </c>
      <c r="Y24" s="113">
        <v>14.9</v>
      </c>
      <c r="Z24" s="114">
        <f t="shared" si="0"/>
        <v>9.9</v>
      </c>
      <c r="AA24" s="115">
        <v>15.1</v>
      </c>
      <c r="AB24" s="116">
        <v>0.9944444444444445</v>
      </c>
      <c r="AC24" s="115">
        <v>0.7</v>
      </c>
      <c r="AD24" s="116">
        <v>0.0006944444444444445</v>
      </c>
    </row>
    <row r="25" spans="1:30" ht="11.25" customHeight="1">
      <c r="A25" s="78">
        <v>23</v>
      </c>
      <c r="B25" s="113">
        <v>15.6</v>
      </c>
      <c r="C25" s="113">
        <v>15.1</v>
      </c>
      <c r="D25" s="113">
        <v>14.5</v>
      </c>
      <c r="E25" s="113">
        <v>13.6</v>
      </c>
      <c r="F25" s="113">
        <v>12.3</v>
      </c>
      <c r="G25" s="113">
        <v>11</v>
      </c>
      <c r="H25" s="113">
        <v>10.8</v>
      </c>
      <c r="I25" s="113">
        <v>11</v>
      </c>
      <c r="J25" s="113">
        <v>12.2</v>
      </c>
      <c r="K25" s="113">
        <v>13</v>
      </c>
      <c r="L25" s="113">
        <v>14.3</v>
      </c>
      <c r="M25" s="113">
        <v>13.9</v>
      </c>
      <c r="N25" s="113">
        <v>13.9</v>
      </c>
      <c r="O25" s="113">
        <v>13.3</v>
      </c>
      <c r="P25" s="113">
        <v>12.1</v>
      </c>
      <c r="Q25" s="113">
        <v>10.2</v>
      </c>
      <c r="R25" s="113">
        <v>9.1</v>
      </c>
      <c r="S25" s="113">
        <v>8.3</v>
      </c>
      <c r="T25" s="113">
        <v>8</v>
      </c>
      <c r="U25" s="113">
        <v>7.7</v>
      </c>
      <c r="V25" s="113">
        <v>6.4</v>
      </c>
      <c r="W25" s="113">
        <v>6</v>
      </c>
      <c r="X25" s="113">
        <v>4.6</v>
      </c>
      <c r="Y25" s="113">
        <v>2.1</v>
      </c>
      <c r="Z25" s="114">
        <f t="shared" si="0"/>
        <v>10.79166666666667</v>
      </c>
      <c r="AA25" s="115">
        <v>15.8</v>
      </c>
      <c r="AB25" s="116">
        <v>0.035416666666666666</v>
      </c>
      <c r="AC25" s="115">
        <v>2</v>
      </c>
      <c r="AD25" s="116">
        <v>0.998611111111111</v>
      </c>
    </row>
    <row r="26" spans="1:30" ht="11.25" customHeight="1">
      <c r="A26" s="78">
        <v>24</v>
      </c>
      <c r="B26" s="113">
        <v>0.5</v>
      </c>
      <c r="C26" s="113">
        <v>0.2</v>
      </c>
      <c r="D26" s="113">
        <v>-0.4</v>
      </c>
      <c r="E26" s="113">
        <v>-1</v>
      </c>
      <c r="F26" s="113">
        <v>-0.9</v>
      </c>
      <c r="G26" s="113">
        <v>-1.2</v>
      </c>
      <c r="H26" s="113">
        <v>-1.2</v>
      </c>
      <c r="I26" s="113">
        <v>0.6</v>
      </c>
      <c r="J26" s="113">
        <v>6.3</v>
      </c>
      <c r="K26" s="113">
        <v>7.3</v>
      </c>
      <c r="L26" s="113">
        <v>8</v>
      </c>
      <c r="M26" s="113">
        <v>8.6</v>
      </c>
      <c r="N26" s="113">
        <v>8.3</v>
      </c>
      <c r="O26" s="113">
        <v>7.6</v>
      </c>
      <c r="P26" s="113">
        <v>7.1</v>
      </c>
      <c r="Q26" s="113">
        <v>5.2</v>
      </c>
      <c r="R26" s="113">
        <v>3.1</v>
      </c>
      <c r="S26" s="113">
        <v>1</v>
      </c>
      <c r="T26" s="113">
        <v>-0.2</v>
      </c>
      <c r="U26" s="113">
        <v>-0.6</v>
      </c>
      <c r="V26" s="113">
        <v>-0.9</v>
      </c>
      <c r="W26" s="113">
        <v>-0.9</v>
      </c>
      <c r="X26" s="113">
        <v>-1.7</v>
      </c>
      <c r="Y26" s="113">
        <v>-2.2</v>
      </c>
      <c r="Z26" s="114">
        <f t="shared" si="0"/>
        <v>2.1916666666666664</v>
      </c>
      <c r="AA26" s="115">
        <v>8.8</v>
      </c>
      <c r="AB26" s="116">
        <v>0.5111111111111112</v>
      </c>
      <c r="AC26" s="115">
        <v>-2.5</v>
      </c>
      <c r="AD26" s="116">
        <v>0.99375</v>
      </c>
    </row>
    <row r="27" spans="1:30" ht="11.25" customHeight="1">
      <c r="A27" s="78">
        <v>25</v>
      </c>
      <c r="B27" s="113">
        <v>-2.8</v>
      </c>
      <c r="C27" s="113">
        <v>-2.9</v>
      </c>
      <c r="D27" s="113">
        <v>-2.6</v>
      </c>
      <c r="E27" s="113">
        <v>-2.8</v>
      </c>
      <c r="F27" s="113">
        <v>-2.9</v>
      </c>
      <c r="G27" s="113">
        <v>-3.5</v>
      </c>
      <c r="H27" s="113">
        <v>-3.6</v>
      </c>
      <c r="I27" s="113">
        <v>-2.5</v>
      </c>
      <c r="J27" s="113">
        <v>1.1</v>
      </c>
      <c r="K27" s="113">
        <v>5.6</v>
      </c>
      <c r="L27" s="113">
        <v>7.6</v>
      </c>
      <c r="M27" s="113">
        <v>8.3</v>
      </c>
      <c r="N27" s="113">
        <v>8.7</v>
      </c>
      <c r="O27" s="113">
        <v>8.4</v>
      </c>
      <c r="P27" s="113">
        <v>6.8</v>
      </c>
      <c r="Q27" s="113">
        <v>3.6</v>
      </c>
      <c r="R27" s="113">
        <v>1.4</v>
      </c>
      <c r="S27" s="113">
        <v>0.5</v>
      </c>
      <c r="T27" s="113">
        <v>0</v>
      </c>
      <c r="U27" s="113">
        <v>-0.3</v>
      </c>
      <c r="V27" s="113">
        <v>-1.3</v>
      </c>
      <c r="W27" s="113">
        <v>-2</v>
      </c>
      <c r="X27" s="113">
        <v>-2.3</v>
      </c>
      <c r="Y27" s="113">
        <v>-2</v>
      </c>
      <c r="Z27" s="114">
        <f t="shared" si="0"/>
        <v>0.8541666666666666</v>
      </c>
      <c r="AA27" s="115">
        <v>8.8</v>
      </c>
      <c r="AB27" s="116">
        <v>0.5826388888888888</v>
      </c>
      <c r="AC27" s="115">
        <v>-3.8</v>
      </c>
      <c r="AD27" s="116">
        <v>0.3048611111111111</v>
      </c>
    </row>
    <row r="28" spans="1:30" ht="11.25" customHeight="1">
      <c r="A28" s="78">
        <v>26</v>
      </c>
      <c r="B28" s="113">
        <v>-1.9</v>
      </c>
      <c r="C28" s="113">
        <v>-2.2</v>
      </c>
      <c r="D28" s="113">
        <v>-2.2</v>
      </c>
      <c r="E28" s="113">
        <v>-2.2</v>
      </c>
      <c r="F28" s="113">
        <v>-2.4</v>
      </c>
      <c r="G28" s="113">
        <v>-2.1</v>
      </c>
      <c r="H28" s="113">
        <v>-1.8</v>
      </c>
      <c r="I28" s="113">
        <v>-0.7</v>
      </c>
      <c r="J28" s="113">
        <v>0.9</v>
      </c>
      <c r="K28" s="113">
        <v>2.6</v>
      </c>
      <c r="L28" s="113">
        <v>5.3</v>
      </c>
      <c r="M28" s="113">
        <v>8.4</v>
      </c>
      <c r="N28" s="113">
        <v>9.8</v>
      </c>
      <c r="O28" s="113">
        <v>9.7</v>
      </c>
      <c r="P28" s="113">
        <v>8.9</v>
      </c>
      <c r="Q28" s="113">
        <v>7.9</v>
      </c>
      <c r="R28" s="113">
        <v>7.2</v>
      </c>
      <c r="S28" s="113">
        <v>6.3</v>
      </c>
      <c r="T28" s="113">
        <v>6.3</v>
      </c>
      <c r="U28" s="113">
        <v>4.6</v>
      </c>
      <c r="V28" s="113">
        <v>4.5</v>
      </c>
      <c r="W28" s="113">
        <v>4.5</v>
      </c>
      <c r="X28" s="113">
        <v>4.1</v>
      </c>
      <c r="Y28" s="113">
        <v>4</v>
      </c>
      <c r="Z28" s="114">
        <f t="shared" si="0"/>
        <v>3.3125</v>
      </c>
      <c r="AA28" s="115">
        <v>10</v>
      </c>
      <c r="AB28" s="116">
        <v>0.5291666666666667</v>
      </c>
      <c r="AC28" s="115">
        <v>-2.5</v>
      </c>
      <c r="AD28" s="116">
        <v>0.11041666666666666</v>
      </c>
    </row>
    <row r="29" spans="1:30" ht="11.25" customHeight="1">
      <c r="A29" s="78">
        <v>27</v>
      </c>
      <c r="B29" s="113">
        <v>4.1</v>
      </c>
      <c r="C29" s="113">
        <v>4</v>
      </c>
      <c r="D29" s="113">
        <v>4.1</v>
      </c>
      <c r="E29" s="113">
        <v>4.2</v>
      </c>
      <c r="F29" s="113">
        <v>4.3</v>
      </c>
      <c r="G29" s="113">
        <v>4</v>
      </c>
      <c r="H29" s="113">
        <v>3.8</v>
      </c>
      <c r="I29" s="113">
        <v>5.4</v>
      </c>
      <c r="J29" s="113">
        <v>6.3</v>
      </c>
      <c r="K29" s="113">
        <v>7.1</v>
      </c>
      <c r="L29" s="113">
        <v>7.8</v>
      </c>
      <c r="M29" s="113">
        <v>8.7</v>
      </c>
      <c r="N29" s="113">
        <v>9.4</v>
      </c>
      <c r="O29" s="113">
        <v>9</v>
      </c>
      <c r="P29" s="113">
        <v>7.9</v>
      </c>
      <c r="Q29" s="113">
        <v>7</v>
      </c>
      <c r="R29" s="113">
        <v>4.9</v>
      </c>
      <c r="S29" s="113">
        <v>4.6</v>
      </c>
      <c r="T29" s="113">
        <v>5.1</v>
      </c>
      <c r="U29" s="113">
        <v>4.7</v>
      </c>
      <c r="V29" s="113">
        <v>5.2</v>
      </c>
      <c r="W29" s="113">
        <v>4.7</v>
      </c>
      <c r="X29" s="113">
        <v>4.4</v>
      </c>
      <c r="Y29" s="113">
        <v>3.7</v>
      </c>
      <c r="Z29" s="114">
        <f t="shared" si="0"/>
        <v>5.6000000000000005</v>
      </c>
      <c r="AA29" s="115">
        <v>9.5</v>
      </c>
      <c r="AB29" s="116">
        <v>0.5437500000000001</v>
      </c>
      <c r="AC29" s="115">
        <v>3.6</v>
      </c>
      <c r="AD29" s="116">
        <v>0.2972222222222222</v>
      </c>
    </row>
    <row r="30" spans="1:30" ht="11.25" customHeight="1">
      <c r="A30" s="78">
        <v>28</v>
      </c>
      <c r="B30" s="113">
        <v>3.5</v>
      </c>
      <c r="C30" s="113">
        <v>2.3</v>
      </c>
      <c r="D30" s="113">
        <v>-0.4</v>
      </c>
      <c r="E30" s="113">
        <v>-1.3</v>
      </c>
      <c r="F30" s="113">
        <v>-1.1</v>
      </c>
      <c r="G30" s="113">
        <v>0.7</v>
      </c>
      <c r="H30" s="113">
        <v>-0.1</v>
      </c>
      <c r="I30" s="113">
        <v>0.7</v>
      </c>
      <c r="J30" s="113">
        <v>3.1</v>
      </c>
      <c r="K30" s="113">
        <v>4.8</v>
      </c>
      <c r="L30" s="113">
        <v>5.7</v>
      </c>
      <c r="M30" s="113">
        <v>4.8</v>
      </c>
      <c r="N30" s="113">
        <v>4.9</v>
      </c>
      <c r="O30" s="113">
        <v>4.6</v>
      </c>
      <c r="P30" s="113">
        <v>3.9</v>
      </c>
      <c r="Q30" s="113">
        <v>2.4</v>
      </c>
      <c r="R30" s="113">
        <v>0.5</v>
      </c>
      <c r="S30" s="113">
        <v>-1.8</v>
      </c>
      <c r="T30" s="113">
        <v>-2.2</v>
      </c>
      <c r="U30" s="113">
        <v>-3.2</v>
      </c>
      <c r="V30" s="113">
        <v>-3.6</v>
      </c>
      <c r="W30" s="113">
        <v>-4.4</v>
      </c>
      <c r="X30" s="113">
        <v>-4.4</v>
      </c>
      <c r="Y30" s="113">
        <v>-4.3</v>
      </c>
      <c r="Z30" s="114">
        <f t="shared" si="0"/>
        <v>0.6291666666666665</v>
      </c>
      <c r="AA30" s="115">
        <v>6</v>
      </c>
      <c r="AB30" s="116">
        <v>0.4576388888888889</v>
      </c>
      <c r="AC30" s="115">
        <v>-4.8</v>
      </c>
      <c r="AD30" s="116">
        <v>0.936111111111111</v>
      </c>
    </row>
    <row r="31" spans="1:30" ht="11.25" customHeight="1">
      <c r="A31" s="78">
        <v>29</v>
      </c>
      <c r="B31" s="113">
        <v>-4.6</v>
      </c>
      <c r="C31" s="113">
        <v>-4.9</v>
      </c>
      <c r="D31" s="113">
        <v>-4.8</v>
      </c>
      <c r="E31" s="113">
        <v>-4.8</v>
      </c>
      <c r="F31" s="113">
        <v>-3.8</v>
      </c>
      <c r="G31" s="113">
        <v>-3.5</v>
      </c>
      <c r="H31" s="113">
        <v>-3.7</v>
      </c>
      <c r="I31" s="113">
        <v>-1.9</v>
      </c>
      <c r="J31" s="113">
        <v>-0.1</v>
      </c>
      <c r="K31" s="113">
        <v>2.4</v>
      </c>
      <c r="L31" s="113">
        <v>4.7</v>
      </c>
      <c r="M31" s="113">
        <v>5.5</v>
      </c>
      <c r="N31" s="113">
        <v>5.6</v>
      </c>
      <c r="O31" s="113">
        <v>6.8</v>
      </c>
      <c r="P31" s="113">
        <v>7.1</v>
      </c>
      <c r="Q31" s="113">
        <v>2.6</v>
      </c>
      <c r="R31" s="113">
        <v>0.3</v>
      </c>
      <c r="S31" s="113">
        <v>-1.2</v>
      </c>
      <c r="T31" s="113">
        <v>-1.6</v>
      </c>
      <c r="U31" s="113">
        <v>-1.9</v>
      </c>
      <c r="V31" s="113">
        <v>-0.3</v>
      </c>
      <c r="W31" s="113">
        <v>2.4</v>
      </c>
      <c r="X31" s="113">
        <v>2.3</v>
      </c>
      <c r="Y31" s="113">
        <v>1</v>
      </c>
      <c r="Z31" s="114">
        <f t="shared" si="0"/>
        <v>0.1499999999999998</v>
      </c>
      <c r="AA31" s="115">
        <v>7.2</v>
      </c>
      <c r="AB31" s="116">
        <v>0.5979166666666667</v>
      </c>
      <c r="AC31" s="115">
        <v>-5</v>
      </c>
      <c r="AD31" s="116">
        <v>0.14930555555555555</v>
      </c>
    </row>
    <row r="32" spans="1:30" ht="11.25" customHeight="1">
      <c r="A32" s="78">
        <v>30</v>
      </c>
      <c r="B32" s="113">
        <v>1.1</v>
      </c>
      <c r="C32" s="113">
        <v>-0.3</v>
      </c>
      <c r="D32" s="113">
        <v>-1</v>
      </c>
      <c r="E32" s="113">
        <v>-0.2</v>
      </c>
      <c r="F32" s="113">
        <v>-0.9</v>
      </c>
      <c r="G32" s="113">
        <v>-1.7</v>
      </c>
      <c r="H32" s="113">
        <v>-3.2</v>
      </c>
      <c r="I32" s="113">
        <v>-1.8</v>
      </c>
      <c r="J32" s="113">
        <v>2</v>
      </c>
      <c r="K32" s="113">
        <v>4.2</v>
      </c>
      <c r="L32" s="113">
        <v>5.2</v>
      </c>
      <c r="M32" s="113">
        <v>5.8</v>
      </c>
      <c r="N32" s="113">
        <v>6</v>
      </c>
      <c r="O32" s="113">
        <v>5.6</v>
      </c>
      <c r="P32" s="113">
        <v>5</v>
      </c>
      <c r="Q32" s="113">
        <v>3.8</v>
      </c>
      <c r="R32" s="113">
        <v>2.1</v>
      </c>
      <c r="S32" s="113">
        <v>0.9</v>
      </c>
      <c r="T32" s="113">
        <v>-1</v>
      </c>
      <c r="U32" s="113">
        <v>-2.6</v>
      </c>
      <c r="V32" s="113">
        <v>-3.4</v>
      </c>
      <c r="W32" s="113">
        <v>-3.9</v>
      </c>
      <c r="X32" s="113">
        <v>-4.3</v>
      </c>
      <c r="Y32" s="113">
        <v>-4.6</v>
      </c>
      <c r="Z32" s="114">
        <f t="shared" si="0"/>
        <v>0.5333333333333334</v>
      </c>
      <c r="AA32" s="115">
        <v>6.1</v>
      </c>
      <c r="AB32" s="116">
        <v>0.5479166666666667</v>
      </c>
      <c r="AC32" s="115">
        <v>-4.6</v>
      </c>
      <c r="AD32" s="116">
        <v>1</v>
      </c>
    </row>
    <row r="33" spans="1:30" ht="11.25" customHeight="1">
      <c r="A33" s="78">
        <v>31</v>
      </c>
      <c r="B33" s="113">
        <v>-5.1</v>
      </c>
      <c r="C33" s="113">
        <v>-5.1</v>
      </c>
      <c r="D33" s="113">
        <v>-4.6</v>
      </c>
      <c r="E33" s="113">
        <v>-5</v>
      </c>
      <c r="F33" s="113">
        <v>-5.1</v>
      </c>
      <c r="G33" s="113">
        <v>-4.9</v>
      </c>
      <c r="H33" s="113">
        <v>-5.1</v>
      </c>
      <c r="I33" s="113">
        <v>-4</v>
      </c>
      <c r="J33" s="113">
        <v>-1</v>
      </c>
      <c r="K33" s="113">
        <v>2</v>
      </c>
      <c r="L33" s="113">
        <v>6.6</v>
      </c>
      <c r="M33" s="113">
        <v>7.9</v>
      </c>
      <c r="N33" s="113">
        <v>8.7</v>
      </c>
      <c r="O33" s="113">
        <v>8.8</v>
      </c>
      <c r="P33" s="113">
        <v>8.1</v>
      </c>
      <c r="Q33" s="113">
        <v>4.6</v>
      </c>
      <c r="R33" s="113">
        <v>1.7</v>
      </c>
      <c r="S33" s="113">
        <v>0.6</v>
      </c>
      <c r="T33" s="113">
        <v>-0.6</v>
      </c>
      <c r="U33" s="113">
        <v>-1.7</v>
      </c>
      <c r="V33" s="113">
        <v>-1.5</v>
      </c>
      <c r="W33" s="113">
        <v>-1.8</v>
      </c>
      <c r="X33" s="113">
        <v>-2.4</v>
      </c>
      <c r="Y33" s="113">
        <v>-2.8</v>
      </c>
      <c r="Z33" s="114">
        <f t="shared" si="0"/>
        <v>-0.07083333333333332</v>
      </c>
      <c r="AA33" s="115">
        <v>8.9</v>
      </c>
      <c r="AB33" s="116">
        <v>0.5715277777777777</v>
      </c>
      <c r="AC33" s="115">
        <v>-5.5</v>
      </c>
      <c r="AD33" s="116">
        <v>0.06805555555555555</v>
      </c>
    </row>
    <row r="34" spans="1:30" ht="15" customHeight="1">
      <c r="A34" s="79" t="s">
        <v>9</v>
      </c>
      <c r="B34" s="121">
        <f aca="true" t="shared" si="1" ref="B34:Y34">AVERAGE(B3:B33)</f>
        <v>0.8161290322580647</v>
      </c>
      <c r="C34" s="121">
        <f t="shared" si="1"/>
        <v>0.5645161290322583</v>
      </c>
      <c r="D34" s="121">
        <f t="shared" si="1"/>
        <v>0.38064516129032266</v>
      </c>
      <c r="E34" s="121">
        <f t="shared" si="1"/>
        <v>0.35806451612903195</v>
      </c>
      <c r="F34" s="121">
        <f t="shared" si="1"/>
        <v>0.3645161290322583</v>
      </c>
      <c r="G34" s="121">
        <f t="shared" si="1"/>
        <v>-0.012903225806451653</v>
      </c>
      <c r="H34" s="121">
        <f t="shared" si="1"/>
        <v>0.01935483870967738</v>
      </c>
      <c r="I34" s="121">
        <f t="shared" si="1"/>
        <v>1.5193548387096774</v>
      </c>
      <c r="J34" s="121">
        <f t="shared" si="1"/>
        <v>4.190322580645161</v>
      </c>
      <c r="K34" s="121">
        <f t="shared" si="1"/>
        <v>7.035483870967742</v>
      </c>
      <c r="L34" s="121">
        <f t="shared" si="1"/>
        <v>8.97741935483871</v>
      </c>
      <c r="M34" s="121">
        <f t="shared" si="1"/>
        <v>9.799999999999999</v>
      </c>
      <c r="N34" s="121">
        <f t="shared" si="1"/>
        <v>10.019354838709676</v>
      </c>
      <c r="O34" s="121">
        <f t="shared" si="1"/>
        <v>9.796774193548389</v>
      </c>
      <c r="P34" s="121">
        <f t="shared" si="1"/>
        <v>8.645161290322582</v>
      </c>
      <c r="Q34" s="121">
        <f t="shared" si="1"/>
        <v>6.264516129032257</v>
      </c>
      <c r="R34" s="121">
        <f t="shared" si="1"/>
        <v>4.2129032258064525</v>
      </c>
      <c r="S34" s="121">
        <f t="shared" si="1"/>
        <v>3.1419354838709674</v>
      </c>
      <c r="T34" s="121">
        <f t="shared" si="1"/>
        <v>2.5483870967741935</v>
      </c>
      <c r="U34" s="121">
        <f t="shared" si="1"/>
        <v>2.103225806451613</v>
      </c>
      <c r="V34" s="121">
        <f t="shared" si="1"/>
        <v>1.6903225806451614</v>
      </c>
      <c r="W34" s="121">
        <f t="shared" si="1"/>
        <v>1.4322580645161291</v>
      </c>
      <c r="X34" s="121">
        <f t="shared" si="1"/>
        <v>1.1129032258064517</v>
      </c>
      <c r="Y34" s="121">
        <f t="shared" si="1"/>
        <v>0.7741935483870971</v>
      </c>
      <c r="Z34" s="121">
        <f>AVERAGE(B3:Y33)</f>
        <v>3.5731182795698913</v>
      </c>
      <c r="AA34" s="122">
        <f>AVERAGE(AA3:AA33)</f>
        <v>10.858064516129033</v>
      </c>
      <c r="AB34" s="123"/>
      <c r="AC34" s="122">
        <f>AVERAGE(AC3:AC33)</f>
        <v>-1.7967741935483867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5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24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16.8</v>
      </c>
      <c r="C46" s="106">
        <f>MATCH(B46,AA3:AA33,0)</f>
        <v>5</v>
      </c>
      <c r="D46" s="112">
        <f>INDEX(AB3:AB33,C46,1)</f>
        <v>0.5381944444444444</v>
      </c>
      <c r="E46" s="117"/>
      <c r="F46" s="104"/>
      <c r="G46" s="105">
        <f>MIN(AC3:AC33)</f>
        <v>-6.1</v>
      </c>
      <c r="H46" s="106">
        <f>MATCH(G46,AC3:AC33,0)</f>
        <v>17</v>
      </c>
      <c r="I46" s="112">
        <f>INDEX(AD3:AD33,H46,1)</f>
        <v>0.27638888888888885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2016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1.0208333333333337</v>
      </c>
      <c r="C5" s="18">
        <f>'２月'!Z3</f>
        <v>1.4916666666666665</v>
      </c>
      <c r="D5" s="18">
        <f>'３月'!Z3</f>
        <v>0.32499999999999984</v>
      </c>
      <c r="E5" s="18">
        <f>'４月'!Z3</f>
        <v>8.0375</v>
      </c>
      <c r="F5" s="18">
        <f>'５月'!Z3</f>
        <v>13.454166666666666</v>
      </c>
      <c r="G5" s="18">
        <f>'６月'!Z3</f>
        <v>16.95833333333334</v>
      </c>
      <c r="H5" s="18">
        <f>'７月'!Z3</f>
        <v>22.974999999999994</v>
      </c>
      <c r="I5" s="18">
        <f>'８月'!Z3</f>
        <v>24.175</v>
      </c>
      <c r="J5" s="18">
        <f>'９月'!Z3</f>
        <v>21.649999999999995</v>
      </c>
      <c r="K5" s="18">
        <f>'１０月'!Z3</f>
        <v>16.60833333333333</v>
      </c>
      <c r="L5" s="18">
        <f>'１１月'!Z3</f>
        <v>10.191666666666666</v>
      </c>
      <c r="M5" s="19">
        <f>'１２月'!Z3</f>
        <v>8.1375</v>
      </c>
    </row>
    <row r="6" spans="1:13" ht="18" customHeight="1">
      <c r="A6" s="20">
        <v>2</v>
      </c>
      <c r="B6" s="21">
        <f>'１月'!Z4</f>
        <v>1.6291666666666667</v>
      </c>
      <c r="C6" s="22">
        <f>'２月'!Z4</f>
        <v>-0.20416666666666694</v>
      </c>
      <c r="D6" s="22">
        <f>'３月'!Z4</f>
        <v>-0.05833333333333307</v>
      </c>
      <c r="E6" s="22">
        <f>'４月'!Z4</f>
        <v>8.075000000000001</v>
      </c>
      <c r="F6" s="22">
        <f>'５月'!Z4</f>
        <v>12.479166666666666</v>
      </c>
      <c r="G6" s="22">
        <f>'６月'!Z4</f>
        <v>15.087499999999999</v>
      </c>
      <c r="H6" s="22">
        <f>'７月'!Z4</f>
        <v>22.74166666666667</v>
      </c>
      <c r="I6" s="22">
        <f>'８月'!Z4</f>
        <v>24.295833333333334</v>
      </c>
      <c r="J6" s="22">
        <f>'９月'!Z4</f>
        <v>22.412499999999998</v>
      </c>
      <c r="K6" s="22">
        <f>'１０月'!Z4</f>
        <v>18.516666666666666</v>
      </c>
      <c r="L6" s="22">
        <f>'１１月'!Z4</f>
        <v>7.6291666666666655</v>
      </c>
      <c r="M6" s="23">
        <f>'１２月'!Z4</f>
        <v>5.4750000000000005</v>
      </c>
    </row>
    <row r="7" spans="1:13" ht="18" customHeight="1">
      <c r="A7" s="20">
        <v>3</v>
      </c>
      <c r="B7" s="21">
        <f>'１月'!Z5</f>
        <v>3.216666666666667</v>
      </c>
      <c r="C7" s="22">
        <f>'２月'!Z5</f>
        <v>-1.0666666666666664</v>
      </c>
      <c r="D7" s="22">
        <f>'３月'!Z5</f>
        <v>3.7458333333333336</v>
      </c>
      <c r="E7" s="22">
        <f>'４月'!Z5</f>
        <v>11.029166666666663</v>
      </c>
      <c r="F7" s="22">
        <f>'５月'!Z5</f>
        <v>16.933333333333334</v>
      </c>
      <c r="G7" s="22">
        <f>'６月'!Z5</f>
        <v>13.675000000000002</v>
      </c>
      <c r="H7" s="22">
        <f>'７月'!Z5</f>
        <v>23.41666666666666</v>
      </c>
      <c r="I7" s="22">
        <f>'８月'!Z5</f>
        <v>24.424999999999997</v>
      </c>
      <c r="J7" s="22">
        <f>'９月'!Z5</f>
        <v>22.84583333333333</v>
      </c>
      <c r="K7" s="22">
        <f>'１０月'!Z5</f>
        <v>19.141666666666666</v>
      </c>
      <c r="L7" s="22">
        <f>'１１月'!Z5</f>
        <v>8.6625</v>
      </c>
      <c r="M7" s="23">
        <f>'１２月'!Z5</f>
        <v>5.195833333333333</v>
      </c>
    </row>
    <row r="8" spans="1:13" ht="18" customHeight="1">
      <c r="A8" s="20">
        <v>4</v>
      </c>
      <c r="B8" s="21">
        <f>'１月'!Z6</f>
        <v>3.8916666666666675</v>
      </c>
      <c r="C8" s="22">
        <f>'２月'!Z6</f>
        <v>-0.8083333333333332</v>
      </c>
      <c r="D8" s="22">
        <f>'３月'!Z6</f>
        <v>2.5999999999999996</v>
      </c>
      <c r="E8" s="22">
        <f>'４月'!Z6</f>
        <v>10.783333333333333</v>
      </c>
      <c r="F8" s="22">
        <f>'５月'!Z6</f>
        <v>17.475</v>
      </c>
      <c r="G8" s="22">
        <f>'６月'!Z6</f>
        <v>18.083333333333332</v>
      </c>
      <c r="H8" s="22">
        <f>'７月'!Z6</f>
        <v>22.095833333333335</v>
      </c>
      <c r="I8" s="22">
        <f>'８月'!Z6</f>
        <v>25.133333333333326</v>
      </c>
      <c r="J8" s="22">
        <f>'９月'!Z6</f>
        <v>23.233333333333334</v>
      </c>
      <c r="K8" s="22">
        <f>'１０月'!Z6</f>
        <v>19.975</v>
      </c>
      <c r="L8" s="22">
        <f>'１１月'!Z6</f>
        <v>6.875000000000001</v>
      </c>
      <c r="M8" s="23">
        <f>'１２月'!Z6</f>
        <v>7.6000000000000005</v>
      </c>
    </row>
    <row r="9" spans="1:13" ht="18" customHeight="1">
      <c r="A9" s="20">
        <v>5</v>
      </c>
      <c r="B9" s="21">
        <f>'１月'!Z7</f>
        <v>3.912499999999999</v>
      </c>
      <c r="C9" s="22">
        <f>'２月'!Z7</f>
        <v>1.304166666666667</v>
      </c>
      <c r="D9" s="22">
        <f>'３月'!Z7</f>
        <v>5.070833333333334</v>
      </c>
      <c r="E9" s="22">
        <f>'４月'!Z7</f>
        <v>6.845833333333335</v>
      </c>
      <c r="F9" s="22">
        <f>'５月'!Z7</f>
        <v>14.7875</v>
      </c>
      <c r="G9" s="22">
        <f>'６月'!Z7</f>
        <v>19.120833333333334</v>
      </c>
      <c r="H9" s="22">
        <f>'７月'!Z7</f>
        <v>17.216666666666665</v>
      </c>
      <c r="I9" s="22">
        <f>'８月'!Z7</f>
        <v>25.90416666666667</v>
      </c>
      <c r="J9" s="22">
        <f>'９月'!Z7</f>
        <v>24.0125</v>
      </c>
      <c r="K9" s="22">
        <f>'１０月'!Z7</f>
        <v>18.1125</v>
      </c>
      <c r="L9" s="22">
        <f>'１１月'!Z7</f>
        <v>9.687499999999998</v>
      </c>
      <c r="M9" s="23">
        <f>'１２月'!Z7</f>
        <v>9.112500000000002</v>
      </c>
    </row>
    <row r="10" spans="1:13" ht="18" customHeight="1">
      <c r="A10" s="20">
        <v>6</v>
      </c>
      <c r="B10" s="21">
        <f>'１月'!Z8</f>
        <v>2.754166666666667</v>
      </c>
      <c r="C10" s="22">
        <f>'２月'!Z8</f>
        <v>1.8666666666666665</v>
      </c>
      <c r="D10" s="22">
        <f>'３月'!Z8</f>
        <v>10.904166666666669</v>
      </c>
      <c r="E10" s="22">
        <f>'４月'!Z8</f>
        <v>8.579166666666667</v>
      </c>
      <c r="F10" s="22">
        <f>'５月'!Z8</f>
        <v>13.758333333333333</v>
      </c>
      <c r="G10" s="22">
        <f>'６月'!Z8</f>
        <v>16.441666666666666</v>
      </c>
      <c r="H10" s="22">
        <f>'７月'!Z8</f>
        <v>18.879166666666666</v>
      </c>
      <c r="I10" s="22">
        <f>'８月'!Z8</f>
        <v>25.57083333333333</v>
      </c>
      <c r="J10" s="22">
        <f>'９月'!Z8</f>
        <v>25.345833333333328</v>
      </c>
      <c r="K10" s="22">
        <f>'１０月'!Z8</f>
        <v>20.624999999999996</v>
      </c>
      <c r="L10" s="22">
        <f>'１１月'!Z8</f>
        <v>8.179166666666665</v>
      </c>
      <c r="M10" s="23">
        <f>'１２月'!Z8</f>
        <v>5.712500000000001</v>
      </c>
    </row>
    <row r="11" spans="1:13" ht="18" customHeight="1">
      <c r="A11" s="20">
        <v>7</v>
      </c>
      <c r="B11" s="21">
        <f>'１月'!Z9</f>
        <v>1.866666666666667</v>
      </c>
      <c r="C11" s="22">
        <f>'２月'!Z9</f>
        <v>0.25416666666666665</v>
      </c>
      <c r="D11" s="22">
        <f>'３月'!Z9</f>
        <v>12.362500000000002</v>
      </c>
      <c r="E11" s="22">
        <f>'４月'!Z9</f>
        <v>10.333333333333332</v>
      </c>
      <c r="F11" s="22">
        <f>'５月'!Z9</f>
        <v>18.812499999999996</v>
      </c>
      <c r="G11" s="22">
        <f>'６月'!Z9</f>
        <v>16.454166666666662</v>
      </c>
      <c r="H11" s="22">
        <f>'７月'!Z9</f>
        <v>19.924999999999997</v>
      </c>
      <c r="I11" s="22">
        <f>'８月'!Z9</f>
        <v>24.724999999999998</v>
      </c>
      <c r="J11" s="22">
        <f>'９月'!Z9</f>
        <v>22.6125</v>
      </c>
      <c r="K11" s="22">
        <f>'１０月'!Z9</f>
        <v>15.116666666666672</v>
      </c>
      <c r="L11" s="22">
        <f>'１１月'!Z9</f>
        <v>4.812500000000001</v>
      </c>
      <c r="M11" s="23">
        <f>'１２月'!Z9</f>
        <v>1.5125</v>
      </c>
    </row>
    <row r="12" spans="1:13" ht="18" customHeight="1">
      <c r="A12" s="20">
        <v>8</v>
      </c>
      <c r="B12" s="21">
        <f>'１月'!Z10</f>
        <v>0.47083333333333327</v>
      </c>
      <c r="C12" s="22">
        <f>'２月'!Z10</f>
        <v>-1.9000000000000004</v>
      </c>
      <c r="D12" s="22">
        <f>'３月'!Z10</f>
        <v>12.145833333333336</v>
      </c>
      <c r="E12" s="22">
        <f>'４月'!Z10</f>
        <v>12.129166666666665</v>
      </c>
      <c r="F12" s="22">
        <f>'５月'!Z10</f>
        <v>16.229166666666668</v>
      </c>
      <c r="G12" s="22">
        <f>'６月'!Z10</f>
        <v>19.25</v>
      </c>
      <c r="H12" s="22">
        <f>'７月'!Z10</f>
        <v>21.34166666666667</v>
      </c>
      <c r="I12" s="22">
        <f>'８月'!Z10</f>
        <v>24.745833333333337</v>
      </c>
      <c r="J12" s="22">
        <f>'９月'!Z10</f>
        <v>22.541666666666668</v>
      </c>
      <c r="K12" s="22">
        <f>'１０月'!Z10</f>
        <v>16.05416666666667</v>
      </c>
      <c r="L12" s="22">
        <f>'１１月'!Z10</f>
        <v>6.774999999999999</v>
      </c>
      <c r="M12" s="23">
        <f>'１２月'!Z10</f>
        <v>2.6625</v>
      </c>
    </row>
    <row r="13" spans="1:13" ht="18" customHeight="1">
      <c r="A13" s="20">
        <v>9</v>
      </c>
      <c r="B13" s="21">
        <f>'１月'!Z11</f>
        <v>1.2499999999999998</v>
      </c>
      <c r="C13" s="22">
        <f>'２月'!Z11</f>
        <v>0.9583333333333334</v>
      </c>
      <c r="D13" s="22">
        <f>'３月'!Z11</f>
        <v>3.9625</v>
      </c>
      <c r="E13" s="22">
        <f>'４月'!Z11</f>
        <v>12.137500000000003</v>
      </c>
      <c r="F13" s="22">
        <f>'５月'!Z11</f>
        <v>15.391666666666664</v>
      </c>
      <c r="G13" s="22">
        <f>'６月'!Z11</f>
        <v>19.145833333333332</v>
      </c>
      <c r="H13" s="22">
        <f>'７月'!Z11</f>
        <v>19.987499999999997</v>
      </c>
      <c r="I13" s="22">
        <f>'８月'!Z11</f>
        <v>26.42916666666667</v>
      </c>
      <c r="J13" s="22">
        <f>'９月'!Z11</f>
        <v>22.84583333333333</v>
      </c>
      <c r="K13" s="22">
        <f>'１０月'!Z11</f>
        <v>16.537499999999998</v>
      </c>
      <c r="L13" s="22">
        <f>'１１月'!Z11</f>
        <v>6.000000000000001</v>
      </c>
      <c r="M13" s="23">
        <f>'１２月'!Z11</f>
        <v>4.8</v>
      </c>
    </row>
    <row r="14" spans="1:13" ht="18" customHeight="1">
      <c r="A14" s="24">
        <v>10</v>
      </c>
      <c r="B14" s="25">
        <f>'１月'!Z12</f>
        <v>2.1708333333333334</v>
      </c>
      <c r="C14" s="26">
        <f>'２月'!Z12</f>
        <v>-0.18333333333333338</v>
      </c>
      <c r="D14" s="26">
        <f>'３月'!Z12</f>
        <v>2.720833333333333</v>
      </c>
      <c r="E14" s="26">
        <f>'４月'!Z12</f>
        <v>11.520833333333334</v>
      </c>
      <c r="F14" s="26">
        <f>'５月'!Z12</f>
        <v>15.858333333333329</v>
      </c>
      <c r="G14" s="26">
        <f>'６月'!Z12</f>
        <v>19.7</v>
      </c>
      <c r="H14" s="26">
        <f>'７月'!Z12</f>
        <v>22.191666666666666</v>
      </c>
      <c r="I14" s="26">
        <f>'８月'!Z12</f>
        <v>23.687499999999996</v>
      </c>
      <c r="J14" s="26">
        <f>'９月'!Z12</f>
        <v>21.583333333333332</v>
      </c>
      <c r="K14" s="26">
        <f>'１０月'!Z12</f>
        <v>13.754166666666668</v>
      </c>
      <c r="L14" s="26">
        <f>'１１月'!Z12</f>
        <v>3.883333333333333</v>
      </c>
      <c r="M14" s="27">
        <f>'１２月'!Z12</f>
        <v>2.691666666666667</v>
      </c>
    </row>
    <row r="15" spans="1:13" ht="18" customHeight="1">
      <c r="A15" s="16">
        <v>11</v>
      </c>
      <c r="B15" s="17">
        <f>'１月'!Z13</f>
        <v>1.0125000000000002</v>
      </c>
      <c r="C15" s="18">
        <f>'２月'!Z13</f>
        <v>-0.4208333333333332</v>
      </c>
      <c r="D15" s="18">
        <f>'３月'!Z13</f>
        <v>1.8916666666666666</v>
      </c>
      <c r="E15" s="18">
        <f>'４月'!Z13</f>
        <v>6.783333333333334</v>
      </c>
      <c r="F15" s="18">
        <f>'５月'!Z13</f>
        <v>15.958333333333334</v>
      </c>
      <c r="G15" s="18">
        <f>'６月'!Z13</f>
        <v>19.808333333333337</v>
      </c>
      <c r="H15" s="18">
        <f>'７月'!Z13</f>
        <v>23.32916666666667</v>
      </c>
      <c r="I15" s="18">
        <f>'８月'!Z13</f>
        <v>21.90833333333333</v>
      </c>
      <c r="J15" s="18">
        <f>'９月'!Z13</f>
        <v>21.166666666666664</v>
      </c>
      <c r="K15" s="18">
        <f>'１０月'!Z13</f>
        <v>12.795833333333334</v>
      </c>
      <c r="L15" s="18">
        <f>'１１月'!Z13</f>
        <v>8.054166666666665</v>
      </c>
      <c r="M15" s="19">
        <f>'１２月'!Z13</f>
        <v>-0.17083333333333303</v>
      </c>
    </row>
    <row r="16" spans="1:13" ht="18" customHeight="1">
      <c r="A16" s="20">
        <v>12</v>
      </c>
      <c r="B16" s="21">
        <f>'１月'!Z14</f>
        <v>0.13750000000000015</v>
      </c>
      <c r="C16" s="22">
        <f>'２月'!Z14</f>
        <v>2.3666666666666667</v>
      </c>
      <c r="D16" s="22">
        <f>'３月'!Z14</f>
        <v>2.3583333333333334</v>
      </c>
      <c r="E16" s="22">
        <f>'４月'!Z14</f>
        <v>4.645833333333333</v>
      </c>
      <c r="F16" s="22">
        <f>'５月'!Z14</f>
        <v>15.916666666666666</v>
      </c>
      <c r="G16" s="22">
        <f>'６月'!Z14</f>
        <v>20.462499999999995</v>
      </c>
      <c r="H16" s="22">
        <f>'７月'!Z14</f>
        <v>22.17916666666666</v>
      </c>
      <c r="I16" s="22">
        <f>'８月'!Z14</f>
        <v>21.46666666666667</v>
      </c>
      <c r="J16" s="22">
        <f>'９月'!Z14</f>
        <v>21.275</v>
      </c>
      <c r="K16" s="22">
        <f>'１０月'!Z14</f>
        <v>13.37391304347826</v>
      </c>
      <c r="L16" s="22">
        <f>'１１月'!Z14</f>
        <v>8.85</v>
      </c>
      <c r="M16" s="23">
        <f>'１２月'!Z14</f>
        <v>0.3541666666666668</v>
      </c>
    </row>
    <row r="17" spans="1:13" ht="18" customHeight="1">
      <c r="A17" s="20">
        <v>13</v>
      </c>
      <c r="B17" s="21">
        <f>'１月'!Z15</f>
        <v>-1.875</v>
      </c>
      <c r="C17" s="22">
        <f>'２月'!Z15</f>
        <v>9.354166666666668</v>
      </c>
      <c r="D17" s="22">
        <f>'３月'!Z15</f>
        <v>2.945833333333333</v>
      </c>
      <c r="E17" s="22">
        <f>'４月'!Z15</f>
        <v>10.254166666666666</v>
      </c>
      <c r="F17" s="22">
        <f>'５月'!Z15</f>
        <v>16.537499999999994</v>
      </c>
      <c r="G17" s="22">
        <f>'６月'!Z15</f>
        <v>16.883333333333336</v>
      </c>
      <c r="H17" s="22">
        <f>'７月'!Z15</f>
        <v>22.245833333333334</v>
      </c>
      <c r="I17" s="22">
        <f>'８月'!Z15</f>
        <v>21.63333333333333</v>
      </c>
      <c r="J17" s="22">
        <f>'９月'!Z15</f>
        <v>20.333333333333332</v>
      </c>
      <c r="K17" s="22">
        <f>'１０月'!Z15</f>
        <v>11.808333333333332</v>
      </c>
      <c r="L17" s="22">
        <f>'１１月'!Z15</f>
        <v>8.554166666666669</v>
      </c>
      <c r="M17" s="23">
        <f>'１２月'!Z15</f>
        <v>5.891666666666668</v>
      </c>
    </row>
    <row r="18" spans="1:13" ht="18" customHeight="1">
      <c r="A18" s="20">
        <v>14</v>
      </c>
      <c r="B18" s="21">
        <f>'１月'!Z16</f>
        <v>1.079166666666667</v>
      </c>
      <c r="C18" s="22">
        <f>'２月'!Z16</f>
        <v>13.845833333333331</v>
      </c>
      <c r="D18" s="22">
        <f>'３月'!Z16</f>
        <v>3.8875000000000006</v>
      </c>
      <c r="E18" s="22">
        <f>'４月'!Z16</f>
        <v>12.708333333333334</v>
      </c>
      <c r="F18" s="22">
        <f>'５月'!Z16</f>
        <v>14.300000000000002</v>
      </c>
      <c r="G18" s="22">
        <f>'６月'!Z16</f>
        <v>17.875000000000004</v>
      </c>
      <c r="H18" s="22">
        <f>'７月'!Z16</f>
        <v>23.087500000000006</v>
      </c>
      <c r="I18" s="22">
        <f>'８月'!Z16</f>
        <v>20.40416666666667</v>
      </c>
      <c r="J18" s="22">
        <f>'９月'!Z16</f>
        <v>20.525000000000002</v>
      </c>
      <c r="K18" s="22">
        <f>'１０月'!Z16</f>
        <v>10.6</v>
      </c>
      <c r="L18" s="22">
        <f>'１１月'!Z16</f>
        <v>12.225</v>
      </c>
      <c r="M18" s="23">
        <f>'１２月'!Z16</f>
        <v>3.5499999999999994</v>
      </c>
    </row>
    <row r="19" spans="1:13" ht="18" customHeight="1">
      <c r="A19" s="20">
        <v>15</v>
      </c>
      <c r="B19" s="21">
        <f>'１月'!Z17</f>
        <v>0.8125000000000001</v>
      </c>
      <c r="C19" s="22">
        <f>'２月'!Z17</f>
        <v>2.979166666666666</v>
      </c>
      <c r="D19" s="22">
        <f>'３月'!Z17</f>
        <v>3.804166666666667</v>
      </c>
      <c r="E19" s="22">
        <f>'４月'!Z17</f>
        <v>10.483333333333334</v>
      </c>
      <c r="F19" s="22">
        <f>'５月'!Z17</f>
        <v>12.091666666666669</v>
      </c>
      <c r="G19" s="22">
        <f>'６月'!Z17</f>
        <v>16.05</v>
      </c>
      <c r="H19" s="22">
        <f>'７月'!Z17</f>
        <v>19.841666666666665</v>
      </c>
      <c r="I19" s="22">
        <f>'８月'!Z17</f>
        <v>22.587500000000006</v>
      </c>
      <c r="J19" s="22">
        <f>'９月'!Z17</f>
        <v>21.36666666666667</v>
      </c>
      <c r="K19" s="22">
        <f>'１０月'!Z17</f>
        <v>11.362499999999999</v>
      </c>
      <c r="L19" s="22">
        <f>'１１月'!Z17</f>
        <v>12.800000000000002</v>
      </c>
      <c r="M19" s="23">
        <f>'１２月'!Z17</f>
        <v>-0.5041666666666665</v>
      </c>
    </row>
    <row r="20" spans="1:13" ht="18" customHeight="1">
      <c r="A20" s="20">
        <v>16</v>
      </c>
      <c r="B20" s="21">
        <f>'１月'!Z18</f>
        <v>0.8041666666666666</v>
      </c>
      <c r="C20" s="22">
        <f>'２月'!Z18</f>
        <v>-0.841666666666666</v>
      </c>
      <c r="D20" s="22">
        <f>'３月'!Z18</f>
        <v>3.266666666666666</v>
      </c>
      <c r="E20" s="22">
        <f>'４月'!Z18</f>
        <v>7.770833333333335</v>
      </c>
      <c r="F20" s="22">
        <f>'５月'!Z18</f>
        <v>13.991666666666669</v>
      </c>
      <c r="G20" s="22">
        <f>'６月'!Z18</f>
        <v>18.42083333333333</v>
      </c>
      <c r="H20" s="22">
        <f>'７月'!Z18</f>
        <v>20.558333333333334</v>
      </c>
      <c r="I20" s="22">
        <f>'８月'!Z18</f>
        <v>24.175000000000008</v>
      </c>
      <c r="J20" s="22">
        <f>'９月'!Z18</f>
        <v>20.237500000000004</v>
      </c>
      <c r="K20" s="22">
        <f>'１０月'!Z18</f>
        <v>13.37083333333333</v>
      </c>
      <c r="L20" s="22">
        <f>'１１月'!Z18</f>
        <v>6.216666666666666</v>
      </c>
      <c r="M20" s="23">
        <f>'１２月'!Z18</f>
        <v>-0.4666666666666666</v>
      </c>
    </row>
    <row r="21" spans="1:13" ht="18" customHeight="1">
      <c r="A21" s="20">
        <v>17</v>
      </c>
      <c r="B21" s="21">
        <f>'１月'!Z19</f>
        <v>1.5416666666666663</v>
      </c>
      <c r="C21" s="22">
        <f>'２月'!Z19</f>
        <v>0.2458333333333329</v>
      </c>
      <c r="D21" s="22">
        <f>'３月'!Z19</f>
        <v>7.324999999999999</v>
      </c>
      <c r="E21" s="22">
        <f>'４月'!Z19</f>
        <v>14.262500000000003</v>
      </c>
      <c r="F21" s="22">
        <f>'５月'!Z19</f>
        <v>14.074999999999998</v>
      </c>
      <c r="G21" s="22">
        <f>'６月'!Z19</f>
        <v>20.591666666666672</v>
      </c>
      <c r="H21" s="22">
        <f>'７月'!Z19</f>
        <v>22.599999999999998</v>
      </c>
      <c r="I21" s="22">
        <f>'８月'!Z19</f>
        <v>25.887499999999992</v>
      </c>
      <c r="J21" s="22">
        <f>'９月'!Z19</f>
        <v>21.458333333333332</v>
      </c>
      <c r="K21" s="22">
        <f>'１０月'!Z19</f>
        <v>14.670833333333334</v>
      </c>
      <c r="L21" s="22">
        <f>'１１月'!Z19</f>
        <v>6.483333333333332</v>
      </c>
      <c r="M21" s="23">
        <f>'１２月'!Z19</f>
        <v>-0.7333333333333333</v>
      </c>
    </row>
    <row r="22" spans="1:13" ht="18" customHeight="1">
      <c r="A22" s="20">
        <v>18</v>
      </c>
      <c r="B22" s="21">
        <f>'１月'!Z20</f>
        <v>2.4166666666666665</v>
      </c>
      <c r="C22" s="22">
        <f>'２月'!Z20</f>
        <v>-0.2041666666666668</v>
      </c>
      <c r="D22" s="22">
        <f>'３月'!Z20</f>
        <v>10.137500000000001</v>
      </c>
      <c r="E22" s="22">
        <f>'４月'!Z20</f>
        <v>12.850000000000001</v>
      </c>
      <c r="F22" s="22">
        <f>'５月'!Z20</f>
        <v>14.083333333333334</v>
      </c>
      <c r="G22" s="22">
        <f>'６月'!Z20</f>
        <v>21.324999999999996</v>
      </c>
      <c r="H22" s="22">
        <f>'７月'!Z20</f>
        <v>24.55</v>
      </c>
      <c r="I22" s="22">
        <f>'８月'!Z20</f>
        <v>22.9375</v>
      </c>
      <c r="J22" s="22">
        <f>'９月'!Z20</f>
        <v>19.504166666666666</v>
      </c>
      <c r="K22" s="22">
        <f>'１０月'!Z20</f>
        <v>17.612499999999997</v>
      </c>
      <c r="L22" s="22">
        <f>'１１月'!Z20</f>
        <v>5.170833333333333</v>
      </c>
      <c r="M22" s="23">
        <f>'１２月'!Z20</f>
        <v>1.8791666666666662</v>
      </c>
    </row>
    <row r="23" spans="1:13" ht="18" customHeight="1">
      <c r="A23" s="20">
        <v>19</v>
      </c>
      <c r="B23" s="21">
        <f>'１月'!Z21</f>
        <v>0.3541666666666668</v>
      </c>
      <c r="C23" s="22">
        <f>'２月'!Z21</f>
        <v>3.8541666666666656</v>
      </c>
      <c r="D23" s="22">
        <f>'３月'!Z21</f>
        <v>11.670833333333334</v>
      </c>
      <c r="E23" s="22">
        <f>'４月'!Z21</f>
        <v>9.991666666666665</v>
      </c>
      <c r="F23" s="22">
        <f>'５月'!Z21</f>
        <v>14.620833333333335</v>
      </c>
      <c r="G23" s="22">
        <f>'６月'!Z21</f>
        <v>20.804166666666664</v>
      </c>
      <c r="H23" s="22">
        <f>'７月'!Z21</f>
        <v>23.695833333333326</v>
      </c>
      <c r="I23" s="22">
        <f>'８月'!Z21</f>
        <v>24.066666666666674</v>
      </c>
      <c r="J23" s="22">
        <f>'９月'!Z21</f>
        <v>18.754166666666666</v>
      </c>
      <c r="K23" s="22">
        <f>'１０月'!Z21</f>
        <v>15.750000000000002</v>
      </c>
      <c r="L23" s="22">
        <f>'１１月'!Z21</f>
        <v>8.216666666666667</v>
      </c>
      <c r="M23" s="23">
        <f>'１２月'!Z21</f>
        <v>3.783333333333333</v>
      </c>
    </row>
    <row r="24" spans="1:13" ht="18" customHeight="1">
      <c r="A24" s="24">
        <v>20</v>
      </c>
      <c r="B24" s="25">
        <f>'１月'!Z22</f>
        <v>-0.9833333333333333</v>
      </c>
      <c r="C24" s="26">
        <f>'２月'!Z22</f>
        <v>6.262499999999999</v>
      </c>
      <c r="D24" s="26">
        <f>'３月'!Z22</f>
        <v>8.0625</v>
      </c>
      <c r="E24" s="26">
        <f>'４月'!Z22</f>
        <v>8.108333333333333</v>
      </c>
      <c r="F24" s="26">
        <f>'５月'!Z22</f>
        <v>12.529166666666667</v>
      </c>
      <c r="G24" s="26">
        <f>'６月'!Z22</f>
        <v>21.10416666666667</v>
      </c>
      <c r="H24" s="26">
        <f>'７月'!Z22</f>
        <v>22.10833333333333</v>
      </c>
      <c r="I24" s="26">
        <f>'８月'!Z22</f>
        <v>23.45833333333334</v>
      </c>
      <c r="J24" s="26">
        <f>'９月'!Z22</f>
        <v>17.120833333333334</v>
      </c>
      <c r="K24" s="26">
        <f>'１０月'!Z22</f>
        <v>15.725000000000001</v>
      </c>
      <c r="L24" s="26">
        <f>'１１月'!Z22</f>
        <v>10.379166666666665</v>
      </c>
      <c r="M24" s="27">
        <f>'１２月'!Z22</f>
        <v>5.2124999999999995</v>
      </c>
    </row>
    <row r="25" spans="1:13" ht="18" customHeight="1">
      <c r="A25" s="16">
        <v>21</v>
      </c>
      <c r="B25" s="17">
        <f>'１月'!Z23</f>
        <v>-1.1375</v>
      </c>
      <c r="C25" s="18">
        <f>'２月'!Z23</f>
        <v>6.083333333333333</v>
      </c>
      <c r="D25" s="18">
        <f>'３月'!Z23</f>
        <v>3.929166666666666</v>
      </c>
      <c r="E25" s="18">
        <f>'４月'!Z23</f>
        <v>11.799999999999997</v>
      </c>
      <c r="F25" s="18">
        <f>'５月'!Z23</f>
        <v>14.262499999999998</v>
      </c>
      <c r="G25" s="18">
        <f>'６月'!Z23</f>
        <v>19.729166666666664</v>
      </c>
      <c r="H25" s="18">
        <f>'７月'!Z23</f>
        <v>20.31666666666667</v>
      </c>
      <c r="I25" s="18">
        <f>'８月'!Z23</f>
        <v>24.92083333333333</v>
      </c>
      <c r="J25" s="18">
        <f>'９月'!Z23</f>
        <v>17.829166666666666</v>
      </c>
      <c r="K25" s="18">
        <f>'１０月'!Z23</f>
        <v>11.741666666666669</v>
      </c>
      <c r="L25" s="18">
        <f>'１１月'!Z23</f>
        <v>8.591666666666663</v>
      </c>
      <c r="M25" s="19">
        <f>'１２月'!Z23</f>
        <v>5.179166666666668</v>
      </c>
    </row>
    <row r="26" spans="1:13" ht="18" customHeight="1">
      <c r="A26" s="20">
        <v>22</v>
      </c>
      <c r="B26" s="21">
        <f>'１月'!Z24</f>
        <v>-0.34583333333333344</v>
      </c>
      <c r="C26" s="22">
        <f>'２月'!Z24</f>
        <v>1.958333333333334</v>
      </c>
      <c r="D26" s="22">
        <f>'３月'!Z24</f>
        <v>4.441666666666666</v>
      </c>
      <c r="E26" s="22">
        <f>'４月'!Z24</f>
        <v>14.045833333333334</v>
      </c>
      <c r="F26" s="22">
        <f>'５月'!Z24</f>
        <v>16.416666666666668</v>
      </c>
      <c r="G26" s="22">
        <f>'６月'!Z24</f>
        <v>20.01666666666667</v>
      </c>
      <c r="H26" s="22">
        <f>'７月'!Z24</f>
        <v>18.687499999999996</v>
      </c>
      <c r="I26" s="22">
        <f>'８月'!Z24</f>
        <v>23.3</v>
      </c>
      <c r="J26" s="22">
        <f>'９月'!Z24</f>
        <v>17.3875</v>
      </c>
      <c r="K26" s="22">
        <f>'１０月'!Z24</f>
        <v>12.4375</v>
      </c>
      <c r="L26" s="22">
        <f>'１１月'!Z24</f>
        <v>10.433333333333332</v>
      </c>
      <c r="M26" s="23">
        <f>'１２月'!Z24</f>
        <v>9.9</v>
      </c>
    </row>
    <row r="27" spans="1:13" ht="18" customHeight="1">
      <c r="A27" s="20">
        <v>23</v>
      </c>
      <c r="B27" s="21">
        <f>'１月'!Z25</f>
        <v>-1.4333333333333336</v>
      </c>
      <c r="C27" s="22">
        <f>'２月'!Z25</f>
        <v>3.1125000000000003</v>
      </c>
      <c r="D27" s="22">
        <f>'３月'!Z25</f>
        <v>5.250000000000001</v>
      </c>
      <c r="E27" s="22">
        <f>'４月'!Z25</f>
        <v>14.333333333333334</v>
      </c>
      <c r="F27" s="22">
        <f>'５月'!Z25</f>
        <v>17.96666666666667</v>
      </c>
      <c r="G27" s="22">
        <f>'６月'!Z25</f>
        <v>19.84166666666666</v>
      </c>
      <c r="H27" s="22">
        <f>'７月'!Z25</f>
        <v>18.195833333333333</v>
      </c>
      <c r="I27" s="22">
        <f>'８月'!Z25</f>
        <v>21.816666666666663</v>
      </c>
      <c r="J27" s="22">
        <f>'９月'!Z25</f>
        <v>18.316666666666663</v>
      </c>
      <c r="K27" s="22">
        <f>'１０月'!Z25</f>
        <v>12.77083333333333</v>
      </c>
      <c r="L27" s="22">
        <f>'１１月'!Z25</f>
        <v>6.679166666666667</v>
      </c>
      <c r="M27" s="23">
        <f>'１２月'!Z25</f>
        <v>10.79166666666667</v>
      </c>
    </row>
    <row r="28" spans="1:13" ht="18" customHeight="1">
      <c r="A28" s="20">
        <v>24</v>
      </c>
      <c r="B28" s="21">
        <f>'１月'!Z26</f>
        <v>-1.1250000000000002</v>
      </c>
      <c r="C28" s="22">
        <f>'２月'!Z26</f>
        <v>2.504166666666666</v>
      </c>
      <c r="D28" s="22">
        <f>'３月'!Z26</f>
        <v>2.3875000000000006</v>
      </c>
      <c r="E28" s="22">
        <f>'４月'!Z26</f>
        <v>11.866666666666665</v>
      </c>
      <c r="F28" s="22">
        <f>'５月'!Z26</f>
        <v>18.63333333333333</v>
      </c>
      <c r="G28" s="22">
        <f>'６月'!Z26</f>
        <v>19.1125</v>
      </c>
      <c r="H28" s="22">
        <f>'７月'!Z26</f>
        <v>20.470833333333335</v>
      </c>
      <c r="I28" s="22">
        <f>'８月'!Z26</f>
        <v>22.45</v>
      </c>
      <c r="J28" s="22">
        <f>'９月'!Z26</f>
        <v>18.849999999999998</v>
      </c>
      <c r="K28" s="22">
        <f>'１０月'!Z26</f>
        <v>8.812500000000002</v>
      </c>
      <c r="L28" s="22">
        <f>'１１月'!Z26</f>
        <v>0.4875000000000001</v>
      </c>
      <c r="M28" s="23">
        <f>'１２月'!Z26</f>
        <v>2.1916666666666664</v>
      </c>
    </row>
    <row r="29" spans="1:13" ht="18" customHeight="1">
      <c r="A29" s="20">
        <v>25</v>
      </c>
      <c r="B29" s="21">
        <f>'１月'!Z27</f>
        <v>-2.7375000000000007</v>
      </c>
      <c r="C29" s="22">
        <f>'２月'!Z27</f>
        <v>0.5083333333333333</v>
      </c>
      <c r="D29" s="22">
        <f>'３月'!Z27</f>
        <v>2.0708333333333333</v>
      </c>
      <c r="E29" s="22">
        <f>'４月'!Z27</f>
        <v>12.158333333333331</v>
      </c>
      <c r="F29" s="22">
        <f>'５月'!Z27</f>
        <v>18.14583333333333</v>
      </c>
      <c r="G29" s="22">
        <f>'６月'!Z27</f>
        <v>21.06666666666666</v>
      </c>
      <c r="H29" s="22">
        <f>'７月'!Z27</f>
        <v>21.44583333333333</v>
      </c>
      <c r="I29" s="22">
        <f>'８月'!Z27</f>
        <v>24.012500000000003</v>
      </c>
      <c r="J29" s="22">
        <f>'９月'!Z27</f>
        <v>20.541666666666664</v>
      </c>
      <c r="K29" s="22">
        <f>'１０月'!Z27</f>
        <v>10.083333333333334</v>
      </c>
      <c r="L29" s="22">
        <f>'１１月'!Z27</f>
        <v>1.416666666666667</v>
      </c>
      <c r="M29" s="23">
        <f>'１２月'!Z27</f>
        <v>0.8541666666666666</v>
      </c>
    </row>
    <row r="30" spans="1:13" ht="18" customHeight="1">
      <c r="A30" s="20">
        <v>26</v>
      </c>
      <c r="B30" s="21">
        <f>'１月'!Z28</f>
        <v>-1.7291666666666667</v>
      </c>
      <c r="C30" s="22">
        <f>'２月'!Z28</f>
        <v>0.3833333333333333</v>
      </c>
      <c r="D30" s="22">
        <f>'３月'!Z28</f>
        <v>2.9625000000000004</v>
      </c>
      <c r="E30" s="22">
        <f>'４月'!Z28</f>
        <v>14.241666666666669</v>
      </c>
      <c r="F30" s="22">
        <f>'５月'!Z28</f>
        <v>19.975000000000005</v>
      </c>
      <c r="G30" s="22">
        <f>'６月'!Z28</f>
        <v>19.933333333333334</v>
      </c>
      <c r="H30" s="22">
        <f>'７月'!Z28</f>
        <v>20.429166666666667</v>
      </c>
      <c r="I30" s="22">
        <f>'８月'!Z28</f>
        <v>24.02083333333334</v>
      </c>
      <c r="J30" s="22">
        <f>'９月'!Z28</f>
        <v>21.21666666666667</v>
      </c>
      <c r="K30" s="22">
        <f>'１０月'!Z28</f>
        <v>16.76666666666667</v>
      </c>
      <c r="L30" s="22">
        <f>'１１月'!Z28</f>
        <v>3.8125</v>
      </c>
      <c r="M30" s="23">
        <f>'１２月'!Z28</f>
        <v>3.3125</v>
      </c>
    </row>
    <row r="31" spans="1:13" ht="18" customHeight="1">
      <c r="A31" s="20">
        <v>27</v>
      </c>
      <c r="B31" s="21">
        <f>'１月'!Z29</f>
        <v>0.24166666666666706</v>
      </c>
      <c r="C31" s="22">
        <f>'２月'!Z29</f>
        <v>1.1499999999999997</v>
      </c>
      <c r="D31" s="22">
        <f>'３月'!Z29</f>
        <v>4.545833333333333</v>
      </c>
      <c r="E31" s="22">
        <f>'４月'!Z29</f>
        <v>13.262500000000001</v>
      </c>
      <c r="F31" s="22">
        <f>'５月'!Z29</f>
        <v>16.33333333333334</v>
      </c>
      <c r="G31" s="22">
        <f>'６月'!Z29</f>
        <v>19.787499999999998</v>
      </c>
      <c r="H31" s="22">
        <f>'７月'!Z29</f>
        <v>20.912499999999998</v>
      </c>
      <c r="I31" s="22">
        <f>'８月'!Z29</f>
        <v>20.37916666666667</v>
      </c>
      <c r="J31" s="22">
        <f>'９月'!Z29</f>
        <v>22.579166666666666</v>
      </c>
      <c r="K31" s="22">
        <f>'１０月'!Z29</f>
        <v>12.116666666666667</v>
      </c>
      <c r="L31" s="22">
        <f>'１１月'!Z29</f>
        <v>8.116666666666665</v>
      </c>
      <c r="M31" s="23">
        <f>'１２月'!Z29</f>
        <v>5.6000000000000005</v>
      </c>
    </row>
    <row r="32" spans="1:13" ht="18" customHeight="1">
      <c r="A32" s="20">
        <v>28</v>
      </c>
      <c r="B32" s="21">
        <f>'１月'!Z30</f>
        <v>1.6375</v>
      </c>
      <c r="C32" s="22">
        <f>'２月'!Z30</f>
        <v>2.920833333333333</v>
      </c>
      <c r="D32" s="22">
        <f>'３月'!Z30</f>
        <v>7.5375000000000005</v>
      </c>
      <c r="E32" s="22">
        <f>'４月'!Z30</f>
        <v>11.733333333333334</v>
      </c>
      <c r="F32" s="22">
        <f>'５月'!Z30</f>
        <v>15.766666666666666</v>
      </c>
      <c r="G32" s="22">
        <f>'６月'!Z30</f>
        <v>17.44583333333333</v>
      </c>
      <c r="H32" s="22">
        <f>'７月'!Z30</f>
        <v>23.02083333333334</v>
      </c>
      <c r="I32" s="22">
        <f>'８月'!Z30</f>
        <v>20.975</v>
      </c>
      <c r="J32" s="22">
        <f>'９月'!Z30</f>
        <v>22.3</v>
      </c>
      <c r="K32" s="22">
        <f>'１０月'!Z30</f>
        <v>8.874999999999998</v>
      </c>
      <c r="L32" s="22">
        <f>'１１月'!Z30</f>
        <v>6.041666666666665</v>
      </c>
      <c r="M32" s="23">
        <f>'１２月'!Z30</f>
        <v>0.6291666666666665</v>
      </c>
    </row>
    <row r="33" spans="1:13" ht="18" customHeight="1">
      <c r="A33" s="20">
        <v>29</v>
      </c>
      <c r="B33" s="21">
        <f>'１月'!Z31</f>
        <v>1.5125000000000004</v>
      </c>
      <c r="C33" s="22">
        <f>'２月'!Z31</f>
        <v>4.845833333333333</v>
      </c>
      <c r="D33" s="22">
        <f>'３月'!Z31</f>
        <v>6.825</v>
      </c>
      <c r="E33" s="22">
        <f>'４月'!Z31</f>
        <v>10.5</v>
      </c>
      <c r="F33" s="22">
        <f>'５月'!Z31</f>
        <v>18.183333333333334</v>
      </c>
      <c r="G33" s="22">
        <f>'６月'!Z31</f>
        <v>18.825000000000003</v>
      </c>
      <c r="H33" s="22">
        <f>'７月'!Z31</f>
        <v>23.40416666666667</v>
      </c>
      <c r="I33" s="22">
        <f>'８月'!Z31</f>
        <v>23.375000000000004</v>
      </c>
      <c r="J33" s="22">
        <f>'９月'!Z31</f>
        <v>18.929166666666667</v>
      </c>
      <c r="K33" s="22">
        <f>'１０月'!Z31</f>
        <v>11.445833333333335</v>
      </c>
      <c r="L33" s="22">
        <f>'１１月'!Z31</f>
        <v>2.4041666666666663</v>
      </c>
      <c r="M33" s="23">
        <f>'１２月'!Z31</f>
        <v>0.1499999999999998</v>
      </c>
    </row>
    <row r="34" spans="1:13" ht="18" customHeight="1">
      <c r="A34" s="20">
        <v>30</v>
      </c>
      <c r="B34" s="21">
        <f>'１月'!Z32</f>
        <v>0.14999999999999997</v>
      </c>
      <c r="C34" s="22"/>
      <c r="D34" s="22">
        <f>'３月'!Z32</f>
        <v>10.174999999999999</v>
      </c>
      <c r="E34" s="22">
        <f>'４月'!Z32</f>
        <v>9.950000000000001</v>
      </c>
      <c r="F34" s="22">
        <f>'５月'!Z32</f>
        <v>15.979166666666666</v>
      </c>
      <c r="G34" s="22">
        <f>'６月'!Z32</f>
        <v>20.133333333333333</v>
      </c>
      <c r="H34" s="22">
        <f>'７月'!Z32</f>
        <v>23.266666666666662</v>
      </c>
      <c r="I34" s="22">
        <f>'８月'!Z32</f>
        <v>22.85416666666667</v>
      </c>
      <c r="J34" s="22">
        <f>'９月'!Z32</f>
        <v>15.475</v>
      </c>
      <c r="K34" s="22">
        <f>'１０月'!Z32</f>
        <v>7.916666666666668</v>
      </c>
      <c r="L34" s="22">
        <f>'１１月'!Z32</f>
        <v>3.8833333333333333</v>
      </c>
      <c r="M34" s="23">
        <f>'１２月'!Z32</f>
        <v>0.5333333333333334</v>
      </c>
    </row>
    <row r="35" spans="1:13" ht="18" customHeight="1">
      <c r="A35" s="28">
        <v>31</v>
      </c>
      <c r="B35" s="29">
        <f>'１月'!Z33</f>
        <v>0.8791666666666668</v>
      </c>
      <c r="C35" s="30"/>
      <c r="D35" s="30">
        <f>'３月'!Z33</f>
        <v>10.0125</v>
      </c>
      <c r="E35" s="30"/>
      <c r="F35" s="30">
        <f>'５月'!Z33</f>
        <v>17.354166666666668</v>
      </c>
      <c r="G35" s="30"/>
      <c r="H35" s="30">
        <f>'７月'!Z33</f>
        <v>23.620833333333334</v>
      </c>
      <c r="I35" s="22">
        <f>'８月'!Z33</f>
        <v>22.208333333333332</v>
      </c>
      <c r="J35" s="30"/>
      <c r="K35" s="30">
        <f>'１０月'!Z33</f>
        <v>10.629166666666665</v>
      </c>
      <c r="L35" s="30"/>
      <c r="M35" s="31">
        <f>'１２月'!Z33</f>
        <v>-0.07083333333333332</v>
      </c>
    </row>
    <row r="36" spans="1:13" ht="18" customHeight="1">
      <c r="A36" s="60" t="s">
        <v>9</v>
      </c>
      <c r="B36" s="61">
        <f aca="true" t="shared" si="0" ref="B36:I36">AVERAGE(B5:B35)</f>
        <v>0.7547043010752688</v>
      </c>
      <c r="C36" s="62">
        <f t="shared" si="0"/>
        <v>2.15933908045977</v>
      </c>
      <c r="D36" s="62">
        <f t="shared" si="0"/>
        <v>5.46021505376344</v>
      </c>
      <c r="E36" s="62">
        <f t="shared" si="0"/>
        <v>10.707361111111112</v>
      </c>
      <c r="F36" s="62">
        <f t="shared" si="0"/>
        <v>15.751612903225807</v>
      </c>
      <c r="G36" s="62">
        <f t="shared" si="0"/>
        <v>18.771111111111114</v>
      </c>
      <c r="H36" s="62">
        <f t="shared" si="0"/>
        <v>21.572177419354837</v>
      </c>
      <c r="I36" s="62">
        <f t="shared" si="0"/>
        <v>23.481586021505382</v>
      </c>
      <c r="J36" s="62">
        <f>AVERAGE(J5:J35)</f>
        <v>20.80833333333333</v>
      </c>
      <c r="K36" s="62">
        <f>AVERAGE(K5:K35)</f>
        <v>14.03571762505844</v>
      </c>
      <c r="L36" s="62">
        <f>AVERAGE(L5:L35)</f>
        <v>7.050416666666665</v>
      </c>
      <c r="M36" s="63">
        <f>AVERAGE(M5:M35)</f>
        <v>3.5731182795698926</v>
      </c>
    </row>
    <row r="37" spans="1:13" ht="18" customHeight="1">
      <c r="A37" s="32" t="s">
        <v>34</v>
      </c>
      <c r="B37" s="17">
        <f>AVERAGE(B5:B14)</f>
        <v>2.2183333333333337</v>
      </c>
      <c r="C37" s="18">
        <f aca="true" t="shared" si="1" ref="C37:I37">AVERAGE(C5:C14)</f>
        <v>0.17125</v>
      </c>
      <c r="D37" s="18">
        <f t="shared" si="1"/>
        <v>5.377916666666667</v>
      </c>
      <c r="E37" s="18">
        <f t="shared" si="1"/>
        <v>9.947083333333332</v>
      </c>
      <c r="F37" s="18">
        <f t="shared" si="1"/>
        <v>15.517916666666665</v>
      </c>
      <c r="G37" s="18">
        <f t="shared" si="1"/>
        <v>17.391666666666666</v>
      </c>
      <c r="H37" s="18">
        <f t="shared" si="1"/>
        <v>21.07708333333333</v>
      </c>
      <c r="I37" s="18">
        <f t="shared" si="1"/>
        <v>24.909166666666668</v>
      </c>
      <c r="J37" s="18">
        <f>AVERAGE(J5:J14)</f>
        <v>22.908333333333335</v>
      </c>
      <c r="K37" s="18">
        <f>AVERAGE(K5:K14)</f>
        <v>17.444166666666668</v>
      </c>
      <c r="L37" s="18">
        <f>AVERAGE(L5:L14)</f>
        <v>7.269583333333332</v>
      </c>
      <c r="M37" s="19">
        <f>AVERAGE(M5:M14)</f>
        <v>5.290000000000001</v>
      </c>
    </row>
    <row r="38" spans="1:13" ht="18" customHeight="1">
      <c r="A38" s="33" t="s">
        <v>35</v>
      </c>
      <c r="B38" s="21">
        <f>AVERAGE(B15:B24)</f>
        <v>0.53</v>
      </c>
      <c r="C38" s="22">
        <f aca="true" t="shared" si="2" ref="C38:I38">AVERAGE(C15:C24)</f>
        <v>3.744166666666666</v>
      </c>
      <c r="D38" s="22">
        <f t="shared" si="2"/>
        <v>5.535</v>
      </c>
      <c r="E38" s="22">
        <f t="shared" si="2"/>
        <v>9.785833333333333</v>
      </c>
      <c r="F38" s="22">
        <f t="shared" si="2"/>
        <v>14.410416666666668</v>
      </c>
      <c r="G38" s="22">
        <f t="shared" si="2"/>
        <v>19.3325</v>
      </c>
      <c r="H38" s="22">
        <f t="shared" si="2"/>
        <v>22.419583333333332</v>
      </c>
      <c r="I38" s="22">
        <f t="shared" si="2"/>
        <v>22.8525</v>
      </c>
      <c r="J38" s="22">
        <f>AVERAGE(J15:J24)</f>
        <v>20.174166666666668</v>
      </c>
      <c r="K38" s="22">
        <f>AVERAGE(K15:K24)</f>
        <v>13.70697463768116</v>
      </c>
      <c r="L38" s="22">
        <f>AVERAGE(L15:L24)</f>
        <v>8.695</v>
      </c>
      <c r="M38" s="23">
        <f>AVERAGE(M15:M24)</f>
        <v>1.8795833333333334</v>
      </c>
    </row>
    <row r="39" spans="1:13" ht="18" customHeight="1">
      <c r="A39" s="34" t="s">
        <v>36</v>
      </c>
      <c r="B39" s="25">
        <f>AVERAGE(B25:B35)</f>
        <v>-0.37159090909090914</v>
      </c>
      <c r="C39" s="26">
        <f aca="true" t="shared" si="3" ref="C39:I39">AVERAGE(C25:C35)</f>
        <v>2.6074074074074076</v>
      </c>
      <c r="D39" s="26">
        <f t="shared" si="3"/>
        <v>5.467045454545455</v>
      </c>
      <c r="E39" s="26">
        <f t="shared" si="3"/>
        <v>12.389166666666668</v>
      </c>
      <c r="F39" s="26">
        <f t="shared" si="3"/>
        <v>17.183333333333334</v>
      </c>
      <c r="G39" s="26">
        <f t="shared" si="3"/>
        <v>19.589166666666664</v>
      </c>
      <c r="H39" s="26">
        <f t="shared" si="3"/>
        <v>21.251893939393938</v>
      </c>
      <c r="I39" s="26">
        <f t="shared" si="3"/>
        <v>22.75568181818182</v>
      </c>
      <c r="J39" s="26">
        <f>AVERAGE(J25:J35)</f>
        <v>19.342499999999998</v>
      </c>
      <c r="K39" s="26">
        <f>AVERAGE(K25:K35)</f>
        <v>11.235984848484849</v>
      </c>
      <c r="L39" s="26">
        <f>AVERAGE(L25:L35)</f>
        <v>5.186666666666666</v>
      </c>
      <c r="M39" s="27">
        <f>AVERAGE(M25:M35)</f>
        <v>3.55189393939394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2016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8.8</v>
      </c>
      <c r="C5" s="36">
        <f>'２月'!AA3</f>
        <v>5.4</v>
      </c>
      <c r="D5" s="36">
        <f>'３月'!AA3</f>
        <v>6</v>
      </c>
      <c r="E5" s="36">
        <f>'４月'!AA3</f>
        <v>13</v>
      </c>
      <c r="F5" s="36">
        <f>'５月'!AA3</f>
        <v>20.7</v>
      </c>
      <c r="G5" s="36">
        <f>'６月'!AA3</f>
        <v>24.8</v>
      </c>
      <c r="H5" s="36">
        <f>'７月'!AA3</f>
        <v>29.1</v>
      </c>
      <c r="I5" s="36">
        <f>'８月'!AA3</f>
        <v>29.2</v>
      </c>
      <c r="J5" s="36">
        <f>'９月'!AA3</f>
        <v>29.2</v>
      </c>
      <c r="K5" s="36">
        <f>'１０月'!AA3</f>
        <v>19.2</v>
      </c>
      <c r="L5" s="36">
        <f>'１１月'!AA3</f>
        <v>14.5</v>
      </c>
      <c r="M5" s="37">
        <f>'１２月'!AA3</f>
        <v>13</v>
      </c>
      <c r="N5" s="3"/>
    </row>
    <row r="6" spans="1:14" ht="16.5" customHeight="1">
      <c r="A6" s="20">
        <v>2</v>
      </c>
      <c r="B6" s="38">
        <f>'１月'!AA4</f>
        <v>9.6</v>
      </c>
      <c r="C6" s="39">
        <f>'２月'!AA4</f>
        <v>7.6</v>
      </c>
      <c r="D6" s="39">
        <f>'３月'!AA4</f>
        <v>8.8</v>
      </c>
      <c r="E6" s="39">
        <f>'４月'!AA4</f>
        <v>10.9</v>
      </c>
      <c r="F6" s="39">
        <f>'５月'!AA4</f>
        <v>17.3</v>
      </c>
      <c r="G6" s="39">
        <f>'６月'!AA4</f>
        <v>23.1</v>
      </c>
      <c r="H6" s="39">
        <f>'７月'!AA4</f>
        <v>26.6</v>
      </c>
      <c r="I6" s="39">
        <f>'８月'!AA4</f>
        <v>30.3</v>
      </c>
      <c r="J6" s="39">
        <f>'９月'!AA4</f>
        <v>27.9</v>
      </c>
      <c r="K6" s="39">
        <f>'１０月'!AA4</f>
        <v>25.1</v>
      </c>
      <c r="L6" s="39">
        <f>'１１月'!AA4</f>
        <v>9.3</v>
      </c>
      <c r="M6" s="40">
        <f>'１２月'!AA4</f>
        <v>12.9</v>
      </c>
      <c r="N6" s="3"/>
    </row>
    <row r="7" spans="1:14" ht="16.5" customHeight="1">
      <c r="A7" s="20">
        <v>3</v>
      </c>
      <c r="B7" s="38">
        <f>'１月'!AA5</f>
        <v>14.5</v>
      </c>
      <c r="C7" s="39">
        <f>'２月'!AA5</f>
        <v>7</v>
      </c>
      <c r="D7" s="39">
        <f>'３月'!AA5</f>
        <v>14.7</v>
      </c>
      <c r="E7" s="39">
        <f>'４月'!AA5</f>
        <v>15.8</v>
      </c>
      <c r="F7" s="39">
        <f>'５月'!AA5</f>
        <v>22.9</v>
      </c>
      <c r="G7" s="39">
        <f>'６月'!AA5</f>
        <v>20.1</v>
      </c>
      <c r="H7" s="39">
        <f>'７月'!AA5</f>
        <v>29.4</v>
      </c>
      <c r="I7" s="39">
        <f>'８月'!AA5</f>
        <v>30.5</v>
      </c>
      <c r="J7" s="39">
        <f>'９月'!AA5</f>
        <v>28.3</v>
      </c>
      <c r="K7" s="39">
        <f>'１０月'!AA5</f>
        <v>21.7</v>
      </c>
      <c r="L7" s="39">
        <f>'１１月'!AA5</f>
        <v>16.6</v>
      </c>
      <c r="M7" s="40">
        <f>'１２月'!AA5</f>
        <v>14.3</v>
      </c>
      <c r="N7" s="3"/>
    </row>
    <row r="8" spans="1:14" ht="16.5" customHeight="1">
      <c r="A8" s="20">
        <v>4</v>
      </c>
      <c r="B8" s="38">
        <f>'１月'!AA6</f>
        <v>13.2</v>
      </c>
      <c r="C8" s="39">
        <f>'２月'!AA6</f>
        <v>7</v>
      </c>
      <c r="D8" s="39">
        <f>'３月'!AA6</f>
        <v>9</v>
      </c>
      <c r="E8" s="39">
        <f>'４月'!AA6</f>
        <v>16.9</v>
      </c>
      <c r="F8" s="39">
        <f>'５月'!AA6</f>
        <v>24.9</v>
      </c>
      <c r="G8" s="39">
        <f>'６月'!AA6</f>
        <v>25.8</v>
      </c>
      <c r="H8" s="39">
        <f>'７月'!AA6</f>
        <v>28.1</v>
      </c>
      <c r="I8" s="39">
        <f>'８月'!AA6</f>
        <v>31.1</v>
      </c>
      <c r="J8" s="39">
        <f>'９月'!AA6</f>
        <v>28.2</v>
      </c>
      <c r="K8" s="39">
        <f>'１０月'!AA6</f>
        <v>29.4</v>
      </c>
      <c r="L8" s="39">
        <f>'１１月'!AA6</f>
        <v>15</v>
      </c>
      <c r="M8" s="40">
        <f>'１２月'!AA6</f>
        <v>14.9</v>
      </c>
      <c r="N8" s="3"/>
    </row>
    <row r="9" spans="1:14" ht="16.5" customHeight="1">
      <c r="A9" s="20">
        <v>5</v>
      </c>
      <c r="B9" s="38">
        <f>'１月'!AA7</f>
        <v>11.1</v>
      </c>
      <c r="C9" s="39">
        <f>'２月'!AA7</f>
        <v>10.2</v>
      </c>
      <c r="D9" s="39">
        <f>'３月'!AA7</f>
        <v>7.9</v>
      </c>
      <c r="E9" s="39">
        <f>'４月'!AA7</f>
        <v>10.1</v>
      </c>
      <c r="F9" s="39">
        <f>'５月'!AA7</f>
        <v>24.1</v>
      </c>
      <c r="G9" s="39">
        <f>'６月'!AA7</f>
        <v>24.3</v>
      </c>
      <c r="H9" s="39">
        <f>'７月'!AA7</f>
        <v>19.2</v>
      </c>
      <c r="I9" s="39">
        <f>'８月'!AA7</f>
        <v>32.5</v>
      </c>
      <c r="J9" s="39">
        <f>'９月'!AA7</f>
        <v>30</v>
      </c>
      <c r="K9" s="39">
        <f>'１０月'!AA7</f>
        <v>21.8</v>
      </c>
      <c r="L9" s="39">
        <f>'１１月'!AA7</f>
        <v>18.1</v>
      </c>
      <c r="M9" s="40">
        <f>'１２月'!AA7</f>
        <v>16.8</v>
      </c>
      <c r="N9" s="3"/>
    </row>
    <row r="10" spans="1:14" ht="16.5" customHeight="1">
      <c r="A10" s="20">
        <v>6</v>
      </c>
      <c r="B10" s="38">
        <f>'１月'!AA8</f>
        <v>6.5</v>
      </c>
      <c r="C10" s="39">
        <f>'２月'!AA8</f>
        <v>5.6</v>
      </c>
      <c r="D10" s="39">
        <f>'３月'!AA8</f>
        <v>15.1</v>
      </c>
      <c r="E10" s="39">
        <f>'４月'!AA8</f>
        <v>19.2</v>
      </c>
      <c r="F10" s="39">
        <f>'５月'!AA8</f>
        <v>20.4</v>
      </c>
      <c r="G10" s="39">
        <f>'６月'!AA8</f>
        <v>20.1</v>
      </c>
      <c r="H10" s="39">
        <f>'７月'!AA8</f>
        <v>21.9</v>
      </c>
      <c r="I10" s="39">
        <f>'８月'!AA8</f>
        <v>31.8</v>
      </c>
      <c r="J10" s="39">
        <f>'９月'!AA8</f>
        <v>30.5</v>
      </c>
      <c r="K10" s="39">
        <f>'１０月'!AA8</f>
        <v>27.4</v>
      </c>
      <c r="L10" s="39">
        <f>'１１月'!AA8</f>
        <v>15.7</v>
      </c>
      <c r="M10" s="40">
        <f>'１２月'!AA8</f>
        <v>13.6</v>
      </c>
      <c r="N10" s="3"/>
    </row>
    <row r="11" spans="1:14" ht="16.5" customHeight="1">
      <c r="A11" s="20">
        <v>7</v>
      </c>
      <c r="B11" s="38">
        <f>'１月'!AA9</f>
        <v>9.8</v>
      </c>
      <c r="C11" s="39">
        <f>'２月'!AA9</f>
        <v>6.1</v>
      </c>
      <c r="D11" s="39">
        <f>'３月'!AA9</f>
        <v>14.5</v>
      </c>
      <c r="E11" s="39">
        <f>'４月'!AA9</f>
        <v>13.8</v>
      </c>
      <c r="F11" s="39">
        <f>'５月'!AA9</f>
        <v>26.6</v>
      </c>
      <c r="G11" s="39">
        <f>'６月'!AA9</f>
        <v>18.7</v>
      </c>
      <c r="H11" s="39">
        <f>'７月'!AA9</f>
        <v>29.6</v>
      </c>
      <c r="I11" s="39">
        <f>'８月'!AA9</f>
        <v>29.8</v>
      </c>
      <c r="J11" s="39">
        <f>'９月'!AA9</f>
        <v>24.7</v>
      </c>
      <c r="K11" s="39">
        <f>'１０月'!AA9</f>
        <v>21.8</v>
      </c>
      <c r="L11" s="39">
        <f>'１１月'!AA9</f>
        <v>10.4</v>
      </c>
      <c r="M11" s="40">
        <f>'１２月'!AA9</f>
        <v>8.7</v>
      </c>
      <c r="N11" s="3"/>
    </row>
    <row r="12" spans="1:14" ht="16.5" customHeight="1">
      <c r="A12" s="20">
        <v>8</v>
      </c>
      <c r="B12" s="38">
        <f>'１月'!AA10</f>
        <v>7.6</v>
      </c>
      <c r="C12" s="39">
        <f>'２月'!AA10</f>
        <v>4.1</v>
      </c>
      <c r="D12" s="39">
        <f>'３月'!AA10</f>
        <v>18.3</v>
      </c>
      <c r="E12" s="39">
        <f>'４月'!AA10</f>
        <v>18.3</v>
      </c>
      <c r="F12" s="39">
        <f>'５月'!AA10</f>
        <v>24.6</v>
      </c>
      <c r="G12" s="39">
        <f>'６月'!AA10</f>
        <v>25.2</v>
      </c>
      <c r="H12" s="39">
        <f>'７月'!AA10</f>
        <v>25.9</v>
      </c>
      <c r="I12" s="39">
        <f>'８月'!AA10</f>
        <v>28.9</v>
      </c>
      <c r="J12" s="39">
        <f>'９月'!AA10</f>
        <v>25.9</v>
      </c>
      <c r="K12" s="39">
        <f>'１０月'!AA10</f>
        <v>18.3</v>
      </c>
      <c r="L12" s="39">
        <f>'１１月'!AA10</f>
        <v>12.5</v>
      </c>
      <c r="M12" s="40">
        <f>'１２月'!AA10</f>
        <v>11.1</v>
      </c>
      <c r="N12" s="3"/>
    </row>
    <row r="13" spans="1:14" ht="16.5" customHeight="1">
      <c r="A13" s="20">
        <v>9</v>
      </c>
      <c r="B13" s="38">
        <f>'１月'!AA11</f>
        <v>8.7</v>
      </c>
      <c r="C13" s="39">
        <f>'２月'!AA11</f>
        <v>10.3</v>
      </c>
      <c r="D13" s="39">
        <f>'３月'!AA11</f>
        <v>10.5</v>
      </c>
      <c r="E13" s="39">
        <f>'４月'!AA11</f>
        <v>21.1</v>
      </c>
      <c r="F13" s="39">
        <f>'５月'!AA11</f>
        <v>20.5</v>
      </c>
      <c r="G13" s="39">
        <f>'６月'!AA11</f>
        <v>21.7</v>
      </c>
      <c r="H13" s="39">
        <f>'７月'!AA11</f>
        <v>23.1</v>
      </c>
      <c r="I13" s="39">
        <f>'８月'!AA11</f>
        <v>33.9</v>
      </c>
      <c r="J13" s="39">
        <f>'９月'!AA11</f>
        <v>28.2</v>
      </c>
      <c r="K13" s="39">
        <f>'１０月'!AA11</f>
        <v>21.1</v>
      </c>
      <c r="L13" s="39">
        <f>'１１月'!AA11</f>
        <v>11.3</v>
      </c>
      <c r="M13" s="40">
        <f>'１２月'!AA11</f>
        <v>13.7</v>
      </c>
      <c r="N13" s="3"/>
    </row>
    <row r="14" spans="1:14" ht="16.5" customHeight="1">
      <c r="A14" s="24">
        <v>10</v>
      </c>
      <c r="B14" s="41">
        <f>'１月'!AA12</f>
        <v>10.9</v>
      </c>
      <c r="C14" s="42">
        <f>'２月'!AA12</f>
        <v>6.5</v>
      </c>
      <c r="D14" s="42">
        <f>'３月'!AA12</f>
        <v>5.9</v>
      </c>
      <c r="E14" s="42">
        <f>'４月'!AA12</f>
        <v>21</v>
      </c>
      <c r="F14" s="42">
        <f>'５月'!AA12</f>
        <v>20.3</v>
      </c>
      <c r="G14" s="42">
        <f>'６月'!AA12</f>
        <v>25.1</v>
      </c>
      <c r="H14" s="42">
        <f>'７月'!AA12</f>
        <v>29.1</v>
      </c>
      <c r="I14" s="42">
        <f>'８月'!AA12</f>
        <v>30.5</v>
      </c>
      <c r="J14" s="42">
        <f>'９月'!AA12</f>
        <v>27</v>
      </c>
      <c r="K14" s="42">
        <f>'１０月'!AA12</f>
        <v>17</v>
      </c>
      <c r="L14" s="42">
        <f>'１１月'!AA12</f>
        <v>9.7</v>
      </c>
      <c r="M14" s="43">
        <f>'１２月'!AA12</f>
        <v>8.7</v>
      </c>
      <c r="N14" s="3"/>
    </row>
    <row r="15" spans="1:14" ht="16.5" customHeight="1">
      <c r="A15" s="16">
        <v>11</v>
      </c>
      <c r="B15" s="35">
        <f>'１月'!AA13</f>
        <v>7.3</v>
      </c>
      <c r="C15" s="36">
        <f>'２月'!AA13</f>
        <v>8</v>
      </c>
      <c r="D15" s="36">
        <f>'３月'!AA13</f>
        <v>4.1</v>
      </c>
      <c r="E15" s="36">
        <f>'４月'!AA13</f>
        <v>12.8</v>
      </c>
      <c r="F15" s="36">
        <f>'５月'!AA13</f>
        <v>20.5</v>
      </c>
      <c r="G15" s="36">
        <f>'６月'!AA13</f>
        <v>27.8</v>
      </c>
      <c r="H15" s="36">
        <f>'７月'!AA13</f>
        <v>30</v>
      </c>
      <c r="I15" s="36">
        <f>'８月'!AA13</f>
        <v>26.6</v>
      </c>
      <c r="J15" s="36">
        <f>'９月'!AA13</f>
        <v>26.3</v>
      </c>
      <c r="K15" s="36">
        <f>'１０月'!AA13</f>
        <v>16.5</v>
      </c>
      <c r="L15" s="36">
        <f>'１１月'!AA13</f>
        <v>11.3</v>
      </c>
      <c r="M15" s="37">
        <f>'１２月'!AA13</f>
        <v>6.5</v>
      </c>
      <c r="N15" s="3"/>
    </row>
    <row r="16" spans="1:14" ht="16.5" customHeight="1">
      <c r="A16" s="20">
        <v>12</v>
      </c>
      <c r="B16" s="38">
        <f>'１月'!AA14</f>
        <v>2.9</v>
      </c>
      <c r="C16" s="39">
        <f>'２月'!AA14</f>
        <v>8.8</v>
      </c>
      <c r="D16" s="39">
        <f>'３月'!AA14</f>
        <v>5.9</v>
      </c>
      <c r="E16" s="39">
        <f>'４月'!AA14</f>
        <v>11.9</v>
      </c>
      <c r="F16" s="39">
        <f>'５月'!AA14</f>
        <v>24.7</v>
      </c>
      <c r="G16" s="39">
        <f>'６月'!AA14</f>
        <v>25.1</v>
      </c>
      <c r="H16" s="39">
        <f>'７月'!AA14</f>
        <v>27.6</v>
      </c>
      <c r="I16" s="39">
        <f>'８月'!AA14</f>
        <v>29.2</v>
      </c>
      <c r="J16" s="39">
        <f>'９月'!AA14</f>
        <v>25</v>
      </c>
      <c r="K16" s="39">
        <f>'１０月'!AA14</f>
        <v>21.1</v>
      </c>
      <c r="L16" s="39">
        <f>'１１月'!AA14</f>
        <v>16.3</v>
      </c>
      <c r="M16" s="40">
        <f>'１２月'!AA14</f>
        <v>7.8</v>
      </c>
      <c r="N16" s="3"/>
    </row>
    <row r="17" spans="1:14" ht="16.5" customHeight="1">
      <c r="A17" s="20">
        <v>13</v>
      </c>
      <c r="B17" s="38">
        <f>'１月'!AA15</f>
        <v>6.3</v>
      </c>
      <c r="C17" s="39">
        <f>'２月'!AA15</f>
        <v>17.6</v>
      </c>
      <c r="D17" s="39">
        <f>'３月'!AA15</f>
        <v>5.9</v>
      </c>
      <c r="E17" s="39">
        <f>'４月'!AA15</f>
        <v>15.7</v>
      </c>
      <c r="F17" s="39">
        <f>'５月'!AA15</f>
        <v>23.8</v>
      </c>
      <c r="G17" s="39">
        <f>'６月'!AA15</f>
        <v>19.9</v>
      </c>
      <c r="H17" s="39">
        <f>'７月'!AA15</f>
        <v>25.2</v>
      </c>
      <c r="I17" s="39">
        <f>'８月'!AA15</f>
        <v>28.4</v>
      </c>
      <c r="J17" s="39">
        <f>'９月'!AA15</f>
        <v>22.9</v>
      </c>
      <c r="K17" s="39">
        <f>'１０月'!AA15</f>
        <v>13.8</v>
      </c>
      <c r="L17" s="39">
        <f>'１１月'!AA15</f>
        <v>16.5</v>
      </c>
      <c r="M17" s="40">
        <f>'１２月'!AA15</f>
        <v>12.1</v>
      </c>
      <c r="N17" s="3"/>
    </row>
    <row r="18" spans="1:14" ht="16.5" customHeight="1">
      <c r="A18" s="20">
        <v>14</v>
      </c>
      <c r="B18" s="38">
        <f>'１月'!AA16</f>
        <v>8.8</v>
      </c>
      <c r="C18" s="39">
        <f>'２月'!AA16</f>
        <v>19.4</v>
      </c>
      <c r="D18" s="39">
        <f>'３月'!AA16</f>
        <v>6.1</v>
      </c>
      <c r="E18" s="39">
        <f>'４月'!AA16</f>
        <v>15.9</v>
      </c>
      <c r="F18" s="39">
        <f>'５月'!AA16</f>
        <v>18.1</v>
      </c>
      <c r="G18" s="39">
        <f>'６月'!AA16</f>
        <v>22.8</v>
      </c>
      <c r="H18" s="39">
        <f>'７月'!AA16</f>
        <v>29.7</v>
      </c>
      <c r="I18" s="39">
        <f>'８月'!AA16</f>
        <v>27.5</v>
      </c>
      <c r="J18" s="39">
        <f>'９月'!AA16</f>
        <v>24.1</v>
      </c>
      <c r="K18" s="39">
        <f>'１０月'!AA16</f>
        <v>17.8</v>
      </c>
      <c r="L18" s="39">
        <f>'１１月'!AA16</f>
        <v>16.4</v>
      </c>
      <c r="M18" s="40">
        <f>'１２月'!AA16</f>
        <v>8</v>
      </c>
      <c r="N18" s="3"/>
    </row>
    <row r="19" spans="1:14" ht="16.5" customHeight="1">
      <c r="A19" s="20">
        <v>15</v>
      </c>
      <c r="B19" s="38">
        <f>'１月'!AA17</f>
        <v>4.5</v>
      </c>
      <c r="C19" s="39">
        <f>'２月'!AA17</f>
        <v>9.2</v>
      </c>
      <c r="D19" s="39">
        <f>'３月'!AA17</f>
        <v>10</v>
      </c>
      <c r="E19" s="39">
        <f>'４月'!AA17</f>
        <v>16.4</v>
      </c>
      <c r="F19" s="39">
        <f>'５月'!AA17</f>
        <v>18.7</v>
      </c>
      <c r="G19" s="39">
        <f>'６月'!AA17</f>
        <v>18.2</v>
      </c>
      <c r="H19" s="39">
        <f>'７月'!AA17</f>
        <v>22.2</v>
      </c>
      <c r="I19" s="39">
        <f>'８月'!AA17</f>
        <v>27</v>
      </c>
      <c r="J19" s="39">
        <f>'９月'!AA17</f>
        <v>25.3</v>
      </c>
      <c r="K19" s="39">
        <f>'１０月'!AA17</f>
        <v>20.4</v>
      </c>
      <c r="L19" s="39">
        <f>'１１月'!AA17</f>
        <v>18.4</v>
      </c>
      <c r="M19" s="40">
        <f>'１２月'!AA17</f>
        <v>7.4</v>
      </c>
      <c r="N19" s="3"/>
    </row>
    <row r="20" spans="1:14" ht="16.5" customHeight="1">
      <c r="A20" s="20">
        <v>16</v>
      </c>
      <c r="B20" s="38">
        <f>'１月'!AA18</f>
        <v>9</v>
      </c>
      <c r="C20" s="39">
        <f>'２月'!AA18</f>
        <v>5.8</v>
      </c>
      <c r="D20" s="39">
        <f>'３月'!AA18</f>
        <v>10.4</v>
      </c>
      <c r="E20" s="39">
        <f>'４月'!AA18</f>
        <v>14.8</v>
      </c>
      <c r="F20" s="39">
        <f>'５月'!AA18</f>
        <v>19.7</v>
      </c>
      <c r="G20" s="39">
        <f>'６月'!AA18</f>
        <v>20.7</v>
      </c>
      <c r="H20" s="39">
        <f>'７月'!AA18</f>
        <v>25.4</v>
      </c>
      <c r="I20" s="39">
        <f>'８月'!AA18</f>
        <v>29.2</v>
      </c>
      <c r="J20" s="39">
        <f>'９月'!AA18</f>
        <v>23.9</v>
      </c>
      <c r="K20" s="39">
        <f>'１０月'!AA18</f>
        <v>21.6</v>
      </c>
      <c r="L20" s="39">
        <f>'１１月'!AA18</f>
        <v>13.2</v>
      </c>
      <c r="M20" s="40">
        <f>'１２月'!AA18</f>
        <v>7.3</v>
      </c>
      <c r="N20" s="3"/>
    </row>
    <row r="21" spans="1:14" ht="16.5" customHeight="1">
      <c r="A21" s="20">
        <v>17</v>
      </c>
      <c r="B21" s="38">
        <f>'１月'!AA19</f>
        <v>7.6</v>
      </c>
      <c r="C21" s="39">
        <f>'２月'!AA19</f>
        <v>10.1</v>
      </c>
      <c r="D21" s="39">
        <f>'３月'!AA19</f>
        <v>17.3</v>
      </c>
      <c r="E21" s="39">
        <f>'４月'!AA19</f>
        <v>19.8</v>
      </c>
      <c r="F21" s="39">
        <f>'５月'!AA19</f>
        <v>17.7</v>
      </c>
      <c r="G21" s="39">
        <f>'６月'!AA19</f>
        <v>26.4</v>
      </c>
      <c r="H21" s="39">
        <f>'７月'!AA19</f>
        <v>26</v>
      </c>
      <c r="I21" s="39">
        <f>'８月'!AA19</f>
        <v>32.6</v>
      </c>
      <c r="J21" s="39">
        <f>'９月'!AA19</f>
        <v>27</v>
      </c>
      <c r="K21" s="39">
        <f>'１０月'!AA19</f>
        <v>17.2</v>
      </c>
      <c r="L21" s="39">
        <f>'１１月'!AA19</f>
        <v>15.8</v>
      </c>
      <c r="M21" s="40">
        <f>'１２月'!AA19</f>
        <v>8.8</v>
      </c>
      <c r="N21" s="3"/>
    </row>
    <row r="22" spans="1:14" ht="16.5" customHeight="1">
      <c r="A22" s="20">
        <v>18</v>
      </c>
      <c r="B22" s="38">
        <f>'１月'!AA20</f>
        <v>7.3</v>
      </c>
      <c r="C22" s="39">
        <f>'２月'!AA20</f>
        <v>7.4</v>
      </c>
      <c r="D22" s="39">
        <f>'３月'!AA20</f>
        <v>19.5</v>
      </c>
      <c r="E22" s="39">
        <f>'４月'!AA20</f>
        <v>19.8</v>
      </c>
      <c r="F22" s="39">
        <f>'５月'!AA20</f>
        <v>22.7</v>
      </c>
      <c r="G22" s="39">
        <f>'６月'!AA20</f>
        <v>30.2</v>
      </c>
      <c r="H22" s="39">
        <f>'７月'!AA20</f>
        <v>29.7</v>
      </c>
      <c r="I22" s="39">
        <f>'８月'!AA20</f>
        <v>24.7</v>
      </c>
      <c r="J22" s="39">
        <f>'９月'!AA20</f>
        <v>21</v>
      </c>
      <c r="K22" s="39">
        <f>'１０月'!AA20</f>
        <v>23.5</v>
      </c>
      <c r="L22" s="39">
        <f>'１１月'!AA20</f>
        <v>12.2</v>
      </c>
      <c r="M22" s="40">
        <f>'１２月'!AA20</f>
        <v>12.2</v>
      </c>
      <c r="N22" s="3"/>
    </row>
    <row r="23" spans="1:14" ht="16.5" customHeight="1">
      <c r="A23" s="20">
        <v>19</v>
      </c>
      <c r="B23" s="38">
        <f>'１月'!AA21</f>
        <v>6.3</v>
      </c>
      <c r="C23" s="39">
        <f>'２月'!AA21</f>
        <v>14.3</v>
      </c>
      <c r="D23" s="39">
        <f>'３月'!AA21</f>
        <v>16.4</v>
      </c>
      <c r="E23" s="39">
        <f>'４月'!AA21</f>
        <v>18.3</v>
      </c>
      <c r="F23" s="39">
        <f>'５月'!AA21</f>
        <v>21.5</v>
      </c>
      <c r="G23" s="39">
        <f>'６月'!AA21</f>
        <v>26.2</v>
      </c>
      <c r="H23" s="39">
        <f>'７月'!AA21</f>
        <v>29.8</v>
      </c>
      <c r="I23" s="39">
        <f>'８月'!AA21</f>
        <v>28.2</v>
      </c>
      <c r="J23" s="39">
        <f>'９月'!AA21</f>
        <v>20.4</v>
      </c>
      <c r="K23" s="39">
        <f>'１０月'!AA21</f>
        <v>20.7</v>
      </c>
      <c r="L23" s="39">
        <f>'１１月'!AA21</f>
        <v>10.9</v>
      </c>
      <c r="M23" s="40">
        <f>'１２月'!AA21</f>
        <v>14</v>
      </c>
      <c r="N23" s="3"/>
    </row>
    <row r="24" spans="1:14" ht="16.5" customHeight="1">
      <c r="A24" s="24">
        <v>20</v>
      </c>
      <c r="B24" s="41">
        <f>'１月'!AA22</f>
        <v>6.8</v>
      </c>
      <c r="C24" s="42">
        <f>'２月'!AA22</f>
        <v>11.9</v>
      </c>
      <c r="D24" s="42">
        <f>'３月'!AA22</f>
        <v>14.3</v>
      </c>
      <c r="E24" s="42">
        <f>'４月'!AA22</f>
        <v>14.5</v>
      </c>
      <c r="F24" s="42">
        <f>'５月'!AA22</f>
        <v>17.3</v>
      </c>
      <c r="G24" s="42">
        <f>'６月'!AA22</f>
        <v>28.6</v>
      </c>
      <c r="H24" s="42">
        <f>'７月'!AA22</f>
        <v>26.6</v>
      </c>
      <c r="I24" s="42">
        <f>'８月'!AA22</f>
        <v>26.9</v>
      </c>
      <c r="J24" s="42">
        <f>'９月'!AA22</f>
        <v>18.4</v>
      </c>
      <c r="K24" s="42">
        <f>'１０月'!AA22</f>
        <v>24.6</v>
      </c>
      <c r="L24" s="42">
        <f>'１１月'!AA22</f>
        <v>15.9</v>
      </c>
      <c r="M24" s="43">
        <f>'１２月'!AA22</f>
        <v>13.6</v>
      </c>
      <c r="N24" s="3"/>
    </row>
    <row r="25" spans="1:14" ht="16.5" customHeight="1">
      <c r="A25" s="16">
        <v>21</v>
      </c>
      <c r="B25" s="35">
        <f>'１月'!AA23</f>
        <v>6.1</v>
      </c>
      <c r="C25" s="36">
        <f>'２月'!AA23</f>
        <v>12.9</v>
      </c>
      <c r="D25" s="36">
        <f>'３月'!AA23</f>
        <v>9.2</v>
      </c>
      <c r="E25" s="36">
        <f>'４月'!AA23</f>
        <v>18.2</v>
      </c>
      <c r="F25" s="36">
        <f>'５月'!AA23</f>
        <v>21.9</v>
      </c>
      <c r="G25" s="36">
        <f>'６月'!AA23</f>
        <v>24.8</v>
      </c>
      <c r="H25" s="36">
        <f>'７月'!AA23</f>
        <v>23.1</v>
      </c>
      <c r="I25" s="36">
        <f>'８月'!AA23</f>
        <v>30.3</v>
      </c>
      <c r="J25" s="36">
        <f>'９月'!AA23</f>
        <v>21.9</v>
      </c>
      <c r="K25" s="36">
        <f>'１０月'!AA23</f>
        <v>18.8</v>
      </c>
      <c r="L25" s="36">
        <f>'１１月'!AA23</f>
        <v>11.6</v>
      </c>
      <c r="M25" s="37">
        <f>'１２月'!AA23</f>
        <v>15</v>
      </c>
      <c r="N25" s="3"/>
    </row>
    <row r="26" spans="1:14" ht="16.5" customHeight="1">
      <c r="A26" s="20">
        <v>22</v>
      </c>
      <c r="B26" s="38">
        <f>'１月'!AA24</f>
        <v>6.8</v>
      </c>
      <c r="C26" s="39">
        <f>'２月'!AA24</f>
        <v>7.7</v>
      </c>
      <c r="D26" s="39">
        <f>'３月'!AA24</f>
        <v>13.5</v>
      </c>
      <c r="E26" s="39">
        <f>'４月'!AA24</f>
        <v>23.2</v>
      </c>
      <c r="F26" s="39">
        <f>'５月'!AA24</f>
        <v>27.4</v>
      </c>
      <c r="G26" s="39">
        <f>'６月'!AA24</f>
        <v>24.5</v>
      </c>
      <c r="H26" s="39">
        <f>'７月'!AA24</f>
        <v>21.9</v>
      </c>
      <c r="I26" s="39">
        <f>'８月'!AA24</f>
        <v>25.3</v>
      </c>
      <c r="J26" s="39">
        <f>'９月'!AA24</f>
        <v>18.7</v>
      </c>
      <c r="K26" s="39">
        <f>'１０月'!AA24</f>
        <v>17.1</v>
      </c>
      <c r="L26" s="39">
        <f>'１１月'!AA24</f>
        <v>18</v>
      </c>
      <c r="M26" s="40">
        <f>'１２月'!AA24</f>
        <v>15.1</v>
      </c>
      <c r="N26" s="3"/>
    </row>
    <row r="27" spans="1:14" ht="16.5" customHeight="1">
      <c r="A27" s="20">
        <v>23</v>
      </c>
      <c r="B27" s="38">
        <f>'１月'!AA25</f>
        <v>3.2</v>
      </c>
      <c r="C27" s="39">
        <f>'２月'!AA25</f>
        <v>7.6</v>
      </c>
      <c r="D27" s="39">
        <f>'３月'!AA25</f>
        <v>13.5</v>
      </c>
      <c r="E27" s="39">
        <f>'４月'!AA25</f>
        <v>20.3</v>
      </c>
      <c r="F27" s="39">
        <f>'５月'!AA25</f>
        <v>28.1</v>
      </c>
      <c r="G27" s="39">
        <f>'６月'!AA25</f>
        <v>23.2</v>
      </c>
      <c r="H27" s="39">
        <f>'７月'!AA25</f>
        <v>23.9</v>
      </c>
      <c r="I27" s="39">
        <f>'８月'!AA25</f>
        <v>26.4</v>
      </c>
      <c r="J27" s="39">
        <f>'９月'!AA25</f>
        <v>22.1</v>
      </c>
      <c r="K27" s="39">
        <f>'１０月'!AA25</f>
        <v>19.9</v>
      </c>
      <c r="L27" s="39">
        <f>'１１月'!AA25</f>
        <v>10.5</v>
      </c>
      <c r="M27" s="40">
        <f>'１２月'!AA25</f>
        <v>15.8</v>
      </c>
      <c r="N27" s="3"/>
    </row>
    <row r="28" spans="1:14" ht="16.5" customHeight="1">
      <c r="A28" s="20">
        <v>24</v>
      </c>
      <c r="B28" s="38">
        <f>'１月'!AA26</f>
        <v>4.5</v>
      </c>
      <c r="C28" s="39">
        <f>'２月'!AA26</f>
        <v>7</v>
      </c>
      <c r="D28" s="39">
        <f>'３月'!AA26</f>
        <v>6.5</v>
      </c>
      <c r="E28" s="39">
        <f>'４月'!AA26</f>
        <v>16.2</v>
      </c>
      <c r="F28" s="39">
        <f>'５月'!AA26</f>
        <v>27.1</v>
      </c>
      <c r="G28" s="39">
        <f>'６月'!AA26</f>
        <v>22</v>
      </c>
      <c r="H28" s="39">
        <f>'７月'!AA26</f>
        <v>26</v>
      </c>
      <c r="I28" s="39">
        <f>'８月'!AA26</f>
        <v>27.4</v>
      </c>
      <c r="J28" s="39">
        <f>'９月'!AA26</f>
        <v>21.3</v>
      </c>
      <c r="K28" s="39">
        <f>'１０月'!AA26</f>
        <v>16.5</v>
      </c>
      <c r="L28" s="39">
        <f>'１１月'!AA26</f>
        <v>3.9</v>
      </c>
      <c r="M28" s="40">
        <f>'１２月'!AA26</f>
        <v>8.8</v>
      </c>
      <c r="N28" s="3"/>
    </row>
    <row r="29" spans="1:14" ht="16.5" customHeight="1">
      <c r="A29" s="20">
        <v>25</v>
      </c>
      <c r="B29" s="38">
        <f>'１月'!AA27</f>
        <v>4.7</v>
      </c>
      <c r="C29" s="39">
        <f>'２月'!AA27</f>
        <v>7.4</v>
      </c>
      <c r="D29" s="39">
        <f>'３月'!AA27</f>
        <v>9.8</v>
      </c>
      <c r="E29" s="39">
        <f>'４月'!AA27</f>
        <v>18.8</v>
      </c>
      <c r="F29" s="39">
        <f>'５月'!AA27</f>
        <v>22.7</v>
      </c>
      <c r="G29" s="39">
        <f>'６月'!AA27</f>
        <v>23.9</v>
      </c>
      <c r="H29" s="39">
        <f>'７月'!AA27</f>
        <v>26.7</v>
      </c>
      <c r="I29" s="39">
        <f>'８月'!AA27</f>
        <v>29.1</v>
      </c>
      <c r="J29" s="39">
        <f>'９月'!AA27</f>
        <v>26.5</v>
      </c>
      <c r="K29" s="39">
        <f>'１０月'!AA27</f>
        <v>17.4</v>
      </c>
      <c r="L29" s="39">
        <f>'１１月'!AA27</f>
        <v>8.1</v>
      </c>
      <c r="M29" s="40">
        <f>'１２月'!AA27</f>
        <v>8.8</v>
      </c>
      <c r="N29" s="3"/>
    </row>
    <row r="30" spans="1:14" ht="16.5" customHeight="1">
      <c r="A30" s="20">
        <v>26</v>
      </c>
      <c r="B30" s="38">
        <f>'１月'!AA28</f>
        <v>7.3</v>
      </c>
      <c r="C30" s="39">
        <f>'２月'!AA28</f>
        <v>9.1</v>
      </c>
      <c r="D30" s="39">
        <f>'３月'!AA28</f>
        <v>11.8</v>
      </c>
      <c r="E30" s="39">
        <f>'４月'!AA28</f>
        <v>21.7</v>
      </c>
      <c r="F30" s="39">
        <f>'５月'!AA28</f>
        <v>25.1</v>
      </c>
      <c r="G30" s="39">
        <f>'６月'!AA28</f>
        <v>26.8</v>
      </c>
      <c r="H30" s="39">
        <f>'７月'!AA28</f>
        <v>24.5</v>
      </c>
      <c r="I30" s="39">
        <f>'８月'!AA28</f>
        <v>29.4</v>
      </c>
      <c r="J30" s="39">
        <f>'９月'!AA28</f>
        <v>25.6</v>
      </c>
      <c r="K30" s="39">
        <f>'１０月'!AA28</f>
        <v>24.1</v>
      </c>
      <c r="L30" s="39">
        <f>'１１月'!AA28</f>
        <v>10.1</v>
      </c>
      <c r="M30" s="40">
        <f>'１２月'!AA28</f>
        <v>10</v>
      </c>
      <c r="N30" s="3"/>
    </row>
    <row r="31" spans="1:14" ht="16.5" customHeight="1">
      <c r="A31" s="20">
        <v>27</v>
      </c>
      <c r="B31" s="38">
        <f>'１月'!AA29</f>
        <v>10.6</v>
      </c>
      <c r="C31" s="39">
        <f>'２月'!AA29</f>
        <v>8.8</v>
      </c>
      <c r="D31" s="39">
        <f>'３月'!AA29</f>
        <v>12.3</v>
      </c>
      <c r="E31" s="39">
        <f>'４月'!AA29</f>
        <v>17.6</v>
      </c>
      <c r="F31" s="39">
        <f>'５月'!AA29</f>
        <v>19.5</v>
      </c>
      <c r="G31" s="39">
        <f>'６月'!AA29</f>
        <v>25.3</v>
      </c>
      <c r="H31" s="39">
        <f>'７月'!AA29</f>
        <v>23.2</v>
      </c>
      <c r="I31" s="39">
        <f>'８月'!AA29</f>
        <v>22.7</v>
      </c>
      <c r="J31" s="39">
        <f>'９月'!AA29</f>
        <v>27.7</v>
      </c>
      <c r="K31" s="39">
        <f>'１０月'!AA29</f>
        <v>19.2</v>
      </c>
      <c r="L31" s="39">
        <f>'１１月'!AA29</f>
        <v>12.8</v>
      </c>
      <c r="M31" s="40">
        <f>'１２月'!AA29</f>
        <v>9.5</v>
      </c>
      <c r="N31" s="3"/>
    </row>
    <row r="32" spans="1:14" ht="16.5" customHeight="1">
      <c r="A32" s="20">
        <v>28</v>
      </c>
      <c r="B32" s="38">
        <f>'１月'!AA30</f>
        <v>11.9</v>
      </c>
      <c r="C32" s="39">
        <f>'２月'!AA30</f>
        <v>10.2</v>
      </c>
      <c r="D32" s="39">
        <f>'３月'!AA30</f>
        <v>13.6</v>
      </c>
      <c r="E32" s="39">
        <f>'４月'!AA30</f>
        <v>13.2</v>
      </c>
      <c r="F32" s="39">
        <f>'５月'!AA30</f>
        <v>21.5</v>
      </c>
      <c r="G32" s="39">
        <f>'６月'!AA30</f>
        <v>19.3</v>
      </c>
      <c r="H32" s="39">
        <f>'７月'!AA30</f>
        <v>28</v>
      </c>
      <c r="I32" s="39">
        <f>'８月'!AA30</f>
        <v>25.1</v>
      </c>
      <c r="J32" s="39">
        <f>'９月'!AA30</f>
        <v>26.9</v>
      </c>
      <c r="K32" s="39">
        <f>'１０月'!AA30</f>
        <v>12.2</v>
      </c>
      <c r="L32" s="39">
        <f>'１１月'!AA30</f>
        <v>11.3</v>
      </c>
      <c r="M32" s="40">
        <f>'１２月'!AA30</f>
        <v>6</v>
      </c>
      <c r="N32" s="3"/>
    </row>
    <row r="33" spans="1:14" ht="16.5" customHeight="1">
      <c r="A33" s="20">
        <v>29</v>
      </c>
      <c r="B33" s="38">
        <f>'１月'!AA31</f>
        <v>4.6</v>
      </c>
      <c r="C33" s="39">
        <f>'２月'!AA31</f>
        <v>11.4</v>
      </c>
      <c r="D33" s="39">
        <f>'３月'!AA31</f>
        <v>14.4</v>
      </c>
      <c r="E33" s="39">
        <f>'４月'!AA31</f>
        <v>17.6</v>
      </c>
      <c r="F33" s="39">
        <f>'５月'!AA31</f>
        <v>25.4</v>
      </c>
      <c r="G33" s="39">
        <f>'６月'!AA31</f>
        <v>22.8</v>
      </c>
      <c r="H33" s="39">
        <f>'７月'!AA31</f>
        <v>30.1</v>
      </c>
      <c r="I33" s="39">
        <f>'８月'!AA31</f>
        <v>25.3</v>
      </c>
      <c r="J33" s="39">
        <f>'９月'!AA31</f>
        <v>21.3</v>
      </c>
      <c r="K33" s="39">
        <f>'１０月'!AA31</f>
        <v>18.9</v>
      </c>
      <c r="L33" s="39">
        <f>'１１月'!AA31</f>
        <v>10.3</v>
      </c>
      <c r="M33" s="40">
        <f>'１２月'!AA31</f>
        <v>7.2</v>
      </c>
      <c r="N33" s="3"/>
    </row>
    <row r="34" spans="1:14" ht="16.5" customHeight="1">
      <c r="A34" s="20">
        <v>30</v>
      </c>
      <c r="B34" s="38">
        <f>'１月'!AA32</f>
        <v>2.4</v>
      </c>
      <c r="C34" s="39"/>
      <c r="D34" s="39">
        <f>'３月'!AA32</f>
        <v>19</v>
      </c>
      <c r="E34" s="39">
        <f>'４月'!AA32</f>
        <v>19.3</v>
      </c>
      <c r="F34" s="39">
        <f>'５月'!AA32</f>
        <v>19.3</v>
      </c>
      <c r="G34" s="39">
        <f>'６月'!AA32</f>
        <v>22.9</v>
      </c>
      <c r="H34" s="39">
        <f>'７月'!AA32</f>
        <v>30.5</v>
      </c>
      <c r="I34" s="39">
        <f>'８月'!AA32</f>
        <v>26.5</v>
      </c>
      <c r="J34" s="39">
        <f>'９月'!AA32</f>
        <v>21.4</v>
      </c>
      <c r="K34" s="39">
        <f>'１０月'!AA32</f>
        <v>12.8</v>
      </c>
      <c r="L34" s="39">
        <f>'１１月'!AA32</f>
        <v>9.2</v>
      </c>
      <c r="M34" s="40">
        <f>'１２月'!AA32</f>
        <v>6.1</v>
      </c>
      <c r="N34" s="3"/>
    </row>
    <row r="35" spans="1:14" ht="16.5" customHeight="1">
      <c r="A35" s="28">
        <v>31</v>
      </c>
      <c r="B35" s="44">
        <f>'１月'!AA33</f>
        <v>7</v>
      </c>
      <c r="C35" s="45"/>
      <c r="D35" s="45">
        <f>'３月'!AA33</f>
        <v>18.7</v>
      </c>
      <c r="E35" s="45"/>
      <c r="F35" s="45">
        <f>'５月'!AA33</f>
        <v>22.2</v>
      </c>
      <c r="G35" s="45"/>
      <c r="H35" s="45">
        <f>'７月'!AA33</f>
        <v>28.9</v>
      </c>
      <c r="I35" s="45">
        <f>'８月'!AA33</f>
        <v>29</v>
      </c>
      <c r="J35" s="45"/>
      <c r="K35" s="45">
        <f>'１０月'!AA33</f>
        <v>17</v>
      </c>
      <c r="L35" s="45"/>
      <c r="M35" s="46">
        <f>'１２月'!AA33</f>
        <v>8.9</v>
      </c>
      <c r="N35" s="47"/>
    </row>
    <row r="36" spans="1:14" ht="16.5" customHeight="1">
      <c r="A36" s="60" t="s">
        <v>9</v>
      </c>
      <c r="B36" s="64">
        <f aca="true" t="shared" si="0" ref="B36:I36">AVERAGE(B5:B35)</f>
        <v>7.6322580645161295</v>
      </c>
      <c r="C36" s="65">
        <f t="shared" si="0"/>
        <v>9.117241379310347</v>
      </c>
      <c r="D36" s="65">
        <f t="shared" si="0"/>
        <v>11.706451612903228</v>
      </c>
      <c r="E36" s="65">
        <f t="shared" si="0"/>
        <v>16.87</v>
      </c>
      <c r="F36" s="65">
        <f t="shared" si="0"/>
        <v>22.16774193548387</v>
      </c>
      <c r="G36" s="65">
        <f t="shared" si="0"/>
        <v>23.67666666666666</v>
      </c>
      <c r="H36" s="65">
        <f t="shared" si="0"/>
        <v>26.483870967741936</v>
      </c>
      <c r="I36" s="65">
        <f t="shared" si="0"/>
        <v>28.55806451612903</v>
      </c>
      <c r="J36" s="65">
        <f>AVERAGE(J5:J35)</f>
        <v>24.919999999999998</v>
      </c>
      <c r="K36" s="65">
        <f>AVERAGE(K5:K35)</f>
        <v>19.803225806451614</v>
      </c>
      <c r="L36" s="65">
        <f>AVERAGE(L5:L35)</f>
        <v>12.860000000000003</v>
      </c>
      <c r="M36" s="66">
        <f>AVERAGE(M5:M35)</f>
        <v>10.858064516129033</v>
      </c>
      <c r="N36" s="47"/>
    </row>
    <row r="37" spans="1:14" ht="16.5" customHeight="1">
      <c r="A37" s="89" t="s">
        <v>38</v>
      </c>
      <c r="B37" s="86">
        <f aca="true" t="shared" si="1" ref="B37:I37">MAX(B5:B35)</f>
        <v>14.5</v>
      </c>
      <c r="C37" s="87">
        <f t="shared" si="1"/>
        <v>19.4</v>
      </c>
      <c r="D37" s="87">
        <f t="shared" si="1"/>
        <v>19.5</v>
      </c>
      <c r="E37" s="87">
        <f t="shared" si="1"/>
        <v>23.2</v>
      </c>
      <c r="F37" s="87">
        <f t="shared" si="1"/>
        <v>28.1</v>
      </c>
      <c r="G37" s="87">
        <f t="shared" si="1"/>
        <v>30.2</v>
      </c>
      <c r="H37" s="87">
        <f t="shared" si="1"/>
        <v>30.5</v>
      </c>
      <c r="I37" s="87">
        <f t="shared" si="1"/>
        <v>33.9</v>
      </c>
      <c r="J37" s="87">
        <f>MAX(J5:J35)</f>
        <v>30.5</v>
      </c>
      <c r="K37" s="87">
        <f>MAX(K5:K35)</f>
        <v>29.4</v>
      </c>
      <c r="L37" s="87">
        <f>MAX(L5:L35)</f>
        <v>18.4</v>
      </c>
      <c r="M37" s="88">
        <f>MAX(M5:M35)</f>
        <v>16.8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10.07</v>
      </c>
      <c r="C38" s="36">
        <f t="shared" si="2"/>
        <v>6.980000000000001</v>
      </c>
      <c r="D38" s="36">
        <f t="shared" si="2"/>
        <v>11.07</v>
      </c>
      <c r="E38" s="36">
        <f t="shared" si="2"/>
        <v>16.009999999999998</v>
      </c>
      <c r="F38" s="36">
        <f t="shared" si="2"/>
        <v>22.23</v>
      </c>
      <c r="G38" s="36">
        <f t="shared" si="2"/>
        <v>22.889999999999993</v>
      </c>
      <c r="H38" s="36">
        <f t="shared" si="2"/>
        <v>26.2</v>
      </c>
      <c r="I38" s="36">
        <f t="shared" si="2"/>
        <v>30.85</v>
      </c>
      <c r="J38" s="36">
        <f>AVERAGE(J5:J14)</f>
        <v>27.99</v>
      </c>
      <c r="K38" s="36">
        <f>AVERAGE(K5:K14)</f>
        <v>22.28</v>
      </c>
      <c r="L38" s="36">
        <f>AVERAGE(L5:L14)</f>
        <v>13.309999999999999</v>
      </c>
      <c r="M38" s="37">
        <f>AVERAGE(M5:M14)</f>
        <v>12.77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6.68</v>
      </c>
      <c r="C39" s="39">
        <f t="shared" si="3"/>
        <v>11.25</v>
      </c>
      <c r="D39" s="39">
        <f t="shared" si="3"/>
        <v>10.989999999999998</v>
      </c>
      <c r="E39" s="39">
        <f t="shared" si="3"/>
        <v>15.99</v>
      </c>
      <c r="F39" s="39">
        <f t="shared" si="3"/>
        <v>20.47</v>
      </c>
      <c r="G39" s="39">
        <f t="shared" si="3"/>
        <v>24.589999999999996</v>
      </c>
      <c r="H39" s="39">
        <f t="shared" si="3"/>
        <v>27.22</v>
      </c>
      <c r="I39" s="39">
        <f t="shared" si="3"/>
        <v>28.029999999999994</v>
      </c>
      <c r="J39" s="39">
        <f>AVERAGE(J15:J24)</f>
        <v>23.43</v>
      </c>
      <c r="K39" s="39">
        <f>AVERAGE(K15:K24)</f>
        <v>19.719999999999995</v>
      </c>
      <c r="L39" s="39">
        <f>AVERAGE(L15:L24)</f>
        <v>14.690000000000001</v>
      </c>
      <c r="M39" s="40">
        <f>AVERAGE(M15:M24)</f>
        <v>9.77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6.281818181818181</v>
      </c>
      <c r="C40" s="42">
        <f t="shared" si="4"/>
        <v>9.122222222222224</v>
      </c>
      <c r="D40" s="42">
        <f t="shared" si="4"/>
        <v>12.936363636363636</v>
      </c>
      <c r="E40" s="42">
        <f t="shared" si="4"/>
        <v>18.61</v>
      </c>
      <c r="F40" s="42">
        <f t="shared" si="4"/>
        <v>23.65454545454546</v>
      </c>
      <c r="G40" s="42">
        <f t="shared" si="4"/>
        <v>23.550000000000004</v>
      </c>
      <c r="H40" s="42">
        <f t="shared" si="4"/>
        <v>26.072727272727267</v>
      </c>
      <c r="I40" s="42">
        <f t="shared" si="4"/>
        <v>26.954545454545453</v>
      </c>
      <c r="J40" s="42">
        <f>AVERAGE(J25:J35)</f>
        <v>23.34</v>
      </c>
      <c r="K40" s="42">
        <f>AVERAGE(K25:K35)</f>
        <v>17.62727272727273</v>
      </c>
      <c r="L40" s="42">
        <f>AVERAGE(L25:L35)</f>
        <v>10.58</v>
      </c>
      <c r="M40" s="43">
        <f>AVERAGE(M25:M35)</f>
        <v>10.10909090909091</v>
      </c>
      <c r="N40" s="3"/>
    </row>
    <row r="41" spans="1:14" ht="16.5" customHeight="1">
      <c r="A41" s="94" t="s">
        <v>39</v>
      </c>
      <c r="B41" s="95">
        <f aca="true" t="shared" si="5" ref="B41:I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>
        <f>COUNTIF(B5:B35,B49)</f>
        <v>0</v>
      </c>
      <c r="C42" s="98">
        <f aca="true" t="shared" si="6" ref="C42:I42">COUNTIF(C5:C35,C49)</f>
        <v>0</v>
      </c>
      <c r="D42" s="98">
        <f t="shared" si="6"/>
        <v>0</v>
      </c>
      <c r="E42" s="98">
        <f t="shared" si="6"/>
        <v>0</v>
      </c>
      <c r="F42" s="98">
        <f t="shared" si="6"/>
        <v>6</v>
      </c>
      <c r="G42" s="98">
        <f t="shared" si="6"/>
        <v>11</v>
      </c>
      <c r="H42" s="98">
        <f t="shared" si="6"/>
        <v>22</v>
      </c>
      <c r="I42" s="98">
        <f t="shared" si="6"/>
        <v>29</v>
      </c>
      <c r="J42" s="98">
        <f>COUNTIF(J5:J35,J49)</f>
        <v>17</v>
      </c>
      <c r="K42" s="98">
        <f>COUNTIF(K5:K35,K49)</f>
        <v>3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>
        <f aca="true" t="shared" si="7" ref="B43:I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1</v>
      </c>
      <c r="H43" s="98">
        <f t="shared" si="7"/>
        <v>3</v>
      </c>
      <c r="I43" s="98">
        <f t="shared" si="7"/>
        <v>9</v>
      </c>
      <c r="J43" s="98">
        <f>COUNTIF(J5:J35,J52)</f>
        <v>2</v>
      </c>
      <c r="K43" s="98">
        <f>COUNTIF(K5:K35,K52)</f>
        <v>0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2016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-3.6</v>
      </c>
      <c r="C5" s="36">
        <f>'２月'!AC3</f>
        <v>-1.9</v>
      </c>
      <c r="D5" s="36">
        <f>'３月'!AC3</f>
        <v>-5.8</v>
      </c>
      <c r="E5" s="36">
        <f>'４月'!AC3</f>
        <v>4.7</v>
      </c>
      <c r="F5" s="36">
        <f>'５月'!AC3</f>
        <v>7.3</v>
      </c>
      <c r="G5" s="36">
        <f>'６月'!AC3</f>
        <v>9</v>
      </c>
      <c r="H5" s="36">
        <f>'７月'!AC3</f>
        <v>18.4</v>
      </c>
      <c r="I5" s="36">
        <f>'８月'!AC3</f>
        <v>21.4</v>
      </c>
      <c r="J5" s="36">
        <f>'９月'!AC3</f>
        <v>15.8</v>
      </c>
      <c r="K5" s="36">
        <f>'１０月'!AC3</f>
        <v>14.7</v>
      </c>
      <c r="L5" s="36">
        <f>'１１月'!AC3</f>
        <v>6</v>
      </c>
      <c r="M5" s="37">
        <f>'１２月'!AC3</f>
        <v>5.1</v>
      </c>
      <c r="N5" s="3"/>
    </row>
    <row r="6" spans="1:14" ht="18" customHeight="1">
      <c r="A6" s="20">
        <v>2</v>
      </c>
      <c r="B6" s="38">
        <f>'１月'!AC4</f>
        <v>-2</v>
      </c>
      <c r="C6" s="39">
        <f>'２月'!AC4</f>
        <v>-5.4</v>
      </c>
      <c r="D6" s="39">
        <f>'３月'!AC4</f>
        <v>-7.2</v>
      </c>
      <c r="E6" s="39">
        <f>'４月'!AC4</f>
        <v>6</v>
      </c>
      <c r="F6" s="39">
        <f>'５月'!AC4</f>
        <v>9.2</v>
      </c>
      <c r="G6" s="39">
        <f>'６月'!AC4</f>
        <v>7</v>
      </c>
      <c r="H6" s="39">
        <f>'７月'!AC4</f>
        <v>18.6</v>
      </c>
      <c r="I6" s="39">
        <f>'８月'!AC4</f>
        <v>20.9</v>
      </c>
      <c r="J6" s="39">
        <f>'９月'!AC4</f>
        <v>17.3</v>
      </c>
      <c r="K6" s="39">
        <f>'１０月'!AC4</f>
        <v>14.5</v>
      </c>
      <c r="L6" s="39">
        <f>'１１月'!AC4</f>
        <v>5.8</v>
      </c>
      <c r="M6" s="40">
        <f>'１２月'!AC4</f>
        <v>-0.6</v>
      </c>
      <c r="N6" s="3"/>
    </row>
    <row r="7" spans="1:14" ht="18" customHeight="1">
      <c r="A7" s="20">
        <v>3</v>
      </c>
      <c r="B7" s="38">
        <f>'１月'!AC5</f>
        <v>-2.8</v>
      </c>
      <c r="C7" s="39">
        <f>'２月'!AC5</f>
        <v>-7</v>
      </c>
      <c r="D7" s="39">
        <f>'３月'!AC5</f>
        <v>-4.8</v>
      </c>
      <c r="E7" s="39">
        <f>'４月'!AC5</f>
        <v>7.3</v>
      </c>
      <c r="F7" s="39">
        <f>'５月'!AC5</f>
        <v>9.3</v>
      </c>
      <c r="G7" s="39">
        <f>'６月'!AC5</f>
        <v>5.2</v>
      </c>
      <c r="H7" s="39">
        <f>'７月'!AC5</f>
        <v>19</v>
      </c>
      <c r="I7" s="39">
        <f>'８月'!AC5</f>
        <v>21.1</v>
      </c>
      <c r="J7" s="39">
        <f>'９月'!AC5</f>
        <v>18.4</v>
      </c>
      <c r="K7" s="39">
        <f>'１０月'!AC5</f>
        <v>15.3</v>
      </c>
      <c r="L7" s="39">
        <f>'１１月'!AC5</f>
        <v>2.5</v>
      </c>
      <c r="M7" s="40">
        <f>'１２月'!AC5</f>
        <v>-0.8</v>
      </c>
      <c r="N7" s="3"/>
    </row>
    <row r="8" spans="1:14" ht="18" customHeight="1">
      <c r="A8" s="20">
        <v>4</v>
      </c>
      <c r="B8" s="38">
        <f>'１月'!AC6</f>
        <v>-2.4</v>
      </c>
      <c r="C8" s="39">
        <f>'２月'!AC6</f>
        <v>-5.9</v>
      </c>
      <c r="D8" s="39">
        <f>'３月'!AC6</f>
        <v>-3.3</v>
      </c>
      <c r="E8" s="39">
        <f>'４月'!AC6</f>
        <v>7.1</v>
      </c>
      <c r="F8" s="39">
        <f>'５月'!AC6</f>
        <v>10.1</v>
      </c>
      <c r="G8" s="39">
        <f>'６月'!AC6</f>
        <v>9</v>
      </c>
      <c r="H8" s="39">
        <f>'７月'!AC6</f>
        <v>19.2</v>
      </c>
      <c r="I8" s="39">
        <f>'８月'!AC6</f>
        <v>21</v>
      </c>
      <c r="J8" s="39">
        <f>'９月'!AC6</f>
        <v>20.5</v>
      </c>
      <c r="K8" s="39">
        <f>'１０月'!AC6</f>
        <v>13.9</v>
      </c>
      <c r="L8" s="39">
        <f>'１１月'!AC6</f>
        <v>2.1</v>
      </c>
      <c r="M8" s="40">
        <f>'１２月'!AC6</f>
        <v>2.8</v>
      </c>
      <c r="N8" s="3"/>
    </row>
    <row r="9" spans="1:14" ht="18" customHeight="1">
      <c r="A9" s="20">
        <v>5</v>
      </c>
      <c r="B9" s="38">
        <f>'１月'!AC7</f>
        <v>-2.8</v>
      </c>
      <c r="C9" s="39">
        <f>'２月'!AC7</f>
        <v>-4.6</v>
      </c>
      <c r="D9" s="39">
        <f>'３月'!AC7</f>
        <v>1.6</v>
      </c>
      <c r="E9" s="39">
        <f>'４月'!AC7</f>
        <v>1.2</v>
      </c>
      <c r="F9" s="39">
        <f>'５月'!AC7</f>
        <v>7.4</v>
      </c>
      <c r="G9" s="39">
        <f>'６月'!AC7</f>
        <v>15.2</v>
      </c>
      <c r="H9" s="39">
        <f>'７月'!AC7</f>
        <v>15.9</v>
      </c>
      <c r="I9" s="39">
        <f>'８月'!AC7</f>
        <v>20.2</v>
      </c>
      <c r="J9" s="39">
        <f>'９月'!AC7</f>
        <v>20.3</v>
      </c>
      <c r="K9" s="39">
        <f>'１０月'!AC7</f>
        <v>13.3</v>
      </c>
      <c r="L9" s="39">
        <f>'１１月'!AC7</f>
        <v>3.5</v>
      </c>
      <c r="M9" s="40">
        <f>'１２月'!AC7</f>
        <v>5.5</v>
      </c>
      <c r="N9" s="3"/>
    </row>
    <row r="10" spans="1:14" ht="18" customHeight="1">
      <c r="A10" s="20">
        <v>6</v>
      </c>
      <c r="B10" s="38">
        <f>'１月'!AC8</f>
        <v>-1.1</v>
      </c>
      <c r="C10" s="39">
        <f>'２月'!AC8</f>
        <v>-2.3</v>
      </c>
      <c r="D10" s="39">
        <f>'３月'!AC8</f>
        <v>5.9</v>
      </c>
      <c r="E10" s="39">
        <f>'４月'!AC8</f>
        <v>-0.6</v>
      </c>
      <c r="F10" s="39">
        <f>'５月'!AC8</f>
        <v>5.7</v>
      </c>
      <c r="G10" s="39">
        <f>'６月'!AC8</f>
        <v>13.7</v>
      </c>
      <c r="H10" s="39">
        <f>'７月'!AC8</f>
        <v>15.9</v>
      </c>
      <c r="I10" s="39">
        <f>'８月'!AC8</f>
        <v>20.7</v>
      </c>
      <c r="J10" s="39">
        <f>'９月'!AC8</f>
        <v>21.9</v>
      </c>
      <c r="K10" s="39">
        <f>'１０月'!AC8</f>
        <v>13.8</v>
      </c>
      <c r="L10" s="39">
        <f>'１１月'!AC8</f>
        <v>2.9</v>
      </c>
      <c r="M10" s="40">
        <f>'１２月'!AC8</f>
        <v>-2</v>
      </c>
      <c r="N10" s="3"/>
    </row>
    <row r="11" spans="1:14" ht="18" customHeight="1">
      <c r="A11" s="20">
        <v>7</v>
      </c>
      <c r="B11" s="38">
        <f>'１月'!AC9</f>
        <v>-3.9</v>
      </c>
      <c r="C11" s="39">
        <f>'２月'!AC9</f>
        <v>-5.3</v>
      </c>
      <c r="D11" s="39">
        <f>'３月'!AC9</f>
        <v>9.3</v>
      </c>
      <c r="E11" s="39">
        <f>'４月'!AC9</f>
        <v>6.2</v>
      </c>
      <c r="F11" s="39">
        <f>'５月'!AC9</f>
        <v>12.3</v>
      </c>
      <c r="G11" s="39">
        <f>'６月'!AC9</f>
        <v>14</v>
      </c>
      <c r="H11" s="39">
        <f>'７月'!AC9</f>
        <v>16.6</v>
      </c>
      <c r="I11" s="39">
        <f>'８月'!AC9</f>
        <v>19.8</v>
      </c>
      <c r="J11" s="39">
        <f>'９月'!AC9</f>
        <v>20.6</v>
      </c>
      <c r="K11" s="39">
        <f>'１０月'!AC9</f>
        <v>11.3</v>
      </c>
      <c r="L11" s="39">
        <f>'１１月'!AC9</f>
        <v>0.2</v>
      </c>
      <c r="M11" s="40">
        <f>'１２月'!AC9</f>
        <v>-3.7</v>
      </c>
      <c r="N11" s="3"/>
    </row>
    <row r="12" spans="1:14" ht="18" customHeight="1">
      <c r="A12" s="20">
        <v>8</v>
      </c>
      <c r="B12" s="38">
        <f>'１月'!AC10</f>
        <v>-4.5</v>
      </c>
      <c r="C12" s="39">
        <f>'２月'!AC10</f>
        <v>-6.6</v>
      </c>
      <c r="D12" s="39">
        <f>'３月'!AC10</f>
        <v>7.7</v>
      </c>
      <c r="E12" s="39">
        <f>'４月'!AC10</f>
        <v>6.1</v>
      </c>
      <c r="F12" s="39">
        <f>'５月'!AC10</f>
        <v>9.1</v>
      </c>
      <c r="G12" s="39">
        <f>'６月'!AC10</f>
        <v>14.7</v>
      </c>
      <c r="H12" s="39">
        <f>'７月'!AC10</f>
        <v>17.6</v>
      </c>
      <c r="I12" s="39">
        <f>'８月'!AC10</f>
        <v>20.9</v>
      </c>
      <c r="J12" s="39">
        <f>'９月'!AC10</f>
        <v>20</v>
      </c>
      <c r="K12" s="39">
        <f>'１０月'!AC10</f>
        <v>11.7</v>
      </c>
      <c r="L12" s="39">
        <f>'１１月'!AC10</f>
        <v>0.7</v>
      </c>
      <c r="M12" s="40">
        <f>'１２月'!AC10</f>
        <v>-2.1</v>
      </c>
      <c r="N12" s="3"/>
    </row>
    <row r="13" spans="1:14" ht="18" customHeight="1">
      <c r="A13" s="20">
        <v>9</v>
      </c>
      <c r="B13" s="38">
        <f>'１月'!AC11</f>
        <v>-4.9</v>
      </c>
      <c r="C13" s="39">
        <f>'２月'!AC11</f>
        <v>-5.8</v>
      </c>
      <c r="D13" s="39">
        <f>'３月'!AC11</f>
        <v>0.7</v>
      </c>
      <c r="E13" s="39">
        <f>'４月'!AC11</f>
        <v>3.2</v>
      </c>
      <c r="F13" s="39">
        <f>'５月'!AC11</f>
        <v>9.4</v>
      </c>
      <c r="G13" s="39">
        <f>'６月'!AC11</f>
        <v>16.6</v>
      </c>
      <c r="H13" s="39">
        <f>'７月'!AC11</f>
        <v>17.6</v>
      </c>
      <c r="I13" s="39">
        <f>'８月'!AC11</f>
        <v>20.2</v>
      </c>
      <c r="J13" s="39">
        <f>'９月'!AC11</f>
        <v>19.5</v>
      </c>
      <c r="K13" s="39">
        <f>'１０月'!AC11</f>
        <v>10.6</v>
      </c>
      <c r="L13" s="39">
        <f>'１１月'!AC11</f>
        <v>-1.4</v>
      </c>
      <c r="M13" s="40">
        <f>'１２月'!AC11</f>
        <v>-0.5</v>
      </c>
      <c r="N13" s="3"/>
    </row>
    <row r="14" spans="1:14" ht="18" customHeight="1">
      <c r="A14" s="24">
        <v>10</v>
      </c>
      <c r="B14" s="41">
        <f>'１月'!AC12</f>
        <v>-3.3</v>
      </c>
      <c r="C14" s="42">
        <f>'２月'!AC12</f>
        <v>-5.8</v>
      </c>
      <c r="D14" s="42">
        <f>'３月'!AC12</f>
        <v>0.8</v>
      </c>
      <c r="E14" s="42">
        <f>'４月'!AC12</f>
        <v>6.1</v>
      </c>
      <c r="F14" s="42">
        <f>'５月'!AC12</f>
        <v>13.3</v>
      </c>
      <c r="G14" s="42">
        <f>'６月'!AC12</f>
        <v>15</v>
      </c>
      <c r="H14" s="42">
        <f>'７月'!AC12</f>
        <v>17.1</v>
      </c>
      <c r="I14" s="42">
        <f>'８月'!AC12</f>
        <v>19.6</v>
      </c>
      <c r="J14" s="42">
        <f>'９月'!AC12</f>
        <v>17.5</v>
      </c>
      <c r="K14" s="42">
        <f>'１０月'!AC12</f>
        <v>11</v>
      </c>
      <c r="L14" s="42">
        <f>'１１月'!AC12</f>
        <v>-2.4</v>
      </c>
      <c r="M14" s="43">
        <f>'１２月'!AC12</f>
        <v>-3.4</v>
      </c>
      <c r="N14" s="3"/>
    </row>
    <row r="15" spans="1:14" ht="18" customHeight="1">
      <c r="A15" s="16">
        <v>11</v>
      </c>
      <c r="B15" s="35">
        <f>'１月'!AC13</f>
        <v>-4.6</v>
      </c>
      <c r="C15" s="36">
        <f>'２月'!AC13</f>
        <v>-7</v>
      </c>
      <c r="D15" s="36">
        <f>'３月'!AC13</f>
        <v>0.5</v>
      </c>
      <c r="E15" s="36">
        <f>'４月'!AC13</f>
        <v>-0.9</v>
      </c>
      <c r="F15" s="36">
        <f>'５月'!AC13</f>
        <v>13.1</v>
      </c>
      <c r="G15" s="36">
        <f>'６月'!AC13</f>
        <v>12.7</v>
      </c>
      <c r="H15" s="36">
        <f>'７月'!AC13</f>
        <v>16.9</v>
      </c>
      <c r="I15" s="36">
        <f>'８月'!AC13</f>
        <v>17.9</v>
      </c>
      <c r="J15" s="36">
        <f>'９月'!AC13</f>
        <v>17.6</v>
      </c>
      <c r="K15" s="36">
        <f>'１０月'!AC13</f>
        <v>8.9</v>
      </c>
      <c r="L15" s="36">
        <f>'１１月'!AC13</f>
        <v>4.7</v>
      </c>
      <c r="M15" s="37">
        <f>'１２月'!AC13</f>
        <v>-5.3</v>
      </c>
      <c r="N15" s="3"/>
    </row>
    <row r="16" spans="1:14" ht="18" customHeight="1">
      <c r="A16" s="20">
        <v>12</v>
      </c>
      <c r="B16" s="38">
        <f>'１月'!AC14</f>
        <v>-5.8</v>
      </c>
      <c r="C16" s="39">
        <f>'２月'!AC14</f>
        <v>-4.9</v>
      </c>
      <c r="D16" s="39">
        <f>'３月'!AC14</f>
        <v>-0.1</v>
      </c>
      <c r="E16" s="39">
        <f>'４月'!AC14</f>
        <v>-3.3</v>
      </c>
      <c r="F16" s="39">
        <f>'５月'!AC14</f>
        <v>9.4</v>
      </c>
      <c r="G16" s="39">
        <f>'６月'!AC14</f>
        <v>15.1</v>
      </c>
      <c r="H16" s="39">
        <f>'７月'!AC14</f>
        <v>17.9</v>
      </c>
      <c r="I16" s="39">
        <f>'８月'!AC14</f>
        <v>16.6</v>
      </c>
      <c r="J16" s="39">
        <f>'９月'!AC14</f>
        <v>18.9</v>
      </c>
      <c r="K16" s="39">
        <f>'１０月'!AC14</f>
        <v>7.2</v>
      </c>
      <c r="L16" s="39">
        <f>'１１月'!AC14</f>
        <v>3.6</v>
      </c>
      <c r="M16" s="40">
        <f>'１２月'!AC14</f>
        <v>-5</v>
      </c>
      <c r="N16" s="3"/>
    </row>
    <row r="17" spans="1:14" ht="18" customHeight="1">
      <c r="A17" s="20">
        <v>13</v>
      </c>
      <c r="B17" s="38">
        <f>'１月'!AC15</f>
        <v>-7.4</v>
      </c>
      <c r="C17" s="39">
        <f>'２月'!AC15</f>
        <v>4.3</v>
      </c>
      <c r="D17" s="39">
        <f>'３月'!AC15</f>
        <v>-1.3</v>
      </c>
      <c r="E17" s="39">
        <f>'４月'!AC15</f>
        <v>4.1</v>
      </c>
      <c r="F17" s="39">
        <f>'５月'!AC15</f>
        <v>9.6</v>
      </c>
      <c r="G17" s="39">
        <f>'６月'!AC15</f>
        <v>14.5</v>
      </c>
      <c r="H17" s="39">
        <f>'７月'!AC15</f>
        <v>19.6</v>
      </c>
      <c r="I17" s="39">
        <f>'８月'!AC15</f>
        <v>16.9</v>
      </c>
      <c r="J17" s="39">
        <f>'９月'!AC15</f>
        <v>18.9</v>
      </c>
      <c r="K17" s="39">
        <f>'１０月'!AC15</f>
        <v>9.3</v>
      </c>
      <c r="L17" s="39">
        <f>'１１月'!AC15</f>
        <v>2.6</v>
      </c>
      <c r="M17" s="40">
        <f>'１２月'!AC15</f>
        <v>-0.5</v>
      </c>
      <c r="N17" s="3"/>
    </row>
    <row r="18" spans="1:14" ht="18" customHeight="1">
      <c r="A18" s="20">
        <v>14</v>
      </c>
      <c r="B18" s="38">
        <f>'１月'!AC16</f>
        <v>-6.1</v>
      </c>
      <c r="C18" s="39">
        <f>'２月'!AC16</f>
        <v>7.7</v>
      </c>
      <c r="D18" s="39">
        <f>'３月'!AC16</f>
        <v>1.9</v>
      </c>
      <c r="E18" s="39">
        <f>'４月'!AC16</f>
        <v>9.7</v>
      </c>
      <c r="F18" s="39">
        <f>'５月'!AC16</f>
        <v>8.1</v>
      </c>
      <c r="G18" s="39">
        <f>'６月'!AC16</f>
        <v>14.9</v>
      </c>
      <c r="H18" s="39">
        <f>'７月'!AC16</f>
        <v>20.1</v>
      </c>
      <c r="I18" s="39">
        <f>'８月'!AC16</f>
        <v>15.2</v>
      </c>
      <c r="J18" s="39">
        <f>'９月'!AC16</f>
        <v>17.9</v>
      </c>
      <c r="K18" s="39">
        <f>'１０月'!AC16</f>
        <v>6</v>
      </c>
      <c r="L18" s="39">
        <f>'１１月'!AC16</f>
        <v>7.1</v>
      </c>
      <c r="M18" s="40">
        <f>'１２月'!AC16</f>
        <v>-2.7</v>
      </c>
      <c r="N18" s="3"/>
    </row>
    <row r="19" spans="1:14" ht="18" customHeight="1">
      <c r="A19" s="20">
        <v>15</v>
      </c>
      <c r="B19" s="38">
        <f>'１月'!AC17</f>
        <v>-3.2</v>
      </c>
      <c r="C19" s="39">
        <f>'２月'!AC17</f>
        <v>-4.2</v>
      </c>
      <c r="D19" s="39">
        <f>'３月'!AC17</f>
        <v>-1.1</v>
      </c>
      <c r="E19" s="39">
        <f>'４月'!AC17</f>
        <v>1.4</v>
      </c>
      <c r="F19" s="39">
        <f>'５月'!AC17</f>
        <v>6.6</v>
      </c>
      <c r="G19" s="39">
        <f>'６月'!AC17</f>
        <v>14.1</v>
      </c>
      <c r="H19" s="39">
        <f>'７月'!AC17</f>
        <v>18</v>
      </c>
      <c r="I19" s="39">
        <f>'８月'!AC17</f>
        <v>17.7</v>
      </c>
      <c r="J19" s="39">
        <f>'９月'!AC17</f>
        <v>19.2</v>
      </c>
      <c r="K19" s="39">
        <f>'１０月'!AC17</f>
        <v>5.1</v>
      </c>
      <c r="L19" s="39">
        <f>'１１月'!AC17</f>
        <v>8.2</v>
      </c>
      <c r="M19" s="40">
        <f>'１２月'!AC17</f>
        <v>-4.5</v>
      </c>
      <c r="N19" s="3"/>
    </row>
    <row r="20" spans="1:14" ht="18" customHeight="1">
      <c r="A20" s="20">
        <v>16</v>
      </c>
      <c r="B20" s="38">
        <f>'１月'!AC18</f>
        <v>-4.4</v>
      </c>
      <c r="C20" s="39">
        <f>'２月'!AC18</f>
        <v>-6.4</v>
      </c>
      <c r="D20" s="39">
        <f>'３月'!AC18</f>
        <v>-4</v>
      </c>
      <c r="E20" s="39">
        <f>'４月'!AC18</f>
        <v>-0.9</v>
      </c>
      <c r="F20" s="39">
        <f>'５月'!AC18</f>
        <v>7.6</v>
      </c>
      <c r="G20" s="39">
        <f>'６月'!AC18</f>
        <v>15.9</v>
      </c>
      <c r="H20" s="39">
        <f>'７月'!AC18</f>
        <v>15.6</v>
      </c>
      <c r="I20" s="39">
        <f>'８月'!AC18</f>
        <v>18.8</v>
      </c>
      <c r="J20" s="39">
        <f>'９月'!AC18</f>
        <v>17.3</v>
      </c>
      <c r="K20" s="39">
        <f>'１０月'!AC18</f>
        <v>6.4</v>
      </c>
      <c r="L20" s="39">
        <f>'１１月'!AC18</f>
        <v>0.7</v>
      </c>
      <c r="M20" s="40">
        <f>'１２月'!AC18</f>
        <v>-5.2</v>
      </c>
      <c r="N20" s="3"/>
    </row>
    <row r="21" spans="1:14" ht="18" customHeight="1">
      <c r="A21" s="20">
        <v>17</v>
      </c>
      <c r="B21" s="38">
        <f>'１月'!AC19</f>
        <v>-5.5</v>
      </c>
      <c r="C21" s="39">
        <f>'２月'!AC19</f>
        <v>-5.2</v>
      </c>
      <c r="D21" s="39">
        <f>'３月'!AC19</f>
        <v>-0.6</v>
      </c>
      <c r="E21" s="39">
        <f>'４月'!AC19</f>
        <v>5.8</v>
      </c>
      <c r="F21" s="39">
        <f>'５月'!AC19</f>
        <v>9.1</v>
      </c>
      <c r="G21" s="39">
        <f>'６月'!AC19</f>
        <v>15.6</v>
      </c>
      <c r="H21" s="39">
        <f>'７月'!AC19</f>
        <v>19.5</v>
      </c>
      <c r="I21" s="39">
        <f>'８月'!AC19</f>
        <v>22.3</v>
      </c>
      <c r="J21" s="39">
        <f>'９月'!AC19</f>
        <v>16.3</v>
      </c>
      <c r="K21" s="39">
        <f>'１０月'!AC19</f>
        <v>12.4</v>
      </c>
      <c r="L21" s="39">
        <f>'１１月'!AC19</f>
        <v>1</v>
      </c>
      <c r="M21" s="40">
        <f>'１２月'!AC19</f>
        <v>-6.1</v>
      </c>
      <c r="N21" s="3"/>
    </row>
    <row r="22" spans="1:14" ht="18" customHeight="1">
      <c r="A22" s="20">
        <v>18</v>
      </c>
      <c r="B22" s="38">
        <f>'１月'!AC20</f>
        <v>-1.8</v>
      </c>
      <c r="C22" s="39">
        <f>'２月'!AC20</f>
        <v>-6.8</v>
      </c>
      <c r="D22" s="39">
        <f>'３月'!AC20</f>
        <v>0.3</v>
      </c>
      <c r="E22" s="39">
        <f>'４月'!AC20</f>
        <v>8.4</v>
      </c>
      <c r="F22" s="39">
        <f>'５月'!AC20</f>
        <v>5.8</v>
      </c>
      <c r="G22" s="39">
        <f>'６月'!AC20</f>
        <v>13.4</v>
      </c>
      <c r="H22" s="39">
        <f>'７月'!AC20</f>
        <v>21.2</v>
      </c>
      <c r="I22" s="39">
        <f>'８月'!AC20</f>
        <v>21.5</v>
      </c>
      <c r="J22" s="39">
        <f>'９月'!AC20</f>
        <v>18.5</v>
      </c>
      <c r="K22" s="39">
        <f>'１０月'!AC20</f>
        <v>13.7</v>
      </c>
      <c r="L22" s="39">
        <f>'１１月'!AC20</f>
        <v>-0.9</v>
      </c>
      <c r="M22" s="40">
        <f>'１２月'!AC20</f>
        <v>-3.6</v>
      </c>
      <c r="N22" s="3"/>
    </row>
    <row r="23" spans="1:14" ht="18" customHeight="1">
      <c r="A23" s="20">
        <v>19</v>
      </c>
      <c r="B23" s="38">
        <f>'１月'!AC21</f>
        <v>-5.2</v>
      </c>
      <c r="C23" s="39">
        <f>'２月'!AC21</f>
        <v>-3.9</v>
      </c>
      <c r="D23" s="39">
        <f>'３月'!AC21</f>
        <v>9</v>
      </c>
      <c r="E23" s="39">
        <f>'４月'!AC21</f>
        <v>4</v>
      </c>
      <c r="F23" s="39">
        <f>'５月'!AC21</f>
        <v>6.2</v>
      </c>
      <c r="G23" s="39">
        <f>'６月'!AC21</f>
        <v>15.4</v>
      </c>
      <c r="H23" s="39">
        <f>'７月'!AC21</f>
        <v>20.2</v>
      </c>
      <c r="I23" s="39">
        <f>'８月'!AC21</f>
        <v>21.2</v>
      </c>
      <c r="J23" s="39">
        <f>'９月'!AC21</f>
        <v>17.3</v>
      </c>
      <c r="K23" s="39">
        <f>'１０月'!AC21</f>
        <v>12.1</v>
      </c>
      <c r="L23" s="39">
        <f>'１１月'!AC21</f>
        <v>4.2</v>
      </c>
      <c r="M23" s="40">
        <f>'１２月'!AC21</f>
        <v>-0.9</v>
      </c>
      <c r="N23" s="3"/>
    </row>
    <row r="24" spans="1:14" ht="18" customHeight="1">
      <c r="A24" s="24">
        <v>20</v>
      </c>
      <c r="B24" s="41">
        <f>'１月'!AC22</f>
        <v>-6.6</v>
      </c>
      <c r="C24" s="42">
        <f>'２月'!AC22</f>
        <v>0.8</v>
      </c>
      <c r="D24" s="42">
        <f>'３月'!AC22</f>
        <v>1.3</v>
      </c>
      <c r="E24" s="42">
        <f>'４月'!AC22</f>
        <v>1.6</v>
      </c>
      <c r="F24" s="42">
        <f>'５月'!AC22</f>
        <v>7.4</v>
      </c>
      <c r="G24" s="42">
        <f>'６月'!AC22</f>
        <v>16.9</v>
      </c>
      <c r="H24" s="42">
        <f>'７月'!AC22</f>
        <v>19.7</v>
      </c>
      <c r="I24" s="42">
        <f>'８月'!AC22</f>
        <v>21</v>
      </c>
      <c r="J24" s="42">
        <f>'９月'!AC22</f>
        <v>15.5</v>
      </c>
      <c r="K24" s="42">
        <f>'１０月'!AC22</f>
        <v>9</v>
      </c>
      <c r="L24" s="42">
        <f>'１１月'!AC22</f>
        <v>7.2</v>
      </c>
      <c r="M24" s="43">
        <f>'１２月'!AC22</f>
        <v>-0.5</v>
      </c>
      <c r="N24" s="3"/>
    </row>
    <row r="25" spans="1:14" ht="18" customHeight="1">
      <c r="A25" s="16">
        <v>21</v>
      </c>
      <c r="B25" s="35">
        <f>'１月'!AC23</f>
        <v>-6</v>
      </c>
      <c r="C25" s="36">
        <f>'２月'!AC23</f>
        <v>-1.8</v>
      </c>
      <c r="D25" s="36">
        <f>'３月'!AC23</f>
        <v>-2.5</v>
      </c>
      <c r="E25" s="36">
        <f>'４月'!AC23</f>
        <v>5.9</v>
      </c>
      <c r="F25" s="36">
        <f>'５月'!AC23</f>
        <v>7.2</v>
      </c>
      <c r="G25" s="36">
        <f>'６月'!AC23</f>
        <v>16.5</v>
      </c>
      <c r="H25" s="36">
        <f>'７月'!AC23</f>
        <v>18</v>
      </c>
      <c r="I25" s="36">
        <f>'８月'!AC23</f>
        <v>20.3</v>
      </c>
      <c r="J25" s="36">
        <f>'９月'!AC23</f>
        <v>14.7</v>
      </c>
      <c r="K25" s="36">
        <f>'１０月'!AC23</f>
        <v>7.5</v>
      </c>
      <c r="L25" s="36">
        <f>'１１月'!AC23</f>
        <v>5.5</v>
      </c>
      <c r="M25" s="37">
        <f>'１２月'!AC23</f>
        <v>0.7</v>
      </c>
      <c r="N25" s="3"/>
    </row>
    <row r="26" spans="1:14" ht="18" customHeight="1">
      <c r="A26" s="20">
        <v>22</v>
      </c>
      <c r="B26" s="38">
        <f>'１月'!AC24</f>
        <v>-5.2</v>
      </c>
      <c r="C26" s="39">
        <f>'２月'!AC24</f>
        <v>-3.8</v>
      </c>
      <c r="D26" s="39">
        <f>'３月'!AC24</f>
        <v>-3.7</v>
      </c>
      <c r="E26" s="39">
        <f>'４月'!AC24</f>
        <v>10</v>
      </c>
      <c r="F26" s="39">
        <f>'５月'!AC24</f>
        <v>9.3</v>
      </c>
      <c r="G26" s="39">
        <f>'６月'!AC24</f>
        <v>17</v>
      </c>
      <c r="H26" s="39">
        <f>'７月'!AC24</f>
        <v>14.9</v>
      </c>
      <c r="I26" s="39">
        <f>'８月'!AC24</f>
        <v>20</v>
      </c>
      <c r="J26" s="39">
        <f>'９月'!AC24</f>
        <v>16</v>
      </c>
      <c r="K26" s="39">
        <f>'１０月'!AC24</f>
        <v>7</v>
      </c>
      <c r="L26" s="39">
        <f>'１１月'!AC24</f>
        <v>7.2</v>
      </c>
      <c r="M26" s="40">
        <f>'１２月'!AC24</f>
        <v>0.7</v>
      </c>
      <c r="N26" s="3"/>
    </row>
    <row r="27" spans="1:14" ht="18" customHeight="1">
      <c r="A27" s="20">
        <v>23</v>
      </c>
      <c r="B27" s="38">
        <f>'１月'!AC25</f>
        <v>-5.9</v>
      </c>
      <c r="C27" s="39">
        <f>'２月'!AC25</f>
        <v>-1</v>
      </c>
      <c r="D27" s="39">
        <f>'３月'!AC25</f>
        <v>-0.5</v>
      </c>
      <c r="E27" s="39">
        <f>'４月'!AC25</f>
        <v>10.5</v>
      </c>
      <c r="F27" s="39">
        <f>'５月'!AC25</f>
        <v>8.3</v>
      </c>
      <c r="G27" s="39">
        <f>'６月'!AC25</f>
        <v>17.4</v>
      </c>
      <c r="H27" s="39">
        <f>'７月'!AC25</f>
        <v>12.7</v>
      </c>
      <c r="I27" s="39">
        <f>'８月'!AC25</f>
        <v>19.5</v>
      </c>
      <c r="J27" s="39">
        <f>'９月'!AC25</f>
        <v>16</v>
      </c>
      <c r="K27" s="39">
        <f>'１０月'!AC25</f>
        <v>6.6</v>
      </c>
      <c r="L27" s="39">
        <f>'１１月'!AC25</f>
        <v>3</v>
      </c>
      <c r="M27" s="40">
        <f>'１２月'!AC25</f>
        <v>2</v>
      </c>
      <c r="N27" s="3"/>
    </row>
    <row r="28" spans="1:14" ht="18" customHeight="1">
      <c r="A28" s="20">
        <v>24</v>
      </c>
      <c r="B28" s="38">
        <f>'１月'!AC26</f>
        <v>-6.2</v>
      </c>
      <c r="C28" s="39">
        <f>'２月'!AC26</f>
        <v>-1.3</v>
      </c>
      <c r="D28" s="39">
        <f>'３月'!AC26</f>
        <v>-2.5</v>
      </c>
      <c r="E28" s="39">
        <f>'４月'!AC26</f>
        <v>7.7</v>
      </c>
      <c r="F28" s="39">
        <f>'５月'!AC26</f>
        <v>10.6</v>
      </c>
      <c r="G28" s="39">
        <f>'６月'!AC26</f>
        <v>16.3</v>
      </c>
      <c r="H28" s="39">
        <f>'７月'!AC26</f>
        <v>14.9</v>
      </c>
      <c r="I28" s="39">
        <f>'８月'!AC26</f>
        <v>18.9</v>
      </c>
      <c r="J28" s="39">
        <f>'９月'!AC26</f>
        <v>16.9</v>
      </c>
      <c r="K28" s="39">
        <f>'１０月'!AC26</f>
        <v>3.4</v>
      </c>
      <c r="L28" s="39">
        <f>'１１月'!AC26</f>
        <v>-1.8</v>
      </c>
      <c r="M28" s="40">
        <f>'１２月'!AC26</f>
        <v>-2.5</v>
      </c>
      <c r="N28" s="3"/>
    </row>
    <row r="29" spans="1:14" ht="18" customHeight="1">
      <c r="A29" s="20">
        <v>25</v>
      </c>
      <c r="B29" s="38">
        <f>'１月'!AC27</f>
        <v>-7.7</v>
      </c>
      <c r="C29" s="39">
        <f>'２月'!AC27</f>
        <v>-4.3</v>
      </c>
      <c r="D29" s="39">
        <f>'３月'!AC27</f>
        <v>-3.3</v>
      </c>
      <c r="E29" s="39">
        <f>'４月'!AC27</f>
        <v>6.9</v>
      </c>
      <c r="F29" s="39">
        <f>'５月'!AC27</f>
        <v>13.3</v>
      </c>
      <c r="G29" s="39">
        <f>'６月'!AC27</f>
        <v>18.9</v>
      </c>
      <c r="H29" s="39">
        <f>'７月'!AC27</f>
        <v>16.5</v>
      </c>
      <c r="I29" s="39">
        <f>'８月'!AC27</f>
        <v>20.3</v>
      </c>
      <c r="J29" s="39">
        <f>'９月'!AC27</f>
        <v>15.8</v>
      </c>
      <c r="K29" s="39">
        <f>'１０月'!AC27</f>
        <v>2.4</v>
      </c>
      <c r="L29" s="39">
        <f>'１１月'!AC27</f>
        <v>-2.8</v>
      </c>
      <c r="M29" s="40">
        <f>'１２月'!AC27</f>
        <v>-3.8</v>
      </c>
      <c r="N29" s="3"/>
    </row>
    <row r="30" spans="1:14" ht="18" customHeight="1">
      <c r="A30" s="20">
        <v>26</v>
      </c>
      <c r="B30" s="38">
        <f>'１月'!AC28</f>
        <v>-6.7</v>
      </c>
      <c r="C30" s="39">
        <f>'２月'!AC28</f>
        <v>-5.7</v>
      </c>
      <c r="D30" s="39">
        <f>'３月'!AC28</f>
        <v>-4.3</v>
      </c>
      <c r="E30" s="39">
        <f>'４月'!AC28</f>
        <v>6.3</v>
      </c>
      <c r="F30" s="39">
        <f>'５月'!AC28</f>
        <v>13.6</v>
      </c>
      <c r="G30" s="39">
        <f>'６月'!AC28</f>
        <v>15.9</v>
      </c>
      <c r="H30" s="39">
        <f>'７月'!AC28</f>
        <v>17.5</v>
      </c>
      <c r="I30" s="39">
        <f>'８月'!AC28</f>
        <v>18.6</v>
      </c>
      <c r="J30" s="39">
        <f>'９月'!AC28</f>
        <v>18.3</v>
      </c>
      <c r="K30" s="39">
        <f>'１０月'!AC28</f>
        <v>11.5</v>
      </c>
      <c r="L30" s="39">
        <f>'１１月'!AC28</f>
        <v>-1.8</v>
      </c>
      <c r="M30" s="40">
        <f>'１２月'!AC28</f>
        <v>-2.5</v>
      </c>
      <c r="N30" s="3"/>
    </row>
    <row r="31" spans="1:14" ht="18" customHeight="1">
      <c r="A31" s="20">
        <v>27</v>
      </c>
      <c r="B31" s="38">
        <f>'１月'!AC29</f>
        <v>-6</v>
      </c>
      <c r="C31" s="39">
        <f>'２月'!AC29</f>
        <v>-5.4</v>
      </c>
      <c r="D31" s="39">
        <f>'３月'!AC29</f>
        <v>-1.9</v>
      </c>
      <c r="E31" s="39">
        <f>'４月'!AC29</f>
        <v>10.2</v>
      </c>
      <c r="F31" s="39">
        <f>'５月'!AC29</f>
        <v>13.2</v>
      </c>
      <c r="G31" s="39">
        <f>'６月'!AC29</f>
        <v>14.8</v>
      </c>
      <c r="H31" s="39">
        <f>'７月'!AC29</f>
        <v>19.4</v>
      </c>
      <c r="I31" s="39">
        <f>'８月'!AC29</f>
        <v>18.1</v>
      </c>
      <c r="J31" s="39">
        <f>'９月'!AC29</f>
        <v>19.2</v>
      </c>
      <c r="K31" s="39">
        <f>'１０月'!AC29</f>
        <v>3.9</v>
      </c>
      <c r="L31" s="39">
        <f>'１１月'!AC29</f>
        <v>5.2</v>
      </c>
      <c r="M31" s="40">
        <f>'１２月'!AC29</f>
        <v>3.6</v>
      </c>
      <c r="N31" s="3"/>
    </row>
    <row r="32" spans="1:14" ht="18" customHeight="1">
      <c r="A32" s="20">
        <v>28</v>
      </c>
      <c r="B32" s="38">
        <f>'１月'!AC30</f>
        <v>-4.6</v>
      </c>
      <c r="C32" s="39">
        <f>'２月'!AC30</f>
        <v>-3.8</v>
      </c>
      <c r="D32" s="39">
        <f>'３月'!AC30</f>
        <v>1.7</v>
      </c>
      <c r="E32" s="39">
        <f>'４月'!AC30</f>
        <v>10</v>
      </c>
      <c r="F32" s="39">
        <f>'５月'!AC30</f>
        <v>11.8</v>
      </c>
      <c r="G32" s="39">
        <f>'６月'!AC30</f>
        <v>15.9</v>
      </c>
      <c r="H32" s="39">
        <f>'７月'!AC30</f>
        <v>19.9</v>
      </c>
      <c r="I32" s="39">
        <f>'８月'!AC30</f>
        <v>17.9</v>
      </c>
      <c r="J32" s="39">
        <f>'９月'!AC30</f>
        <v>19.9</v>
      </c>
      <c r="K32" s="39">
        <f>'１０月'!AC30</f>
        <v>3.3</v>
      </c>
      <c r="L32" s="39">
        <f>'１１月'!AC30</f>
        <v>-0.9</v>
      </c>
      <c r="M32" s="40">
        <f>'１２月'!AC30</f>
        <v>-4.8</v>
      </c>
      <c r="N32" s="3"/>
    </row>
    <row r="33" spans="1:14" ht="18" customHeight="1">
      <c r="A33" s="20">
        <v>29</v>
      </c>
      <c r="B33" s="38">
        <f>'１月'!AC31</f>
        <v>-0.9</v>
      </c>
      <c r="C33" s="39">
        <f>'２月'!AC31</f>
        <v>-0.2</v>
      </c>
      <c r="D33" s="39">
        <f>'３月'!AC31</f>
        <v>-0.9</v>
      </c>
      <c r="E33" s="39">
        <f>'４月'!AC31</f>
        <v>2.6</v>
      </c>
      <c r="F33" s="39">
        <f>'５月'!AC31</f>
        <v>10.6</v>
      </c>
      <c r="G33" s="39">
        <f>'６月'!AC31</f>
        <v>15.1</v>
      </c>
      <c r="H33" s="39">
        <f>'７月'!AC31</f>
        <v>18.1</v>
      </c>
      <c r="I33" s="39">
        <f>'８月'!AC31</f>
        <v>20.7</v>
      </c>
      <c r="J33" s="39">
        <f>'９月'!AC31</f>
        <v>13.8</v>
      </c>
      <c r="K33" s="39">
        <f>'１０月'!AC31</f>
        <v>7.3</v>
      </c>
      <c r="L33" s="39">
        <f>'１１月'!AC31</f>
        <v>-2.2</v>
      </c>
      <c r="M33" s="40">
        <f>'１２月'!AC31</f>
        <v>-5</v>
      </c>
      <c r="N33" s="3"/>
    </row>
    <row r="34" spans="1:14" ht="18" customHeight="1">
      <c r="A34" s="20">
        <v>30</v>
      </c>
      <c r="B34" s="38">
        <f>'１月'!AC32</f>
        <v>-1</v>
      </c>
      <c r="C34" s="39"/>
      <c r="D34" s="39">
        <f>'３月'!AC32</f>
        <v>2.6</v>
      </c>
      <c r="E34" s="39">
        <f>'４月'!AC32</f>
        <v>0.5</v>
      </c>
      <c r="F34" s="39">
        <f>'５月'!AC32</f>
        <v>13.6</v>
      </c>
      <c r="G34" s="39">
        <f>'６月'!AC32</f>
        <v>17.6</v>
      </c>
      <c r="H34" s="39">
        <f>'７月'!AC32</f>
        <v>17.3</v>
      </c>
      <c r="I34" s="39">
        <f>'８月'!AC32</f>
        <v>18.1</v>
      </c>
      <c r="J34" s="39">
        <f>'９月'!AC32</f>
        <v>8.8</v>
      </c>
      <c r="K34" s="39">
        <f>'１０月'!AC32</f>
        <v>4.3</v>
      </c>
      <c r="L34" s="39">
        <f>'１１月'!AC32</f>
        <v>-2.5</v>
      </c>
      <c r="M34" s="40">
        <f>'１２月'!AC32</f>
        <v>-4.6</v>
      </c>
      <c r="N34" s="3"/>
    </row>
    <row r="35" spans="1:14" ht="18" customHeight="1">
      <c r="A35" s="28">
        <v>31</v>
      </c>
      <c r="B35" s="41">
        <f>'１月'!AC33</f>
        <v>-3</v>
      </c>
      <c r="C35" s="42"/>
      <c r="D35" s="42">
        <f>'３月'!AC33</f>
        <v>3.4</v>
      </c>
      <c r="E35" s="42"/>
      <c r="F35" s="42">
        <f>'５月'!AC33</f>
        <v>13.1</v>
      </c>
      <c r="G35" s="42"/>
      <c r="H35" s="42">
        <f>'７月'!AC33</f>
        <v>18.8</v>
      </c>
      <c r="I35" s="42">
        <f>'８月'!AC33</f>
        <v>17.2</v>
      </c>
      <c r="J35" s="42"/>
      <c r="K35" s="42">
        <f>'１０月'!AC33</f>
        <v>4.2</v>
      </c>
      <c r="L35" s="42"/>
      <c r="M35" s="43">
        <f>'１２月'!AC33</f>
        <v>-5.5</v>
      </c>
      <c r="N35" s="3"/>
    </row>
    <row r="36" spans="1:14" ht="18" customHeight="1">
      <c r="A36" s="60" t="s">
        <v>9</v>
      </c>
      <c r="B36" s="64">
        <f aca="true" t="shared" si="0" ref="B36:I36">AVERAGE(B5:B35)</f>
        <v>-4.358064516129033</v>
      </c>
      <c r="C36" s="65">
        <f t="shared" si="0"/>
        <v>-3.5689655172413794</v>
      </c>
      <c r="D36" s="65">
        <f t="shared" si="0"/>
        <v>-0.035483870967741825</v>
      </c>
      <c r="E36" s="65">
        <f t="shared" si="0"/>
        <v>4.926666666666667</v>
      </c>
      <c r="F36" s="65">
        <f t="shared" si="0"/>
        <v>9.696774193548388</v>
      </c>
      <c r="G36" s="65">
        <f t="shared" si="0"/>
        <v>14.443333333333332</v>
      </c>
      <c r="H36" s="65">
        <f t="shared" si="0"/>
        <v>17.8258064516129</v>
      </c>
      <c r="I36" s="65">
        <f t="shared" si="0"/>
        <v>19.500000000000004</v>
      </c>
      <c r="J36" s="65">
        <f>AVERAGE(J5:J35)</f>
        <v>17.619999999999997</v>
      </c>
      <c r="K36" s="65">
        <f>AVERAGE(K5:K35)</f>
        <v>9.083870967741936</v>
      </c>
      <c r="L36" s="65">
        <f>AVERAGE(L5:L35)</f>
        <v>2.2400000000000007</v>
      </c>
      <c r="M36" s="66">
        <f>AVERAGE(M5:M35)</f>
        <v>-1.7967741935483867</v>
      </c>
      <c r="N36" s="3"/>
    </row>
    <row r="37" spans="1:14" ht="18" customHeight="1">
      <c r="A37" s="93" t="s">
        <v>48</v>
      </c>
      <c r="B37" s="90">
        <f aca="true" t="shared" si="1" ref="B37:I37">MIN(B5:B35)</f>
        <v>-7.7</v>
      </c>
      <c r="C37" s="91">
        <f t="shared" si="1"/>
        <v>-7</v>
      </c>
      <c r="D37" s="91">
        <f t="shared" si="1"/>
        <v>-7.2</v>
      </c>
      <c r="E37" s="91">
        <f t="shared" si="1"/>
        <v>-3.3</v>
      </c>
      <c r="F37" s="91">
        <f t="shared" si="1"/>
        <v>5.7</v>
      </c>
      <c r="G37" s="91">
        <f t="shared" si="1"/>
        <v>5.2</v>
      </c>
      <c r="H37" s="91">
        <f t="shared" si="1"/>
        <v>12.7</v>
      </c>
      <c r="I37" s="91">
        <f t="shared" si="1"/>
        <v>15.2</v>
      </c>
      <c r="J37" s="91">
        <f>MIN(J5:J35)</f>
        <v>8.8</v>
      </c>
      <c r="K37" s="91">
        <f>MIN(K5:K35)</f>
        <v>2.4</v>
      </c>
      <c r="L37" s="91">
        <f>MIN(L5:L35)</f>
        <v>-2.8</v>
      </c>
      <c r="M37" s="92">
        <f>MIN(M5:M35)</f>
        <v>-6.1</v>
      </c>
      <c r="N37" s="3"/>
    </row>
    <row r="38" spans="1:14" ht="18" customHeight="1">
      <c r="A38" s="32" t="s">
        <v>34</v>
      </c>
      <c r="B38" s="35">
        <f aca="true" t="shared" si="2" ref="B38:I38">AVERAGE(B5:B14)</f>
        <v>-3.13</v>
      </c>
      <c r="C38" s="36">
        <f t="shared" si="2"/>
        <v>-5.0600000000000005</v>
      </c>
      <c r="D38" s="36">
        <f t="shared" si="2"/>
        <v>0.4900000000000001</v>
      </c>
      <c r="E38" s="36">
        <f t="shared" si="2"/>
        <v>4.73</v>
      </c>
      <c r="F38" s="36">
        <f t="shared" si="2"/>
        <v>9.309999999999999</v>
      </c>
      <c r="G38" s="36">
        <f t="shared" si="2"/>
        <v>11.940000000000001</v>
      </c>
      <c r="H38" s="36">
        <f t="shared" si="2"/>
        <v>17.59</v>
      </c>
      <c r="I38" s="36">
        <f t="shared" si="2"/>
        <v>20.580000000000002</v>
      </c>
      <c r="J38" s="36">
        <f>AVERAGE(J5:J14)</f>
        <v>19.18</v>
      </c>
      <c r="K38" s="36">
        <f>AVERAGE(K5:K14)</f>
        <v>13.01</v>
      </c>
      <c r="L38" s="36">
        <f>AVERAGE(L5:L14)</f>
        <v>1.9900000000000002</v>
      </c>
      <c r="M38" s="37">
        <f>AVERAGE(M5:M14)</f>
        <v>0.029999999999999936</v>
      </c>
      <c r="N38" s="3"/>
    </row>
    <row r="39" spans="1:14" ht="18" customHeight="1">
      <c r="A39" s="33" t="s">
        <v>35</v>
      </c>
      <c r="B39" s="38">
        <f aca="true" t="shared" si="3" ref="B39:I39">AVERAGE(B15:B24)</f>
        <v>-5.0600000000000005</v>
      </c>
      <c r="C39" s="39">
        <f t="shared" si="3"/>
        <v>-2.5599999999999996</v>
      </c>
      <c r="D39" s="39">
        <f t="shared" si="3"/>
        <v>0.59</v>
      </c>
      <c r="E39" s="39">
        <f t="shared" si="3"/>
        <v>2.9899999999999998</v>
      </c>
      <c r="F39" s="39">
        <f t="shared" si="3"/>
        <v>8.290000000000003</v>
      </c>
      <c r="G39" s="39">
        <f t="shared" si="3"/>
        <v>14.85</v>
      </c>
      <c r="H39" s="39">
        <f t="shared" si="3"/>
        <v>18.869999999999997</v>
      </c>
      <c r="I39" s="39">
        <f t="shared" si="3"/>
        <v>18.909999999999997</v>
      </c>
      <c r="J39" s="39">
        <f>AVERAGE(J15:J24)</f>
        <v>17.740000000000002</v>
      </c>
      <c r="K39" s="39">
        <f>AVERAGE(K15:K24)</f>
        <v>9.01</v>
      </c>
      <c r="L39" s="39">
        <f>AVERAGE(L15:L24)</f>
        <v>3.84</v>
      </c>
      <c r="M39" s="40">
        <f>AVERAGE(M15:M24)</f>
        <v>-3.4299999999999997</v>
      </c>
      <c r="N39" s="3"/>
    </row>
    <row r="40" spans="1:14" ht="18" customHeight="1">
      <c r="A40" s="34" t="s">
        <v>36</v>
      </c>
      <c r="B40" s="41">
        <f aca="true" t="shared" si="4" ref="B40:I40">AVERAGE(B25:B35)</f>
        <v>-4.836363636363637</v>
      </c>
      <c r="C40" s="42">
        <f t="shared" si="4"/>
        <v>-3.033333333333333</v>
      </c>
      <c r="D40" s="42">
        <f t="shared" si="4"/>
        <v>-1.0818181818181818</v>
      </c>
      <c r="E40" s="42">
        <f t="shared" si="4"/>
        <v>7.06</v>
      </c>
      <c r="F40" s="42">
        <f t="shared" si="4"/>
        <v>11.327272727272726</v>
      </c>
      <c r="G40" s="42">
        <f t="shared" si="4"/>
        <v>16.54</v>
      </c>
      <c r="H40" s="42">
        <f t="shared" si="4"/>
        <v>17.090909090909093</v>
      </c>
      <c r="I40" s="42">
        <f t="shared" si="4"/>
        <v>19.05454545454545</v>
      </c>
      <c r="J40" s="42">
        <f>AVERAGE(J25:J35)</f>
        <v>15.940000000000003</v>
      </c>
      <c r="K40" s="42">
        <f>AVERAGE(K25:K35)</f>
        <v>5.581818181818181</v>
      </c>
      <c r="L40" s="42">
        <f>AVERAGE(L25:L35)</f>
        <v>0.8899999999999995</v>
      </c>
      <c r="M40" s="43">
        <f>AVERAGE(M25:M35)</f>
        <v>-1.9727272727272727</v>
      </c>
      <c r="N40" s="3"/>
    </row>
    <row r="41" spans="1:14" ht="18" customHeight="1">
      <c r="A41" s="32" t="s">
        <v>39</v>
      </c>
      <c r="B41" s="99">
        <f aca="true" t="shared" si="5" ref="B41:I41">COUNTIF(B5:B35,B45)</f>
        <v>31</v>
      </c>
      <c r="C41" s="101">
        <f t="shared" si="5"/>
        <v>26</v>
      </c>
      <c r="D41" s="101">
        <f t="shared" si="5"/>
        <v>17</v>
      </c>
      <c r="E41" s="101">
        <f t="shared" si="5"/>
        <v>4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>COUNTIF(J5:J35,J45)</f>
        <v>0</v>
      </c>
      <c r="K41" s="101">
        <f>COUNTIF(K5:K35,K45)</f>
        <v>0</v>
      </c>
      <c r="L41" s="101">
        <f>COUNTIF(L5:L35,L45)</f>
        <v>9</v>
      </c>
      <c r="M41" s="102">
        <f>COUNTIF(M5:M35,M45)</f>
        <v>24</v>
      </c>
      <c r="N41" s="3"/>
    </row>
    <row r="42" spans="1:14" ht="18" customHeight="1">
      <c r="A42" s="34" t="s">
        <v>40</v>
      </c>
      <c r="B42" s="100">
        <f aca="true" t="shared" si="6" ref="B42:I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0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0.1</v>
      </c>
      <c r="C3" s="113">
        <v>1.4</v>
      </c>
      <c r="D3" s="113">
        <v>1.4</v>
      </c>
      <c r="E3" s="113">
        <v>0.6</v>
      </c>
      <c r="F3" s="113">
        <v>-0.1</v>
      </c>
      <c r="G3" s="113">
        <v>0.2</v>
      </c>
      <c r="H3" s="113">
        <v>-0.1</v>
      </c>
      <c r="I3" s="113">
        <v>0.2</v>
      </c>
      <c r="J3" s="113">
        <v>1.3</v>
      </c>
      <c r="K3" s="113">
        <v>2.5</v>
      </c>
      <c r="L3" s="113">
        <v>2.8</v>
      </c>
      <c r="M3" s="113">
        <v>3.7</v>
      </c>
      <c r="N3" s="113">
        <v>4.8</v>
      </c>
      <c r="O3" s="113">
        <v>4.6</v>
      </c>
      <c r="P3" s="113">
        <v>4.5</v>
      </c>
      <c r="Q3" s="113">
        <v>3.8</v>
      </c>
      <c r="R3" s="113">
        <v>2.6</v>
      </c>
      <c r="S3" s="113">
        <v>2</v>
      </c>
      <c r="T3" s="113">
        <v>1.6</v>
      </c>
      <c r="U3" s="113">
        <v>1.4</v>
      </c>
      <c r="V3" s="113">
        <v>-0.1</v>
      </c>
      <c r="W3" s="113">
        <v>-0.6</v>
      </c>
      <c r="X3" s="113">
        <v>-0.9</v>
      </c>
      <c r="Y3" s="113">
        <v>-1.9</v>
      </c>
      <c r="Z3" s="114">
        <f aca="true" t="shared" si="0" ref="Z3:Z31">AVERAGE(B3:Y3)</f>
        <v>1.4916666666666665</v>
      </c>
      <c r="AA3" s="115">
        <v>5.4</v>
      </c>
      <c r="AB3" s="116">
        <v>0.5736111111111112</v>
      </c>
      <c r="AC3" s="115">
        <v>-1.9</v>
      </c>
      <c r="AD3" s="116">
        <v>1</v>
      </c>
    </row>
    <row r="4" spans="1:30" ht="11.25" customHeight="1">
      <c r="A4" s="78">
        <v>2</v>
      </c>
      <c r="B4" s="113">
        <v>-2.2</v>
      </c>
      <c r="C4" s="113">
        <v>-2</v>
      </c>
      <c r="D4" s="113">
        <v>-2.1</v>
      </c>
      <c r="E4" s="113">
        <v>-2.8</v>
      </c>
      <c r="F4" s="113">
        <v>-3.7</v>
      </c>
      <c r="G4" s="113">
        <v>-4.2</v>
      </c>
      <c r="H4" s="113">
        <v>-4.6</v>
      </c>
      <c r="I4" s="113">
        <v>-1.7</v>
      </c>
      <c r="J4" s="113">
        <v>1.4</v>
      </c>
      <c r="K4" s="113">
        <v>3.9</v>
      </c>
      <c r="L4" s="113">
        <v>5.2</v>
      </c>
      <c r="M4" s="113">
        <v>5.7</v>
      </c>
      <c r="N4" s="113">
        <v>6.4</v>
      </c>
      <c r="O4" s="113">
        <v>7.5</v>
      </c>
      <c r="P4" s="113">
        <v>5.4</v>
      </c>
      <c r="Q4" s="113">
        <v>4.7</v>
      </c>
      <c r="R4" s="113">
        <v>2</v>
      </c>
      <c r="S4" s="117">
        <v>-0.8</v>
      </c>
      <c r="T4" s="113">
        <v>-1.8</v>
      </c>
      <c r="U4" s="113">
        <v>-2.7</v>
      </c>
      <c r="V4" s="113">
        <v>-4</v>
      </c>
      <c r="W4" s="113">
        <v>-4.4</v>
      </c>
      <c r="X4" s="113">
        <v>-4.9</v>
      </c>
      <c r="Y4" s="113">
        <v>-5.2</v>
      </c>
      <c r="Z4" s="114">
        <f t="shared" si="0"/>
        <v>-0.20416666666666694</v>
      </c>
      <c r="AA4" s="115">
        <v>7.6</v>
      </c>
      <c r="AB4" s="116">
        <v>0.5979166666666667</v>
      </c>
      <c r="AC4" s="115">
        <v>-5.4</v>
      </c>
      <c r="AD4" s="116">
        <v>0.9909722222222223</v>
      </c>
    </row>
    <row r="5" spans="1:30" ht="11.25" customHeight="1">
      <c r="A5" s="78">
        <v>3</v>
      </c>
      <c r="B5" s="113">
        <v>-5.6</v>
      </c>
      <c r="C5" s="113">
        <v>-5.6</v>
      </c>
      <c r="D5" s="113">
        <v>-6</v>
      </c>
      <c r="E5" s="113">
        <v>-6.4</v>
      </c>
      <c r="F5" s="113">
        <v>-6.5</v>
      </c>
      <c r="G5" s="113">
        <v>-6.5</v>
      </c>
      <c r="H5" s="113">
        <v>-6.5</v>
      </c>
      <c r="I5" s="113">
        <v>-3.6</v>
      </c>
      <c r="J5" s="113">
        <v>0.2</v>
      </c>
      <c r="K5" s="113">
        <v>3.7</v>
      </c>
      <c r="L5" s="113">
        <v>4.6</v>
      </c>
      <c r="M5" s="113">
        <v>5.8</v>
      </c>
      <c r="N5" s="113">
        <v>6.1</v>
      </c>
      <c r="O5" s="113">
        <v>6.6</v>
      </c>
      <c r="P5" s="113">
        <v>4</v>
      </c>
      <c r="Q5" s="113">
        <v>3.5</v>
      </c>
      <c r="R5" s="113">
        <v>2.1</v>
      </c>
      <c r="S5" s="113">
        <v>1.3</v>
      </c>
      <c r="T5" s="113">
        <v>-0.5</v>
      </c>
      <c r="U5" s="113">
        <v>-2.5</v>
      </c>
      <c r="V5" s="113">
        <v>-3.3</v>
      </c>
      <c r="W5" s="113">
        <v>-3.7</v>
      </c>
      <c r="X5" s="113">
        <v>-3</v>
      </c>
      <c r="Y5" s="113">
        <v>-3.8</v>
      </c>
      <c r="Z5" s="114">
        <f t="shared" si="0"/>
        <v>-1.0666666666666664</v>
      </c>
      <c r="AA5" s="115">
        <v>7</v>
      </c>
      <c r="AB5" s="116">
        <v>0.5625</v>
      </c>
      <c r="AC5" s="115">
        <v>-7</v>
      </c>
      <c r="AD5" s="116">
        <v>0.25972222222222224</v>
      </c>
    </row>
    <row r="6" spans="1:30" ht="11.25" customHeight="1">
      <c r="A6" s="78">
        <v>4</v>
      </c>
      <c r="B6" s="113">
        <v>-4.7</v>
      </c>
      <c r="C6" s="113">
        <v>-5.2</v>
      </c>
      <c r="D6" s="113">
        <v>-5.6</v>
      </c>
      <c r="E6" s="113">
        <v>-5.5</v>
      </c>
      <c r="F6" s="113">
        <v>-5.6</v>
      </c>
      <c r="G6" s="113">
        <v>-5.6</v>
      </c>
      <c r="H6" s="113">
        <v>-5.8</v>
      </c>
      <c r="I6" s="113">
        <v>-3.3</v>
      </c>
      <c r="J6" s="113">
        <v>-0.4</v>
      </c>
      <c r="K6" s="113">
        <v>3.6</v>
      </c>
      <c r="L6" s="113">
        <v>4.8</v>
      </c>
      <c r="M6" s="113">
        <v>6</v>
      </c>
      <c r="N6" s="113">
        <v>6.2</v>
      </c>
      <c r="O6" s="113">
        <v>6.5</v>
      </c>
      <c r="P6" s="113">
        <v>6.3</v>
      </c>
      <c r="Q6" s="113">
        <v>5.6</v>
      </c>
      <c r="R6" s="113">
        <v>1.8</v>
      </c>
      <c r="S6" s="113">
        <v>-0.8</v>
      </c>
      <c r="T6" s="113">
        <v>-2.1</v>
      </c>
      <c r="U6" s="113">
        <v>-2.7</v>
      </c>
      <c r="V6" s="113">
        <v>-3.2</v>
      </c>
      <c r="W6" s="113">
        <v>-2.9</v>
      </c>
      <c r="X6" s="113">
        <v>-3.3</v>
      </c>
      <c r="Y6" s="113">
        <v>-3.5</v>
      </c>
      <c r="Z6" s="114">
        <f t="shared" si="0"/>
        <v>-0.8083333333333332</v>
      </c>
      <c r="AA6" s="115">
        <v>7</v>
      </c>
      <c r="AB6" s="116">
        <v>0.5743055555555555</v>
      </c>
      <c r="AC6" s="115">
        <v>-5.9</v>
      </c>
      <c r="AD6" s="116">
        <v>0.29097222222222224</v>
      </c>
    </row>
    <row r="7" spans="1:30" ht="11.25" customHeight="1">
      <c r="A7" s="78">
        <v>5</v>
      </c>
      <c r="B7" s="113">
        <v>-3.8</v>
      </c>
      <c r="C7" s="113">
        <v>-4</v>
      </c>
      <c r="D7" s="113">
        <v>-4.2</v>
      </c>
      <c r="E7" s="113">
        <v>-4.3</v>
      </c>
      <c r="F7" s="113">
        <v>-4.4</v>
      </c>
      <c r="G7" s="113">
        <v>-4</v>
      </c>
      <c r="H7" s="113">
        <v>-3.9</v>
      </c>
      <c r="I7" s="113">
        <v>-2</v>
      </c>
      <c r="J7" s="113">
        <v>1.8</v>
      </c>
      <c r="K7" s="113">
        <v>5.3</v>
      </c>
      <c r="L7" s="113">
        <v>8.2</v>
      </c>
      <c r="M7" s="113">
        <v>8.4</v>
      </c>
      <c r="N7" s="113">
        <v>9.6</v>
      </c>
      <c r="O7" s="113">
        <v>8.9</v>
      </c>
      <c r="P7" s="113">
        <v>7.6</v>
      </c>
      <c r="Q7" s="113">
        <v>6.1</v>
      </c>
      <c r="R7" s="113">
        <v>5.1</v>
      </c>
      <c r="S7" s="113">
        <v>4.4</v>
      </c>
      <c r="T7" s="113">
        <v>2.5</v>
      </c>
      <c r="U7" s="113">
        <v>-0.1</v>
      </c>
      <c r="V7" s="113">
        <v>-0.9</v>
      </c>
      <c r="W7" s="113">
        <v>-1.3</v>
      </c>
      <c r="X7" s="113">
        <v>-1.8</v>
      </c>
      <c r="Y7" s="113">
        <v>-1.9</v>
      </c>
      <c r="Z7" s="114">
        <f t="shared" si="0"/>
        <v>1.304166666666667</v>
      </c>
      <c r="AA7" s="115">
        <v>10.2</v>
      </c>
      <c r="AB7" s="116">
        <v>0.5527777777777778</v>
      </c>
      <c r="AC7" s="115">
        <v>-4.6</v>
      </c>
      <c r="AD7" s="116">
        <v>0.18472222222222223</v>
      </c>
    </row>
    <row r="8" spans="1:30" ht="11.25" customHeight="1">
      <c r="A8" s="78">
        <v>6</v>
      </c>
      <c r="B8" s="113">
        <v>-2</v>
      </c>
      <c r="C8" s="113">
        <v>-1.5</v>
      </c>
      <c r="D8" s="113">
        <v>-0.7</v>
      </c>
      <c r="E8" s="113">
        <v>0.1</v>
      </c>
      <c r="F8" s="113">
        <v>0.6</v>
      </c>
      <c r="G8" s="113">
        <v>1.5</v>
      </c>
      <c r="H8" s="113">
        <v>2.8</v>
      </c>
      <c r="I8" s="113">
        <v>2.8</v>
      </c>
      <c r="J8" s="113">
        <v>3.4</v>
      </c>
      <c r="K8" s="113">
        <v>3.5</v>
      </c>
      <c r="L8" s="113">
        <v>3.7</v>
      </c>
      <c r="M8" s="113">
        <v>4.2</v>
      </c>
      <c r="N8" s="113">
        <v>4.7</v>
      </c>
      <c r="O8" s="113">
        <v>4.7</v>
      </c>
      <c r="P8" s="113">
        <v>3.5</v>
      </c>
      <c r="Q8" s="113">
        <v>3.4</v>
      </c>
      <c r="R8" s="113">
        <v>2.4</v>
      </c>
      <c r="S8" s="113">
        <v>1.8</v>
      </c>
      <c r="T8" s="113">
        <v>1.7</v>
      </c>
      <c r="U8" s="113">
        <v>1.2</v>
      </c>
      <c r="V8" s="113">
        <v>1</v>
      </c>
      <c r="W8" s="113">
        <v>1.1</v>
      </c>
      <c r="X8" s="113">
        <v>0.5</v>
      </c>
      <c r="Y8" s="113">
        <v>0.4</v>
      </c>
      <c r="Z8" s="114">
        <f t="shared" si="0"/>
        <v>1.8666666666666665</v>
      </c>
      <c r="AA8" s="115">
        <v>5.6</v>
      </c>
      <c r="AB8" s="116">
        <v>0.5625</v>
      </c>
      <c r="AC8" s="115">
        <v>-2.3</v>
      </c>
      <c r="AD8" s="116">
        <v>0.06736111111111111</v>
      </c>
    </row>
    <row r="9" spans="1:30" ht="11.25" customHeight="1">
      <c r="A9" s="78">
        <v>7</v>
      </c>
      <c r="B9" s="113">
        <v>-0.7</v>
      </c>
      <c r="C9" s="113">
        <v>-0.5</v>
      </c>
      <c r="D9" s="113">
        <v>-0.4</v>
      </c>
      <c r="E9" s="113">
        <v>-0.1</v>
      </c>
      <c r="F9" s="113">
        <v>-0.3</v>
      </c>
      <c r="G9" s="113">
        <v>0.1</v>
      </c>
      <c r="H9" s="113">
        <v>-0.1</v>
      </c>
      <c r="I9" s="113">
        <v>-0.7</v>
      </c>
      <c r="J9" s="113">
        <v>2.3</v>
      </c>
      <c r="K9" s="113">
        <v>3.3</v>
      </c>
      <c r="L9" s="113">
        <v>3.9</v>
      </c>
      <c r="M9" s="113">
        <v>4.9</v>
      </c>
      <c r="N9" s="113">
        <v>5.3</v>
      </c>
      <c r="O9" s="113">
        <v>5</v>
      </c>
      <c r="P9" s="113">
        <v>4.4</v>
      </c>
      <c r="Q9" s="113">
        <v>3.5</v>
      </c>
      <c r="R9" s="113">
        <v>2</v>
      </c>
      <c r="S9" s="113">
        <v>-2.2</v>
      </c>
      <c r="T9" s="113">
        <v>-2.5</v>
      </c>
      <c r="U9" s="113">
        <v>-2.4</v>
      </c>
      <c r="V9" s="113">
        <v>-3.8</v>
      </c>
      <c r="W9" s="113">
        <v>-4.6</v>
      </c>
      <c r="X9" s="113">
        <v>-5.2</v>
      </c>
      <c r="Y9" s="113">
        <v>-5.1</v>
      </c>
      <c r="Z9" s="114">
        <f t="shared" si="0"/>
        <v>0.25416666666666665</v>
      </c>
      <c r="AA9" s="115">
        <v>6.1</v>
      </c>
      <c r="AB9" s="116">
        <v>0.5236111111111111</v>
      </c>
      <c r="AC9" s="115">
        <v>-5.3</v>
      </c>
      <c r="AD9" s="116">
        <v>0.9902777777777777</v>
      </c>
    </row>
    <row r="10" spans="1:30" ht="11.25" customHeight="1">
      <c r="A10" s="78">
        <v>8</v>
      </c>
      <c r="B10" s="113">
        <v>-5.1</v>
      </c>
      <c r="C10" s="113">
        <v>-5.8</v>
      </c>
      <c r="D10" s="113">
        <v>-6.3</v>
      </c>
      <c r="E10" s="113">
        <v>-5.8</v>
      </c>
      <c r="F10" s="113">
        <v>-6.6</v>
      </c>
      <c r="G10" s="113">
        <v>-6.3</v>
      </c>
      <c r="H10" s="113">
        <v>-5.4</v>
      </c>
      <c r="I10" s="113">
        <v>-3.3</v>
      </c>
      <c r="J10" s="113">
        <v>-1.8</v>
      </c>
      <c r="K10" s="113">
        <v>0.3</v>
      </c>
      <c r="L10" s="113">
        <v>2.3</v>
      </c>
      <c r="M10" s="113">
        <v>2.5</v>
      </c>
      <c r="N10" s="113">
        <v>2.8</v>
      </c>
      <c r="O10" s="113">
        <v>3.1</v>
      </c>
      <c r="P10" s="113">
        <v>3.5</v>
      </c>
      <c r="Q10" s="113">
        <v>3</v>
      </c>
      <c r="R10" s="113">
        <v>2</v>
      </c>
      <c r="S10" s="113">
        <v>-1.8</v>
      </c>
      <c r="T10" s="113">
        <v>-2</v>
      </c>
      <c r="U10" s="113">
        <v>-2.4</v>
      </c>
      <c r="V10" s="113">
        <v>-2.6</v>
      </c>
      <c r="W10" s="113">
        <v>-2.7</v>
      </c>
      <c r="X10" s="113">
        <v>-3.6</v>
      </c>
      <c r="Y10" s="113">
        <v>-3.6</v>
      </c>
      <c r="Z10" s="114">
        <f t="shared" si="0"/>
        <v>-1.9000000000000004</v>
      </c>
      <c r="AA10" s="115">
        <v>4.1</v>
      </c>
      <c r="AB10" s="116">
        <v>0.5270833333333333</v>
      </c>
      <c r="AC10" s="115">
        <v>-6.6</v>
      </c>
      <c r="AD10" s="116">
        <v>0.22291666666666665</v>
      </c>
    </row>
    <row r="11" spans="1:30" ht="11.25" customHeight="1">
      <c r="A11" s="78">
        <v>9</v>
      </c>
      <c r="B11" s="113">
        <v>-4.3</v>
      </c>
      <c r="C11" s="113">
        <v>-4.2</v>
      </c>
      <c r="D11" s="113">
        <v>-4.9</v>
      </c>
      <c r="E11" s="113">
        <v>-5.1</v>
      </c>
      <c r="F11" s="113">
        <v>-5.5</v>
      </c>
      <c r="G11" s="113">
        <v>-5.6</v>
      </c>
      <c r="H11" s="113">
        <v>-5.1</v>
      </c>
      <c r="I11" s="113">
        <v>-2.8</v>
      </c>
      <c r="J11" s="113">
        <v>0.7</v>
      </c>
      <c r="K11" s="113">
        <v>5.9</v>
      </c>
      <c r="L11" s="113">
        <v>7.2</v>
      </c>
      <c r="M11" s="113">
        <v>8.3</v>
      </c>
      <c r="N11" s="113">
        <v>9.6</v>
      </c>
      <c r="O11" s="113">
        <v>9.9</v>
      </c>
      <c r="P11" s="113">
        <v>9.5</v>
      </c>
      <c r="Q11" s="113">
        <v>8</v>
      </c>
      <c r="R11" s="113">
        <v>2.9</v>
      </c>
      <c r="S11" s="113">
        <v>1.4</v>
      </c>
      <c r="T11" s="113">
        <v>-0.5</v>
      </c>
      <c r="U11" s="113">
        <v>0.2</v>
      </c>
      <c r="V11" s="113">
        <v>1.2</v>
      </c>
      <c r="W11" s="113">
        <v>0.1</v>
      </c>
      <c r="X11" s="113">
        <v>-1.4</v>
      </c>
      <c r="Y11" s="113">
        <v>-2.5</v>
      </c>
      <c r="Z11" s="114">
        <f t="shared" si="0"/>
        <v>0.9583333333333334</v>
      </c>
      <c r="AA11" s="115">
        <v>10.3</v>
      </c>
      <c r="AB11" s="116">
        <v>0.5979166666666667</v>
      </c>
      <c r="AC11" s="115">
        <v>-5.8</v>
      </c>
      <c r="AD11" s="116">
        <v>0.26458333333333334</v>
      </c>
    </row>
    <row r="12" spans="1:30" ht="11.25" customHeight="1">
      <c r="A12" s="82">
        <v>10</v>
      </c>
      <c r="B12" s="118">
        <v>-1.4</v>
      </c>
      <c r="C12" s="118">
        <v>-2.1</v>
      </c>
      <c r="D12" s="118">
        <v>-4.1</v>
      </c>
      <c r="E12" s="118">
        <v>-4.6</v>
      </c>
      <c r="F12" s="118">
        <v>-5.4</v>
      </c>
      <c r="G12" s="118">
        <v>-5.6</v>
      </c>
      <c r="H12" s="118">
        <v>-5.2</v>
      </c>
      <c r="I12" s="118">
        <v>-1.9</v>
      </c>
      <c r="J12" s="118">
        <v>3.2</v>
      </c>
      <c r="K12" s="118">
        <v>4.5</v>
      </c>
      <c r="L12" s="118">
        <v>5.8</v>
      </c>
      <c r="M12" s="118">
        <v>6</v>
      </c>
      <c r="N12" s="118">
        <v>6.3</v>
      </c>
      <c r="O12" s="118">
        <v>5.9</v>
      </c>
      <c r="P12" s="118">
        <v>5.5</v>
      </c>
      <c r="Q12" s="118">
        <v>4.3</v>
      </c>
      <c r="R12" s="118">
        <v>2.5</v>
      </c>
      <c r="S12" s="118">
        <v>0.6</v>
      </c>
      <c r="T12" s="118">
        <v>-1.9</v>
      </c>
      <c r="U12" s="118">
        <v>-1.1</v>
      </c>
      <c r="V12" s="118">
        <v>-3.4</v>
      </c>
      <c r="W12" s="118">
        <v>-3</v>
      </c>
      <c r="X12" s="118">
        <v>-4.6</v>
      </c>
      <c r="Y12" s="118">
        <v>-4.7</v>
      </c>
      <c r="Z12" s="119">
        <f t="shared" si="0"/>
        <v>-0.18333333333333338</v>
      </c>
      <c r="AA12" s="105">
        <v>6.5</v>
      </c>
      <c r="AB12" s="120">
        <v>0.5131944444444444</v>
      </c>
      <c r="AC12" s="105">
        <v>-5.8</v>
      </c>
      <c r="AD12" s="120">
        <v>0.2777777777777778</v>
      </c>
    </row>
    <row r="13" spans="1:30" ht="11.25" customHeight="1">
      <c r="A13" s="78">
        <v>11</v>
      </c>
      <c r="B13" s="113">
        <v>-5.4</v>
      </c>
      <c r="C13" s="113">
        <v>-6</v>
      </c>
      <c r="D13" s="113">
        <v>-6.2</v>
      </c>
      <c r="E13" s="113">
        <v>-6.6</v>
      </c>
      <c r="F13" s="113">
        <v>-6.7</v>
      </c>
      <c r="G13" s="113">
        <v>-6.8</v>
      </c>
      <c r="H13" s="113">
        <v>-5.9</v>
      </c>
      <c r="I13" s="113">
        <v>-2.9</v>
      </c>
      <c r="J13" s="113">
        <v>0.9</v>
      </c>
      <c r="K13" s="113">
        <v>4.4</v>
      </c>
      <c r="L13" s="113">
        <v>6.2</v>
      </c>
      <c r="M13" s="113">
        <v>7.3</v>
      </c>
      <c r="N13" s="113">
        <v>7.7</v>
      </c>
      <c r="O13" s="113">
        <v>7.8</v>
      </c>
      <c r="P13" s="113">
        <v>7.1</v>
      </c>
      <c r="Q13" s="113">
        <v>4.8</v>
      </c>
      <c r="R13" s="113">
        <v>3.9</v>
      </c>
      <c r="S13" s="113">
        <v>1.9</v>
      </c>
      <c r="T13" s="113">
        <v>-0.8</v>
      </c>
      <c r="U13" s="113">
        <v>-2</v>
      </c>
      <c r="V13" s="113">
        <v>-2.3</v>
      </c>
      <c r="W13" s="113">
        <v>-3.3</v>
      </c>
      <c r="X13" s="113">
        <v>-3.4</v>
      </c>
      <c r="Y13" s="113">
        <v>-3.8</v>
      </c>
      <c r="Z13" s="114">
        <f t="shared" si="0"/>
        <v>-0.4208333333333332</v>
      </c>
      <c r="AA13" s="115">
        <v>8</v>
      </c>
      <c r="AB13" s="116">
        <v>0.6166666666666667</v>
      </c>
      <c r="AC13" s="115">
        <v>-7</v>
      </c>
      <c r="AD13" s="116">
        <v>0.24583333333333335</v>
      </c>
    </row>
    <row r="14" spans="1:30" ht="11.25" customHeight="1">
      <c r="A14" s="78">
        <v>12</v>
      </c>
      <c r="B14" s="113">
        <v>-3.9</v>
      </c>
      <c r="C14" s="113">
        <v>-4.1</v>
      </c>
      <c r="D14" s="113">
        <v>-4.3</v>
      </c>
      <c r="E14" s="113">
        <v>-4.6</v>
      </c>
      <c r="F14" s="113">
        <v>-4.8</v>
      </c>
      <c r="G14" s="113">
        <v>-4.8</v>
      </c>
      <c r="H14" s="113">
        <v>-4.7</v>
      </c>
      <c r="I14" s="113">
        <v>-2</v>
      </c>
      <c r="J14" s="113">
        <v>0.7</v>
      </c>
      <c r="K14" s="113">
        <v>3.7</v>
      </c>
      <c r="L14" s="113">
        <v>6.6</v>
      </c>
      <c r="M14" s="113">
        <v>7.5</v>
      </c>
      <c r="N14" s="113">
        <v>8</v>
      </c>
      <c r="O14" s="113">
        <v>8.5</v>
      </c>
      <c r="P14" s="113">
        <v>8.5</v>
      </c>
      <c r="Q14" s="113">
        <v>8.3</v>
      </c>
      <c r="R14" s="113">
        <v>7.5</v>
      </c>
      <c r="S14" s="113">
        <v>5.6</v>
      </c>
      <c r="T14" s="113">
        <v>4.7</v>
      </c>
      <c r="U14" s="113">
        <v>4.2</v>
      </c>
      <c r="V14" s="113">
        <v>3.9</v>
      </c>
      <c r="W14" s="113">
        <v>3.8</v>
      </c>
      <c r="X14" s="113">
        <v>4.2</v>
      </c>
      <c r="Y14" s="113">
        <v>4.3</v>
      </c>
      <c r="Z14" s="114">
        <f t="shared" si="0"/>
        <v>2.3666666666666667</v>
      </c>
      <c r="AA14" s="115">
        <v>8.8</v>
      </c>
      <c r="AB14" s="116">
        <v>0.6402777777777778</v>
      </c>
      <c r="AC14" s="115">
        <v>-4.9</v>
      </c>
      <c r="AD14" s="116">
        <v>0.2701388888888889</v>
      </c>
    </row>
    <row r="15" spans="1:30" ht="11.25" customHeight="1">
      <c r="A15" s="78">
        <v>13</v>
      </c>
      <c r="B15" s="113">
        <v>4.5</v>
      </c>
      <c r="C15" s="113">
        <v>4.6</v>
      </c>
      <c r="D15" s="113">
        <v>4.6</v>
      </c>
      <c r="E15" s="113">
        <v>4.7</v>
      </c>
      <c r="F15" s="113">
        <v>4.9</v>
      </c>
      <c r="G15" s="113">
        <v>5.1</v>
      </c>
      <c r="H15" s="113">
        <v>5.4</v>
      </c>
      <c r="I15" s="113">
        <v>6.4</v>
      </c>
      <c r="J15" s="113">
        <v>7.6</v>
      </c>
      <c r="K15" s="113">
        <v>9.3</v>
      </c>
      <c r="L15" s="113">
        <v>11.8</v>
      </c>
      <c r="M15" s="113">
        <v>14.9</v>
      </c>
      <c r="N15" s="113">
        <v>15.8</v>
      </c>
      <c r="O15" s="113">
        <v>16.9</v>
      </c>
      <c r="P15" s="113">
        <v>16.1</v>
      </c>
      <c r="Q15" s="113">
        <v>11.9</v>
      </c>
      <c r="R15" s="113">
        <v>11</v>
      </c>
      <c r="S15" s="113">
        <v>9</v>
      </c>
      <c r="T15" s="113">
        <v>8.4</v>
      </c>
      <c r="U15" s="113">
        <v>7.6</v>
      </c>
      <c r="V15" s="113">
        <v>8.3</v>
      </c>
      <c r="W15" s="113">
        <v>8.8</v>
      </c>
      <c r="X15" s="113">
        <v>13.6</v>
      </c>
      <c r="Y15" s="113">
        <v>13.3</v>
      </c>
      <c r="Z15" s="114">
        <f t="shared" si="0"/>
        <v>9.354166666666668</v>
      </c>
      <c r="AA15" s="115">
        <v>17.6</v>
      </c>
      <c r="AB15" s="116">
        <v>0.5958333333333333</v>
      </c>
      <c r="AC15" s="115">
        <v>4.3</v>
      </c>
      <c r="AD15" s="116">
        <v>0.015972222222222224</v>
      </c>
    </row>
    <row r="16" spans="1:30" ht="11.25" customHeight="1">
      <c r="A16" s="78">
        <v>14</v>
      </c>
      <c r="B16" s="113">
        <v>13.2</v>
      </c>
      <c r="C16" s="113">
        <v>13.3</v>
      </c>
      <c r="D16" s="113">
        <v>12.8</v>
      </c>
      <c r="E16" s="113">
        <v>13</v>
      </c>
      <c r="F16" s="113">
        <v>13.7</v>
      </c>
      <c r="G16" s="113">
        <v>14.3</v>
      </c>
      <c r="H16" s="113">
        <v>14.5</v>
      </c>
      <c r="I16" s="113">
        <v>14.8</v>
      </c>
      <c r="J16" s="113">
        <v>15.9</v>
      </c>
      <c r="K16" s="113">
        <v>16.3</v>
      </c>
      <c r="L16" s="113">
        <v>16.2</v>
      </c>
      <c r="M16" s="113">
        <v>16.6</v>
      </c>
      <c r="N16" s="113">
        <v>16.6</v>
      </c>
      <c r="O16" s="113">
        <v>18.3</v>
      </c>
      <c r="P16" s="113">
        <v>19.2</v>
      </c>
      <c r="Q16" s="113">
        <v>19</v>
      </c>
      <c r="R16" s="113">
        <v>15.9</v>
      </c>
      <c r="S16" s="113">
        <v>13.7</v>
      </c>
      <c r="T16" s="113">
        <v>11.8</v>
      </c>
      <c r="U16" s="113">
        <v>9.3</v>
      </c>
      <c r="V16" s="113">
        <v>9.6</v>
      </c>
      <c r="W16" s="113">
        <v>7.7</v>
      </c>
      <c r="X16" s="113">
        <v>7.9</v>
      </c>
      <c r="Y16" s="113">
        <v>8.7</v>
      </c>
      <c r="Z16" s="114">
        <f t="shared" si="0"/>
        <v>13.845833333333331</v>
      </c>
      <c r="AA16" s="115">
        <v>19.4</v>
      </c>
      <c r="AB16" s="116">
        <v>0.6409722222222222</v>
      </c>
      <c r="AC16" s="115">
        <v>7.7</v>
      </c>
      <c r="AD16" s="116">
        <v>0.9645833333333332</v>
      </c>
    </row>
    <row r="17" spans="1:30" ht="11.25" customHeight="1">
      <c r="A17" s="78">
        <v>15</v>
      </c>
      <c r="B17" s="113">
        <v>8.6</v>
      </c>
      <c r="C17" s="113">
        <v>8.2</v>
      </c>
      <c r="D17" s="113">
        <v>7.8</v>
      </c>
      <c r="E17" s="113">
        <v>7.5</v>
      </c>
      <c r="F17" s="113">
        <v>6.9</v>
      </c>
      <c r="G17" s="113">
        <v>6.4</v>
      </c>
      <c r="H17" s="113">
        <v>6.3</v>
      </c>
      <c r="I17" s="113">
        <v>6.4</v>
      </c>
      <c r="J17" s="113">
        <v>6.7</v>
      </c>
      <c r="K17" s="113">
        <v>5.9</v>
      </c>
      <c r="L17" s="113">
        <v>4.9</v>
      </c>
      <c r="M17" s="113">
        <v>1.5</v>
      </c>
      <c r="N17" s="113">
        <v>1.4</v>
      </c>
      <c r="O17" s="113">
        <v>1</v>
      </c>
      <c r="P17" s="113">
        <v>1.5</v>
      </c>
      <c r="Q17" s="113">
        <v>1.3</v>
      </c>
      <c r="R17" s="113">
        <v>-0.2</v>
      </c>
      <c r="S17" s="113">
        <v>-0.3</v>
      </c>
      <c r="T17" s="113">
        <v>0</v>
      </c>
      <c r="U17" s="113">
        <v>-0.7</v>
      </c>
      <c r="V17" s="113">
        <v>-1.1</v>
      </c>
      <c r="W17" s="113">
        <v>-1.9</v>
      </c>
      <c r="X17" s="113">
        <v>-2.9</v>
      </c>
      <c r="Y17" s="113">
        <v>-3.7</v>
      </c>
      <c r="Z17" s="114">
        <f t="shared" si="0"/>
        <v>2.979166666666666</v>
      </c>
      <c r="AA17" s="115">
        <v>9.2</v>
      </c>
      <c r="AB17" s="116">
        <v>0.02013888888888889</v>
      </c>
      <c r="AC17" s="115">
        <v>-4.2</v>
      </c>
      <c r="AD17" s="116">
        <v>0.998611111111111</v>
      </c>
    </row>
    <row r="18" spans="1:30" ht="11.25" customHeight="1">
      <c r="A18" s="78">
        <v>16</v>
      </c>
      <c r="B18" s="113">
        <v>-4.6</v>
      </c>
      <c r="C18" s="113">
        <v>-4.3</v>
      </c>
      <c r="D18" s="113">
        <v>-5.1</v>
      </c>
      <c r="E18" s="113">
        <v>-5.8</v>
      </c>
      <c r="F18" s="113">
        <v>-6.2</v>
      </c>
      <c r="G18" s="113">
        <v>-6.1</v>
      </c>
      <c r="H18" s="113">
        <v>-5.8</v>
      </c>
      <c r="I18" s="113">
        <v>-2.8</v>
      </c>
      <c r="J18" s="113">
        <v>-0.4</v>
      </c>
      <c r="K18" s="113">
        <v>2.4</v>
      </c>
      <c r="L18" s="113">
        <v>3.7</v>
      </c>
      <c r="M18" s="113">
        <v>4.8</v>
      </c>
      <c r="N18" s="113">
        <v>5.1</v>
      </c>
      <c r="O18" s="113">
        <v>5.5</v>
      </c>
      <c r="P18" s="113">
        <v>5.3</v>
      </c>
      <c r="Q18" s="113">
        <v>5.2</v>
      </c>
      <c r="R18" s="113">
        <v>4.1</v>
      </c>
      <c r="S18" s="113">
        <v>-0.1</v>
      </c>
      <c r="T18" s="113">
        <v>-1.3</v>
      </c>
      <c r="U18" s="113">
        <v>-2.2</v>
      </c>
      <c r="V18" s="113">
        <v>-2.4</v>
      </c>
      <c r="W18" s="113">
        <v>-2.6</v>
      </c>
      <c r="X18" s="113">
        <v>-3.2</v>
      </c>
      <c r="Y18" s="113">
        <v>-3.4</v>
      </c>
      <c r="Z18" s="114">
        <f t="shared" si="0"/>
        <v>-0.841666666666666</v>
      </c>
      <c r="AA18" s="115">
        <v>5.8</v>
      </c>
      <c r="AB18" s="116">
        <v>0.6069444444444444</v>
      </c>
      <c r="AC18" s="115">
        <v>-6.4</v>
      </c>
      <c r="AD18" s="116">
        <v>0.24166666666666667</v>
      </c>
    </row>
    <row r="19" spans="1:30" ht="11.25" customHeight="1">
      <c r="A19" s="78">
        <v>17</v>
      </c>
      <c r="B19" s="113">
        <v>-3.8</v>
      </c>
      <c r="C19" s="113">
        <v>-4.2</v>
      </c>
      <c r="D19" s="113">
        <v>-4.5</v>
      </c>
      <c r="E19" s="113">
        <v>-4.6</v>
      </c>
      <c r="F19" s="113">
        <v>-4.9</v>
      </c>
      <c r="G19" s="113">
        <v>-4.8</v>
      </c>
      <c r="H19" s="113">
        <v>-4.8</v>
      </c>
      <c r="I19" s="113">
        <v>-1.7</v>
      </c>
      <c r="J19" s="113">
        <v>0.9</v>
      </c>
      <c r="K19" s="113">
        <v>6.6</v>
      </c>
      <c r="L19" s="113">
        <v>8.2</v>
      </c>
      <c r="M19" s="113">
        <v>9.5</v>
      </c>
      <c r="N19" s="113">
        <v>5.5</v>
      </c>
      <c r="O19" s="113">
        <v>6.6</v>
      </c>
      <c r="P19" s="113">
        <v>5.8</v>
      </c>
      <c r="Q19" s="113">
        <v>5.7</v>
      </c>
      <c r="R19" s="113">
        <v>3.7</v>
      </c>
      <c r="S19" s="113">
        <v>0.9</v>
      </c>
      <c r="T19" s="113">
        <v>-0.2</v>
      </c>
      <c r="U19" s="113">
        <v>-1.8</v>
      </c>
      <c r="V19" s="113">
        <v>-1.6</v>
      </c>
      <c r="W19" s="113">
        <v>-3.1</v>
      </c>
      <c r="X19" s="113">
        <v>-3.9</v>
      </c>
      <c r="Y19" s="113">
        <v>-3.6</v>
      </c>
      <c r="Z19" s="114">
        <f t="shared" si="0"/>
        <v>0.2458333333333329</v>
      </c>
      <c r="AA19" s="115">
        <v>10.1</v>
      </c>
      <c r="AB19" s="116">
        <v>0.5131944444444444</v>
      </c>
      <c r="AC19" s="115">
        <v>-5.2</v>
      </c>
      <c r="AD19" s="116">
        <v>0.23680555555555557</v>
      </c>
    </row>
    <row r="20" spans="1:30" ht="11.25" customHeight="1">
      <c r="A20" s="78">
        <v>18</v>
      </c>
      <c r="B20" s="113">
        <v>-5.2</v>
      </c>
      <c r="C20" s="113">
        <v>-5.4</v>
      </c>
      <c r="D20" s="113">
        <v>-4.6</v>
      </c>
      <c r="E20" s="113">
        <v>-6.1</v>
      </c>
      <c r="F20" s="113">
        <v>-6.4</v>
      </c>
      <c r="G20" s="113">
        <v>-6.6</v>
      </c>
      <c r="H20" s="113">
        <v>-6.2</v>
      </c>
      <c r="I20" s="113">
        <v>-2.2</v>
      </c>
      <c r="J20" s="113">
        <v>1.2</v>
      </c>
      <c r="K20" s="113">
        <v>4.1</v>
      </c>
      <c r="L20" s="113">
        <v>5.1</v>
      </c>
      <c r="M20" s="113">
        <v>5.6</v>
      </c>
      <c r="N20" s="113">
        <v>6.2</v>
      </c>
      <c r="O20" s="113">
        <v>7.3</v>
      </c>
      <c r="P20" s="113">
        <v>6.5</v>
      </c>
      <c r="Q20" s="113">
        <v>6</v>
      </c>
      <c r="R20" s="113">
        <v>4.1</v>
      </c>
      <c r="S20" s="113">
        <v>0.9</v>
      </c>
      <c r="T20" s="113">
        <v>-0.7</v>
      </c>
      <c r="U20" s="113">
        <v>-1.5</v>
      </c>
      <c r="V20" s="113">
        <v>-0.5</v>
      </c>
      <c r="W20" s="113">
        <v>-1.5</v>
      </c>
      <c r="X20" s="113">
        <v>-2.3</v>
      </c>
      <c r="Y20" s="113">
        <v>-2.7</v>
      </c>
      <c r="Z20" s="114">
        <f t="shared" si="0"/>
        <v>-0.2041666666666668</v>
      </c>
      <c r="AA20" s="115">
        <v>7.4</v>
      </c>
      <c r="AB20" s="116">
        <v>0.6124999999999999</v>
      </c>
      <c r="AC20" s="115">
        <v>-6.8</v>
      </c>
      <c r="AD20" s="116">
        <v>0.26944444444444443</v>
      </c>
    </row>
    <row r="21" spans="1:30" ht="11.25" customHeight="1">
      <c r="A21" s="78">
        <v>19</v>
      </c>
      <c r="B21" s="113">
        <v>-3.1</v>
      </c>
      <c r="C21" s="113">
        <v>-3</v>
      </c>
      <c r="D21" s="113">
        <v>-2.2</v>
      </c>
      <c r="E21" s="113">
        <v>-2.4</v>
      </c>
      <c r="F21" s="113">
        <v>-3.4</v>
      </c>
      <c r="G21" s="113">
        <v>-3.2</v>
      </c>
      <c r="H21" s="113">
        <v>-3</v>
      </c>
      <c r="I21" s="113">
        <v>-0.2</v>
      </c>
      <c r="J21" s="113">
        <v>3.7</v>
      </c>
      <c r="K21" s="113">
        <v>8</v>
      </c>
      <c r="L21" s="113">
        <v>10.4</v>
      </c>
      <c r="M21" s="113">
        <v>11.9</v>
      </c>
      <c r="N21" s="113">
        <v>12.7</v>
      </c>
      <c r="O21" s="113">
        <v>13.8</v>
      </c>
      <c r="P21" s="113">
        <v>13.8</v>
      </c>
      <c r="Q21" s="113">
        <v>11.8</v>
      </c>
      <c r="R21" s="113">
        <v>7.7</v>
      </c>
      <c r="S21" s="113">
        <v>3.6</v>
      </c>
      <c r="T21" s="113">
        <v>3.6</v>
      </c>
      <c r="U21" s="113">
        <v>3.6</v>
      </c>
      <c r="V21" s="113">
        <v>3.6</v>
      </c>
      <c r="W21" s="113">
        <v>2.3</v>
      </c>
      <c r="X21" s="113">
        <v>1.4</v>
      </c>
      <c r="Y21" s="113">
        <v>1.1</v>
      </c>
      <c r="Z21" s="114">
        <f t="shared" si="0"/>
        <v>3.8541666666666656</v>
      </c>
      <c r="AA21" s="115">
        <v>14.3</v>
      </c>
      <c r="AB21" s="116">
        <v>0.5888888888888889</v>
      </c>
      <c r="AC21" s="115">
        <v>-3.9</v>
      </c>
      <c r="AD21" s="116">
        <v>0.2826388888888889</v>
      </c>
    </row>
    <row r="22" spans="1:30" ht="11.25" customHeight="1">
      <c r="A22" s="82">
        <v>20</v>
      </c>
      <c r="B22" s="118">
        <v>1.1</v>
      </c>
      <c r="C22" s="118">
        <v>1.6</v>
      </c>
      <c r="D22" s="118">
        <v>2</v>
      </c>
      <c r="E22" s="118">
        <v>1.8</v>
      </c>
      <c r="F22" s="118">
        <v>1.9</v>
      </c>
      <c r="G22" s="118">
        <v>2.5</v>
      </c>
      <c r="H22" s="118">
        <v>4.1</v>
      </c>
      <c r="I22" s="118">
        <v>8.8</v>
      </c>
      <c r="J22" s="118">
        <v>10.3</v>
      </c>
      <c r="K22" s="118">
        <v>10.5</v>
      </c>
      <c r="L22" s="118">
        <v>11.5</v>
      </c>
      <c r="M22" s="118">
        <v>11.3</v>
      </c>
      <c r="N22" s="118">
        <v>8.5</v>
      </c>
      <c r="O22" s="118">
        <v>7.8</v>
      </c>
      <c r="P22" s="118">
        <v>7.6</v>
      </c>
      <c r="Q22" s="118">
        <v>7.1</v>
      </c>
      <c r="R22" s="118">
        <v>6.5</v>
      </c>
      <c r="S22" s="118">
        <v>6.2</v>
      </c>
      <c r="T22" s="118">
        <v>6.1</v>
      </c>
      <c r="U22" s="118">
        <v>6.4</v>
      </c>
      <c r="V22" s="118">
        <v>6.6</v>
      </c>
      <c r="W22" s="118">
        <v>7.2</v>
      </c>
      <c r="X22" s="118">
        <v>6.8</v>
      </c>
      <c r="Y22" s="118">
        <v>6.1</v>
      </c>
      <c r="Z22" s="119">
        <f t="shared" si="0"/>
        <v>6.262499999999999</v>
      </c>
      <c r="AA22" s="105">
        <v>11.9</v>
      </c>
      <c r="AB22" s="120">
        <v>0.45416666666666666</v>
      </c>
      <c r="AC22" s="105">
        <v>0.8</v>
      </c>
      <c r="AD22" s="120">
        <v>0.06805555555555555</v>
      </c>
    </row>
    <row r="23" spans="1:30" ht="11.25" customHeight="1">
      <c r="A23" s="78">
        <v>21</v>
      </c>
      <c r="B23" s="113">
        <v>6</v>
      </c>
      <c r="C23" s="113">
        <v>5.1</v>
      </c>
      <c r="D23" s="113">
        <v>4.9</v>
      </c>
      <c r="E23" s="113">
        <v>5.2</v>
      </c>
      <c r="F23" s="113">
        <v>5</v>
      </c>
      <c r="G23" s="113">
        <v>4.6</v>
      </c>
      <c r="H23" s="113">
        <v>5</v>
      </c>
      <c r="I23" s="113">
        <v>5.8</v>
      </c>
      <c r="J23" s="113">
        <v>8.4</v>
      </c>
      <c r="K23" s="113">
        <v>11</v>
      </c>
      <c r="L23" s="113">
        <v>11.7</v>
      </c>
      <c r="M23" s="113">
        <v>12.7</v>
      </c>
      <c r="N23" s="113">
        <v>12.4</v>
      </c>
      <c r="O23" s="113">
        <v>11.7</v>
      </c>
      <c r="P23" s="113">
        <v>10.6</v>
      </c>
      <c r="Q23" s="113">
        <v>9.5</v>
      </c>
      <c r="R23" s="113">
        <v>7</v>
      </c>
      <c r="S23" s="113">
        <v>5.2</v>
      </c>
      <c r="T23" s="113">
        <v>3.9</v>
      </c>
      <c r="U23" s="113">
        <v>2</v>
      </c>
      <c r="V23" s="113">
        <v>0.4</v>
      </c>
      <c r="W23" s="113">
        <v>0</v>
      </c>
      <c r="X23" s="113">
        <v>-1</v>
      </c>
      <c r="Y23" s="113">
        <v>-1.1</v>
      </c>
      <c r="Z23" s="114">
        <f t="shared" si="0"/>
        <v>6.083333333333333</v>
      </c>
      <c r="AA23" s="115">
        <v>12.9</v>
      </c>
      <c r="AB23" s="116">
        <v>0.49583333333333335</v>
      </c>
      <c r="AC23" s="115">
        <v>-1.8</v>
      </c>
      <c r="AD23" s="116">
        <v>0.9798611111111111</v>
      </c>
    </row>
    <row r="24" spans="1:30" ht="11.25" customHeight="1">
      <c r="A24" s="78">
        <v>22</v>
      </c>
      <c r="B24" s="113">
        <v>-2</v>
      </c>
      <c r="C24" s="113">
        <v>-2.2</v>
      </c>
      <c r="D24" s="113">
        <v>-2.7</v>
      </c>
      <c r="E24" s="113">
        <v>-2.8</v>
      </c>
      <c r="F24" s="113">
        <v>-3.1</v>
      </c>
      <c r="G24" s="113">
        <v>-3.8</v>
      </c>
      <c r="H24" s="113">
        <v>-3.3</v>
      </c>
      <c r="I24" s="113">
        <v>0</v>
      </c>
      <c r="J24" s="113">
        <v>3.5</v>
      </c>
      <c r="K24" s="113">
        <v>5</v>
      </c>
      <c r="L24" s="113">
        <v>6.3</v>
      </c>
      <c r="M24" s="113">
        <v>6.8</v>
      </c>
      <c r="N24" s="113">
        <v>6.9</v>
      </c>
      <c r="O24" s="113">
        <v>5.7</v>
      </c>
      <c r="P24" s="113">
        <v>5.3</v>
      </c>
      <c r="Q24" s="113">
        <v>4.6</v>
      </c>
      <c r="R24" s="113">
        <v>4.1</v>
      </c>
      <c r="S24" s="113">
        <v>3.7</v>
      </c>
      <c r="T24" s="113">
        <v>3.2</v>
      </c>
      <c r="U24" s="113">
        <v>2.7</v>
      </c>
      <c r="V24" s="113">
        <v>2.4</v>
      </c>
      <c r="W24" s="113">
        <v>2.7</v>
      </c>
      <c r="X24" s="113">
        <v>2.2</v>
      </c>
      <c r="Y24" s="113">
        <v>1.8</v>
      </c>
      <c r="Z24" s="114">
        <f t="shared" si="0"/>
        <v>1.958333333333334</v>
      </c>
      <c r="AA24" s="115">
        <v>7.7</v>
      </c>
      <c r="AB24" s="116">
        <v>0.48819444444444443</v>
      </c>
      <c r="AC24" s="115">
        <v>-3.8</v>
      </c>
      <c r="AD24" s="116">
        <v>0.27569444444444446</v>
      </c>
    </row>
    <row r="25" spans="1:30" ht="11.25" customHeight="1">
      <c r="A25" s="78">
        <v>23</v>
      </c>
      <c r="B25" s="113">
        <v>1.6</v>
      </c>
      <c r="C25" s="113">
        <v>1.7</v>
      </c>
      <c r="D25" s="113">
        <v>1.8</v>
      </c>
      <c r="E25" s="113">
        <v>2.1</v>
      </c>
      <c r="F25" s="113">
        <v>2.3</v>
      </c>
      <c r="G25" s="113">
        <v>2.2</v>
      </c>
      <c r="H25" s="113">
        <v>2.3</v>
      </c>
      <c r="I25" s="113">
        <v>2.8</v>
      </c>
      <c r="J25" s="113">
        <v>3.4</v>
      </c>
      <c r="K25" s="113">
        <v>4.7</v>
      </c>
      <c r="L25" s="113">
        <v>6.6</v>
      </c>
      <c r="M25" s="113">
        <v>6.9</v>
      </c>
      <c r="N25" s="113">
        <v>6.7</v>
      </c>
      <c r="O25" s="113">
        <v>6.8</v>
      </c>
      <c r="P25" s="113">
        <v>6.6</v>
      </c>
      <c r="Q25" s="113">
        <v>6.6</v>
      </c>
      <c r="R25" s="113">
        <v>5.9</v>
      </c>
      <c r="S25" s="113">
        <v>3.2</v>
      </c>
      <c r="T25" s="113">
        <v>1.3</v>
      </c>
      <c r="U25" s="113">
        <v>0.7</v>
      </c>
      <c r="V25" s="113">
        <v>-0.1</v>
      </c>
      <c r="W25" s="113">
        <v>-0.5</v>
      </c>
      <c r="X25" s="113">
        <v>0</v>
      </c>
      <c r="Y25" s="113">
        <v>-0.9</v>
      </c>
      <c r="Z25" s="114">
        <f t="shared" si="0"/>
        <v>3.1125000000000003</v>
      </c>
      <c r="AA25" s="115">
        <v>7.6</v>
      </c>
      <c r="AB25" s="116">
        <v>0.48125</v>
      </c>
      <c r="AC25" s="115">
        <v>-1</v>
      </c>
      <c r="AD25" s="116">
        <v>0.9944444444444445</v>
      </c>
    </row>
    <row r="26" spans="1:30" ht="11.25" customHeight="1">
      <c r="A26" s="78">
        <v>24</v>
      </c>
      <c r="B26" s="113">
        <v>-1.1</v>
      </c>
      <c r="C26" s="113">
        <v>0</v>
      </c>
      <c r="D26" s="113">
        <v>0.8</v>
      </c>
      <c r="E26" s="113">
        <v>1.7</v>
      </c>
      <c r="F26" s="113">
        <v>1.5</v>
      </c>
      <c r="G26" s="113">
        <v>1.1</v>
      </c>
      <c r="H26" s="113">
        <v>1.3</v>
      </c>
      <c r="I26" s="113">
        <v>2.8</v>
      </c>
      <c r="J26" s="113">
        <v>4.3</v>
      </c>
      <c r="K26" s="113">
        <v>4.5</v>
      </c>
      <c r="L26" s="113">
        <v>5.5</v>
      </c>
      <c r="M26" s="113">
        <v>5</v>
      </c>
      <c r="N26" s="113">
        <v>6.4</v>
      </c>
      <c r="O26" s="113">
        <v>5.8</v>
      </c>
      <c r="P26" s="113">
        <v>6.3</v>
      </c>
      <c r="Q26" s="113">
        <v>5.1</v>
      </c>
      <c r="R26" s="113">
        <v>2.8</v>
      </c>
      <c r="S26" s="113">
        <v>2.4</v>
      </c>
      <c r="T26" s="113">
        <v>2.1</v>
      </c>
      <c r="U26" s="113">
        <v>1.3</v>
      </c>
      <c r="V26" s="113">
        <v>1</v>
      </c>
      <c r="W26" s="113">
        <v>0.6</v>
      </c>
      <c r="X26" s="113">
        <v>-0.6</v>
      </c>
      <c r="Y26" s="113">
        <v>-0.5</v>
      </c>
      <c r="Z26" s="114">
        <f t="shared" si="0"/>
        <v>2.504166666666666</v>
      </c>
      <c r="AA26" s="115">
        <v>7</v>
      </c>
      <c r="AB26" s="116">
        <v>0.5194444444444445</v>
      </c>
      <c r="AC26" s="115">
        <v>-1.3</v>
      </c>
      <c r="AD26" s="116">
        <v>0.07361111111111111</v>
      </c>
    </row>
    <row r="27" spans="1:30" ht="11.25" customHeight="1">
      <c r="A27" s="78">
        <v>25</v>
      </c>
      <c r="B27" s="113">
        <v>-0.7</v>
      </c>
      <c r="C27" s="113">
        <v>-0.6</v>
      </c>
      <c r="D27" s="113">
        <v>-1.1</v>
      </c>
      <c r="E27" s="113">
        <v>-1.1</v>
      </c>
      <c r="F27" s="113">
        <v>-1</v>
      </c>
      <c r="G27" s="113">
        <v>-1.8</v>
      </c>
      <c r="H27" s="113">
        <v>-1.6</v>
      </c>
      <c r="I27" s="113">
        <v>-0.3</v>
      </c>
      <c r="J27" s="113">
        <v>2.4</v>
      </c>
      <c r="K27" s="113">
        <v>3.1</v>
      </c>
      <c r="L27" s="113">
        <v>4.6</v>
      </c>
      <c r="M27" s="113">
        <v>6.3</v>
      </c>
      <c r="N27" s="113">
        <v>5.3</v>
      </c>
      <c r="O27" s="113">
        <v>4.4</v>
      </c>
      <c r="P27" s="113">
        <v>4</v>
      </c>
      <c r="Q27" s="113">
        <v>4.1</v>
      </c>
      <c r="R27" s="113">
        <v>3.1</v>
      </c>
      <c r="S27" s="113">
        <v>1.9</v>
      </c>
      <c r="T27" s="113">
        <v>-1.1</v>
      </c>
      <c r="U27" s="113">
        <v>-2.7</v>
      </c>
      <c r="V27" s="113">
        <v>-3.3</v>
      </c>
      <c r="W27" s="113">
        <v>-3.7</v>
      </c>
      <c r="X27" s="113">
        <v>-3.7</v>
      </c>
      <c r="Y27" s="113">
        <v>-4.3</v>
      </c>
      <c r="Z27" s="114">
        <f t="shared" si="0"/>
        <v>0.5083333333333333</v>
      </c>
      <c r="AA27" s="115">
        <v>7.4</v>
      </c>
      <c r="AB27" s="116">
        <v>0.5180555555555556</v>
      </c>
      <c r="AC27" s="115">
        <v>-4.3</v>
      </c>
      <c r="AD27" s="116">
        <v>1</v>
      </c>
    </row>
    <row r="28" spans="1:30" ht="11.25" customHeight="1">
      <c r="A28" s="78">
        <v>26</v>
      </c>
      <c r="B28" s="113">
        <v>-4.5</v>
      </c>
      <c r="C28" s="113">
        <v>-4.4</v>
      </c>
      <c r="D28" s="113">
        <v>-4.9</v>
      </c>
      <c r="E28" s="113">
        <v>-5</v>
      </c>
      <c r="F28" s="113">
        <v>-5.2</v>
      </c>
      <c r="G28" s="113">
        <v>-5.2</v>
      </c>
      <c r="H28" s="113">
        <v>-4.7</v>
      </c>
      <c r="I28" s="113">
        <v>-1.7</v>
      </c>
      <c r="J28" s="113">
        <v>3.8</v>
      </c>
      <c r="K28" s="113">
        <v>6</v>
      </c>
      <c r="L28" s="113">
        <v>6.6</v>
      </c>
      <c r="M28" s="113">
        <v>8.2</v>
      </c>
      <c r="N28" s="113">
        <v>7.8</v>
      </c>
      <c r="O28" s="113">
        <v>6</v>
      </c>
      <c r="P28" s="113">
        <v>5.3</v>
      </c>
      <c r="Q28" s="113">
        <v>4.6</v>
      </c>
      <c r="R28" s="113">
        <v>3.1</v>
      </c>
      <c r="S28" s="113">
        <v>1.7</v>
      </c>
      <c r="T28" s="113">
        <v>0.8</v>
      </c>
      <c r="U28" s="113">
        <v>0.3</v>
      </c>
      <c r="V28" s="113">
        <v>-1.4</v>
      </c>
      <c r="W28" s="113">
        <v>-2.1</v>
      </c>
      <c r="X28" s="113">
        <v>-2.7</v>
      </c>
      <c r="Y28" s="113">
        <v>-3.2</v>
      </c>
      <c r="Z28" s="114">
        <f t="shared" si="0"/>
        <v>0.3833333333333333</v>
      </c>
      <c r="AA28" s="115">
        <v>9.1</v>
      </c>
      <c r="AB28" s="116">
        <v>0.5284722222222222</v>
      </c>
      <c r="AC28" s="115">
        <v>-5.7</v>
      </c>
      <c r="AD28" s="116">
        <v>0.23958333333333334</v>
      </c>
    </row>
    <row r="29" spans="1:30" ht="11.25" customHeight="1">
      <c r="A29" s="78">
        <v>27</v>
      </c>
      <c r="B29" s="113">
        <v>-3.4</v>
      </c>
      <c r="C29" s="113">
        <v>-3.5</v>
      </c>
      <c r="D29" s="113">
        <v>-3.9</v>
      </c>
      <c r="E29" s="113">
        <v>-3.8</v>
      </c>
      <c r="F29" s="113">
        <v>-4.2</v>
      </c>
      <c r="G29" s="113">
        <v>-5.2</v>
      </c>
      <c r="H29" s="113">
        <v>-5</v>
      </c>
      <c r="I29" s="113">
        <v>-0.9</v>
      </c>
      <c r="J29" s="113">
        <v>4</v>
      </c>
      <c r="K29" s="113">
        <v>6.2</v>
      </c>
      <c r="L29" s="113">
        <v>7.7</v>
      </c>
      <c r="M29" s="113">
        <v>8.3</v>
      </c>
      <c r="N29" s="113">
        <v>7.7</v>
      </c>
      <c r="O29" s="113">
        <v>8</v>
      </c>
      <c r="P29" s="113">
        <v>6.9</v>
      </c>
      <c r="Q29" s="113">
        <v>5.7</v>
      </c>
      <c r="R29" s="113">
        <v>5.3</v>
      </c>
      <c r="S29" s="113">
        <v>2.8</v>
      </c>
      <c r="T29" s="113">
        <v>0.6</v>
      </c>
      <c r="U29" s="113">
        <v>0</v>
      </c>
      <c r="V29" s="113">
        <v>-0.7</v>
      </c>
      <c r="W29" s="113">
        <v>-1.6</v>
      </c>
      <c r="X29" s="113">
        <v>-1.9</v>
      </c>
      <c r="Y29" s="113">
        <v>-1.5</v>
      </c>
      <c r="Z29" s="114">
        <f t="shared" si="0"/>
        <v>1.1499999999999997</v>
      </c>
      <c r="AA29" s="115">
        <v>8.8</v>
      </c>
      <c r="AB29" s="116">
        <v>0.5159722222222222</v>
      </c>
      <c r="AC29" s="115">
        <v>-5.4</v>
      </c>
      <c r="AD29" s="116">
        <v>0.25277777777777777</v>
      </c>
    </row>
    <row r="30" spans="1:30" ht="11.25" customHeight="1">
      <c r="A30" s="78">
        <v>28</v>
      </c>
      <c r="B30" s="113">
        <v>-2.4</v>
      </c>
      <c r="C30" s="113">
        <v>-2.3</v>
      </c>
      <c r="D30" s="113">
        <v>-2.5</v>
      </c>
      <c r="E30" s="113">
        <v>-2.6</v>
      </c>
      <c r="F30" s="113">
        <v>-3.3</v>
      </c>
      <c r="G30" s="113">
        <v>-3.6</v>
      </c>
      <c r="H30" s="113">
        <v>-3.3</v>
      </c>
      <c r="I30" s="113">
        <v>1.4</v>
      </c>
      <c r="J30" s="113">
        <v>6</v>
      </c>
      <c r="K30" s="113">
        <v>8.8</v>
      </c>
      <c r="L30" s="113">
        <v>8.9</v>
      </c>
      <c r="M30" s="113">
        <v>8.4</v>
      </c>
      <c r="N30" s="113">
        <v>7.3</v>
      </c>
      <c r="O30" s="113">
        <v>6.2</v>
      </c>
      <c r="P30" s="113">
        <v>5.4</v>
      </c>
      <c r="Q30" s="113">
        <v>4.8</v>
      </c>
      <c r="R30" s="113">
        <v>4.2</v>
      </c>
      <c r="S30" s="113">
        <v>3.7</v>
      </c>
      <c r="T30" s="113">
        <v>3.8</v>
      </c>
      <c r="U30" s="113">
        <v>4.1</v>
      </c>
      <c r="V30" s="113">
        <v>4.4</v>
      </c>
      <c r="W30" s="113">
        <v>4.5</v>
      </c>
      <c r="X30" s="113">
        <v>4.2</v>
      </c>
      <c r="Y30" s="113">
        <v>4</v>
      </c>
      <c r="Z30" s="114">
        <f t="shared" si="0"/>
        <v>2.920833333333333</v>
      </c>
      <c r="AA30" s="115">
        <v>10.2</v>
      </c>
      <c r="AB30" s="116">
        <v>0.4263888888888889</v>
      </c>
      <c r="AC30" s="115">
        <v>-3.8</v>
      </c>
      <c r="AD30" s="116">
        <v>0.2708333333333333</v>
      </c>
    </row>
    <row r="31" spans="1:30" ht="11.25" customHeight="1">
      <c r="A31" s="78">
        <v>29</v>
      </c>
      <c r="B31" s="113">
        <v>4</v>
      </c>
      <c r="C31" s="113">
        <v>3.9</v>
      </c>
      <c r="D31" s="113">
        <v>3.5</v>
      </c>
      <c r="E31" s="113">
        <v>3.4</v>
      </c>
      <c r="F31" s="113">
        <v>2.6</v>
      </c>
      <c r="G31" s="113">
        <v>2.7</v>
      </c>
      <c r="H31" s="113">
        <v>3.2</v>
      </c>
      <c r="I31" s="113">
        <v>4.5</v>
      </c>
      <c r="J31" s="113">
        <v>6.1</v>
      </c>
      <c r="K31" s="113">
        <v>8.9</v>
      </c>
      <c r="L31" s="113">
        <v>10.8</v>
      </c>
      <c r="M31" s="113">
        <v>10.7</v>
      </c>
      <c r="N31" s="113">
        <v>9.7</v>
      </c>
      <c r="O31" s="113">
        <v>10</v>
      </c>
      <c r="P31" s="113">
        <v>9.6</v>
      </c>
      <c r="Q31" s="113">
        <v>7.1</v>
      </c>
      <c r="R31" s="113">
        <v>6</v>
      </c>
      <c r="S31" s="113">
        <v>5</v>
      </c>
      <c r="T31" s="113">
        <v>1.4</v>
      </c>
      <c r="U31" s="113">
        <v>1.3</v>
      </c>
      <c r="V31" s="113">
        <v>1.3</v>
      </c>
      <c r="W31" s="113">
        <v>0.4</v>
      </c>
      <c r="X31" s="113">
        <v>-0.1</v>
      </c>
      <c r="Y31" s="113">
        <v>0.3</v>
      </c>
      <c r="Z31" s="114">
        <f t="shared" si="0"/>
        <v>4.845833333333333</v>
      </c>
      <c r="AA31" s="115">
        <v>11.4</v>
      </c>
      <c r="AB31" s="116">
        <v>0.4680555555555555</v>
      </c>
      <c r="AC31" s="115">
        <v>-0.2</v>
      </c>
      <c r="AD31" s="116">
        <v>0.9576388888888889</v>
      </c>
    </row>
    <row r="32" spans="1:30" ht="11.25" customHeight="1">
      <c r="A32" s="78">
        <v>30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4"/>
      <c r="AA32" s="115"/>
      <c r="AB32" s="116"/>
      <c r="AC32" s="115"/>
      <c r="AD32" s="116"/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-1.0620689655172413</v>
      </c>
      <c r="C34" s="121">
        <f t="shared" si="1"/>
        <v>-1.072413793103448</v>
      </c>
      <c r="D34" s="121">
        <f t="shared" si="1"/>
        <v>-1.2655172413793105</v>
      </c>
      <c r="E34" s="121">
        <f t="shared" si="1"/>
        <v>-1.3758620689655174</v>
      </c>
      <c r="F34" s="121">
        <f t="shared" si="1"/>
        <v>-1.6517241379310348</v>
      </c>
      <c r="G34" s="121">
        <f t="shared" si="1"/>
        <v>-1.6896551724137927</v>
      </c>
      <c r="H34" s="121">
        <f t="shared" si="1"/>
        <v>-1.3827586206896552</v>
      </c>
      <c r="I34" s="121">
        <f t="shared" si="1"/>
        <v>0.7827586206896554</v>
      </c>
      <c r="J34" s="121">
        <f t="shared" si="1"/>
        <v>3.5000000000000004</v>
      </c>
      <c r="K34" s="121">
        <f t="shared" si="1"/>
        <v>5.720689655172414</v>
      </c>
      <c r="L34" s="121">
        <f t="shared" si="1"/>
        <v>6.958620689655173</v>
      </c>
      <c r="M34" s="121">
        <f t="shared" si="1"/>
        <v>7.575862068965518</v>
      </c>
      <c r="N34" s="121">
        <f t="shared" si="1"/>
        <v>7.568965517241378</v>
      </c>
      <c r="O34" s="121">
        <f t="shared" si="1"/>
        <v>7.613793103448276</v>
      </c>
      <c r="P34" s="121">
        <f t="shared" si="1"/>
        <v>7.089655172413794</v>
      </c>
      <c r="Q34" s="121">
        <f t="shared" si="1"/>
        <v>6.175862068965516</v>
      </c>
      <c r="R34" s="121">
        <f t="shared" si="1"/>
        <v>4.520689655172412</v>
      </c>
      <c r="S34" s="121">
        <f t="shared" si="1"/>
        <v>2.651724137931035</v>
      </c>
      <c r="T34" s="121">
        <f t="shared" si="1"/>
        <v>1.4517241379310344</v>
      </c>
      <c r="U34" s="121">
        <f t="shared" si="1"/>
        <v>0.7413793103448277</v>
      </c>
      <c r="V34" s="121">
        <f t="shared" si="1"/>
        <v>0.31034482758620685</v>
      </c>
      <c r="W34" s="121">
        <f t="shared" si="1"/>
        <v>-0.14827586206896523</v>
      </c>
      <c r="X34" s="121">
        <f t="shared" si="1"/>
        <v>-0.4689655172413794</v>
      </c>
      <c r="Y34" s="121">
        <f t="shared" si="1"/>
        <v>-0.7206896551724133</v>
      </c>
      <c r="Z34" s="121">
        <f>AVERAGE(B3:Y33)</f>
        <v>2.15933908045977</v>
      </c>
      <c r="AA34" s="122">
        <f>AVERAGE(AA3:AA33)</f>
        <v>9.117241379310347</v>
      </c>
      <c r="AB34" s="123"/>
      <c r="AC34" s="122">
        <f>AVERAGE(AC3:AC33)</f>
        <v>-3.5689655172413794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8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26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19.4</v>
      </c>
      <c r="C46" s="106">
        <f>MATCH(B46,AA3:AA33,0)</f>
        <v>14</v>
      </c>
      <c r="D46" s="112">
        <f>INDEX(AB3:AB33,C46,1)</f>
        <v>0.6409722222222222</v>
      </c>
      <c r="E46" s="117"/>
      <c r="F46" s="104"/>
      <c r="G46" s="105">
        <f>MIN(AC3:AC33)</f>
        <v>-7</v>
      </c>
      <c r="H46" s="106">
        <v>11</v>
      </c>
      <c r="I46" s="112">
        <f>INDEX(AD3:AD33,H46,1)</f>
        <v>0.24583333333333335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>
        <v>3</v>
      </c>
      <c r="I47" s="112">
        <v>0.25972222222222224</v>
      </c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0</v>
      </c>
      <c r="C3" s="113">
        <v>-1</v>
      </c>
      <c r="D3" s="113">
        <v>-1.2</v>
      </c>
      <c r="E3" s="113">
        <v>-1.3</v>
      </c>
      <c r="F3" s="113">
        <v>-1.1</v>
      </c>
      <c r="G3" s="113">
        <v>-1.2</v>
      </c>
      <c r="H3" s="113">
        <v>-2.3</v>
      </c>
      <c r="I3" s="113">
        <v>1.3</v>
      </c>
      <c r="J3" s="113">
        <v>2.6</v>
      </c>
      <c r="K3" s="113">
        <v>3.8</v>
      </c>
      <c r="L3" s="113">
        <v>4</v>
      </c>
      <c r="M3" s="113">
        <v>5.1</v>
      </c>
      <c r="N3" s="113">
        <v>4.3</v>
      </c>
      <c r="O3" s="113">
        <v>4.4</v>
      </c>
      <c r="P3" s="113">
        <v>5.4</v>
      </c>
      <c r="Q3" s="113">
        <v>4.4</v>
      </c>
      <c r="R3" s="113">
        <v>2.7</v>
      </c>
      <c r="S3" s="113">
        <v>1</v>
      </c>
      <c r="T3" s="113">
        <v>-1.6</v>
      </c>
      <c r="U3" s="113">
        <v>-2.1</v>
      </c>
      <c r="V3" s="113">
        <v>-3.9</v>
      </c>
      <c r="W3" s="113">
        <v>-4.6</v>
      </c>
      <c r="X3" s="113">
        <v>-5.2</v>
      </c>
      <c r="Y3" s="113">
        <v>-5.7</v>
      </c>
      <c r="Z3" s="114">
        <f aca="true" t="shared" si="0" ref="Z3:Z33">AVERAGE(B3:Y3)</f>
        <v>0.32499999999999984</v>
      </c>
      <c r="AA3" s="115">
        <v>6</v>
      </c>
      <c r="AB3" s="116">
        <v>0.5152777777777778</v>
      </c>
      <c r="AC3" s="115">
        <v>-5.8</v>
      </c>
      <c r="AD3" s="116">
        <v>1</v>
      </c>
    </row>
    <row r="4" spans="1:30" ht="11.25" customHeight="1">
      <c r="A4" s="78">
        <v>2</v>
      </c>
      <c r="B4" s="113">
        <v>-6</v>
      </c>
      <c r="C4" s="113">
        <v>-6.3</v>
      </c>
      <c r="D4" s="113">
        <v>-6.5</v>
      </c>
      <c r="E4" s="113">
        <v>-6.5</v>
      </c>
      <c r="F4" s="113">
        <v>-6.6</v>
      </c>
      <c r="G4" s="113">
        <v>-6.9</v>
      </c>
      <c r="H4" s="113">
        <v>-6.1</v>
      </c>
      <c r="I4" s="113">
        <v>-1.5</v>
      </c>
      <c r="J4" s="113">
        <v>2.7</v>
      </c>
      <c r="K4" s="113">
        <v>5</v>
      </c>
      <c r="L4" s="113">
        <v>6.8</v>
      </c>
      <c r="M4" s="113">
        <v>7.3</v>
      </c>
      <c r="N4" s="113">
        <v>7.2</v>
      </c>
      <c r="O4" s="113">
        <v>8.3</v>
      </c>
      <c r="P4" s="113">
        <v>7.4</v>
      </c>
      <c r="Q4" s="113">
        <v>7.8</v>
      </c>
      <c r="R4" s="113">
        <v>4.5</v>
      </c>
      <c r="S4" s="117">
        <v>2.5</v>
      </c>
      <c r="T4" s="113">
        <v>-0.3</v>
      </c>
      <c r="U4" s="113">
        <v>-1.7</v>
      </c>
      <c r="V4" s="113">
        <v>-2.7</v>
      </c>
      <c r="W4" s="113">
        <v>-3.1</v>
      </c>
      <c r="X4" s="113">
        <v>-3.3</v>
      </c>
      <c r="Y4" s="113">
        <v>-3.4</v>
      </c>
      <c r="Z4" s="114">
        <f t="shared" si="0"/>
        <v>-0.05833333333333307</v>
      </c>
      <c r="AA4" s="115">
        <v>8.8</v>
      </c>
      <c r="AB4" s="116">
        <v>0.5958333333333333</v>
      </c>
      <c r="AC4" s="115">
        <v>-7.2</v>
      </c>
      <c r="AD4" s="116">
        <v>0.24583333333333335</v>
      </c>
    </row>
    <row r="5" spans="1:30" ht="11.25" customHeight="1">
      <c r="A5" s="78">
        <v>3</v>
      </c>
      <c r="B5" s="113">
        <v>-3.9</v>
      </c>
      <c r="C5" s="113">
        <v>-3.9</v>
      </c>
      <c r="D5" s="113">
        <v>-4</v>
      </c>
      <c r="E5" s="113">
        <v>-4.3</v>
      </c>
      <c r="F5" s="113">
        <v>-4.4</v>
      </c>
      <c r="G5" s="113">
        <v>-4.6</v>
      </c>
      <c r="H5" s="113">
        <v>-3.6</v>
      </c>
      <c r="I5" s="113">
        <v>-0.1</v>
      </c>
      <c r="J5" s="113">
        <v>4.2</v>
      </c>
      <c r="K5" s="113">
        <v>9.5</v>
      </c>
      <c r="L5" s="113">
        <v>10.5</v>
      </c>
      <c r="M5" s="113">
        <v>12.9</v>
      </c>
      <c r="N5" s="113">
        <v>13.2</v>
      </c>
      <c r="O5" s="113">
        <v>13.8</v>
      </c>
      <c r="P5" s="113">
        <v>14</v>
      </c>
      <c r="Q5" s="113">
        <v>13.7</v>
      </c>
      <c r="R5" s="113">
        <v>10.4</v>
      </c>
      <c r="S5" s="113">
        <v>7.7</v>
      </c>
      <c r="T5" s="113">
        <v>5.7</v>
      </c>
      <c r="U5" s="113">
        <v>4.3</v>
      </c>
      <c r="V5" s="113">
        <v>1.2</v>
      </c>
      <c r="W5" s="113">
        <v>-0.1</v>
      </c>
      <c r="X5" s="113">
        <v>-0.9</v>
      </c>
      <c r="Y5" s="113">
        <v>-1.4</v>
      </c>
      <c r="Z5" s="114">
        <f t="shared" si="0"/>
        <v>3.7458333333333336</v>
      </c>
      <c r="AA5" s="115">
        <v>14.7</v>
      </c>
      <c r="AB5" s="116">
        <v>0.6305555555555555</v>
      </c>
      <c r="AC5" s="115">
        <v>-4.8</v>
      </c>
      <c r="AD5" s="116">
        <v>0.26180555555555557</v>
      </c>
    </row>
    <row r="6" spans="1:30" ht="11.25" customHeight="1">
      <c r="A6" s="78">
        <v>4</v>
      </c>
      <c r="B6" s="113">
        <v>-1.9</v>
      </c>
      <c r="C6" s="113">
        <v>-2.4</v>
      </c>
      <c r="D6" s="113">
        <v>-2.1</v>
      </c>
      <c r="E6" s="113">
        <v>-2.6</v>
      </c>
      <c r="F6" s="113">
        <v>-2.9</v>
      </c>
      <c r="G6" s="113">
        <v>-3.1</v>
      </c>
      <c r="H6" s="113">
        <v>-2.1</v>
      </c>
      <c r="I6" s="113">
        <v>2</v>
      </c>
      <c r="J6" s="113">
        <v>6.1</v>
      </c>
      <c r="K6" s="113">
        <v>7.3</v>
      </c>
      <c r="L6" s="113">
        <v>8.1</v>
      </c>
      <c r="M6" s="113">
        <v>6.9</v>
      </c>
      <c r="N6" s="113">
        <v>8.2</v>
      </c>
      <c r="O6" s="113">
        <v>8.7</v>
      </c>
      <c r="P6" s="113">
        <v>8</v>
      </c>
      <c r="Q6" s="113">
        <v>6.8</v>
      </c>
      <c r="R6" s="113">
        <v>5.4</v>
      </c>
      <c r="S6" s="113">
        <v>4.1</v>
      </c>
      <c r="T6" s="113">
        <v>3.2</v>
      </c>
      <c r="U6" s="113">
        <v>1.9</v>
      </c>
      <c r="V6" s="113">
        <v>0.3</v>
      </c>
      <c r="W6" s="113">
        <v>-0.1</v>
      </c>
      <c r="X6" s="113">
        <v>1</v>
      </c>
      <c r="Y6" s="113">
        <v>1.6</v>
      </c>
      <c r="Z6" s="114">
        <f t="shared" si="0"/>
        <v>2.5999999999999996</v>
      </c>
      <c r="AA6" s="115">
        <v>9</v>
      </c>
      <c r="AB6" s="116">
        <v>0.5909722222222222</v>
      </c>
      <c r="AC6" s="115">
        <v>-3.3</v>
      </c>
      <c r="AD6" s="116">
        <v>0.26805555555555555</v>
      </c>
    </row>
    <row r="7" spans="1:30" ht="11.25" customHeight="1">
      <c r="A7" s="78">
        <v>5</v>
      </c>
      <c r="B7" s="113">
        <v>2</v>
      </c>
      <c r="C7" s="113">
        <v>2.3</v>
      </c>
      <c r="D7" s="113">
        <v>2.4</v>
      </c>
      <c r="E7" s="113">
        <v>2.2</v>
      </c>
      <c r="F7" s="113">
        <v>2.1</v>
      </c>
      <c r="G7" s="113">
        <v>2</v>
      </c>
      <c r="H7" s="113">
        <v>2.9</v>
      </c>
      <c r="I7" s="113">
        <v>5.3</v>
      </c>
      <c r="J7" s="113">
        <v>6.7</v>
      </c>
      <c r="K7" s="113">
        <v>6.8</v>
      </c>
      <c r="L7" s="113">
        <v>6.8</v>
      </c>
      <c r="M7" s="113">
        <v>7.4</v>
      </c>
      <c r="N7" s="113">
        <v>7.5</v>
      </c>
      <c r="O7" s="113">
        <v>7.1</v>
      </c>
      <c r="P7" s="113">
        <v>6.6</v>
      </c>
      <c r="Q7" s="113">
        <v>6</v>
      </c>
      <c r="R7" s="113">
        <v>5.9</v>
      </c>
      <c r="S7" s="113">
        <v>5.7</v>
      </c>
      <c r="T7" s="113">
        <v>5.6</v>
      </c>
      <c r="U7" s="113">
        <v>5.4</v>
      </c>
      <c r="V7" s="113">
        <v>5.6</v>
      </c>
      <c r="W7" s="113">
        <v>5.7</v>
      </c>
      <c r="X7" s="113">
        <v>5.8</v>
      </c>
      <c r="Y7" s="113">
        <v>5.9</v>
      </c>
      <c r="Z7" s="114">
        <f t="shared" si="0"/>
        <v>5.070833333333334</v>
      </c>
      <c r="AA7" s="115">
        <v>7.9</v>
      </c>
      <c r="AB7" s="116">
        <v>0.5159722222222222</v>
      </c>
      <c r="AC7" s="115">
        <v>1.6</v>
      </c>
      <c r="AD7" s="116">
        <v>0.0006944444444444445</v>
      </c>
    </row>
    <row r="8" spans="1:30" ht="11.25" customHeight="1">
      <c r="A8" s="78">
        <v>6</v>
      </c>
      <c r="B8" s="113">
        <v>6.4</v>
      </c>
      <c r="C8" s="113">
        <v>6.5</v>
      </c>
      <c r="D8" s="113">
        <v>6.3</v>
      </c>
      <c r="E8" s="113">
        <v>6.4</v>
      </c>
      <c r="F8" s="113">
        <v>6.5</v>
      </c>
      <c r="G8" s="113">
        <v>6.4</v>
      </c>
      <c r="H8" s="113">
        <v>6.7</v>
      </c>
      <c r="I8" s="113">
        <v>7.1</v>
      </c>
      <c r="J8" s="113">
        <v>7.7</v>
      </c>
      <c r="K8" s="113">
        <v>10.2</v>
      </c>
      <c r="L8" s="113">
        <v>13.2</v>
      </c>
      <c r="M8" s="113">
        <v>14.1</v>
      </c>
      <c r="N8" s="113">
        <v>14.8</v>
      </c>
      <c r="O8" s="113">
        <v>14.6</v>
      </c>
      <c r="P8" s="113">
        <v>13.8</v>
      </c>
      <c r="Q8" s="113">
        <v>13.6</v>
      </c>
      <c r="R8" s="113">
        <v>12.8</v>
      </c>
      <c r="S8" s="113">
        <v>12.9</v>
      </c>
      <c r="T8" s="113">
        <v>13.3</v>
      </c>
      <c r="U8" s="113">
        <v>13.8</v>
      </c>
      <c r="V8" s="113">
        <v>13.8</v>
      </c>
      <c r="W8" s="113">
        <v>13.9</v>
      </c>
      <c r="X8" s="113">
        <v>13.5</v>
      </c>
      <c r="Y8" s="113">
        <v>13.4</v>
      </c>
      <c r="Z8" s="114">
        <f t="shared" si="0"/>
        <v>10.904166666666669</v>
      </c>
      <c r="AA8" s="115">
        <v>15.1</v>
      </c>
      <c r="AB8" s="116">
        <v>0.5652777777777778</v>
      </c>
      <c r="AC8" s="115">
        <v>5.9</v>
      </c>
      <c r="AD8" s="116">
        <v>0.014583333333333332</v>
      </c>
    </row>
    <row r="9" spans="1:30" ht="11.25" customHeight="1">
      <c r="A9" s="78">
        <v>7</v>
      </c>
      <c r="B9" s="113">
        <v>13.6</v>
      </c>
      <c r="C9" s="113">
        <v>13.2</v>
      </c>
      <c r="D9" s="113">
        <v>12.4</v>
      </c>
      <c r="E9" s="113">
        <v>12.4</v>
      </c>
      <c r="F9" s="113">
        <v>12</v>
      </c>
      <c r="G9" s="113">
        <v>12.5</v>
      </c>
      <c r="H9" s="113">
        <v>12.8</v>
      </c>
      <c r="I9" s="113">
        <v>12.7</v>
      </c>
      <c r="J9" s="113">
        <v>12.6</v>
      </c>
      <c r="K9" s="113">
        <v>13.3</v>
      </c>
      <c r="L9" s="113">
        <v>13.6</v>
      </c>
      <c r="M9" s="113">
        <v>13.9</v>
      </c>
      <c r="N9" s="113">
        <v>14.3</v>
      </c>
      <c r="O9" s="113">
        <v>14.1</v>
      </c>
      <c r="P9" s="113">
        <v>13.7</v>
      </c>
      <c r="Q9" s="113">
        <v>13.5</v>
      </c>
      <c r="R9" s="113">
        <v>12.7</v>
      </c>
      <c r="S9" s="113">
        <v>12.1</v>
      </c>
      <c r="T9" s="113">
        <v>11.7</v>
      </c>
      <c r="U9" s="113">
        <v>10.8</v>
      </c>
      <c r="V9" s="113">
        <v>10.1</v>
      </c>
      <c r="W9" s="113">
        <v>9.6</v>
      </c>
      <c r="X9" s="113">
        <v>9.6</v>
      </c>
      <c r="Y9" s="113">
        <v>9.5</v>
      </c>
      <c r="Z9" s="114">
        <f t="shared" si="0"/>
        <v>12.362500000000002</v>
      </c>
      <c r="AA9" s="115">
        <v>14.5</v>
      </c>
      <c r="AB9" s="116">
        <v>0.5583333333333333</v>
      </c>
      <c r="AC9" s="115">
        <v>9.3</v>
      </c>
      <c r="AD9" s="116">
        <v>0.94375</v>
      </c>
    </row>
    <row r="10" spans="1:30" ht="11.25" customHeight="1">
      <c r="A10" s="78">
        <v>8</v>
      </c>
      <c r="B10" s="113">
        <v>9.9</v>
      </c>
      <c r="C10" s="113">
        <v>8.5</v>
      </c>
      <c r="D10" s="113">
        <v>9.2</v>
      </c>
      <c r="E10" s="113">
        <v>8.1</v>
      </c>
      <c r="F10" s="113">
        <v>8.4</v>
      </c>
      <c r="G10" s="113">
        <v>8</v>
      </c>
      <c r="H10" s="113">
        <v>8.3</v>
      </c>
      <c r="I10" s="113">
        <v>9.2</v>
      </c>
      <c r="J10" s="113">
        <v>11.4</v>
      </c>
      <c r="K10" s="113">
        <v>14.6</v>
      </c>
      <c r="L10" s="113">
        <v>16</v>
      </c>
      <c r="M10" s="113">
        <v>17.1</v>
      </c>
      <c r="N10" s="113">
        <v>18.2</v>
      </c>
      <c r="O10" s="113">
        <v>16.7</v>
      </c>
      <c r="P10" s="113">
        <v>16.9</v>
      </c>
      <c r="Q10" s="113">
        <v>17</v>
      </c>
      <c r="R10" s="113">
        <v>14.4</v>
      </c>
      <c r="S10" s="113">
        <v>12.5</v>
      </c>
      <c r="T10" s="113">
        <v>12.3</v>
      </c>
      <c r="U10" s="113">
        <v>12.5</v>
      </c>
      <c r="V10" s="113">
        <v>11.3</v>
      </c>
      <c r="W10" s="113">
        <v>10.8</v>
      </c>
      <c r="X10" s="113">
        <v>10.1</v>
      </c>
      <c r="Y10" s="113">
        <v>10.1</v>
      </c>
      <c r="Z10" s="114">
        <f t="shared" si="0"/>
        <v>12.145833333333336</v>
      </c>
      <c r="AA10" s="115">
        <v>18.3</v>
      </c>
      <c r="AB10" s="116">
        <v>0.5347222222222222</v>
      </c>
      <c r="AC10" s="115">
        <v>7.7</v>
      </c>
      <c r="AD10" s="116">
        <v>0.26875</v>
      </c>
    </row>
    <row r="11" spans="1:30" ht="11.25" customHeight="1">
      <c r="A11" s="78">
        <v>9</v>
      </c>
      <c r="B11" s="113">
        <v>10.3</v>
      </c>
      <c r="C11" s="113">
        <v>10.2</v>
      </c>
      <c r="D11" s="113">
        <v>9.7</v>
      </c>
      <c r="E11" s="113">
        <v>9.4</v>
      </c>
      <c r="F11" s="113">
        <v>8.1</v>
      </c>
      <c r="G11" s="113">
        <v>6.5</v>
      </c>
      <c r="H11" s="113">
        <v>5.9</v>
      </c>
      <c r="I11" s="113">
        <v>5</v>
      </c>
      <c r="J11" s="113">
        <v>4.3</v>
      </c>
      <c r="K11" s="113">
        <v>3.5</v>
      </c>
      <c r="L11" s="113">
        <v>3.1</v>
      </c>
      <c r="M11" s="113">
        <v>2.9</v>
      </c>
      <c r="N11" s="113">
        <v>2.5</v>
      </c>
      <c r="O11" s="113">
        <v>2.3</v>
      </c>
      <c r="P11" s="113">
        <v>1.9</v>
      </c>
      <c r="Q11" s="113">
        <v>1.7</v>
      </c>
      <c r="R11" s="113">
        <v>1.4</v>
      </c>
      <c r="S11" s="113">
        <v>1.3</v>
      </c>
      <c r="T11" s="113">
        <v>1</v>
      </c>
      <c r="U11" s="113">
        <v>0.9</v>
      </c>
      <c r="V11" s="113">
        <v>0.8</v>
      </c>
      <c r="W11" s="113">
        <v>0.8</v>
      </c>
      <c r="X11" s="113">
        <v>0.8</v>
      </c>
      <c r="Y11" s="113">
        <v>0.8</v>
      </c>
      <c r="Z11" s="114">
        <f t="shared" si="0"/>
        <v>3.9625</v>
      </c>
      <c r="AA11" s="115">
        <v>10.5</v>
      </c>
      <c r="AB11" s="116">
        <v>0.05555555555555555</v>
      </c>
      <c r="AC11" s="115">
        <v>0.7</v>
      </c>
      <c r="AD11" s="116">
        <v>0.9680555555555556</v>
      </c>
    </row>
    <row r="12" spans="1:30" ht="11.25" customHeight="1">
      <c r="A12" s="82">
        <v>10</v>
      </c>
      <c r="B12" s="118">
        <v>1</v>
      </c>
      <c r="C12" s="118">
        <v>1.3</v>
      </c>
      <c r="D12" s="118">
        <v>1.3</v>
      </c>
      <c r="E12" s="118">
        <v>1.3</v>
      </c>
      <c r="F12" s="118">
        <v>1.2</v>
      </c>
      <c r="G12" s="118">
        <v>1.3</v>
      </c>
      <c r="H12" s="118">
        <v>1.5</v>
      </c>
      <c r="I12" s="118">
        <v>2.2</v>
      </c>
      <c r="J12" s="118">
        <v>2.7</v>
      </c>
      <c r="K12" s="118">
        <v>3.7</v>
      </c>
      <c r="L12" s="118">
        <v>4.7</v>
      </c>
      <c r="M12" s="118">
        <v>5.1</v>
      </c>
      <c r="N12" s="118">
        <v>5.6</v>
      </c>
      <c r="O12" s="118">
        <v>5.4</v>
      </c>
      <c r="P12" s="118">
        <v>4.7</v>
      </c>
      <c r="Q12" s="118">
        <v>4.9</v>
      </c>
      <c r="R12" s="118">
        <v>4</v>
      </c>
      <c r="S12" s="118">
        <v>2.9</v>
      </c>
      <c r="T12" s="118">
        <v>2.1</v>
      </c>
      <c r="U12" s="118">
        <v>1.8</v>
      </c>
      <c r="V12" s="118">
        <v>2</v>
      </c>
      <c r="W12" s="118">
        <v>1.9</v>
      </c>
      <c r="X12" s="118">
        <v>1.5</v>
      </c>
      <c r="Y12" s="118">
        <v>1.2</v>
      </c>
      <c r="Z12" s="119">
        <f t="shared" si="0"/>
        <v>2.720833333333333</v>
      </c>
      <c r="AA12" s="105">
        <v>5.9</v>
      </c>
      <c r="AB12" s="120">
        <v>0.5708333333333333</v>
      </c>
      <c r="AC12" s="105">
        <v>0.8</v>
      </c>
      <c r="AD12" s="120">
        <v>0.002777777777777778</v>
      </c>
    </row>
    <row r="13" spans="1:30" ht="11.25" customHeight="1">
      <c r="A13" s="78">
        <v>11</v>
      </c>
      <c r="B13" s="113">
        <v>1.1</v>
      </c>
      <c r="C13" s="113">
        <v>0.9</v>
      </c>
      <c r="D13" s="113">
        <v>0.7</v>
      </c>
      <c r="E13" s="113">
        <v>0.6</v>
      </c>
      <c r="F13" s="113">
        <v>0.6</v>
      </c>
      <c r="G13" s="113">
        <v>0.5</v>
      </c>
      <c r="H13" s="113">
        <v>0.9</v>
      </c>
      <c r="I13" s="113">
        <v>1.8</v>
      </c>
      <c r="J13" s="113">
        <v>2.8</v>
      </c>
      <c r="K13" s="113">
        <v>3.4</v>
      </c>
      <c r="L13" s="113">
        <v>3.6</v>
      </c>
      <c r="M13" s="113">
        <v>3.2</v>
      </c>
      <c r="N13" s="113">
        <v>3.6</v>
      </c>
      <c r="O13" s="113">
        <v>3.5</v>
      </c>
      <c r="P13" s="113">
        <v>3.5</v>
      </c>
      <c r="Q13" s="113">
        <v>2.8</v>
      </c>
      <c r="R13" s="113">
        <v>2.5</v>
      </c>
      <c r="S13" s="113">
        <v>2</v>
      </c>
      <c r="T13" s="113">
        <v>1.8</v>
      </c>
      <c r="U13" s="113">
        <v>1.6</v>
      </c>
      <c r="V13" s="113">
        <v>1.2</v>
      </c>
      <c r="W13" s="113">
        <v>1.1</v>
      </c>
      <c r="X13" s="113">
        <v>0.9</v>
      </c>
      <c r="Y13" s="113">
        <v>0.8</v>
      </c>
      <c r="Z13" s="114">
        <f t="shared" si="0"/>
        <v>1.8916666666666666</v>
      </c>
      <c r="AA13" s="115">
        <v>4.1</v>
      </c>
      <c r="AB13" s="116">
        <v>0.45069444444444445</v>
      </c>
      <c r="AC13" s="115">
        <v>0.5</v>
      </c>
      <c r="AD13" s="116">
        <v>0.26944444444444443</v>
      </c>
    </row>
    <row r="14" spans="1:30" ht="11.25" customHeight="1">
      <c r="A14" s="78">
        <v>12</v>
      </c>
      <c r="B14" s="113">
        <v>0.4</v>
      </c>
      <c r="C14" s="113">
        <v>0.4</v>
      </c>
      <c r="D14" s="113">
        <v>0.2</v>
      </c>
      <c r="E14" s="113">
        <v>0.3</v>
      </c>
      <c r="F14" s="113">
        <v>0.3</v>
      </c>
      <c r="G14" s="113">
        <v>-0.1</v>
      </c>
      <c r="H14" s="113">
        <v>1.2</v>
      </c>
      <c r="I14" s="113">
        <v>3.2</v>
      </c>
      <c r="J14" s="113">
        <v>4</v>
      </c>
      <c r="K14" s="113">
        <v>5.2</v>
      </c>
      <c r="L14" s="113">
        <v>5.4</v>
      </c>
      <c r="M14" s="113">
        <v>4.7</v>
      </c>
      <c r="N14" s="113">
        <v>5.1</v>
      </c>
      <c r="O14" s="113">
        <v>4.6</v>
      </c>
      <c r="P14" s="113">
        <v>3.9</v>
      </c>
      <c r="Q14" s="113">
        <v>3.9</v>
      </c>
      <c r="R14" s="113">
        <v>3.1</v>
      </c>
      <c r="S14" s="113">
        <v>2.2</v>
      </c>
      <c r="T14" s="113">
        <v>1.6</v>
      </c>
      <c r="U14" s="113">
        <v>1.4</v>
      </c>
      <c r="V14" s="113">
        <v>1.5</v>
      </c>
      <c r="W14" s="113">
        <v>1.7</v>
      </c>
      <c r="X14" s="113">
        <v>1.4</v>
      </c>
      <c r="Y14" s="113">
        <v>1</v>
      </c>
      <c r="Z14" s="114">
        <f t="shared" si="0"/>
        <v>2.3583333333333334</v>
      </c>
      <c r="AA14" s="115">
        <v>5.9</v>
      </c>
      <c r="AB14" s="116">
        <v>0.4284722222222222</v>
      </c>
      <c r="AC14" s="115">
        <v>-0.1</v>
      </c>
      <c r="AD14" s="116">
        <v>0.2548611111111111</v>
      </c>
    </row>
    <row r="15" spans="1:30" ht="11.25" customHeight="1">
      <c r="A15" s="78">
        <v>13</v>
      </c>
      <c r="B15" s="113">
        <v>1</v>
      </c>
      <c r="C15" s="113">
        <v>0.9</v>
      </c>
      <c r="D15" s="113">
        <v>0.3</v>
      </c>
      <c r="E15" s="113">
        <v>-0.6</v>
      </c>
      <c r="F15" s="113">
        <v>-0.3</v>
      </c>
      <c r="G15" s="113">
        <v>-1</v>
      </c>
      <c r="H15" s="113">
        <v>0.3</v>
      </c>
      <c r="I15" s="113">
        <v>2.7</v>
      </c>
      <c r="J15" s="113">
        <v>5</v>
      </c>
      <c r="K15" s="113">
        <v>5.2</v>
      </c>
      <c r="L15" s="113">
        <v>5.3</v>
      </c>
      <c r="M15" s="113">
        <v>5.3</v>
      </c>
      <c r="N15" s="113">
        <v>5</v>
      </c>
      <c r="O15" s="113">
        <v>5.1</v>
      </c>
      <c r="P15" s="113">
        <v>5</v>
      </c>
      <c r="Q15" s="113">
        <v>4.6</v>
      </c>
      <c r="R15" s="113">
        <v>4.5</v>
      </c>
      <c r="S15" s="113">
        <v>4.1</v>
      </c>
      <c r="T15" s="113">
        <v>3.6</v>
      </c>
      <c r="U15" s="113">
        <v>3.4</v>
      </c>
      <c r="V15" s="113">
        <v>3.4</v>
      </c>
      <c r="W15" s="113">
        <v>2.7</v>
      </c>
      <c r="X15" s="113">
        <v>2.6</v>
      </c>
      <c r="Y15" s="113">
        <v>2.6</v>
      </c>
      <c r="Z15" s="114">
        <f t="shared" si="0"/>
        <v>2.945833333333333</v>
      </c>
      <c r="AA15" s="115">
        <v>5.9</v>
      </c>
      <c r="AB15" s="116">
        <v>0.46875</v>
      </c>
      <c r="AC15" s="115">
        <v>-1.3</v>
      </c>
      <c r="AD15" s="116">
        <v>0.24375</v>
      </c>
    </row>
    <row r="16" spans="1:30" ht="11.25" customHeight="1">
      <c r="A16" s="78">
        <v>14</v>
      </c>
      <c r="B16" s="113">
        <v>2.6</v>
      </c>
      <c r="C16" s="113">
        <v>3.3</v>
      </c>
      <c r="D16" s="113">
        <v>3.6</v>
      </c>
      <c r="E16" s="113">
        <v>3.6</v>
      </c>
      <c r="F16" s="113">
        <v>4</v>
      </c>
      <c r="G16" s="113">
        <v>4.1</v>
      </c>
      <c r="H16" s="113">
        <v>4</v>
      </c>
      <c r="I16" s="113">
        <v>4.7</v>
      </c>
      <c r="J16" s="113">
        <v>5.2</v>
      </c>
      <c r="K16" s="113">
        <v>5.7</v>
      </c>
      <c r="L16" s="113">
        <v>5.8</v>
      </c>
      <c r="M16" s="113">
        <v>5.8</v>
      </c>
      <c r="N16" s="113">
        <v>5.6</v>
      </c>
      <c r="O16" s="113">
        <v>5.2</v>
      </c>
      <c r="P16" s="113">
        <v>4.9</v>
      </c>
      <c r="Q16" s="113">
        <v>4.3</v>
      </c>
      <c r="R16" s="113">
        <v>3.9</v>
      </c>
      <c r="S16" s="113">
        <v>3.3</v>
      </c>
      <c r="T16" s="113">
        <v>2.9</v>
      </c>
      <c r="U16" s="113">
        <v>2.5</v>
      </c>
      <c r="V16" s="113">
        <v>2.2</v>
      </c>
      <c r="W16" s="113">
        <v>2.1</v>
      </c>
      <c r="X16" s="113">
        <v>2</v>
      </c>
      <c r="Y16" s="113">
        <v>2</v>
      </c>
      <c r="Z16" s="114">
        <f t="shared" si="0"/>
        <v>3.8875000000000006</v>
      </c>
      <c r="AA16" s="115">
        <v>6.1</v>
      </c>
      <c r="AB16" s="116">
        <v>0.48194444444444445</v>
      </c>
      <c r="AC16" s="115">
        <v>1.9</v>
      </c>
      <c r="AD16" s="116">
        <v>1</v>
      </c>
    </row>
    <row r="17" spans="1:30" ht="11.25" customHeight="1">
      <c r="A17" s="78">
        <v>15</v>
      </c>
      <c r="B17" s="113">
        <v>1.9</v>
      </c>
      <c r="C17" s="113">
        <v>2.2</v>
      </c>
      <c r="D17" s="113">
        <v>2.1</v>
      </c>
      <c r="E17" s="113">
        <v>1.6</v>
      </c>
      <c r="F17" s="113">
        <v>0.1</v>
      </c>
      <c r="G17" s="113">
        <v>-0.8</v>
      </c>
      <c r="H17" s="113">
        <v>1.4</v>
      </c>
      <c r="I17" s="113">
        <v>4</v>
      </c>
      <c r="J17" s="113">
        <v>5.8</v>
      </c>
      <c r="K17" s="113">
        <v>7.9</v>
      </c>
      <c r="L17" s="113">
        <v>7.7</v>
      </c>
      <c r="M17" s="113">
        <v>8.2</v>
      </c>
      <c r="N17" s="113">
        <v>8.2</v>
      </c>
      <c r="O17" s="113">
        <v>9.7</v>
      </c>
      <c r="P17" s="113">
        <v>8.9</v>
      </c>
      <c r="Q17" s="113">
        <v>8</v>
      </c>
      <c r="R17" s="113">
        <v>6.3</v>
      </c>
      <c r="S17" s="113">
        <v>3.8</v>
      </c>
      <c r="T17" s="113">
        <v>1.4</v>
      </c>
      <c r="U17" s="113">
        <v>1.8</v>
      </c>
      <c r="V17" s="113">
        <v>1.8</v>
      </c>
      <c r="W17" s="113">
        <v>0.7</v>
      </c>
      <c r="X17" s="113">
        <v>-0.3</v>
      </c>
      <c r="Y17" s="113">
        <v>-1.1</v>
      </c>
      <c r="Z17" s="114">
        <f t="shared" si="0"/>
        <v>3.804166666666667</v>
      </c>
      <c r="AA17" s="115">
        <v>10</v>
      </c>
      <c r="AB17" s="116">
        <v>0.5909722222222222</v>
      </c>
      <c r="AC17" s="115">
        <v>-1.1</v>
      </c>
      <c r="AD17" s="116">
        <v>1</v>
      </c>
    </row>
    <row r="18" spans="1:30" ht="11.25" customHeight="1">
      <c r="A18" s="78">
        <v>16</v>
      </c>
      <c r="B18" s="113">
        <v>-2.8</v>
      </c>
      <c r="C18" s="113">
        <v>-3.5</v>
      </c>
      <c r="D18" s="113">
        <v>-3.5</v>
      </c>
      <c r="E18" s="113">
        <v>-3.1</v>
      </c>
      <c r="F18" s="113">
        <v>-3.6</v>
      </c>
      <c r="G18" s="113">
        <v>-3.6</v>
      </c>
      <c r="H18" s="113">
        <v>-1.7</v>
      </c>
      <c r="I18" s="113">
        <v>1.7</v>
      </c>
      <c r="J18" s="113">
        <v>5</v>
      </c>
      <c r="K18" s="113">
        <v>7.4</v>
      </c>
      <c r="L18" s="113">
        <v>8.1</v>
      </c>
      <c r="M18" s="113">
        <v>9</v>
      </c>
      <c r="N18" s="113">
        <v>9.6</v>
      </c>
      <c r="O18" s="113">
        <v>9.7</v>
      </c>
      <c r="P18" s="113">
        <v>9.7</v>
      </c>
      <c r="Q18" s="113">
        <v>9.6</v>
      </c>
      <c r="R18" s="113">
        <v>9.3</v>
      </c>
      <c r="S18" s="113">
        <v>5.1</v>
      </c>
      <c r="T18" s="113">
        <v>3.9</v>
      </c>
      <c r="U18" s="113">
        <v>3.1</v>
      </c>
      <c r="V18" s="113">
        <v>2</v>
      </c>
      <c r="W18" s="113">
        <v>2.6</v>
      </c>
      <c r="X18" s="113">
        <v>2.4</v>
      </c>
      <c r="Y18" s="113">
        <v>2</v>
      </c>
      <c r="Z18" s="114">
        <f t="shared" si="0"/>
        <v>3.266666666666666</v>
      </c>
      <c r="AA18" s="115">
        <v>10.4</v>
      </c>
      <c r="AB18" s="116">
        <v>0.6020833333333333</v>
      </c>
      <c r="AC18" s="115">
        <v>-4</v>
      </c>
      <c r="AD18" s="116">
        <v>0.22847222222222222</v>
      </c>
    </row>
    <row r="19" spans="1:30" ht="11.25" customHeight="1">
      <c r="A19" s="78">
        <v>17</v>
      </c>
      <c r="B19" s="113">
        <v>2.1</v>
      </c>
      <c r="C19" s="113">
        <v>1.8</v>
      </c>
      <c r="D19" s="113">
        <v>1.1</v>
      </c>
      <c r="E19" s="113">
        <v>0.1</v>
      </c>
      <c r="F19" s="113">
        <v>-0.5</v>
      </c>
      <c r="G19" s="113">
        <v>-0.1</v>
      </c>
      <c r="H19" s="113">
        <v>1.4</v>
      </c>
      <c r="I19" s="113">
        <v>5.1</v>
      </c>
      <c r="J19" s="113">
        <v>10.1</v>
      </c>
      <c r="K19" s="113">
        <v>14.6</v>
      </c>
      <c r="L19" s="113">
        <v>16.5</v>
      </c>
      <c r="M19" s="113">
        <v>16.8</v>
      </c>
      <c r="N19" s="113">
        <v>16.8</v>
      </c>
      <c r="O19" s="113">
        <v>16.7</v>
      </c>
      <c r="P19" s="113">
        <v>15.8</v>
      </c>
      <c r="Q19" s="113">
        <v>13.9</v>
      </c>
      <c r="R19" s="113">
        <v>12.5</v>
      </c>
      <c r="S19" s="113">
        <v>8.9</v>
      </c>
      <c r="T19" s="113">
        <v>5.5</v>
      </c>
      <c r="U19" s="113">
        <v>4.2</v>
      </c>
      <c r="V19" s="113">
        <v>3.7</v>
      </c>
      <c r="W19" s="113">
        <v>3.3</v>
      </c>
      <c r="X19" s="113">
        <v>2.8</v>
      </c>
      <c r="Y19" s="113">
        <v>2.7</v>
      </c>
      <c r="Z19" s="114">
        <f t="shared" si="0"/>
        <v>7.324999999999999</v>
      </c>
      <c r="AA19" s="115">
        <v>17.3</v>
      </c>
      <c r="AB19" s="116">
        <v>0.5729166666666666</v>
      </c>
      <c r="AC19" s="115">
        <v>-0.6</v>
      </c>
      <c r="AD19" s="116">
        <v>0.2138888888888889</v>
      </c>
    </row>
    <row r="20" spans="1:30" ht="11.25" customHeight="1">
      <c r="A20" s="78">
        <v>18</v>
      </c>
      <c r="B20" s="113">
        <v>2.2</v>
      </c>
      <c r="C20" s="113">
        <v>1.8</v>
      </c>
      <c r="D20" s="113">
        <v>1.5</v>
      </c>
      <c r="E20" s="113">
        <v>1</v>
      </c>
      <c r="F20" s="113">
        <v>0.3</v>
      </c>
      <c r="G20" s="113">
        <v>0.9</v>
      </c>
      <c r="H20" s="113">
        <v>2.4</v>
      </c>
      <c r="I20" s="113">
        <v>7</v>
      </c>
      <c r="J20" s="113">
        <v>12.5</v>
      </c>
      <c r="K20" s="113">
        <v>14.2</v>
      </c>
      <c r="L20" s="113">
        <v>15.7</v>
      </c>
      <c r="M20" s="113">
        <v>17</v>
      </c>
      <c r="N20" s="113">
        <v>19</v>
      </c>
      <c r="O20" s="113">
        <v>18.9</v>
      </c>
      <c r="P20" s="113">
        <v>18.8</v>
      </c>
      <c r="Q20" s="113">
        <v>16.7</v>
      </c>
      <c r="R20" s="113">
        <v>15.5</v>
      </c>
      <c r="S20" s="113">
        <v>14.6</v>
      </c>
      <c r="T20" s="113">
        <v>12.2</v>
      </c>
      <c r="U20" s="113">
        <v>11.3</v>
      </c>
      <c r="V20" s="113">
        <v>10.4</v>
      </c>
      <c r="W20" s="113">
        <v>9.9</v>
      </c>
      <c r="X20" s="113">
        <v>9.8</v>
      </c>
      <c r="Y20" s="113">
        <v>9.7</v>
      </c>
      <c r="Z20" s="114">
        <f t="shared" si="0"/>
        <v>10.137500000000001</v>
      </c>
      <c r="AA20" s="115">
        <v>19.5</v>
      </c>
      <c r="AB20" s="116">
        <v>0.5916666666666667</v>
      </c>
      <c r="AC20" s="115">
        <v>0.3</v>
      </c>
      <c r="AD20" s="116">
        <v>0.20902777777777778</v>
      </c>
    </row>
    <row r="21" spans="1:30" ht="11.25" customHeight="1">
      <c r="A21" s="78">
        <v>19</v>
      </c>
      <c r="B21" s="113">
        <v>9.3</v>
      </c>
      <c r="C21" s="113">
        <v>9.4</v>
      </c>
      <c r="D21" s="113">
        <v>9.6</v>
      </c>
      <c r="E21" s="113">
        <v>10.5</v>
      </c>
      <c r="F21" s="113">
        <v>10.9</v>
      </c>
      <c r="G21" s="113">
        <v>10.7</v>
      </c>
      <c r="H21" s="113">
        <v>10.4</v>
      </c>
      <c r="I21" s="113">
        <v>10.6</v>
      </c>
      <c r="J21" s="113">
        <v>11.2</v>
      </c>
      <c r="K21" s="113">
        <v>11.6</v>
      </c>
      <c r="L21" s="113">
        <v>12.1</v>
      </c>
      <c r="M21" s="113">
        <v>12.9</v>
      </c>
      <c r="N21" s="113">
        <v>13.4</v>
      </c>
      <c r="O21" s="113">
        <v>14.4</v>
      </c>
      <c r="P21" s="113">
        <v>15.6</v>
      </c>
      <c r="Q21" s="113">
        <v>15.7</v>
      </c>
      <c r="R21" s="113">
        <v>14.4</v>
      </c>
      <c r="S21" s="113">
        <v>12.3</v>
      </c>
      <c r="T21" s="113">
        <v>10.5</v>
      </c>
      <c r="U21" s="113">
        <v>12</v>
      </c>
      <c r="V21" s="113">
        <v>11.5</v>
      </c>
      <c r="W21" s="113">
        <v>10.6</v>
      </c>
      <c r="X21" s="113">
        <v>10.2</v>
      </c>
      <c r="Y21" s="113">
        <v>10.3</v>
      </c>
      <c r="Z21" s="114">
        <f t="shared" si="0"/>
        <v>11.670833333333334</v>
      </c>
      <c r="AA21" s="115">
        <v>16.4</v>
      </c>
      <c r="AB21" s="116">
        <v>0.6527777777777778</v>
      </c>
      <c r="AC21" s="115">
        <v>9</v>
      </c>
      <c r="AD21" s="116">
        <v>0.9659722222222222</v>
      </c>
    </row>
    <row r="22" spans="1:30" ht="11.25" customHeight="1">
      <c r="A22" s="82">
        <v>20</v>
      </c>
      <c r="B22" s="118">
        <v>9.8</v>
      </c>
      <c r="C22" s="118">
        <v>9.2</v>
      </c>
      <c r="D22" s="118">
        <v>7.7</v>
      </c>
      <c r="E22" s="118">
        <v>7.3</v>
      </c>
      <c r="F22" s="118">
        <v>6.1</v>
      </c>
      <c r="G22" s="118">
        <v>6.1</v>
      </c>
      <c r="H22" s="118">
        <v>7.6</v>
      </c>
      <c r="I22" s="118">
        <v>9.4</v>
      </c>
      <c r="J22" s="118">
        <v>10.8</v>
      </c>
      <c r="K22" s="118">
        <v>12</v>
      </c>
      <c r="L22" s="118">
        <v>13.1</v>
      </c>
      <c r="M22" s="118">
        <v>13.8</v>
      </c>
      <c r="N22" s="118">
        <v>13.1</v>
      </c>
      <c r="O22" s="118">
        <v>12.7</v>
      </c>
      <c r="P22" s="118">
        <v>9.7</v>
      </c>
      <c r="Q22" s="118">
        <v>9.8</v>
      </c>
      <c r="R22" s="118">
        <v>9.1</v>
      </c>
      <c r="S22" s="118">
        <v>6.9</v>
      </c>
      <c r="T22" s="118">
        <v>5.6</v>
      </c>
      <c r="U22" s="118">
        <v>4.3</v>
      </c>
      <c r="V22" s="118">
        <v>2.5</v>
      </c>
      <c r="W22" s="118">
        <v>1.4</v>
      </c>
      <c r="X22" s="118">
        <v>2.5</v>
      </c>
      <c r="Y22" s="118">
        <v>3</v>
      </c>
      <c r="Z22" s="119">
        <f t="shared" si="0"/>
        <v>8.0625</v>
      </c>
      <c r="AA22" s="105">
        <v>14.3</v>
      </c>
      <c r="AB22" s="120">
        <v>0.4979166666666666</v>
      </c>
      <c r="AC22" s="105">
        <v>1.3</v>
      </c>
      <c r="AD22" s="120">
        <v>0.9243055555555556</v>
      </c>
    </row>
    <row r="23" spans="1:30" ht="11.25" customHeight="1">
      <c r="A23" s="78">
        <v>21</v>
      </c>
      <c r="B23" s="113">
        <v>3.5</v>
      </c>
      <c r="C23" s="113">
        <v>3.5</v>
      </c>
      <c r="D23" s="113">
        <v>4.5</v>
      </c>
      <c r="E23" s="113">
        <v>3.8</v>
      </c>
      <c r="F23" s="113">
        <v>3.7</v>
      </c>
      <c r="G23" s="113">
        <v>3.5</v>
      </c>
      <c r="H23" s="113">
        <v>3.8</v>
      </c>
      <c r="I23" s="113">
        <v>4.5</v>
      </c>
      <c r="J23" s="113">
        <v>5.7</v>
      </c>
      <c r="K23" s="113">
        <v>7.4</v>
      </c>
      <c r="L23" s="113">
        <v>8</v>
      </c>
      <c r="M23" s="113">
        <v>7.7</v>
      </c>
      <c r="N23" s="113">
        <v>7.6</v>
      </c>
      <c r="O23" s="113">
        <v>6.5</v>
      </c>
      <c r="P23" s="113">
        <v>7.1</v>
      </c>
      <c r="Q23" s="113">
        <v>6.6</v>
      </c>
      <c r="R23" s="113">
        <v>5.1</v>
      </c>
      <c r="S23" s="113">
        <v>4.1</v>
      </c>
      <c r="T23" s="113">
        <v>2.9</v>
      </c>
      <c r="U23" s="113">
        <v>1</v>
      </c>
      <c r="V23" s="113">
        <v>-0.3</v>
      </c>
      <c r="W23" s="113">
        <v>-1.4</v>
      </c>
      <c r="X23" s="113">
        <v>-2.2</v>
      </c>
      <c r="Y23" s="113">
        <v>-2.3</v>
      </c>
      <c r="Z23" s="114">
        <f t="shared" si="0"/>
        <v>3.929166666666666</v>
      </c>
      <c r="AA23" s="115">
        <v>9.2</v>
      </c>
      <c r="AB23" s="116">
        <v>0.4673611111111111</v>
      </c>
      <c r="AC23" s="115">
        <v>-2.5</v>
      </c>
      <c r="AD23" s="116">
        <v>0.9840277777777778</v>
      </c>
    </row>
    <row r="24" spans="1:30" ht="11.25" customHeight="1">
      <c r="A24" s="78">
        <v>22</v>
      </c>
      <c r="B24" s="113">
        <v>-2.6</v>
      </c>
      <c r="C24" s="113">
        <v>-2.9</v>
      </c>
      <c r="D24" s="113">
        <v>-3.2</v>
      </c>
      <c r="E24" s="113">
        <v>-3.3</v>
      </c>
      <c r="F24" s="113">
        <v>-3.5</v>
      </c>
      <c r="G24" s="113">
        <v>-3.5</v>
      </c>
      <c r="H24" s="113">
        <v>-1.5</v>
      </c>
      <c r="I24" s="113">
        <v>2.2</v>
      </c>
      <c r="J24" s="113">
        <v>7.1</v>
      </c>
      <c r="K24" s="113">
        <v>8.7</v>
      </c>
      <c r="L24" s="113">
        <v>10.8</v>
      </c>
      <c r="M24" s="113">
        <v>11.6</v>
      </c>
      <c r="N24" s="113">
        <v>12.4</v>
      </c>
      <c r="O24" s="113">
        <v>13.3</v>
      </c>
      <c r="P24" s="113">
        <v>12.9</v>
      </c>
      <c r="Q24" s="113">
        <v>11</v>
      </c>
      <c r="R24" s="113">
        <v>10.3</v>
      </c>
      <c r="S24" s="113">
        <v>7.3</v>
      </c>
      <c r="T24" s="113">
        <v>4.8</v>
      </c>
      <c r="U24" s="113">
        <v>3.5</v>
      </c>
      <c r="V24" s="113">
        <v>4.3</v>
      </c>
      <c r="W24" s="113">
        <v>2.5</v>
      </c>
      <c r="X24" s="113">
        <v>2.5</v>
      </c>
      <c r="Y24" s="113">
        <v>1.9</v>
      </c>
      <c r="Z24" s="114">
        <f t="shared" si="0"/>
        <v>4.441666666666666</v>
      </c>
      <c r="AA24" s="115">
        <v>13.5</v>
      </c>
      <c r="AB24" s="116">
        <v>0.6208333333333333</v>
      </c>
      <c r="AC24" s="115">
        <v>-3.7</v>
      </c>
      <c r="AD24" s="116">
        <v>0.23819444444444446</v>
      </c>
    </row>
    <row r="25" spans="1:30" ht="11.25" customHeight="1">
      <c r="A25" s="78">
        <v>23</v>
      </c>
      <c r="B25" s="113">
        <v>1.3</v>
      </c>
      <c r="C25" s="113">
        <v>1.3</v>
      </c>
      <c r="D25" s="113">
        <v>0.8</v>
      </c>
      <c r="E25" s="113">
        <v>0.6</v>
      </c>
      <c r="F25" s="113">
        <v>0</v>
      </c>
      <c r="G25" s="113">
        <v>-0.1</v>
      </c>
      <c r="H25" s="113">
        <v>2.7</v>
      </c>
      <c r="I25" s="113">
        <v>6.3</v>
      </c>
      <c r="J25" s="113">
        <v>9.6</v>
      </c>
      <c r="K25" s="113">
        <v>11.4</v>
      </c>
      <c r="L25" s="113">
        <v>12.3</v>
      </c>
      <c r="M25" s="113">
        <v>12.2</v>
      </c>
      <c r="N25" s="113">
        <v>11</v>
      </c>
      <c r="O25" s="113">
        <v>9.9</v>
      </c>
      <c r="P25" s="113">
        <v>9.1</v>
      </c>
      <c r="Q25" s="113">
        <v>8.7</v>
      </c>
      <c r="R25" s="113">
        <v>7.4</v>
      </c>
      <c r="S25" s="113">
        <v>5.5</v>
      </c>
      <c r="T25" s="113">
        <v>4</v>
      </c>
      <c r="U25" s="113">
        <v>3.4</v>
      </c>
      <c r="V25" s="113">
        <v>2.4</v>
      </c>
      <c r="W25" s="113">
        <v>2.3</v>
      </c>
      <c r="X25" s="113">
        <v>1.9</v>
      </c>
      <c r="Y25" s="113">
        <v>2</v>
      </c>
      <c r="Z25" s="114">
        <f t="shared" si="0"/>
        <v>5.250000000000001</v>
      </c>
      <c r="AA25" s="115">
        <v>13.5</v>
      </c>
      <c r="AB25" s="116">
        <v>0.4791666666666667</v>
      </c>
      <c r="AC25" s="115">
        <v>-0.5</v>
      </c>
      <c r="AD25" s="116">
        <v>0.23611111111111113</v>
      </c>
    </row>
    <row r="26" spans="1:30" ht="11.25" customHeight="1">
      <c r="A26" s="78">
        <v>24</v>
      </c>
      <c r="B26" s="113">
        <v>2</v>
      </c>
      <c r="C26" s="113">
        <v>1.7</v>
      </c>
      <c r="D26" s="113">
        <v>1.7</v>
      </c>
      <c r="E26" s="113">
        <v>1.8</v>
      </c>
      <c r="F26" s="113">
        <v>1.6</v>
      </c>
      <c r="G26" s="113">
        <v>1.4</v>
      </c>
      <c r="H26" s="113">
        <v>1.4</v>
      </c>
      <c r="I26" s="113">
        <v>2</v>
      </c>
      <c r="J26" s="113">
        <v>3.3</v>
      </c>
      <c r="K26" s="113">
        <v>4.5</v>
      </c>
      <c r="L26" s="113">
        <v>4.9</v>
      </c>
      <c r="M26" s="113">
        <v>4.7</v>
      </c>
      <c r="N26" s="113">
        <v>5.6</v>
      </c>
      <c r="O26" s="113">
        <v>6</v>
      </c>
      <c r="P26" s="113">
        <v>5.2</v>
      </c>
      <c r="Q26" s="113">
        <v>5.9</v>
      </c>
      <c r="R26" s="113">
        <v>4.3</v>
      </c>
      <c r="S26" s="113">
        <v>3.2</v>
      </c>
      <c r="T26" s="113">
        <v>1.9</v>
      </c>
      <c r="U26" s="113">
        <v>0.7</v>
      </c>
      <c r="V26" s="113">
        <v>-0.3</v>
      </c>
      <c r="W26" s="113">
        <v>-1.5</v>
      </c>
      <c r="X26" s="113">
        <v>-2.3</v>
      </c>
      <c r="Y26" s="113">
        <v>-2.4</v>
      </c>
      <c r="Z26" s="114">
        <f t="shared" si="0"/>
        <v>2.3875000000000006</v>
      </c>
      <c r="AA26" s="115">
        <v>6.5</v>
      </c>
      <c r="AB26" s="116">
        <v>0.5548611111111111</v>
      </c>
      <c r="AC26" s="115">
        <v>-2.5</v>
      </c>
      <c r="AD26" s="116">
        <v>0.998611111111111</v>
      </c>
    </row>
    <row r="27" spans="1:30" ht="11.25" customHeight="1">
      <c r="A27" s="78">
        <v>25</v>
      </c>
      <c r="B27" s="113">
        <v>-2.8</v>
      </c>
      <c r="C27" s="113">
        <v>-2.7</v>
      </c>
      <c r="D27" s="113">
        <v>-2.7</v>
      </c>
      <c r="E27" s="113">
        <v>-2.9</v>
      </c>
      <c r="F27" s="113">
        <v>-2.8</v>
      </c>
      <c r="G27" s="113">
        <v>-3.1</v>
      </c>
      <c r="H27" s="113">
        <v>-0.8</v>
      </c>
      <c r="I27" s="113">
        <v>4.4</v>
      </c>
      <c r="J27" s="113">
        <v>5.1</v>
      </c>
      <c r="K27" s="113">
        <v>5.7</v>
      </c>
      <c r="L27" s="113">
        <v>5.9</v>
      </c>
      <c r="M27" s="113">
        <v>7.6</v>
      </c>
      <c r="N27" s="113">
        <v>9.2</v>
      </c>
      <c r="O27" s="113">
        <v>8.5</v>
      </c>
      <c r="P27" s="113">
        <v>7.9</v>
      </c>
      <c r="Q27" s="113">
        <v>7.4</v>
      </c>
      <c r="R27" s="113">
        <v>6.5</v>
      </c>
      <c r="S27" s="113">
        <v>4</v>
      </c>
      <c r="T27" s="113">
        <v>2.2</v>
      </c>
      <c r="U27" s="113">
        <v>1.1</v>
      </c>
      <c r="V27" s="113">
        <v>0</v>
      </c>
      <c r="W27" s="113">
        <v>-2</v>
      </c>
      <c r="X27" s="113">
        <v>-2.8</v>
      </c>
      <c r="Y27" s="113">
        <v>-3.2</v>
      </c>
      <c r="Z27" s="114">
        <f t="shared" si="0"/>
        <v>2.0708333333333333</v>
      </c>
      <c r="AA27" s="115">
        <v>9.8</v>
      </c>
      <c r="AB27" s="116">
        <v>0.5513888888888888</v>
      </c>
      <c r="AC27" s="115">
        <v>-3.3</v>
      </c>
      <c r="AD27" s="116">
        <v>0.24305555555555555</v>
      </c>
    </row>
    <row r="28" spans="1:30" ht="11.25" customHeight="1">
      <c r="A28" s="78">
        <v>26</v>
      </c>
      <c r="B28" s="113">
        <v>-3.3</v>
      </c>
      <c r="C28" s="113">
        <v>-3</v>
      </c>
      <c r="D28" s="113">
        <v>-3</v>
      </c>
      <c r="E28" s="113">
        <v>-3.3</v>
      </c>
      <c r="F28" s="113">
        <v>-4.1</v>
      </c>
      <c r="G28" s="113">
        <v>-3.5</v>
      </c>
      <c r="H28" s="113">
        <v>-0.9</v>
      </c>
      <c r="I28" s="113">
        <v>4.7</v>
      </c>
      <c r="J28" s="113">
        <v>7.4</v>
      </c>
      <c r="K28" s="113">
        <v>9.1</v>
      </c>
      <c r="L28" s="113">
        <v>10.3</v>
      </c>
      <c r="M28" s="113">
        <v>11.2</v>
      </c>
      <c r="N28" s="113">
        <v>9.2</v>
      </c>
      <c r="O28" s="113">
        <v>8.7</v>
      </c>
      <c r="P28" s="113">
        <v>8.6</v>
      </c>
      <c r="Q28" s="113">
        <v>7.5</v>
      </c>
      <c r="R28" s="113">
        <v>6.6</v>
      </c>
      <c r="S28" s="113">
        <v>5</v>
      </c>
      <c r="T28" s="113">
        <v>2.9</v>
      </c>
      <c r="U28" s="113">
        <v>0.8</v>
      </c>
      <c r="V28" s="113">
        <v>0.2</v>
      </c>
      <c r="W28" s="113">
        <v>0.2</v>
      </c>
      <c r="X28" s="113">
        <v>0</v>
      </c>
      <c r="Y28" s="113">
        <v>-0.2</v>
      </c>
      <c r="Z28" s="114">
        <f t="shared" si="0"/>
        <v>2.9625000000000004</v>
      </c>
      <c r="AA28" s="115">
        <v>11.8</v>
      </c>
      <c r="AB28" s="116">
        <v>0.4895833333333333</v>
      </c>
      <c r="AC28" s="115">
        <v>-4.3</v>
      </c>
      <c r="AD28" s="116">
        <v>0.21944444444444444</v>
      </c>
    </row>
    <row r="29" spans="1:30" ht="11.25" customHeight="1">
      <c r="A29" s="78">
        <v>27</v>
      </c>
      <c r="B29" s="113">
        <v>-0.9</v>
      </c>
      <c r="C29" s="113">
        <v>-1.1</v>
      </c>
      <c r="D29" s="113">
        <v>-1.6</v>
      </c>
      <c r="E29" s="113">
        <v>-1.8</v>
      </c>
      <c r="F29" s="113">
        <v>-1.7</v>
      </c>
      <c r="G29" s="113">
        <v>-1.6</v>
      </c>
      <c r="H29" s="113">
        <v>1.1</v>
      </c>
      <c r="I29" s="113">
        <v>3.6</v>
      </c>
      <c r="J29" s="113">
        <v>8.4</v>
      </c>
      <c r="K29" s="113">
        <v>8.7</v>
      </c>
      <c r="L29" s="113">
        <v>9.5</v>
      </c>
      <c r="M29" s="113">
        <v>9.5</v>
      </c>
      <c r="N29" s="113">
        <v>11.6</v>
      </c>
      <c r="O29" s="113">
        <v>11.5</v>
      </c>
      <c r="P29" s="113">
        <v>11.3</v>
      </c>
      <c r="Q29" s="113">
        <v>9.7</v>
      </c>
      <c r="R29" s="113">
        <v>8.7</v>
      </c>
      <c r="S29" s="113">
        <v>6.7</v>
      </c>
      <c r="T29" s="113">
        <v>4.2</v>
      </c>
      <c r="U29" s="113">
        <v>3.4</v>
      </c>
      <c r="V29" s="113">
        <v>2.6</v>
      </c>
      <c r="W29" s="113">
        <v>2.8</v>
      </c>
      <c r="X29" s="113">
        <v>2.5</v>
      </c>
      <c r="Y29" s="113">
        <v>2</v>
      </c>
      <c r="Z29" s="114">
        <f t="shared" si="0"/>
        <v>4.545833333333333</v>
      </c>
      <c r="AA29" s="115">
        <v>12.3</v>
      </c>
      <c r="AB29" s="116">
        <v>0.5638888888888889</v>
      </c>
      <c r="AC29" s="115">
        <v>-1.9</v>
      </c>
      <c r="AD29" s="116">
        <v>0.15138888888888888</v>
      </c>
    </row>
    <row r="30" spans="1:30" ht="11.25" customHeight="1">
      <c r="A30" s="78">
        <v>28</v>
      </c>
      <c r="B30" s="113">
        <v>2.2</v>
      </c>
      <c r="C30" s="113">
        <v>2.5</v>
      </c>
      <c r="D30" s="113">
        <v>3.2</v>
      </c>
      <c r="E30" s="113">
        <v>3.6</v>
      </c>
      <c r="F30" s="113">
        <v>3</v>
      </c>
      <c r="G30" s="113">
        <v>3.6</v>
      </c>
      <c r="H30" s="113">
        <v>5.3</v>
      </c>
      <c r="I30" s="113">
        <v>6.9</v>
      </c>
      <c r="J30" s="113">
        <v>10.7</v>
      </c>
      <c r="K30" s="113">
        <v>12.3</v>
      </c>
      <c r="L30" s="113">
        <v>11.7</v>
      </c>
      <c r="M30" s="113">
        <v>11.9</v>
      </c>
      <c r="N30" s="113">
        <v>12.3</v>
      </c>
      <c r="O30" s="113">
        <v>13.3</v>
      </c>
      <c r="P30" s="113">
        <v>12.3</v>
      </c>
      <c r="Q30" s="113">
        <v>10.9</v>
      </c>
      <c r="R30" s="113">
        <v>9.8</v>
      </c>
      <c r="S30" s="113">
        <v>9.2</v>
      </c>
      <c r="T30" s="113">
        <v>8.9</v>
      </c>
      <c r="U30" s="113">
        <v>8</v>
      </c>
      <c r="V30" s="113">
        <v>6.2</v>
      </c>
      <c r="W30" s="113">
        <v>5.9</v>
      </c>
      <c r="X30" s="113">
        <v>4.4</v>
      </c>
      <c r="Y30" s="113">
        <v>2.8</v>
      </c>
      <c r="Z30" s="114">
        <f t="shared" si="0"/>
        <v>7.5375000000000005</v>
      </c>
      <c r="AA30" s="115">
        <v>13.6</v>
      </c>
      <c r="AB30" s="116">
        <v>0.5631944444444444</v>
      </c>
      <c r="AC30" s="115">
        <v>1.7</v>
      </c>
      <c r="AD30" s="116">
        <v>0.025694444444444447</v>
      </c>
    </row>
    <row r="31" spans="1:30" ht="11.25" customHeight="1">
      <c r="A31" s="78">
        <v>29</v>
      </c>
      <c r="B31" s="113">
        <v>2.2</v>
      </c>
      <c r="C31" s="113">
        <v>1.7</v>
      </c>
      <c r="D31" s="113">
        <v>1.7</v>
      </c>
      <c r="E31" s="113">
        <v>0.3</v>
      </c>
      <c r="F31" s="113">
        <v>-0.5</v>
      </c>
      <c r="G31" s="113">
        <v>-0.6</v>
      </c>
      <c r="H31" s="113">
        <v>2.2</v>
      </c>
      <c r="I31" s="113">
        <v>7</v>
      </c>
      <c r="J31" s="113">
        <v>11.5</v>
      </c>
      <c r="K31" s="113">
        <v>13.4</v>
      </c>
      <c r="L31" s="113">
        <v>13.6</v>
      </c>
      <c r="M31" s="113">
        <v>13.2</v>
      </c>
      <c r="N31" s="113">
        <v>12.5</v>
      </c>
      <c r="O31" s="113">
        <v>12.2</v>
      </c>
      <c r="P31" s="113">
        <v>12.6</v>
      </c>
      <c r="Q31" s="113">
        <v>12.3</v>
      </c>
      <c r="R31" s="113">
        <v>10.6</v>
      </c>
      <c r="S31" s="113">
        <v>7.6</v>
      </c>
      <c r="T31" s="113">
        <v>6.1</v>
      </c>
      <c r="U31" s="113">
        <v>5.3</v>
      </c>
      <c r="V31" s="113">
        <v>4.9</v>
      </c>
      <c r="W31" s="113">
        <v>4.3</v>
      </c>
      <c r="X31" s="113">
        <v>4.6</v>
      </c>
      <c r="Y31" s="113">
        <v>5.1</v>
      </c>
      <c r="Z31" s="114">
        <f t="shared" si="0"/>
        <v>6.825</v>
      </c>
      <c r="AA31" s="115">
        <v>14.4</v>
      </c>
      <c r="AB31" s="116">
        <v>0.4388888888888889</v>
      </c>
      <c r="AC31" s="115">
        <v>-0.9</v>
      </c>
      <c r="AD31" s="116">
        <v>0.23194444444444443</v>
      </c>
    </row>
    <row r="32" spans="1:30" ht="11.25" customHeight="1">
      <c r="A32" s="78">
        <v>30</v>
      </c>
      <c r="B32" s="113">
        <v>5.1</v>
      </c>
      <c r="C32" s="113">
        <v>5.4</v>
      </c>
      <c r="D32" s="113">
        <v>5.2</v>
      </c>
      <c r="E32" s="113">
        <v>5</v>
      </c>
      <c r="F32" s="113">
        <v>4</v>
      </c>
      <c r="G32" s="113">
        <v>3</v>
      </c>
      <c r="H32" s="113">
        <v>5.9</v>
      </c>
      <c r="I32" s="113">
        <v>9.8</v>
      </c>
      <c r="J32" s="113">
        <v>13</v>
      </c>
      <c r="K32" s="113">
        <v>14.8</v>
      </c>
      <c r="L32" s="113">
        <v>15.9</v>
      </c>
      <c r="M32" s="113">
        <v>16.8</v>
      </c>
      <c r="N32" s="113">
        <v>17.2</v>
      </c>
      <c r="O32" s="113">
        <v>18.7</v>
      </c>
      <c r="P32" s="113">
        <v>17</v>
      </c>
      <c r="Q32" s="113">
        <v>16.6</v>
      </c>
      <c r="R32" s="113">
        <v>15.7</v>
      </c>
      <c r="S32" s="113">
        <v>10.8</v>
      </c>
      <c r="T32" s="113">
        <v>8.6</v>
      </c>
      <c r="U32" s="113">
        <v>6.5</v>
      </c>
      <c r="V32" s="113">
        <v>5.7</v>
      </c>
      <c r="W32" s="113">
        <v>5.9</v>
      </c>
      <c r="X32" s="113">
        <v>8.5</v>
      </c>
      <c r="Y32" s="113">
        <v>9.1</v>
      </c>
      <c r="Z32" s="114">
        <f t="shared" si="0"/>
        <v>10.174999999999999</v>
      </c>
      <c r="AA32" s="115">
        <v>19</v>
      </c>
      <c r="AB32" s="116">
        <v>0.5819444444444445</v>
      </c>
      <c r="AC32" s="115">
        <v>2.6</v>
      </c>
      <c r="AD32" s="116">
        <v>0.2423611111111111</v>
      </c>
    </row>
    <row r="33" spans="1:30" ht="11.25" customHeight="1">
      <c r="A33" s="78">
        <v>31</v>
      </c>
      <c r="B33" s="113">
        <v>7.5</v>
      </c>
      <c r="C33" s="113">
        <v>8.5</v>
      </c>
      <c r="D33" s="113">
        <v>5</v>
      </c>
      <c r="E33" s="113">
        <v>8.4</v>
      </c>
      <c r="F33" s="113">
        <v>4</v>
      </c>
      <c r="G33" s="113">
        <v>3.6</v>
      </c>
      <c r="H33" s="113">
        <v>5.8</v>
      </c>
      <c r="I33" s="113">
        <v>9.5</v>
      </c>
      <c r="J33" s="113">
        <v>14.3</v>
      </c>
      <c r="K33" s="113">
        <v>15.6</v>
      </c>
      <c r="L33" s="113">
        <v>16.2</v>
      </c>
      <c r="M33" s="113">
        <v>17</v>
      </c>
      <c r="N33" s="113">
        <v>17.8</v>
      </c>
      <c r="O33" s="113">
        <v>18.1</v>
      </c>
      <c r="P33" s="113">
        <v>16.8</v>
      </c>
      <c r="Q33" s="113">
        <v>13.7</v>
      </c>
      <c r="R33" s="113">
        <v>13.1</v>
      </c>
      <c r="S33" s="113">
        <v>10.1</v>
      </c>
      <c r="T33" s="113">
        <v>8</v>
      </c>
      <c r="U33" s="113">
        <v>6.4</v>
      </c>
      <c r="V33" s="113">
        <v>5.5</v>
      </c>
      <c r="W33" s="113">
        <v>5.4</v>
      </c>
      <c r="X33" s="113">
        <v>4.7</v>
      </c>
      <c r="Y33" s="113">
        <v>5.3</v>
      </c>
      <c r="Z33" s="114">
        <f t="shared" si="0"/>
        <v>10.0125</v>
      </c>
      <c r="AA33" s="115">
        <v>18.7</v>
      </c>
      <c r="AB33" s="116">
        <v>0.56875</v>
      </c>
      <c r="AC33" s="115">
        <v>3.4</v>
      </c>
      <c r="AD33" s="116">
        <v>0.24791666666666667</v>
      </c>
    </row>
    <row r="34" spans="1:30" ht="15" customHeight="1">
      <c r="A34" s="79" t="s">
        <v>9</v>
      </c>
      <c r="B34" s="121">
        <f aca="true" t="shared" si="1" ref="B34:Y34">AVERAGE(B3:B33)</f>
        <v>2.361290322580645</v>
      </c>
      <c r="C34" s="121">
        <f t="shared" si="1"/>
        <v>2.2483870967741932</v>
      </c>
      <c r="D34" s="121">
        <f t="shared" si="1"/>
        <v>2.012903225806452</v>
      </c>
      <c r="E34" s="121">
        <f t="shared" si="1"/>
        <v>1.8903225806451616</v>
      </c>
      <c r="F34" s="121">
        <f t="shared" si="1"/>
        <v>1.4483870967741936</v>
      </c>
      <c r="G34" s="121">
        <f t="shared" si="1"/>
        <v>1.2999999999999996</v>
      </c>
      <c r="H34" s="121">
        <f t="shared" si="1"/>
        <v>2.480645161290323</v>
      </c>
      <c r="I34" s="121">
        <f t="shared" si="1"/>
        <v>4.97741935483871</v>
      </c>
      <c r="J34" s="121">
        <f t="shared" si="1"/>
        <v>7.403225806451613</v>
      </c>
      <c r="K34" s="121">
        <f t="shared" si="1"/>
        <v>8.919354838709678</v>
      </c>
      <c r="L34" s="121">
        <f t="shared" si="1"/>
        <v>9.651612903225805</v>
      </c>
      <c r="M34" s="121">
        <f t="shared" si="1"/>
        <v>10.090322580645159</v>
      </c>
      <c r="N34" s="121">
        <f t="shared" si="1"/>
        <v>10.374193548387096</v>
      </c>
      <c r="O34" s="121">
        <f t="shared" si="1"/>
        <v>10.406451612903224</v>
      </c>
      <c r="P34" s="121">
        <f t="shared" si="1"/>
        <v>9.967741935483874</v>
      </c>
      <c r="Q34" s="121">
        <f t="shared" si="1"/>
        <v>9.32258064516129</v>
      </c>
      <c r="R34" s="121">
        <f t="shared" si="1"/>
        <v>8.174193548387096</v>
      </c>
      <c r="S34" s="121">
        <f t="shared" si="1"/>
        <v>6.432258064516128</v>
      </c>
      <c r="T34" s="121">
        <f t="shared" si="1"/>
        <v>5.048387096774194</v>
      </c>
      <c r="U34" s="121">
        <f t="shared" si="1"/>
        <v>4.3</v>
      </c>
      <c r="V34" s="121">
        <f t="shared" si="1"/>
        <v>3.5451612903225813</v>
      </c>
      <c r="W34" s="121">
        <f t="shared" si="1"/>
        <v>3.0741935483870977</v>
      </c>
      <c r="X34" s="121">
        <f t="shared" si="1"/>
        <v>2.8709677419354844</v>
      </c>
      <c r="Y34" s="121">
        <f t="shared" si="1"/>
        <v>2.74516129032258</v>
      </c>
      <c r="Z34" s="121">
        <f>AVERAGE(B3:Y33)</f>
        <v>5.460215053763439</v>
      </c>
      <c r="AA34" s="122">
        <f>AVERAGE(AA3:AA33)</f>
        <v>11.706451612903228</v>
      </c>
      <c r="AB34" s="123"/>
      <c r="AC34" s="122">
        <f>AVERAGE(AC3:AC33)</f>
        <v>-0.035483870967741825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17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19.5</v>
      </c>
      <c r="C46" s="106">
        <f>MATCH(B46,AA3:AA33,0)</f>
        <v>18</v>
      </c>
      <c r="D46" s="112">
        <f>INDEX(AB3:AB33,C46,1)</f>
        <v>0.5916666666666667</v>
      </c>
      <c r="E46" s="117"/>
      <c r="F46" s="104"/>
      <c r="G46" s="105">
        <f>MIN(AC3:AC33)</f>
        <v>-7.2</v>
      </c>
      <c r="H46" s="106">
        <f>MATCH(G46,AC3:AC33,0)</f>
        <v>2</v>
      </c>
      <c r="I46" s="112">
        <f>INDEX(AD3:AD33,H46,1)</f>
        <v>0.24583333333333335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5.6</v>
      </c>
      <c r="C3" s="113">
        <v>6.2</v>
      </c>
      <c r="D3" s="113">
        <v>6.4</v>
      </c>
      <c r="E3" s="113">
        <v>5.2</v>
      </c>
      <c r="F3" s="113">
        <v>5.1</v>
      </c>
      <c r="G3" s="113">
        <v>5</v>
      </c>
      <c r="H3" s="113">
        <v>9.6</v>
      </c>
      <c r="I3" s="113">
        <v>10.4</v>
      </c>
      <c r="J3" s="113">
        <v>11.9</v>
      </c>
      <c r="K3" s="113">
        <v>12.7</v>
      </c>
      <c r="L3" s="113">
        <v>12.2</v>
      </c>
      <c r="M3" s="113">
        <v>11.7</v>
      </c>
      <c r="N3" s="113">
        <v>10.6</v>
      </c>
      <c r="O3" s="113">
        <v>9.7</v>
      </c>
      <c r="P3" s="113">
        <v>9.1</v>
      </c>
      <c r="Q3" s="113">
        <v>8.2</v>
      </c>
      <c r="R3" s="113">
        <v>7.4</v>
      </c>
      <c r="S3" s="113">
        <v>7</v>
      </c>
      <c r="T3" s="113">
        <v>6.9</v>
      </c>
      <c r="U3" s="113">
        <v>6.7</v>
      </c>
      <c r="V3" s="113">
        <v>6.6</v>
      </c>
      <c r="W3" s="113">
        <v>6.3</v>
      </c>
      <c r="X3" s="113">
        <v>6.2</v>
      </c>
      <c r="Y3" s="113">
        <v>6.2</v>
      </c>
      <c r="Z3" s="114">
        <f aca="true" t="shared" si="0" ref="Z3:Z32">AVERAGE(B3:Y3)</f>
        <v>8.0375</v>
      </c>
      <c r="AA3" s="115">
        <v>13</v>
      </c>
      <c r="AB3" s="116">
        <v>0.4527777777777778</v>
      </c>
      <c r="AC3" s="115">
        <v>4.7</v>
      </c>
      <c r="AD3" s="116">
        <v>0.23680555555555557</v>
      </c>
    </row>
    <row r="4" spans="1:30" ht="11.25" customHeight="1">
      <c r="A4" s="78">
        <v>2</v>
      </c>
      <c r="B4" s="113">
        <v>6.1</v>
      </c>
      <c r="C4" s="113">
        <v>6.1</v>
      </c>
      <c r="D4" s="113">
        <v>6.1</v>
      </c>
      <c r="E4" s="113">
        <v>6.4</v>
      </c>
      <c r="F4" s="113">
        <v>6.5</v>
      </c>
      <c r="G4" s="113">
        <v>6.7</v>
      </c>
      <c r="H4" s="113">
        <v>7.2</v>
      </c>
      <c r="I4" s="113">
        <v>8.1</v>
      </c>
      <c r="J4" s="113">
        <v>8.8</v>
      </c>
      <c r="K4" s="113">
        <v>9.6</v>
      </c>
      <c r="L4" s="113">
        <v>10.2</v>
      </c>
      <c r="M4" s="113">
        <v>10.3</v>
      </c>
      <c r="N4" s="113">
        <v>9</v>
      </c>
      <c r="O4" s="113">
        <v>9</v>
      </c>
      <c r="P4" s="113">
        <v>9.2</v>
      </c>
      <c r="Q4" s="113">
        <v>9.1</v>
      </c>
      <c r="R4" s="113">
        <v>9</v>
      </c>
      <c r="S4" s="117">
        <v>8.3</v>
      </c>
      <c r="T4" s="113">
        <v>8.2</v>
      </c>
      <c r="U4" s="113">
        <v>8.3</v>
      </c>
      <c r="V4" s="113">
        <v>8.3</v>
      </c>
      <c r="W4" s="113">
        <v>8.1</v>
      </c>
      <c r="X4" s="113">
        <v>7.7</v>
      </c>
      <c r="Y4" s="113">
        <v>7.5</v>
      </c>
      <c r="Z4" s="114">
        <f t="shared" si="0"/>
        <v>8.075000000000001</v>
      </c>
      <c r="AA4" s="115">
        <v>10.9</v>
      </c>
      <c r="AB4" s="116">
        <v>0.4875</v>
      </c>
      <c r="AC4" s="115">
        <v>6</v>
      </c>
      <c r="AD4" s="116">
        <v>0.11527777777777777</v>
      </c>
    </row>
    <row r="5" spans="1:30" ht="11.25" customHeight="1">
      <c r="A5" s="78">
        <v>3</v>
      </c>
      <c r="B5" s="113">
        <v>7.6</v>
      </c>
      <c r="C5" s="113">
        <v>7.4</v>
      </c>
      <c r="D5" s="113">
        <v>7.4</v>
      </c>
      <c r="E5" s="113">
        <v>7.6</v>
      </c>
      <c r="F5" s="113">
        <v>7.5</v>
      </c>
      <c r="G5" s="113">
        <v>7.8</v>
      </c>
      <c r="H5" s="113">
        <v>8.4</v>
      </c>
      <c r="I5" s="113">
        <v>8.9</v>
      </c>
      <c r="J5" s="113">
        <v>9.3</v>
      </c>
      <c r="K5" s="113">
        <v>10.1</v>
      </c>
      <c r="L5" s="113">
        <v>11.4</v>
      </c>
      <c r="M5" s="113">
        <v>11.8</v>
      </c>
      <c r="N5" s="113">
        <v>13.1</v>
      </c>
      <c r="O5" s="113">
        <v>13.6</v>
      </c>
      <c r="P5" s="113">
        <v>14.6</v>
      </c>
      <c r="Q5" s="113">
        <v>15.7</v>
      </c>
      <c r="R5" s="113">
        <v>15.7</v>
      </c>
      <c r="S5" s="113">
        <v>14.8</v>
      </c>
      <c r="T5" s="113">
        <v>14.1</v>
      </c>
      <c r="U5" s="113">
        <v>13.7</v>
      </c>
      <c r="V5" s="113">
        <v>13</v>
      </c>
      <c r="W5" s="113">
        <v>10.8</v>
      </c>
      <c r="X5" s="113">
        <v>10.4</v>
      </c>
      <c r="Y5" s="113">
        <v>10</v>
      </c>
      <c r="Z5" s="114">
        <f t="shared" si="0"/>
        <v>11.029166666666663</v>
      </c>
      <c r="AA5" s="115">
        <v>15.8</v>
      </c>
      <c r="AB5" s="116">
        <v>0.6770833333333334</v>
      </c>
      <c r="AC5" s="115">
        <v>7.3</v>
      </c>
      <c r="AD5" s="116">
        <v>0.13680555555555554</v>
      </c>
    </row>
    <row r="6" spans="1:30" ht="11.25" customHeight="1">
      <c r="A6" s="78">
        <v>4</v>
      </c>
      <c r="B6" s="113">
        <v>10.4</v>
      </c>
      <c r="C6" s="113">
        <v>10.4</v>
      </c>
      <c r="D6" s="113">
        <v>10.6</v>
      </c>
      <c r="E6" s="113">
        <v>12</v>
      </c>
      <c r="F6" s="113">
        <v>11.9</v>
      </c>
      <c r="G6" s="113">
        <v>11.2</v>
      </c>
      <c r="H6" s="113">
        <v>11.5</v>
      </c>
      <c r="I6" s="113">
        <v>13.1</v>
      </c>
      <c r="J6" s="113">
        <v>14.3</v>
      </c>
      <c r="K6" s="113">
        <v>14.8</v>
      </c>
      <c r="L6" s="113">
        <v>15.3</v>
      </c>
      <c r="M6" s="113">
        <v>16.2</v>
      </c>
      <c r="N6" s="113">
        <v>16.2</v>
      </c>
      <c r="O6" s="113">
        <v>12</v>
      </c>
      <c r="P6" s="113">
        <v>10.1</v>
      </c>
      <c r="Q6" s="113">
        <v>8.4</v>
      </c>
      <c r="R6" s="113">
        <v>7.4</v>
      </c>
      <c r="S6" s="113">
        <v>7.3</v>
      </c>
      <c r="T6" s="113">
        <v>7.7</v>
      </c>
      <c r="U6" s="113">
        <v>8.1</v>
      </c>
      <c r="V6" s="113">
        <v>8.3</v>
      </c>
      <c r="W6" s="113">
        <v>7.3</v>
      </c>
      <c r="X6" s="113">
        <v>7.2</v>
      </c>
      <c r="Y6" s="113">
        <v>7.1</v>
      </c>
      <c r="Z6" s="114">
        <f t="shared" si="0"/>
        <v>10.783333333333333</v>
      </c>
      <c r="AA6" s="115">
        <v>16.9</v>
      </c>
      <c r="AB6" s="116">
        <v>0.5159722222222222</v>
      </c>
      <c r="AC6" s="115">
        <v>7.1</v>
      </c>
      <c r="AD6" s="116">
        <v>1</v>
      </c>
    </row>
    <row r="7" spans="1:30" ht="11.25" customHeight="1">
      <c r="A7" s="78">
        <v>5</v>
      </c>
      <c r="B7" s="113">
        <v>6.9</v>
      </c>
      <c r="C7" s="113">
        <v>6.7</v>
      </c>
      <c r="D7" s="113">
        <v>6.6</v>
      </c>
      <c r="E7" s="113">
        <v>6.4</v>
      </c>
      <c r="F7" s="113">
        <v>6.4</v>
      </c>
      <c r="G7" s="113">
        <v>6.5</v>
      </c>
      <c r="H7" s="113">
        <v>6.8</v>
      </c>
      <c r="I7" s="113">
        <v>6.8</v>
      </c>
      <c r="J7" s="113">
        <v>7.4</v>
      </c>
      <c r="K7" s="113">
        <v>8.6</v>
      </c>
      <c r="L7" s="113">
        <v>9</v>
      </c>
      <c r="M7" s="113">
        <v>9.2</v>
      </c>
      <c r="N7" s="113">
        <v>9.8</v>
      </c>
      <c r="O7" s="113">
        <v>9.7</v>
      </c>
      <c r="P7" s="113">
        <v>9.5</v>
      </c>
      <c r="Q7" s="113">
        <v>9.2</v>
      </c>
      <c r="R7" s="113">
        <v>9</v>
      </c>
      <c r="S7" s="113">
        <v>7.9</v>
      </c>
      <c r="T7" s="113">
        <v>7.2</v>
      </c>
      <c r="U7" s="113">
        <v>5.3</v>
      </c>
      <c r="V7" s="113">
        <v>3.4</v>
      </c>
      <c r="W7" s="113">
        <v>2.9</v>
      </c>
      <c r="X7" s="113">
        <v>1.8</v>
      </c>
      <c r="Y7" s="113">
        <v>1.3</v>
      </c>
      <c r="Z7" s="114">
        <f t="shared" si="0"/>
        <v>6.845833333333335</v>
      </c>
      <c r="AA7" s="115">
        <v>10.1</v>
      </c>
      <c r="AB7" s="116">
        <v>0.5444444444444444</v>
      </c>
      <c r="AC7" s="115">
        <v>1.2</v>
      </c>
      <c r="AD7" s="116">
        <v>0.9944444444444445</v>
      </c>
    </row>
    <row r="8" spans="1:30" ht="11.25" customHeight="1">
      <c r="A8" s="78">
        <v>6</v>
      </c>
      <c r="B8" s="113">
        <v>1.3</v>
      </c>
      <c r="C8" s="113">
        <v>0.2</v>
      </c>
      <c r="D8" s="113">
        <v>-0.1</v>
      </c>
      <c r="E8" s="113">
        <v>-0.2</v>
      </c>
      <c r="F8" s="113">
        <v>-0.4</v>
      </c>
      <c r="G8" s="113">
        <v>0</v>
      </c>
      <c r="H8" s="113">
        <v>2.8</v>
      </c>
      <c r="I8" s="113">
        <v>7.8</v>
      </c>
      <c r="J8" s="113">
        <v>11.9</v>
      </c>
      <c r="K8" s="113">
        <v>16.3</v>
      </c>
      <c r="L8" s="113">
        <v>17.8</v>
      </c>
      <c r="M8" s="113">
        <v>18.2</v>
      </c>
      <c r="N8" s="113">
        <v>17.9</v>
      </c>
      <c r="O8" s="113">
        <v>16.6</v>
      </c>
      <c r="P8" s="113">
        <v>15.7</v>
      </c>
      <c r="Q8" s="113">
        <v>15.2</v>
      </c>
      <c r="R8" s="113">
        <v>13.9</v>
      </c>
      <c r="S8" s="113">
        <v>10.6</v>
      </c>
      <c r="T8" s="113">
        <v>8.4</v>
      </c>
      <c r="U8" s="113">
        <v>7.3</v>
      </c>
      <c r="V8" s="113">
        <v>6.5</v>
      </c>
      <c r="W8" s="113">
        <v>5.7</v>
      </c>
      <c r="X8" s="113">
        <v>6.2</v>
      </c>
      <c r="Y8" s="113">
        <v>6.3</v>
      </c>
      <c r="Z8" s="114">
        <f t="shared" si="0"/>
        <v>8.579166666666667</v>
      </c>
      <c r="AA8" s="115">
        <v>19.2</v>
      </c>
      <c r="AB8" s="116">
        <v>0.5027777777777778</v>
      </c>
      <c r="AC8" s="115">
        <v>-0.6</v>
      </c>
      <c r="AD8" s="116">
        <v>0.18680555555555556</v>
      </c>
    </row>
    <row r="9" spans="1:30" ht="11.25" customHeight="1">
      <c r="A9" s="78">
        <v>7</v>
      </c>
      <c r="B9" s="113">
        <v>6.6</v>
      </c>
      <c r="C9" s="113">
        <v>6.8</v>
      </c>
      <c r="D9" s="113">
        <v>7</v>
      </c>
      <c r="E9" s="113">
        <v>7.5</v>
      </c>
      <c r="F9" s="113">
        <v>7.8</v>
      </c>
      <c r="G9" s="113">
        <v>8</v>
      </c>
      <c r="H9" s="113">
        <v>8.3</v>
      </c>
      <c r="I9" s="113">
        <v>8.3</v>
      </c>
      <c r="J9" s="113">
        <v>10.8</v>
      </c>
      <c r="K9" s="113">
        <v>11.6</v>
      </c>
      <c r="L9" s="113">
        <v>11.4</v>
      </c>
      <c r="M9" s="113">
        <v>10.9</v>
      </c>
      <c r="N9" s="113">
        <v>10.3</v>
      </c>
      <c r="O9" s="113">
        <v>11.9</v>
      </c>
      <c r="P9" s="113">
        <v>13.7</v>
      </c>
      <c r="Q9" s="113">
        <v>13.5</v>
      </c>
      <c r="R9" s="113">
        <v>12.6</v>
      </c>
      <c r="S9" s="113">
        <v>11.9</v>
      </c>
      <c r="T9" s="113">
        <v>11.5</v>
      </c>
      <c r="U9" s="113">
        <v>11.7</v>
      </c>
      <c r="V9" s="113">
        <v>11.7</v>
      </c>
      <c r="W9" s="113">
        <v>12</v>
      </c>
      <c r="X9" s="113">
        <v>12</v>
      </c>
      <c r="Y9" s="113">
        <v>10.2</v>
      </c>
      <c r="Z9" s="114">
        <f t="shared" si="0"/>
        <v>10.333333333333332</v>
      </c>
      <c r="AA9" s="115">
        <v>13.8</v>
      </c>
      <c r="AB9" s="116">
        <v>0.6548611111111111</v>
      </c>
      <c r="AC9" s="115">
        <v>6.2</v>
      </c>
      <c r="AD9" s="116">
        <v>0.009027777777777779</v>
      </c>
    </row>
    <row r="10" spans="1:30" ht="11.25" customHeight="1">
      <c r="A10" s="78">
        <v>8</v>
      </c>
      <c r="B10" s="113">
        <v>9.8</v>
      </c>
      <c r="C10" s="113">
        <v>9.9</v>
      </c>
      <c r="D10" s="113">
        <v>9.9</v>
      </c>
      <c r="E10" s="113">
        <v>9.2</v>
      </c>
      <c r="F10" s="113">
        <v>10.9</v>
      </c>
      <c r="G10" s="113">
        <v>10.5</v>
      </c>
      <c r="H10" s="113">
        <v>12.1</v>
      </c>
      <c r="I10" s="113">
        <v>13.4</v>
      </c>
      <c r="J10" s="113">
        <v>14.8</v>
      </c>
      <c r="K10" s="113">
        <v>15.9</v>
      </c>
      <c r="L10" s="113">
        <v>17.2</v>
      </c>
      <c r="M10" s="113">
        <v>18.2</v>
      </c>
      <c r="N10" s="113">
        <v>16.2</v>
      </c>
      <c r="O10" s="113">
        <v>15.5</v>
      </c>
      <c r="P10" s="113">
        <v>14.8</v>
      </c>
      <c r="Q10" s="113">
        <v>15.1</v>
      </c>
      <c r="R10" s="113">
        <v>13.1</v>
      </c>
      <c r="S10" s="113">
        <v>11.5</v>
      </c>
      <c r="T10" s="113">
        <v>10.4</v>
      </c>
      <c r="U10" s="113">
        <v>9.8</v>
      </c>
      <c r="V10" s="113">
        <v>9.6</v>
      </c>
      <c r="W10" s="113">
        <v>9.2</v>
      </c>
      <c r="X10" s="113">
        <v>7.9</v>
      </c>
      <c r="Y10" s="113">
        <v>6.2</v>
      </c>
      <c r="Z10" s="114">
        <f t="shared" si="0"/>
        <v>12.129166666666665</v>
      </c>
      <c r="AA10" s="115">
        <v>18.3</v>
      </c>
      <c r="AB10" s="116">
        <v>0.5111111111111112</v>
      </c>
      <c r="AC10" s="115">
        <v>6.1</v>
      </c>
      <c r="AD10" s="116">
        <v>0.9944444444444445</v>
      </c>
    </row>
    <row r="11" spans="1:30" ht="11.25" customHeight="1">
      <c r="A11" s="78">
        <v>9</v>
      </c>
      <c r="B11" s="113">
        <v>5.5</v>
      </c>
      <c r="C11" s="113">
        <v>4.5</v>
      </c>
      <c r="D11" s="113">
        <v>4.1</v>
      </c>
      <c r="E11" s="113">
        <v>3.6</v>
      </c>
      <c r="F11" s="113">
        <v>3.5</v>
      </c>
      <c r="G11" s="113">
        <v>3.9</v>
      </c>
      <c r="H11" s="113">
        <v>5.9</v>
      </c>
      <c r="I11" s="113">
        <v>9.1</v>
      </c>
      <c r="J11" s="113">
        <v>12.5</v>
      </c>
      <c r="K11" s="113">
        <v>15.3</v>
      </c>
      <c r="L11" s="113">
        <v>17.7</v>
      </c>
      <c r="M11" s="113">
        <v>19.4</v>
      </c>
      <c r="N11" s="113">
        <v>19.9</v>
      </c>
      <c r="O11" s="113">
        <v>20.8</v>
      </c>
      <c r="P11" s="113">
        <v>20.5</v>
      </c>
      <c r="Q11" s="113">
        <v>19.8</v>
      </c>
      <c r="R11" s="113">
        <v>18.1</v>
      </c>
      <c r="S11" s="113">
        <v>16.4</v>
      </c>
      <c r="T11" s="113">
        <v>14.2</v>
      </c>
      <c r="U11" s="113">
        <v>13.3</v>
      </c>
      <c r="V11" s="113">
        <v>12.9</v>
      </c>
      <c r="W11" s="113">
        <v>11.1</v>
      </c>
      <c r="X11" s="113">
        <v>10.1</v>
      </c>
      <c r="Y11" s="113">
        <v>9.2</v>
      </c>
      <c r="Z11" s="114">
        <f t="shared" si="0"/>
        <v>12.137500000000003</v>
      </c>
      <c r="AA11" s="115">
        <v>21.1</v>
      </c>
      <c r="AB11" s="116">
        <v>0.5909722222222222</v>
      </c>
      <c r="AC11" s="115">
        <v>3.2</v>
      </c>
      <c r="AD11" s="116">
        <v>0.19652777777777777</v>
      </c>
    </row>
    <row r="12" spans="1:30" ht="11.25" customHeight="1">
      <c r="A12" s="82">
        <v>10</v>
      </c>
      <c r="B12" s="118">
        <v>8.3</v>
      </c>
      <c r="C12" s="118">
        <v>8.3</v>
      </c>
      <c r="D12" s="118">
        <v>6.9</v>
      </c>
      <c r="E12" s="118">
        <v>6.6</v>
      </c>
      <c r="F12" s="118">
        <v>6.3</v>
      </c>
      <c r="G12" s="118">
        <v>6.9</v>
      </c>
      <c r="H12" s="118">
        <v>8.9</v>
      </c>
      <c r="I12" s="118">
        <v>12.7</v>
      </c>
      <c r="J12" s="118">
        <v>16.4</v>
      </c>
      <c r="K12" s="118">
        <v>17.2</v>
      </c>
      <c r="L12" s="118">
        <v>18.3</v>
      </c>
      <c r="M12" s="118">
        <v>20</v>
      </c>
      <c r="N12" s="118">
        <v>20.7</v>
      </c>
      <c r="O12" s="118">
        <v>20.2</v>
      </c>
      <c r="P12" s="118">
        <v>19</v>
      </c>
      <c r="Q12" s="118">
        <v>14.3</v>
      </c>
      <c r="R12" s="118">
        <v>12</v>
      </c>
      <c r="S12" s="118">
        <v>9.1</v>
      </c>
      <c r="T12" s="118">
        <v>8</v>
      </c>
      <c r="U12" s="118">
        <v>7.6</v>
      </c>
      <c r="V12" s="118">
        <v>7.4</v>
      </c>
      <c r="W12" s="118">
        <v>7.1</v>
      </c>
      <c r="X12" s="118">
        <v>7.1</v>
      </c>
      <c r="Y12" s="118">
        <v>7.2</v>
      </c>
      <c r="Z12" s="119">
        <f t="shared" si="0"/>
        <v>11.520833333333334</v>
      </c>
      <c r="AA12" s="105">
        <v>21</v>
      </c>
      <c r="AB12" s="120">
        <v>0.5493055555555556</v>
      </c>
      <c r="AC12" s="105">
        <v>6.1</v>
      </c>
      <c r="AD12" s="120">
        <v>0.20486111111111113</v>
      </c>
    </row>
    <row r="13" spans="1:30" ht="11.25" customHeight="1">
      <c r="A13" s="78">
        <v>11</v>
      </c>
      <c r="B13" s="113">
        <v>7.9</v>
      </c>
      <c r="C13" s="113">
        <v>8.1</v>
      </c>
      <c r="D13" s="113">
        <v>8.4</v>
      </c>
      <c r="E13" s="113">
        <v>8.5</v>
      </c>
      <c r="F13" s="113">
        <v>8.5</v>
      </c>
      <c r="G13" s="113">
        <v>7.1</v>
      </c>
      <c r="H13" s="113">
        <v>6.4</v>
      </c>
      <c r="I13" s="113">
        <v>3.6</v>
      </c>
      <c r="J13" s="113">
        <v>4.9</v>
      </c>
      <c r="K13" s="113">
        <v>10.5</v>
      </c>
      <c r="L13" s="113">
        <v>11.4</v>
      </c>
      <c r="M13" s="113">
        <v>12.1</v>
      </c>
      <c r="N13" s="113">
        <v>12</v>
      </c>
      <c r="O13" s="113">
        <v>11.7</v>
      </c>
      <c r="P13" s="113">
        <v>10.5</v>
      </c>
      <c r="Q13" s="113">
        <v>9.5</v>
      </c>
      <c r="R13" s="113">
        <v>7.2</v>
      </c>
      <c r="S13" s="113">
        <v>5.9</v>
      </c>
      <c r="T13" s="113">
        <v>4.6</v>
      </c>
      <c r="U13" s="113">
        <v>2.8</v>
      </c>
      <c r="V13" s="113">
        <v>1</v>
      </c>
      <c r="W13" s="113">
        <v>0.7</v>
      </c>
      <c r="X13" s="113">
        <v>0.4</v>
      </c>
      <c r="Y13" s="113">
        <v>-0.9</v>
      </c>
      <c r="Z13" s="114">
        <f t="shared" si="0"/>
        <v>6.783333333333334</v>
      </c>
      <c r="AA13" s="115">
        <v>12.8</v>
      </c>
      <c r="AB13" s="116">
        <v>0.5270833333333333</v>
      </c>
      <c r="AC13" s="115">
        <v>-0.9</v>
      </c>
      <c r="AD13" s="116">
        <v>1</v>
      </c>
    </row>
    <row r="14" spans="1:30" ht="11.25" customHeight="1">
      <c r="A14" s="78">
        <v>12</v>
      </c>
      <c r="B14" s="113">
        <v>-1.4</v>
      </c>
      <c r="C14" s="113">
        <v>-1.7</v>
      </c>
      <c r="D14" s="113">
        <v>-2.3</v>
      </c>
      <c r="E14" s="113">
        <v>-2.4</v>
      </c>
      <c r="F14" s="113">
        <v>-3.3</v>
      </c>
      <c r="G14" s="113">
        <v>-2.7</v>
      </c>
      <c r="H14" s="113">
        <v>1.8</v>
      </c>
      <c r="I14" s="113">
        <v>5.9</v>
      </c>
      <c r="J14" s="113">
        <v>8.8</v>
      </c>
      <c r="K14" s="113">
        <v>9.4</v>
      </c>
      <c r="L14" s="113">
        <v>9.6</v>
      </c>
      <c r="M14" s="113">
        <v>10</v>
      </c>
      <c r="N14" s="113">
        <v>11.4</v>
      </c>
      <c r="O14" s="113">
        <v>10.4</v>
      </c>
      <c r="P14" s="113">
        <v>9.7</v>
      </c>
      <c r="Q14" s="113">
        <v>9.2</v>
      </c>
      <c r="R14" s="113">
        <v>7.7</v>
      </c>
      <c r="S14" s="113">
        <v>6.7</v>
      </c>
      <c r="T14" s="113">
        <v>4.1</v>
      </c>
      <c r="U14" s="113">
        <v>4.5</v>
      </c>
      <c r="V14" s="113">
        <v>3.6</v>
      </c>
      <c r="W14" s="113">
        <v>3.2</v>
      </c>
      <c r="X14" s="113">
        <v>4.5</v>
      </c>
      <c r="Y14" s="113">
        <v>4.8</v>
      </c>
      <c r="Z14" s="114">
        <f t="shared" si="0"/>
        <v>4.645833333333333</v>
      </c>
      <c r="AA14" s="115">
        <v>11.9</v>
      </c>
      <c r="AB14" s="116">
        <v>0.5465277777777778</v>
      </c>
      <c r="AC14" s="115">
        <v>-3.3</v>
      </c>
      <c r="AD14" s="116">
        <v>0.23055555555555554</v>
      </c>
    </row>
    <row r="15" spans="1:30" ht="11.25" customHeight="1">
      <c r="A15" s="78">
        <v>13</v>
      </c>
      <c r="B15" s="113">
        <v>4.7</v>
      </c>
      <c r="C15" s="113">
        <v>4.6</v>
      </c>
      <c r="D15" s="113">
        <v>5.4</v>
      </c>
      <c r="E15" s="113">
        <v>5.7</v>
      </c>
      <c r="F15" s="113">
        <v>6</v>
      </c>
      <c r="G15" s="113">
        <v>6.4</v>
      </c>
      <c r="H15" s="113">
        <v>6.8</v>
      </c>
      <c r="I15" s="113">
        <v>7.6</v>
      </c>
      <c r="J15" s="113">
        <v>8.4</v>
      </c>
      <c r="K15" s="113">
        <v>9.6</v>
      </c>
      <c r="L15" s="113">
        <v>10.9</v>
      </c>
      <c r="M15" s="113">
        <v>12</v>
      </c>
      <c r="N15" s="113">
        <v>13.2</v>
      </c>
      <c r="O15" s="113">
        <v>14.8</v>
      </c>
      <c r="P15" s="113">
        <v>15.2</v>
      </c>
      <c r="Q15" s="113">
        <v>15.5</v>
      </c>
      <c r="R15" s="113">
        <v>15.1</v>
      </c>
      <c r="S15" s="113">
        <v>14.8</v>
      </c>
      <c r="T15" s="113">
        <v>14.4</v>
      </c>
      <c r="U15" s="113">
        <v>12.2</v>
      </c>
      <c r="V15" s="113">
        <v>10.9</v>
      </c>
      <c r="W15" s="113">
        <v>10.7</v>
      </c>
      <c r="X15" s="113">
        <v>10.6</v>
      </c>
      <c r="Y15" s="113">
        <v>10.6</v>
      </c>
      <c r="Z15" s="114">
        <f t="shared" si="0"/>
        <v>10.254166666666666</v>
      </c>
      <c r="AA15" s="115">
        <v>15.7</v>
      </c>
      <c r="AB15" s="116">
        <v>0.6930555555555555</v>
      </c>
      <c r="AC15" s="115">
        <v>4.1</v>
      </c>
      <c r="AD15" s="116">
        <v>0.05694444444444444</v>
      </c>
    </row>
    <row r="16" spans="1:30" ht="11.25" customHeight="1">
      <c r="A16" s="78">
        <v>14</v>
      </c>
      <c r="B16" s="113">
        <v>10.6</v>
      </c>
      <c r="C16" s="113">
        <v>10.7</v>
      </c>
      <c r="D16" s="113">
        <v>10.8</v>
      </c>
      <c r="E16" s="113">
        <v>10.8</v>
      </c>
      <c r="F16" s="113">
        <v>10.9</v>
      </c>
      <c r="G16" s="113">
        <v>10.9</v>
      </c>
      <c r="H16" s="113">
        <v>12.2</v>
      </c>
      <c r="I16" s="113">
        <v>12.2</v>
      </c>
      <c r="J16" s="113">
        <v>13.4</v>
      </c>
      <c r="K16" s="113">
        <v>14.6</v>
      </c>
      <c r="L16" s="113">
        <v>15.1</v>
      </c>
      <c r="M16" s="113">
        <v>15.2</v>
      </c>
      <c r="N16" s="113">
        <v>15.6</v>
      </c>
      <c r="O16" s="113">
        <v>15.3</v>
      </c>
      <c r="P16" s="113">
        <v>15</v>
      </c>
      <c r="Q16" s="113">
        <v>14.6</v>
      </c>
      <c r="R16" s="113">
        <v>14.9</v>
      </c>
      <c r="S16" s="113">
        <v>14.3</v>
      </c>
      <c r="T16" s="113">
        <v>13.4</v>
      </c>
      <c r="U16" s="113">
        <v>12.9</v>
      </c>
      <c r="V16" s="113">
        <v>11.1</v>
      </c>
      <c r="W16" s="113">
        <v>10</v>
      </c>
      <c r="X16" s="113">
        <v>10.5</v>
      </c>
      <c r="Y16" s="113">
        <v>10</v>
      </c>
      <c r="Z16" s="114">
        <f t="shared" si="0"/>
        <v>12.708333333333334</v>
      </c>
      <c r="AA16" s="115">
        <v>15.9</v>
      </c>
      <c r="AB16" s="116">
        <v>0.5527777777777778</v>
      </c>
      <c r="AC16" s="115">
        <v>9.7</v>
      </c>
      <c r="AD16" s="116">
        <v>0.9208333333333334</v>
      </c>
    </row>
    <row r="17" spans="1:30" ht="11.25" customHeight="1">
      <c r="A17" s="78">
        <v>15</v>
      </c>
      <c r="B17" s="113">
        <v>10.3</v>
      </c>
      <c r="C17" s="113">
        <v>9.1</v>
      </c>
      <c r="D17" s="113">
        <v>8.3</v>
      </c>
      <c r="E17" s="113">
        <v>6.8</v>
      </c>
      <c r="F17" s="113">
        <v>7.1</v>
      </c>
      <c r="G17" s="113">
        <v>10.1</v>
      </c>
      <c r="H17" s="113">
        <v>12.4</v>
      </c>
      <c r="I17" s="113">
        <v>14.2</v>
      </c>
      <c r="J17" s="113">
        <v>15.3</v>
      </c>
      <c r="K17" s="113">
        <v>15.5</v>
      </c>
      <c r="L17" s="113">
        <v>15.8</v>
      </c>
      <c r="M17" s="113">
        <v>16.1</v>
      </c>
      <c r="N17" s="113">
        <v>15.4</v>
      </c>
      <c r="O17" s="113">
        <v>15.3</v>
      </c>
      <c r="P17" s="113">
        <v>15</v>
      </c>
      <c r="Q17" s="113">
        <v>14.3</v>
      </c>
      <c r="R17" s="113">
        <v>13.4</v>
      </c>
      <c r="S17" s="113">
        <v>10.8</v>
      </c>
      <c r="T17" s="113">
        <v>9.1</v>
      </c>
      <c r="U17" s="113">
        <v>5.5</v>
      </c>
      <c r="V17" s="113">
        <v>4.6</v>
      </c>
      <c r="W17" s="113">
        <v>3.6</v>
      </c>
      <c r="X17" s="113">
        <v>2.2</v>
      </c>
      <c r="Y17" s="113">
        <v>1.4</v>
      </c>
      <c r="Z17" s="114">
        <f t="shared" si="0"/>
        <v>10.483333333333334</v>
      </c>
      <c r="AA17" s="115">
        <v>16.4</v>
      </c>
      <c r="AB17" s="116">
        <v>0.5284722222222222</v>
      </c>
      <c r="AC17" s="115">
        <v>1.4</v>
      </c>
      <c r="AD17" s="116">
        <v>1</v>
      </c>
    </row>
    <row r="18" spans="1:30" ht="11.25" customHeight="1">
      <c r="A18" s="78">
        <v>16</v>
      </c>
      <c r="B18" s="113">
        <v>1.2</v>
      </c>
      <c r="C18" s="113">
        <v>0.7</v>
      </c>
      <c r="D18" s="113">
        <v>-0.1</v>
      </c>
      <c r="E18" s="113">
        <v>-0.6</v>
      </c>
      <c r="F18" s="113">
        <v>-0.3</v>
      </c>
      <c r="G18" s="113">
        <v>0.1</v>
      </c>
      <c r="H18" s="113">
        <v>4</v>
      </c>
      <c r="I18" s="113">
        <v>7.4</v>
      </c>
      <c r="J18" s="113">
        <v>10.9</v>
      </c>
      <c r="K18" s="113">
        <v>12.1</v>
      </c>
      <c r="L18" s="113">
        <v>12.8</v>
      </c>
      <c r="M18" s="113">
        <v>12.9</v>
      </c>
      <c r="N18" s="113">
        <v>14.1</v>
      </c>
      <c r="O18" s="113">
        <v>14.1</v>
      </c>
      <c r="P18" s="113">
        <v>13.3</v>
      </c>
      <c r="Q18" s="113">
        <v>13.4</v>
      </c>
      <c r="R18" s="113">
        <v>13.7</v>
      </c>
      <c r="S18" s="113">
        <v>12.1</v>
      </c>
      <c r="T18" s="113">
        <v>9.8</v>
      </c>
      <c r="U18" s="113">
        <v>8.3</v>
      </c>
      <c r="V18" s="113">
        <v>7.3</v>
      </c>
      <c r="W18" s="113">
        <v>6.8</v>
      </c>
      <c r="X18" s="113">
        <v>6.4</v>
      </c>
      <c r="Y18" s="113">
        <v>6.1</v>
      </c>
      <c r="Z18" s="114">
        <f t="shared" si="0"/>
        <v>7.770833333333335</v>
      </c>
      <c r="AA18" s="115">
        <v>14.8</v>
      </c>
      <c r="AB18" s="116">
        <v>0.5375</v>
      </c>
      <c r="AC18" s="115">
        <v>-0.9</v>
      </c>
      <c r="AD18" s="116">
        <v>0.17569444444444446</v>
      </c>
    </row>
    <row r="19" spans="1:30" ht="11.25" customHeight="1">
      <c r="A19" s="78">
        <v>17</v>
      </c>
      <c r="B19" s="113">
        <v>6</v>
      </c>
      <c r="C19" s="113">
        <v>6.8</v>
      </c>
      <c r="D19" s="113">
        <v>7.6</v>
      </c>
      <c r="E19" s="113">
        <v>12.7</v>
      </c>
      <c r="F19" s="113">
        <v>13.7</v>
      </c>
      <c r="G19" s="113">
        <v>14.1</v>
      </c>
      <c r="H19" s="113">
        <v>14.7</v>
      </c>
      <c r="I19" s="113">
        <v>14.9</v>
      </c>
      <c r="J19" s="113">
        <v>16.4</v>
      </c>
      <c r="K19" s="113">
        <v>15.9</v>
      </c>
      <c r="L19" s="113">
        <v>17</v>
      </c>
      <c r="M19" s="113">
        <v>17.1</v>
      </c>
      <c r="N19" s="113">
        <v>14.8</v>
      </c>
      <c r="O19" s="113">
        <v>14.7</v>
      </c>
      <c r="P19" s="113">
        <v>16.6</v>
      </c>
      <c r="Q19" s="113">
        <v>18.7</v>
      </c>
      <c r="R19" s="113">
        <v>19.6</v>
      </c>
      <c r="S19" s="113">
        <v>19.2</v>
      </c>
      <c r="T19" s="113">
        <v>18</v>
      </c>
      <c r="U19" s="113">
        <v>14</v>
      </c>
      <c r="V19" s="113">
        <v>13.3</v>
      </c>
      <c r="W19" s="113">
        <v>12.6</v>
      </c>
      <c r="X19" s="113">
        <v>12.3</v>
      </c>
      <c r="Y19" s="113">
        <v>11.6</v>
      </c>
      <c r="Z19" s="114">
        <f t="shared" si="0"/>
        <v>14.262500000000003</v>
      </c>
      <c r="AA19" s="115">
        <v>19.8</v>
      </c>
      <c r="AB19" s="116">
        <v>0.7340277777777778</v>
      </c>
      <c r="AC19" s="115">
        <v>5.8</v>
      </c>
      <c r="AD19" s="116">
        <v>0.025694444444444447</v>
      </c>
    </row>
    <row r="20" spans="1:30" ht="11.25" customHeight="1">
      <c r="A20" s="78">
        <v>18</v>
      </c>
      <c r="B20" s="113">
        <v>10.1</v>
      </c>
      <c r="C20" s="113">
        <v>8.8</v>
      </c>
      <c r="D20" s="113">
        <v>10</v>
      </c>
      <c r="E20" s="113">
        <v>10</v>
      </c>
      <c r="F20" s="113">
        <v>10.1</v>
      </c>
      <c r="G20" s="113">
        <v>10.7</v>
      </c>
      <c r="H20" s="113">
        <v>11.8</v>
      </c>
      <c r="I20" s="113">
        <v>13.9</v>
      </c>
      <c r="J20" s="113">
        <v>15.8</v>
      </c>
      <c r="K20" s="113">
        <v>17.2</v>
      </c>
      <c r="L20" s="113">
        <v>18.3</v>
      </c>
      <c r="M20" s="113">
        <v>19.6</v>
      </c>
      <c r="N20" s="113">
        <v>19.1</v>
      </c>
      <c r="O20" s="113">
        <v>17.4</v>
      </c>
      <c r="P20" s="113">
        <v>16.3</v>
      </c>
      <c r="Q20" s="113">
        <v>15.5</v>
      </c>
      <c r="R20" s="113">
        <v>14</v>
      </c>
      <c r="S20" s="113">
        <v>12.2</v>
      </c>
      <c r="T20" s="113">
        <v>10.5</v>
      </c>
      <c r="U20" s="113">
        <v>10.1</v>
      </c>
      <c r="V20" s="113">
        <v>10</v>
      </c>
      <c r="W20" s="113">
        <v>9.6</v>
      </c>
      <c r="X20" s="113">
        <v>9</v>
      </c>
      <c r="Y20" s="113">
        <v>8.4</v>
      </c>
      <c r="Z20" s="114">
        <f t="shared" si="0"/>
        <v>12.850000000000001</v>
      </c>
      <c r="AA20" s="115">
        <v>19.8</v>
      </c>
      <c r="AB20" s="116">
        <v>0.4888888888888889</v>
      </c>
      <c r="AC20" s="115">
        <v>8.4</v>
      </c>
      <c r="AD20" s="116">
        <v>1</v>
      </c>
    </row>
    <row r="21" spans="1:30" ht="11.25" customHeight="1">
      <c r="A21" s="78">
        <v>19</v>
      </c>
      <c r="B21" s="113">
        <v>8</v>
      </c>
      <c r="C21" s="113">
        <v>7.2</v>
      </c>
      <c r="D21" s="113">
        <v>6.3</v>
      </c>
      <c r="E21" s="113">
        <v>5.9</v>
      </c>
      <c r="F21" s="113">
        <v>4.5</v>
      </c>
      <c r="G21" s="113">
        <v>4.4</v>
      </c>
      <c r="H21" s="113">
        <v>7.5</v>
      </c>
      <c r="I21" s="113">
        <v>12</v>
      </c>
      <c r="J21" s="113">
        <v>15.3</v>
      </c>
      <c r="K21" s="113">
        <v>15.5</v>
      </c>
      <c r="L21" s="113">
        <v>17.8</v>
      </c>
      <c r="M21" s="113">
        <v>17.3</v>
      </c>
      <c r="N21" s="113">
        <v>17.7</v>
      </c>
      <c r="O21" s="113">
        <v>15.8</v>
      </c>
      <c r="P21" s="113">
        <v>15.6</v>
      </c>
      <c r="Q21" s="113">
        <v>9.8</v>
      </c>
      <c r="R21" s="113">
        <v>9.2</v>
      </c>
      <c r="S21" s="113">
        <v>9.2</v>
      </c>
      <c r="T21" s="113">
        <v>9</v>
      </c>
      <c r="U21" s="113">
        <v>7.9</v>
      </c>
      <c r="V21" s="113">
        <v>7.7</v>
      </c>
      <c r="W21" s="113">
        <v>6.4</v>
      </c>
      <c r="X21" s="113">
        <v>5.3</v>
      </c>
      <c r="Y21" s="113">
        <v>4.5</v>
      </c>
      <c r="Z21" s="114">
        <f t="shared" si="0"/>
        <v>9.991666666666665</v>
      </c>
      <c r="AA21" s="115">
        <v>18.3</v>
      </c>
      <c r="AB21" s="116">
        <v>0.4618055555555556</v>
      </c>
      <c r="AC21" s="115">
        <v>4</v>
      </c>
      <c r="AD21" s="116">
        <v>0.23750000000000002</v>
      </c>
    </row>
    <row r="22" spans="1:30" ht="11.25" customHeight="1">
      <c r="A22" s="82">
        <v>20</v>
      </c>
      <c r="B22" s="118">
        <v>4.3</v>
      </c>
      <c r="C22" s="118">
        <v>3.7</v>
      </c>
      <c r="D22" s="118">
        <v>2.9</v>
      </c>
      <c r="E22" s="118">
        <v>2.6</v>
      </c>
      <c r="F22" s="118">
        <v>1.8</v>
      </c>
      <c r="G22" s="118">
        <v>2</v>
      </c>
      <c r="H22" s="118">
        <v>5.4</v>
      </c>
      <c r="I22" s="118">
        <v>9.4</v>
      </c>
      <c r="J22" s="118">
        <v>11.9</v>
      </c>
      <c r="K22" s="118">
        <v>12.9</v>
      </c>
      <c r="L22" s="118">
        <v>13.5</v>
      </c>
      <c r="M22" s="118">
        <v>13.9</v>
      </c>
      <c r="N22" s="118">
        <v>13.1</v>
      </c>
      <c r="O22" s="118">
        <v>13.6</v>
      </c>
      <c r="P22" s="118">
        <v>13</v>
      </c>
      <c r="Q22" s="118">
        <v>12.3</v>
      </c>
      <c r="R22" s="118">
        <v>11.9</v>
      </c>
      <c r="S22" s="118">
        <v>10.6</v>
      </c>
      <c r="T22" s="118">
        <v>7.4</v>
      </c>
      <c r="U22" s="118">
        <v>6.5</v>
      </c>
      <c r="V22" s="118">
        <v>5.6</v>
      </c>
      <c r="W22" s="118">
        <v>5.2</v>
      </c>
      <c r="X22" s="118">
        <v>5</v>
      </c>
      <c r="Y22" s="118">
        <v>6.1</v>
      </c>
      <c r="Z22" s="119">
        <f t="shared" si="0"/>
        <v>8.108333333333333</v>
      </c>
      <c r="AA22" s="105">
        <v>14.5</v>
      </c>
      <c r="AB22" s="120">
        <v>0.5243055555555556</v>
      </c>
      <c r="AC22" s="105">
        <v>1.6</v>
      </c>
      <c r="AD22" s="120">
        <v>0.22777777777777777</v>
      </c>
    </row>
    <row r="23" spans="1:30" ht="11.25" customHeight="1">
      <c r="A23" s="78">
        <v>21</v>
      </c>
      <c r="B23" s="113">
        <v>5.9</v>
      </c>
      <c r="C23" s="113">
        <v>6.2</v>
      </c>
      <c r="D23" s="113">
        <v>6.2</v>
      </c>
      <c r="E23" s="113">
        <v>6.2</v>
      </c>
      <c r="F23" s="113">
        <v>6.1</v>
      </c>
      <c r="G23" s="113">
        <v>7</v>
      </c>
      <c r="H23" s="113">
        <v>9</v>
      </c>
      <c r="I23" s="113">
        <v>11.2</v>
      </c>
      <c r="J23" s="113">
        <v>14.3</v>
      </c>
      <c r="K23" s="113">
        <v>14.3</v>
      </c>
      <c r="L23" s="113">
        <v>15.4</v>
      </c>
      <c r="M23" s="113">
        <v>16.9</v>
      </c>
      <c r="N23" s="113">
        <v>18</v>
      </c>
      <c r="O23" s="113">
        <v>18</v>
      </c>
      <c r="P23" s="113">
        <v>17.2</v>
      </c>
      <c r="Q23" s="113">
        <v>14.9</v>
      </c>
      <c r="R23" s="113">
        <v>13.2</v>
      </c>
      <c r="S23" s="113">
        <v>12.4</v>
      </c>
      <c r="T23" s="113">
        <v>12</v>
      </c>
      <c r="U23" s="113">
        <v>12.1</v>
      </c>
      <c r="V23" s="113">
        <v>12.1</v>
      </c>
      <c r="W23" s="113">
        <v>11.8</v>
      </c>
      <c r="X23" s="113">
        <v>11.9</v>
      </c>
      <c r="Y23" s="113">
        <v>10.9</v>
      </c>
      <c r="Z23" s="114">
        <f t="shared" si="0"/>
        <v>11.799999999999997</v>
      </c>
      <c r="AA23" s="115">
        <v>18.2</v>
      </c>
      <c r="AB23" s="116">
        <v>0.5465277777777778</v>
      </c>
      <c r="AC23" s="115">
        <v>5.9</v>
      </c>
      <c r="AD23" s="116">
        <v>0.09791666666666667</v>
      </c>
    </row>
    <row r="24" spans="1:30" ht="11.25" customHeight="1">
      <c r="A24" s="78">
        <v>22</v>
      </c>
      <c r="B24" s="113">
        <v>10.9</v>
      </c>
      <c r="C24" s="113">
        <v>11</v>
      </c>
      <c r="D24" s="113">
        <v>11.3</v>
      </c>
      <c r="E24" s="113">
        <v>11.2</v>
      </c>
      <c r="F24" s="113">
        <v>10.8</v>
      </c>
      <c r="G24" s="113">
        <v>10.6</v>
      </c>
      <c r="H24" s="113">
        <v>13.1</v>
      </c>
      <c r="I24" s="113">
        <v>14.9</v>
      </c>
      <c r="J24" s="113">
        <v>16.2</v>
      </c>
      <c r="K24" s="113">
        <v>17.3</v>
      </c>
      <c r="L24" s="113">
        <v>20.3</v>
      </c>
      <c r="M24" s="113">
        <v>22.6</v>
      </c>
      <c r="N24" s="113">
        <v>18.5</v>
      </c>
      <c r="O24" s="113">
        <v>17.8</v>
      </c>
      <c r="P24" s="113">
        <v>16.9</v>
      </c>
      <c r="Q24" s="113">
        <v>17</v>
      </c>
      <c r="R24" s="113">
        <v>14.9</v>
      </c>
      <c r="S24" s="113">
        <v>13.3</v>
      </c>
      <c r="T24" s="113">
        <v>12</v>
      </c>
      <c r="U24" s="113">
        <v>11.5</v>
      </c>
      <c r="V24" s="113">
        <v>11.4</v>
      </c>
      <c r="W24" s="113">
        <v>11.1</v>
      </c>
      <c r="X24" s="113">
        <v>11.3</v>
      </c>
      <c r="Y24" s="113">
        <v>11.2</v>
      </c>
      <c r="Z24" s="114">
        <f t="shared" si="0"/>
        <v>14.045833333333334</v>
      </c>
      <c r="AA24" s="115">
        <v>23.2</v>
      </c>
      <c r="AB24" s="116">
        <v>0.517361111111111</v>
      </c>
      <c r="AC24" s="115">
        <v>10</v>
      </c>
      <c r="AD24" s="116">
        <v>0.2298611111111111</v>
      </c>
    </row>
    <row r="25" spans="1:30" ht="11.25" customHeight="1">
      <c r="A25" s="78">
        <v>23</v>
      </c>
      <c r="B25" s="113">
        <v>11.1</v>
      </c>
      <c r="C25" s="113">
        <v>11</v>
      </c>
      <c r="D25" s="113">
        <v>11</v>
      </c>
      <c r="E25" s="113">
        <v>10.7</v>
      </c>
      <c r="F25" s="113">
        <v>10.6</v>
      </c>
      <c r="G25" s="113">
        <v>10.9</v>
      </c>
      <c r="H25" s="113">
        <v>11.3</v>
      </c>
      <c r="I25" s="113">
        <v>12.5</v>
      </c>
      <c r="J25" s="113">
        <v>14.4</v>
      </c>
      <c r="K25" s="113">
        <v>18.2</v>
      </c>
      <c r="L25" s="113">
        <v>17.5</v>
      </c>
      <c r="M25" s="113">
        <v>17.6</v>
      </c>
      <c r="N25" s="113">
        <v>18.1</v>
      </c>
      <c r="O25" s="113">
        <v>18.9</v>
      </c>
      <c r="P25" s="113">
        <v>19.6</v>
      </c>
      <c r="Q25" s="113">
        <v>17.7</v>
      </c>
      <c r="R25" s="113">
        <v>16.8</v>
      </c>
      <c r="S25" s="113">
        <v>15.3</v>
      </c>
      <c r="T25" s="113">
        <v>14.2</v>
      </c>
      <c r="U25" s="113">
        <v>13.6</v>
      </c>
      <c r="V25" s="113">
        <v>13.4</v>
      </c>
      <c r="W25" s="113">
        <v>13.1</v>
      </c>
      <c r="X25" s="113">
        <v>13.3</v>
      </c>
      <c r="Y25" s="113">
        <v>13.2</v>
      </c>
      <c r="Z25" s="114">
        <f t="shared" si="0"/>
        <v>14.333333333333334</v>
      </c>
      <c r="AA25" s="115">
        <v>20.3</v>
      </c>
      <c r="AB25" s="116">
        <v>0.6124999999999999</v>
      </c>
      <c r="AC25" s="115">
        <v>10.5</v>
      </c>
      <c r="AD25" s="116">
        <v>0.23194444444444443</v>
      </c>
    </row>
    <row r="26" spans="1:30" ht="11.25" customHeight="1">
      <c r="A26" s="78">
        <v>24</v>
      </c>
      <c r="B26" s="113">
        <v>13.3</v>
      </c>
      <c r="C26" s="113">
        <v>13.1</v>
      </c>
      <c r="D26" s="113">
        <v>12.6</v>
      </c>
      <c r="E26" s="113">
        <v>10.8</v>
      </c>
      <c r="F26" s="113">
        <v>10.3</v>
      </c>
      <c r="G26" s="113">
        <v>10</v>
      </c>
      <c r="H26" s="113">
        <v>10.1</v>
      </c>
      <c r="I26" s="113">
        <v>11</v>
      </c>
      <c r="J26" s="113">
        <v>13</v>
      </c>
      <c r="K26" s="113">
        <v>14</v>
      </c>
      <c r="L26" s="113">
        <v>15</v>
      </c>
      <c r="M26" s="113">
        <v>15.7</v>
      </c>
      <c r="N26" s="113">
        <v>14.6</v>
      </c>
      <c r="O26" s="113">
        <v>15.3</v>
      </c>
      <c r="P26" s="113">
        <v>14.7</v>
      </c>
      <c r="Q26" s="113">
        <v>14.6</v>
      </c>
      <c r="R26" s="113">
        <v>13.7</v>
      </c>
      <c r="S26" s="113">
        <v>11.9</v>
      </c>
      <c r="T26" s="113">
        <v>9.7</v>
      </c>
      <c r="U26" s="113">
        <v>9.1</v>
      </c>
      <c r="V26" s="113">
        <v>8.1</v>
      </c>
      <c r="W26" s="113">
        <v>8.1</v>
      </c>
      <c r="X26" s="113">
        <v>7.7</v>
      </c>
      <c r="Y26" s="113">
        <v>8.4</v>
      </c>
      <c r="Z26" s="114">
        <f t="shared" si="0"/>
        <v>11.866666666666665</v>
      </c>
      <c r="AA26" s="115">
        <v>16.2</v>
      </c>
      <c r="AB26" s="116">
        <v>0.4979166666666666</v>
      </c>
      <c r="AC26" s="115">
        <v>7.7</v>
      </c>
      <c r="AD26" s="116">
        <v>0.9638888888888889</v>
      </c>
    </row>
    <row r="27" spans="1:30" ht="11.25" customHeight="1">
      <c r="A27" s="78">
        <v>25</v>
      </c>
      <c r="B27" s="113">
        <v>8.8</v>
      </c>
      <c r="C27" s="113">
        <v>8.2</v>
      </c>
      <c r="D27" s="113">
        <v>7.9</v>
      </c>
      <c r="E27" s="113">
        <v>7.3</v>
      </c>
      <c r="F27" s="113">
        <v>7.1</v>
      </c>
      <c r="G27" s="113">
        <v>7.7</v>
      </c>
      <c r="H27" s="113">
        <v>10.8</v>
      </c>
      <c r="I27" s="113">
        <v>13.5</v>
      </c>
      <c r="J27" s="113">
        <v>16.6</v>
      </c>
      <c r="K27" s="113">
        <v>16.2</v>
      </c>
      <c r="L27" s="113">
        <v>16.8</v>
      </c>
      <c r="M27" s="113">
        <v>17.3</v>
      </c>
      <c r="N27" s="113">
        <v>17.4</v>
      </c>
      <c r="O27" s="113">
        <v>18.6</v>
      </c>
      <c r="P27" s="113">
        <v>16.7</v>
      </c>
      <c r="Q27" s="113">
        <v>16.5</v>
      </c>
      <c r="R27" s="113">
        <v>15.9</v>
      </c>
      <c r="S27" s="113">
        <v>13.4</v>
      </c>
      <c r="T27" s="113">
        <v>11.4</v>
      </c>
      <c r="U27" s="113">
        <v>9.9</v>
      </c>
      <c r="V27" s="113">
        <v>9.2</v>
      </c>
      <c r="W27" s="113">
        <v>8.7</v>
      </c>
      <c r="X27" s="113">
        <v>8</v>
      </c>
      <c r="Y27" s="113">
        <v>7.9</v>
      </c>
      <c r="Z27" s="114">
        <f t="shared" si="0"/>
        <v>12.158333333333331</v>
      </c>
      <c r="AA27" s="115">
        <v>18.8</v>
      </c>
      <c r="AB27" s="116">
        <v>0.5805555555555556</v>
      </c>
      <c r="AC27" s="115">
        <v>6.9</v>
      </c>
      <c r="AD27" s="116">
        <v>0.19166666666666665</v>
      </c>
    </row>
    <row r="28" spans="1:30" ht="11.25" customHeight="1">
      <c r="A28" s="78">
        <v>26</v>
      </c>
      <c r="B28" s="113">
        <v>8</v>
      </c>
      <c r="C28" s="113">
        <v>7.5</v>
      </c>
      <c r="D28" s="113">
        <v>7.2</v>
      </c>
      <c r="E28" s="113">
        <v>7</v>
      </c>
      <c r="F28" s="113">
        <v>6.4</v>
      </c>
      <c r="G28" s="113">
        <v>7.6</v>
      </c>
      <c r="H28" s="113">
        <v>11.1</v>
      </c>
      <c r="I28" s="113">
        <v>15.8</v>
      </c>
      <c r="J28" s="113">
        <v>18.2</v>
      </c>
      <c r="K28" s="113">
        <v>19.4</v>
      </c>
      <c r="L28" s="113">
        <v>20.4</v>
      </c>
      <c r="M28" s="113">
        <v>20.8</v>
      </c>
      <c r="N28" s="113">
        <v>21.1</v>
      </c>
      <c r="O28" s="113">
        <v>21.1</v>
      </c>
      <c r="P28" s="113">
        <v>20.9</v>
      </c>
      <c r="Q28" s="113">
        <v>19.6</v>
      </c>
      <c r="R28" s="113">
        <v>18.6</v>
      </c>
      <c r="S28" s="113">
        <v>17.5</v>
      </c>
      <c r="T28" s="113">
        <v>14.1</v>
      </c>
      <c r="U28" s="113">
        <v>12.6</v>
      </c>
      <c r="V28" s="113">
        <v>12.3</v>
      </c>
      <c r="W28" s="113">
        <v>12.4</v>
      </c>
      <c r="X28" s="113">
        <v>11.3</v>
      </c>
      <c r="Y28" s="113">
        <v>10.9</v>
      </c>
      <c r="Z28" s="114">
        <f t="shared" si="0"/>
        <v>14.241666666666669</v>
      </c>
      <c r="AA28" s="115">
        <v>21.7</v>
      </c>
      <c r="AB28" s="116">
        <v>0.5666666666666667</v>
      </c>
      <c r="AC28" s="115">
        <v>6.3</v>
      </c>
      <c r="AD28" s="116">
        <v>0.20486111111111113</v>
      </c>
    </row>
    <row r="29" spans="1:30" ht="11.25" customHeight="1">
      <c r="A29" s="78">
        <v>27</v>
      </c>
      <c r="B29" s="113">
        <v>10.6</v>
      </c>
      <c r="C29" s="113">
        <v>10.5</v>
      </c>
      <c r="D29" s="113">
        <v>10.4</v>
      </c>
      <c r="E29" s="113">
        <v>11</v>
      </c>
      <c r="F29" s="113">
        <v>10.6</v>
      </c>
      <c r="G29" s="113">
        <v>11.8</v>
      </c>
      <c r="H29" s="113">
        <v>12.8</v>
      </c>
      <c r="I29" s="113">
        <v>14.9</v>
      </c>
      <c r="J29" s="113">
        <v>16.9</v>
      </c>
      <c r="K29" s="113">
        <v>17.5</v>
      </c>
      <c r="L29" s="113">
        <v>17</v>
      </c>
      <c r="M29" s="113">
        <v>17</v>
      </c>
      <c r="N29" s="113">
        <v>17.1</v>
      </c>
      <c r="O29" s="113">
        <v>15.9</v>
      </c>
      <c r="P29" s="113">
        <v>14.9</v>
      </c>
      <c r="Q29" s="113">
        <v>13.6</v>
      </c>
      <c r="R29" s="113">
        <v>12.7</v>
      </c>
      <c r="S29" s="113">
        <v>12.3</v>
      </c>
      <c r="T29" s="113">
        <v>12.1</v>
      </c>
      <c r="U29" s="113">
        <v>12.1</v>
      </c>
      <c r="V29" s="113">
        <v>12</v>
      </c>
      <c r="W29" s="113">
        <v>11.7</v>
      </c>
      <c r="X29" s="113">
        <v>11.5</v>
      </c>
      <c r="Y29" s="113">
        <v>11.4</v>
      </c>
      <c r="Z29" s="114">
        <f t="shared" si="0"/>
        <v>13.262500000000001</v>
      </c>
      <c r="AA29" s="115">
        <v>17.6</v>
      </c>
      <c r="AB29" s="116">
        <v>0.4055555555555555</v>
      </c>
      <c r="AC29" s="115">
        <v>10.2</v>
      </c>
      <c r="AD29" s="116">
        <v>0.09513888888888888</v>
      </c>
    </row>
    <row r="30" spans="1:30" ht="11.25" customHeight="1">
      <c r="A30" s="78">
        <v>28</v>
      </c>
      <c r="B30" s="113">
        <v>11.5</v>
      </c>
      <c r="C30" s="113">
        <v>11.3</v>
      </c>
      <c r="D30" s="113">
        <v>11.2</v>
      </c>
      <c r="E30" s="113">
        <v>11.2</v>
      </c>
      <c r="F30" s="113">
        <v>11</v>
      </c>
      <c r="G30" s="113">
        <v>11.2</v>
      </c>
      <c r="H30" s="113">
        <v>11.6</v>
      </c>
      <c r="I30" s="113">
        <v>11.6</v>
      </c>
      <c r="J30" s="113">
        <v>11.7</v>
      </c>
      <c r="K30" s="113">
        <v>12.5</v>
      </c>
      <c r="L30" s="113">
        <v>12.2</v>
      </c>
      <c r="M30" s="113">
        <v>12.4</v>
      </c>
      <c r="N30" s="113">
        <v>12.4</v>
      </c>
      <c r="O30" s="113">
        <v>12.8</v>
      </c>
      <c r="P30" s="113">
        <v>13.1</v>
      </c>
      <c r="Q30" s="113">
        <v>12.9</v>
      </c>
      <c r="R30" s="113">
        <v>13.1</v>
      </c>
      <c r="S30" s="113">
        <v>12.8</v>
      </c>
      <c r="T30" s="113">
        <v>11.8</v>
      </c>
      <c r="U30" s="113">
        <v>10.7</v>
      </c>
      <c r="V30" s="113">
        <v>10.8</v>
      </c>
      <c r="W30" s="113">
        <v>10.8</v>
      </c>
      <c r="X30" s="113">
        <v>10.6</v>
      </c>
      <c r="Y30" s="113">
        <v>10.4</v>
      </c>
      <c r="Z30" s="114">
        <f t="shared" si="0"/>
        <v>11.733333333333334</v>
      </c>
      <c r="AA30" s="115">
        <v>13.2</v>
      </c>
      <c r="AB30" s="116">
        <v>0.6958333333333333</v>
      </c>
      <c r="AC30" s="115">
        <v>10</v>
      </c>
      <c r="AD30" s="116">
        <v>0.9847222222222222</v>
      </c>
    </row>
    <row r="31" spans="1:30" ht="11.25" customHeight="1">
      <c r="A31" s="78">
        <v>29</v>
      </c>
      <c r="B31" s="113">
        <v>10.2</v>
      </c>
      <c r="C31" s="113">
        <v>9.7</v>
      </c>
      <c r="D31" s="113">
        <v>9.2</v>
      </c>
      <c r="E31" s="113">
        <v>8.1</v>
      </c>
      <c r="F31" s="113">
        <v>7.4</v>
      </c>
      <c r="G31" s="113">
        <v>7.5</v>
      </c>
      <c r="H31" s="113">
        <v>10.9</v>
      </c>
      <c r="I31" s="113">
        <v>13.3</v>
      </c>
      <c r="J31" s="113">
        <v>14</v>
      </c>
      <c r="K31" s="113">
        <v>15.9</v>
      </c>
      <c r="L31" s="113">
        <v>16.8</v>
      </c>
      <c r="M31" s="113">
        <v>16.7</v>
      </c>
      <c r="N31" s="113">
        <v>17.2</v>
      </c>
      <c r="O31" s="113">
        <v>16.9</v>
      </c>
      <c r="P31" s="113">
        <v>15.7</v>
      </c>
      <c r="Q31" s="113">
        <v>14</v>
      </c>
      <c r="R31" s="113">
        <v>12.4</v>
      </c>
      <c r="S31" s="113">
        <v>10.3</v>
      </c>
      <c r="T31" s="113">
        <v>7.3</v>
      </c>
      <c r="U31" s="113">
        <v>5.2</v>
      </c>
      <c r="V31" s="113">
        <v>4.3</v>
      </c>
      <c r="W31" s="113">
        <v>3.3</v>
      </c>
      <c r="X31" s="113">
        <v>3</v>
      </c>
      <c r="Y31" s="113">
        <v>2.7</v>
      </c>
      <c r="Z31" s="114">
        <f t="shared" si="0"/>
        <v>10.5</v>
      </c>
      <c r="AA31" s="115">
        <v>17.6</v>
      </c>
      <c r="AB31" s="116">
        <v>0.5340277777777778</v>
      </c>
      <c r="AC31" s="115">
        <v>2.6</v>
      </c>
      <c r="AD31" s="116">
        <v>0.9965277777777778</v>
      </c>
    </row>
    <row r="32" spans="1:30" ht="11.25" customHeight="1">
      <c r="A32" s="78">
        <v>30</v>
      </c>
      <c r="B32" s="113">
        <v>2</v>
      </c>
      <c r="C32" s="113">
        <v>1.8</v>
      </c>
      <c r="D32" s="113">
        <v>1.4</v>
      </c>
      <c r="E32" s="113">
        <v>0.7</v>
      </c>
      <c r="F32" s="113">
        <v>0.6</v>
      </c>
      <c r="G32" s="113">
        <v>1.4</v>
      </c>
      <c r="H32" s="113">
        <v>6.4</v>
      </c>
      <c r="I32" s="113">
        <v>10.8</v>
      </c>
      <c r="J32" s="113">
        <v>12.6</v>
      </c>
      <c r="K32" s="113">
        <v>13.6</v>
      </c>
      <c r="L32" s="113">
        <v>15.9</v>
      </c>
      <c r="M32" s="113">
        <v>16.6</v>
      </c>
      <c r="N32" s="113">
        <v>17.4</v>
      </c>
      <c r="O32" s="113">
        <v>17.6</v>
      </c>
      <c r="P32" s="113">
        <v>17.5</v>
      </c>
      <c r="Q32" s="113">
        <v>14.3</v>
      </c>
      <c r="R32" s="113">
        <v>14.3</v>
      </c>
      <c r="S32" s="113">
        <v>13.6</v>
      </c>
      <c r="T32" s="113">
        <v>11.1</v>
      </c>
      <c r="U32" s="113">
        <v>10.5</v>
      </c>
      <c r="V32" s="113">
        <v>10.1</v>
      </c>
      <c r="W32" s="113">
        <v>9.6</v>
      </c>
      <c r="X32" s="113">
        <v>9.5</v>
      </c>
      <c r="Y32" s="113">
        <v>9.5</v>
      </c>
      <c r="Z32" s="114">
        <f t="shared" si="0"/>
        <v>9.950000000000001</v>
      </c>
      <c r="AA32" s="115">
        <v>19.3</v>
      </c>
      <c r="AB32" s="116">
        <v>0.6152777777777778</v>
      </c>
      <c r="AC32" s="115">
        <v>0.5</v>
      </c>
      <c r="AD32" s="116">
        <v>0.20902777777777778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7.403333333333333</v>
      </c>
      <c r="C34" s="121">
        <f t="shared" si="1"/>
        <v>7.159999999999999</v>
      </c>
      <c r="D34" s="121">
        <f t="shared" si="1"/>
        <v>7.02</v>
      </c>
      <c r="E34" s="121">
        <f t="shared" si="1"/>
        <v>6.949999999999999</v>
      </c>
      <c r="F34" s="121">
        <f t="shared" si="1"/>
        <v>6.846666666666667</v>
      </c>
      <c r="G34" s="121">
        <f t="shared" si="1"/>
        <v>7.176666666666666</v>
      </c>
      <c r="H34" s="121">
        <f t="shared" si="1"/>
        <v>9.053333333333335</v>
      </c>
      <c r="I34" s="121">
        <f t="shared" si="1"/>
        <v>10.973333333333334</v>
      </c>
      <c r="J34" s="121">
        <f t="shared" si="1"/>
        <v>12.903333333333336</v>
      </c>
      <c r="K34" s="121">
        <f t="shared" si="1"/>
        <v>14.139999999999997</v>
      </c>
      <c r="L34" s="121">
        <f t="shared" si="1"/>
        <v>15</v>
      </c>
      <c r="M34" s="121">
        <f t="shared" si="1"/>
        <v>15.523333333333333</v>
      </c>
      <c r="N34" s="121">
        <f t="shared" si="1"/>
        <v>15.396666666666668</v>
      </c>
      <c r="O34" s="121">
        <f t="shared" si="1"/>
        <v>15.166666666666668</v>
      </c>
      <c r="P34" s="121">
        <f t="shared" si="1"/>
        <v>14.786666666666664</v>
      </c>
      <c r="Q34" s="121">
        <f t="shared" si="1"/>
        <v>13.88</v>
      </c>
      <c r="R34" s="121">
        <f t="shared" si="1"/>
        <v>13.016666666666664</v>
      </c>
      <c r="S34" s="121">
        <f t="shared" si="1"/>
        <v>11.78</v>
      </c>
      <c r="T34" s="121">
        <f t="shared" si="1"/>
        <v>10.420000000000003</v>
      </c>
      <c r="U34" s="121">
        <f t="shared" si="1"/>
        <v>9.459999999999999</v>
      </c>
      <c r="V34" s="121">
        <f t="shared" si="1"/>
        <v>8.883333333333333</v>
      </c>
      <c r="W34" s="121">
        <f t="shared" si="1"/>
        <v>8.33</v>
      </c>
      <c r="X34" s="121">
        <f t="shared" si="1"/>
        <v>8.030000000000001</v>
      </c>
      <c r="Y34" s="121">
        <f t="shared" si="1"/>
        <v>7.676666666666666</v>
      </c>
      <c r="Z34" s="121">
        <f>AVERAGE(B3:Y33)</f>
        <v>10.707361111111112</v>
      </c>
      <c r="AA34" s="122">
        <f>AVERAGE(AA3:AA33)</f>
        <v>16.87</v>
      </c>
      <c r="AB34" s="123"/>
      <c r="AC34" s="122">
        <f>AVERAGE(AC3:AC33)</f>
        <v>4.926666666666667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4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23.2</v>
      </c>
      <c r="C46" s="106">
        <f>MATCH(B46,AA3:AA33,0)</f>
        <v>22</v>
      </c>
      <c r="D46" s="112">
        <f>INDEX(AB3:AB33,C46,1)</f>
        <v>0.517361111111111</v>
      </c>
      <c r="E46" s="117"/>
      <c r="F46" s="104"/>
      <c r="G46" s="105">
        <f>MIN(AC3:AC33)</f>
        <v>-3.3</v>
      </c>
      <c r="H46" s="106">
        <f>MATCH(G46,AC3:AC33,0)</f>
        <v>12</v>
      </c>
      <c r="I46" s="112">
        <f>INDEX(AD3:AD33,H46,1)</f>
        <v>0.23055555555555554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9.3</v>
      </c>
      <c r="C3" s="113">
        <v>8.6</v>
      </c>
      <c r="D3" s="113">
        <v>8.2</v>
      </c>
      <c r="E3" s="113">
        <v>7.6</v>
      </c>
      <c r="F3" s="113">
        <v>8</v>
      </c>
      <c r="G3" s="113">
        <v>8.9</v>
      </c>
      <c r="H3" s="113">
        <v>10.1</v>
      </c>
      <c r="I3" s="113">
        <v>12.4</v>
      </c>
      <c r="J3" s="113">
        <v>14.4</v>
      </c>
      <c r="K3" s="113">
        <v>16.7</v>
      </c>
      <c r="L3" s="113">
        <v>18.2</v>
      </c>
      <c r="M3" s="113">
        <v>19.5</v>
      </c>
      <c r="N3" s="113">
        <v>20</v>
      </c>
      <c r="O3" s="113">
        <v>19.9</v>
      </c>
      <c r="P3" s="113">
        <v>19.4</v>
      </c>
      <c r="Q3" s="113">
        <v>18.7</v>
      </c>
      <c r="R3" s="113">
        <v>16.3</v>
      </c>
      <c r="S3" s="113">
        <v>15.6</v>
      </c>
      <c r="T3" s="113">
        <v>13.9</v>
      </c>
      <c r="U3" s="113">
        <v>12.7</v>
      </c>
      <c r="V3" s="113">
        <v>12.2</v>
      </c>
      <c r="W3" s="113">
        <v>11.2</v>
      </c>
      <c r="X3" s="113">
        <v>10.8</v>
      </c>
      <c r="Y3" s="113">
        <v>10.3</v>
      </c>
      <c r="Z3" s="114">
        <f aca="true" t="shared" si="0" ref="Z3:Z33">AVERAGE(B3:Y3)</f>
        <v>13.454166666666666</v>
      </c>
      <c r="AA3" s="115">
        <v>20.7</v>
      </c>
      <c r="AB3" s="116">
        <v>0.5236111111111111</v>
      </c>
      <c r="AC3" s="115">
        <v>7.3</v>
      </c>
      <c r="AD3" s="116">
        <v>0.18333333333333335</v>
      </c>
    </row>
    <row r="4" spans="1:30" ht="11.25" customHeight="1">
      <c r="A4" s="78">
        <v>2</v>
      </c>
      <c r="B4" s="113">
        <v>10</v>
      </c>
      <c r="C4" s="113">
        <v>9.4</v>
      </c>
      <c r="D4" s="113">
        <v>9.4</v>
      </c>
      <c r="E4" s="113">
        <v>9.6</v>
      </c>
      <c r="F4" s="113">
        <v>10</v>
      </c>
      <c r="G4" s="113">
        <v>10.1</v>
      </c>
      <c r="H4" s="113">
        <v>10.4</v>
      </c>
      <c r="I4" s="113">
        <v>10.9</v>
      </c>
      <c r="J4" s="113">
        <v>11.6</v>
      </c>
      <c r="K4" s="113">
        <v>13.8</v>
      </c>
      <c r="L4" s="113">
        <v>14.9</v>
      </c>
      <c r="M4" s="113">
        <v>15.1</v>
      </c>
      <c r="N4" s="113">
        <v>16.2</v>
      </c>
      <c r="O4" s="113">
        <v>16.4</v>
      </c>
      <c r="P4" s="113">
        <v>16.7</v>
      </c>
      <c r="Q4" s="113">
        <v>16.1</v>
      </c>
      <c r="R4" s="113">
        <v>15.6</v>
      </c>
      <c r="S4" s="117">
        <v>14.5</v>
      </c>
      <c r="T4" s="113">
        <v>12.8</v>
      </c>
      <c r="U4" s="113">
        <v>11.2</v>
      </c>
      <c r="V4" s="113">
        <v>11.1</v>
      </c>
      <c r="W4" s="113">
        <v>11.2</v>
      </c>
      <c r="X4" s="113">
        <v>10.9</v>
      </c>
      <c r="Y4" s="113">
        <v>11.6</v>
      </c>
      <c r="Z4" s="114">
        <f t="shared" si="0"/>
        <v>12.479166666666666</v>
      </c>
      <c r="AA4" s="115">
        <v>17.3</v>
      </c>
      <c r="AB4" s="116">
        <v>0.5965277777777778</v>
      </c>
      <c r="AC4" s="115">
        <v>9.2</v>
      </c>
      <c r="AD4" s="116">
        <v>0.0798611111111111</v>
      </c>
    </row>
    <row r="5" spans="1:30" ht="11.25" customHeight="1">
      <c r="A5" s="78">
        <v>3</v>
      </c>
      <c r="B5" s="113">
        <v>11.7</v>
      </c>
      <c r="C5" s="113">
        <v>11.5</v>
      </c>
      <c r="D5" s="113">
        <v>10</v>
      </c>
      <c r="E5" s="113">
        <v>9.8</v>
      </c>
      <c r="F5" s="113">
        <v>9.8</v>
      </c>
      <c r="G5" s="113">
        <v>10.8</v>
      </c>
      <c r="H5" s="113">
        <v>13.1</v>
      </c>
      <c r="I5" s="113">
        <v>15.4</v>
      </c>
      <c r="J5" s="113">
        <v>18.8</v>
      </c>
      <c r="K5" s="113">
        <v>19.5</v>
      </c>
      <c r="L5" s="113">
        <v>20.3</v>
      </c>
      <c r="M5" s="113">
        <v>21.8</v>
      </c>
      <c r="N5" s="113">
        <v>22.5</v>
      </c>
      <c r="O5" s="113">
        <v>22.6</v>
      </c>
      <c r="P5" s="113">
        <v>21</v>
      </c>
      <c r="Q5" s="113">
        <v>21.2</v>
      </c>
      <c r="R5" s="113">
        <v>21</v>
      </c>
      <c r="S5" s="113">
        <v>19.4</v>
      </c>
      <c r="T5" s="113">
        <v>18.9</v>
      </c>
      <c r="U5" s="113">
        <v>18.1</v>
      </c>
      <c r="V5" s="113">
        <v>17.6</v>
      </c>
      <c r="W5" s="113">
        <v>17.3</v>
      </c>
      <c r="X5" s="113">
        <v>17.2</v>
      </c>
      <c r="Y5" s="113">
        <v>17.1</v>
      </c>
      <c r="Z5" s="114">
        <f t="shared" si="0"/>
        <v>16.933333333333334</v>
      </c>
      <c r="AA5" s="115">
        <v>22.9</v>
      </c>
      <c r="AB5" s="116">
        <v>0.576388888888889</v>
      </c>
      <c r="AC5" s="115">
        <v>9.3</v>
      </c>
      <c r="AD5" s="116">
        <v>0.19305555555555554</v>
      </c>
    </row>
    <row r="6" spans="1:30" ht="11.25" customHeight="1">
      <c r="A6" s="78">
        <v>4</v>
      </c>
      <c r="B6" s="113">
        <v>16.8</v>
      </c>
      <c r="C6" s="113">
        <v>16.9</v>
      </c>
      <c r="D6" s="113">
        <v>17</v>
      </c>
      <c r="E6" s="113">
        <v>17</v>
      </c>
      <c r="F6" s="113">
        <v>17.2</v>
      </c>
      <c r="G6" s="113">
        <v>17.4</v>
      </c>
      <c r="H6" s="113">
        <v>16.7</v>
      </c>
      <c r="I6" s="113">
        <v>16.9</v>
      </c>
      <c r="J6" s="113">
        <v>17.4</v>
      </c>
      <c r="K6" s="113">
        <v>18</v>
      </c>
      <c r="L6" s="113">
        <v>20.9</v>
      </c>
      <c r="M6" s="113">
        <v>23.5</v>
      </c>
      <c r="N6" s="113">
        <v>24</v>
      </c>
      <c r="O6" s="113">
        <v>24.2</v>
      </c>
      <c r="P6" s="113">
        <v>24.4</v>
      </c>
      <c r="Q6" s="113">
        <v>20</v>
      </c>
      <c r="R6" s="113">
        <v>17.7</v>
      </c>
      <c r="S6" s="113">
        <v>15.5</v>
      </c>
      <c r="T6" s="113">
        <v>14.8</v>
      </c>
      <c r="U6" s="113">
        <v>15.1</v>
      </c>
      <c r="V6" s="113">
        <v>14.8</v>
      </c>
      <c r="W6" s="113">
        <v>12.3</v>
      </c>
      <c r="X6" s="113">
        <v>10.7</v>
      </c>
      <c r="Y6" s="113">
        <v>10.2</v>
      </c>
      <c r="Z6" s="114">
        <f t="shared" si="0"/>
        <v>17.475</v>
      </c>
      <c r="AA6" s="115">
        <v>24.9</v>
      </c>
      <c r="AB6" s="116">
        <v>0.6284722222222222</v>
      </c>
      <c r="AC6" s="115">
        <v>10.1</v>
      </c>
      <c r="AD6" s="116">
        <v>0.9972222222222222</v>
      </c>
    </row>
    <row r="7" spans="1:30" ht="11.25" customHeight="1">
      <c r="A7" s="78">
        <v>5</v>
      </c>
      <c r="B7" s="113">
        <v>10.1</v>
      </c>
      <c r="C7" s="113">
        <v>9.3</v>
      </c>
      <c r="D7" s="113">
        <v>8.8</v>
      </c>
      <c r="E7" s="113">
        <v>8.3</v>
      </c>
      <c r="F7" s="113">
        <v>8.4</v>
      </c>
      <c r="G7" s="113">
        <v>9</v>
      </c>
      <c r="H7" s="113">
        <v>12.7</v>
      </c>
      <c r="I7" s="113">
        <v>16.6</v>
      </c>
      <c r="J7" s="113">
        <v>20.8</v>
      </c>
      <c r="K7" s="113">
        <v>21.5</v>
      </c>
      <c r="L7" s="113">
        <v>22.6</v>
      </c>
      <c r="M7" s="113">
        <v>22.2</v>
      </c>
      <c r="N7" s="113">
        <v>22.6</v>
      </c>
      <c r="O7" s="113">
        <v>22</v>
      </c>
      <c r="P7" s="113">
        <v>21.7</v>
      </c>
      <c r="Q7" s="113">
        <v>20.5</v>
      </c>
      <c r="R7" s="113">
        <v>19.8</v>
      </c>
      <c r="S7" s="113">
        <v>17.7</v>
      </c>
      <c r="T7" s="113">
        <v>14.1</v>
      </c>
      <c r="U7" s="113">
        <v>11.8</v>
      </c>
      <c r="V7" s="113">
        <v>10</v>
      </c>
      <c r="W7" s="113">
        <v>9</v>
      </c>
      <c r="X7" s="113">
        <v>8</v>
      </c>
      <c r="Y7" s="113">
        <v>7.4</v>
      </c>
      <c r="Z7" s="114">
        <f t="shared" si="0"/>
        <v>14.7875</v>
      </c>
      <c r="AA7" s="115">
        <v>24.1</v>
      </c>
      <c r="AB7" s="116">
        <v>0.5187499999999999</v>
      </c>
      <c r="AC7" s="115">
        <v>7.4</v>
      </c>
      <c r="AD7" s="116">
        <v>1</v>
      </c>
    </row>
    <row r="8" spans="1:30" ht="11.25" customHeight="1">
      <c r="A8" s="78">
        <v>6</v>
      </c>
      <c r="B8" s="113">
        <v>6.9</v>
      </c>
      <c r="C8" s="113">
        <v>6.2</v>
      </c>
      <c r="D8" s="113">
        <v>6</v>
      </c>
      <c r="E8" s="113">
        <v>5.8</v>
      </c>
      <c r="F8" s="113">
        <v>5.9</v>
      </c>
      <c r="G8" s="113">
        <v>7.8</v>
      </c>
      <c r="H8" s="113">
        <v>10.6</v>
      </c>
      <c r="I8" s="113">
        <v>15.1</v>
      </c>
      <c r="J8" s="113">
        <v>18.9</v>
      </c>
      <c r="K8" s="113">
        <v>19.3</v>
      </c>
      <c r="L8" s="113">
        <v>18.7</v>
      </c>
      <c r="M8" s="113">
        <v>20.1</v>
      </c>
      <c r="N8" s="113">
        <v>19.1</v>
      </c>
      <c r="O8" s="113">
        <v>18.4</v>
      </c>
      <c r="P8" s="113">
        <v>17.7</v>
      </c>
      <c r="Q8" s="113">
        <v>17.2</v>
      </c>
      <c r="R8" s="113">
        <v>16.6</v>
      </c>
      <c r="S8" s="113">
        <v>15.1</v>
      </c>
      <c r="T8" s="113">
        <v>13.7</v>
      </c>
      <c r="U8" s="113">
        <v>13.8</v>
      </c>
      <c r="V8" s="113">
        <v>13.4</v>
      </c>
      <c r="W8" s="113">
        <v>14.6</v>
      </c>
      <c r="X8" s="113">
        <v>14.6</v>
      </c>
      <c r="Y8" s="113">
        <v>14.7</v>
      </c>
      <c r="Z8" s="114">
        <f t="shared" si="0"/>
        <v>13.758333333333333</v>
      </c>
      <c r="AA8" s="115">
        <v>20.4</v>
      </c>
      <c r="AB8" s="116">
        <v>0.49652777777777773</v>
      </c>
      <c r="AC8" s="115">
        <v>5.7</v>
      </c>
      <c r="AD8" s="116">
        <v>0.1986111111111111</v>
      </c>
    </row>
    <row r="9" spans="1:30" ht="11.25" customHeight="1">
      <c r="A9" s="78">
        <v>7</v>
      </c>
      <c r="B9" s="113">
        <v>14.8</v>
      </c>
      <c r="C9" s="113">
        <v>14.4</v>
      </c>
      <c r="D9" s="113">
        <v>14.3</v>
      </c>
      <c r="E9" s="113">
        <v>13.8</v>
      </c>
      <c r="F9" s="113">
        <v>13.4</v>
      </c>
      <c r="G9" s="113">
        <v>12.4</v>
      </c>
      <c r="H9" s="113">
        <v>14.5</v>
      </c>
      <c r="I9" s="113">
        <v>18.2</v>
      </c>
      <c r="J9" s="113">
        <v>20.1</v>
      </c>
      <c r="K9" s="113">
        <v>21.1</v>
      </c>
      <c r="L9" s="113">
        <v>22.8</v>
      </c>
      <c r="M9" s="113">
        <v>23.4</v>
      </c>
      <c r="N9" s="113">
        <v>23.9</v>
      </c>
      <c r="O9" s="113">
        <v>25.2</v>
      </c>
      <c r="P9" s="113">
        <v>26.2</v>
      </c>
      <c r="Q9" s="113">
        <v>25.9</v>
      </c>
      <c r="R9" s="113">
        <v>23</v>
      </c>
      <c r="S9" s="113">
        <v>21.3</v>
      </c>
      <c r="T9" s="113">
        <v>19.7</v>
      </c>
      <c r="U9" s="113">
        <v>18.8</v>
      </c>
      <c r="V9" s="113">
        <v>17.9</v>
      </c>
      <c r="W9" s="113">
        <v>17</v>
      </c>
      <c r="X9" s="113">
        <v>16</v>
      </c>
      <c r="Y9" s="113">
        <v>13.4</v>
      </c>
      <c r="Z9" s="114">
        <f t="shared" si="0"/>
        <v>18.812499999999996</v>
      </c>
      <c r="AA9" s="115">
        <v>26.6</v>
      </c>
      <c r="AB9" s="116">
        <v>0.6479166666666667</v>
      </c>
      <c r="AC9" s="115">
        <v>12.3</v>
      </c>
      <c r="AD9" s="116">
        <v>0.25</v>
      </c>
    </row>
    <row r="10" spans="1:30" ht="11.25" customHeight="1">
      <c r="A10" s="78">
        <v>8</v>
      </c>
      <c r="B10" s="113">
        <v>12.6</v>
      </c>
      <c r="C10" s="113">
        <v>10.6</v>
      </c>
      <c r="D10" s="113">
        <v>9.9</v>
      </c>
      <c r="E10" s="113">
        <v>9.7</v>
      </c>
      <c r="F10" s="113">
        <v>13</v>
      </c>
      <c r="G10" s="113">
        <v>13.7</v>
      </c>
      <c r="H10" s="113">
        <v>17</v>
      </c>
      <c r="I10" s="113">
        <v>18.4</v>
      </c>
      <c r="J10" s="113">
        <v>19.5</v>
      </c>
      <c r="K10" s="113">
        <v>20.9</v>
      </c>
      <c r="L10" s="113">
        <v>22.3</v>
      </c>
      <c r="M10" s="113">
        <v>23.4</v>
      </c>
      <c r="N10" s="113">
        <v>24.2</v>
      </c>
      <c r="O10" s="113">
        <v>23.2</v>
      </c>
      <c r="P10" s="113">
        <v>22</v>
      </c>
      <c r="Q10" s="113">
        <v>21.1</v>
      </c>
      <c r="R10" s="113">
        <v>19</v>
      </c>
      <c r="S10" s="113">
        <v>16.8</v>
      </c>
      <c r="T10" s="113">
        <v>15.1</v>
      </c>
      <c r="U10" s="113">
        <v>12.9</v>
      </c>
      <c r="V10" s="113">
        <v>12</v>
      </c>
      <c r="W10" s="113">
        <v>11.4</v>
      </c>
      <c r="X10" s="113">
        <v>10.7</v>
      </c>
      <c r="Y10" s="113">
        <v>10.1</v>
      </c>
      <c r="Z10" s="114">
        <f t="shared" si="0"/>
        <v>16.229166666666668</v>
      </c>
      <c r="AA10" s="115">
        <v>24.6</v>
      </c>
      <c r="AB10" s="116">
        <v>0.5604166666666667</v>
      </c>
      <c r="AC10" s="115">
        <v>9.1</v>
      </c>
      <c r="AD10" s="116">
        <v>0.1798611111111111</v>
      </c>
    </row>
    <row r="11" spans="1:30" ht="11.25" customHeight="1">
      <c r="A11" s="78">
        <v>9</v>
      </c>
      <c r="B11" s="113">
        <v>9.8</v>
      </c>
      <c r="C11" s="113">
        <v>9.7</v>
      </c>
      <c r="D11" s="113">
        <v>9.7</v>
      </c>
      <c r="E11" s="113">
        <v>9.6</v>
      </c>
      <c r="F11" s="113">
        <v>9.9</v>
      </c>
      <c r="G11" s="113">
        <v>11.7</v>
      </c>
      <c r="H11" s="113">
        <v>14.4</v>
      </c>
      <c r="I11" s="113">
        <v>17.6</v>
      </c>
      <c r="J11" s="113">
        <v>18.7</v>
      </c>
      <c r="K11" s="113">
        <v>19.2</v>
      </c>
      <c r="L11" s="113">
        <v>19.8</v>
      </c>
      <c r="M11" s="113">
        <v>19.9</v>
      </c>
      <c r="N11" s="113">
        <v>20.2</v>
      </c>
      <c r="O11" s="113">
        <v>19.5</v>
      </c>
      <c r="P11" s="113">
        <v>19</v>
      </c>
      <c r="Q11" s="113">
        <v>18.3</v>
      </c>
      <c r="R11" s="113">
        <v>17.8</v>
      </c>
      <c r="S11" s="113">
        <v>17.1</v>
      </c>
      <c r="T11" s="113">
        <v>16.4</v>
      </c>
      <c r="U11" s="113">
        <v>14.9</v>
      </c>
      <c r="V11" s="113">
        <v>14.4</v>
      </c>
      <c r="W11" s="113">
        <v>14.4</v>
      </c>
      <c r="X11" s="113">
        <v>13.9</v>
      </c>
      <c r="Y11" s="113">
        <v>13.5</v>
      </c>
      <c r="Z11" s="114">
        <f t="shared" si="0"/>
        <v>15.391666666666664</v>
      </c>
      <c r="AA11" s="115">
        <v>20.5</v>
      </c>
      <c r="AB11" s="116">
        <v>0.5611111111111111</v>
      </c>
      <c r="AC11" s="115">
        <v>9.4</v>
      </c>
      <c r="AD11" s="116">
        <v>0.11041666666666666</v>
      </c>
    </row>
    <row r="12" spans="1:30" ht="11.25" customHeight="1">
      <c r="A12" s="82">
        <v>10</v>
      </c>
      <c r="B12" s="118">
        <v>13.5</v>
      </c>
      <c r="C12" s="118">
        <v>13.5</v>
      </c>
      <c r="D12" s="118">
        <v>13.7</v>
      </c>
      <c r="E12" s="118">
        <v>14.3</v>
      </c>
      <c r="F12" s="118">
        <v>14.5</v>
      </c>
      <c r="G12" s="118">
        <v>14.5</v>
      </c>
      <c r="H12" s="118">
        <v>15.1</v>
      </c>
      <c r="I12" s="118">
        <v>15.8</v>
      </c>
      <c r="J12" s="118">
        <v>16.3</v>
      </c>
      <c r="K12" s="118">
        <v>17</v>
      </c>
      <c r="L12" s="118">
        <v>18.9</v>
      </c>
      <c r="M12" s="118">
        <v>19.7</v>
      </c>
      <c r="N12" s="118">
        <v>19.8</v>
      </c>
      <c r="O12" s="118">
        <v>19.6</v>
      </c>
      <c r="P12" s="118">
        <v>17.9</v>
      </c>
      <c r="Q12" s="118">
        <v>16.9</v>
      </c>
      <c r="R12" s="118">
        <v>16.4</v>
      </c>
      <c r="S12" s="118">
        <v>15.5</v>
      </c>
      <c r="T12" s="118">
        <v>14.9</v>
      </c>
      <c r="U12" s="118">
        <v>15.2</v>
      </c>
      <c r="V12" s="118">
        <v>15.4</v>
      </c>
      <c r="W12" s="118">
        <v>14.2</v>
      </c>
      <c r="X12" s="118">
        <v>14.1</v>
      </c>
      <c r="Y12" s="118">
        <v>13.9</v>
      </c>
      <c r="Z12" s="119">
        <f t="shared" si="0"/>
        <v>15.858333333333329</v>
      </c>
      <c r="AA12" s="105">
        <v>20.3</v>
      </c>
      <c r="AB12" s="120">
        <v>0.525</v>
      </c>
      <c r="AC12" s="105">
        <v>13.3</v>
      </c>
      <c r="AD12" s="120">
        <v>0.01875</v>
      </c>
    </row>
    <row r="13" spans="1:30" ht="11.25" customHeight="1">
      <c r="A13" s="78">
        <v>11</v>
      </c>
      <c r="B13" s="113">
        <v>13.8</v>
      </c>
      <c r="C13" s="113">
        <v>13.8</v>
      </c>
      <c r="D13" s="113">
        <v>13.7</v>
      </c>
      <c r="E13" s="113">
        <v>13.5</v>
      </c>
      <c r="F13" s="113">
        <v>13.1</v>
      </c>
      <c r="G13" s="113">
        <v>13.5</v>
      </c>
      <c r="H13" s="113">
        <v>14</v>
      </c>
      <c r="I13" s="113">
        <v>14.4</v>
      </c>
      <c r="J13" s="113">
        <v>15.2</v>
      </c>
      <c r="K13" s="113">
        <v>16.7</v>
      </c>
      <c r="L13" s="113">
        <v>17.7</v>
      </c>
      <c r="M13" s="113">
        <v>18.6</v>
      </c>
      <c r="N13" s="113">
        <v>19.6</v>
      </c>
      <c r="O13" s="113">
        <v>20</v>
      </c>
      <c r="P13" s="113">
        <v>20.1</v>
      </c>
      <c r="Q13" s="113">
        <v>19.5</v>
      </c>
      <c r="R13" s="113">
        <v>18.7</v>
      </c>
      <c r="S13" s="113">
        <v>17.7</v>
      </c>
      <c r="T13" s="113">
        <v>16.6</v>
      </c>
      <c r="U13" s="113">
        <v>15.6</v>
      </c>
      <c r="V13" s="113">
        <v>15</v>
      </c>
      <c r="W13" s="113">
        <v>14.5</v>
      </c>
      <c r="X13" s="113">
        <v>14.1</v>
      </c>
      <c r="Y13" s="113">
        <v>13.6</v>
      </c>
      <c r="Z13" s="114">
        <f t="shared" si="0"/>
        <v>15.958333333333334</v>
      </c>
      <c r="AA13" s="115">
        <v>20.5</v>
      </c>
      <c r="AB13" s="116">
        <v>0.642361111111111</v>
      </c>
      <c r="AC13" s="115">
        <v>13.1</v>
      </c>
      <c r="AD13" s="116">
        <v>0.22291666666666665</v>
      </c>
    </row>
    <row r="14" spans="1:30" ht="11.25" customHeight="1">
      <c r="A14" s="78">
        <v>12</v>
      </c>
      <c r="B14" s="113">
        <v>12.8</v>
      </c>
      <c r="C14" s="113">
        <v>12</v>
      </c>
      <c r="D14" s="113">
        <v>11.7</v>
      </c>
      <c r="E14" s="113">
        <v>10.4</v>
      </c>
      <c r="F14" s="113">
        <v>9.9</v>
      </c>
      <c r="G14" s="113">
        <v>10.1</v>
      </c>
      <c r="H14" s="113">
        <v>13.4</v>
      </c>
      <c r="I14" s="113">
        <v>17.2</v>
      </c>
      <c r="J14" s="113">
        <v>19.7</v>
      </c>
      <c r="K14" s="113">
        <v>21.2</v>
      </c>
      <c r="L14" s="113">
        <v>22.4</v>
      </c>
      <c r="M14" s="113">
        <v>23.3</v>
      </c>
      <c r="N14" s="113">
        <v>24.4</v>
      </c>
      <c r="O14" s="113">
        <v>22</v>
      </c>
      <c r="P14" s="113">
        <v>22.7</v>
      </c>
      <c r="Q14" s="113">
        <v>21.4</v>
      </c>
      <c r="R14" s="113">
        <v>20.6</v>
      </c>
      <c r="S14" s="113">
        <v>17.9</v>
      </c>
      <c r="T14" s="113">
        <v>15.3</v>
      </c>
      <c r="U14" s="113">
        <v>12.4</v>
      </c>
      <c r="V14" s="113">
        <v>11</v>
      </c>
      <c r="W14" s="113">
        <v>10.4</v>
      </c>
      <c r="X14" s="113">
        <v>9.8</v>
      </c>
      <c r="Y14" s="113">
        <v>10</v>
      </c>
      <c r="Z14" s="114">
        <f t="shared" si="0"/>
        <v>15.916666666666666</v>
      </c>
      <c r="AA14" s="115">
        <v>24.7</v>
      </c>
      <c r="AB14" s="116">
        <v>0.5347222222222222</v>
      </c>
      <c r="AC14" s="115">
        <v>9.4</v>
      </c>
      <c r="AD14" s="116">
        <v>0.23124999999999998</v>
      </c>
    </row>
    <row r="15" spans="1:30" ht="11.25" customHeight="1">
      <c r="A15" s="78">
        <v>13</v>
      </c>
      <c r="B15" s="113">
        <v>9.7</v>
      </c>
      <c r="C15" s="113">
        <v>10</v>
      </c>
      <c r="D15" s="113">
        <v>10.9</v>
      </c>
      <c r="E15" s="113">
        <v>11.5</v>
      </c>
      <c r="F15" s="113">
        <v>11.4</v>
      </c>
      <c r="G15" s="113">
        <v>11.9</v>
      </c>
      <c r="H15" s="113">
        <v>14.1</v>
      </c>
      <c r="I15" s="113">
        <v>17.5</v>
      </c>
      <c r="J15" s="113">
        <v>19.7</v>
      </c>
      <c r="K15" s="113">
        <v>20.7</v>
      </c>
      <c r="L15" s="113">
        <v>21.2</v>
      </c>
      <c r="M15" s="113">
        <v>22</v>
      </c>
      <c r="N15" s="113">
        <v>22.6</v>
      </c>
      <c r="O15" s="113">
        <v>23.5</v>
      </c>
      <c r="P15" s="113">
        <v>22.7</v>
      </c>
      <c r="Q15" s="113">
        <v>21.9</v>
      </c>
      <c r="R15" s="113">
        <v>21.4</v>
      </c>
      <c r="S15" s="113">
        <v>18.9</v>
      </c>
      <c r="T15" s="113">
        <v>15.9</v>
      </c>
      <c r="U15" s="113">
        <v>14.7</v>
      </c>
      <c r="V15" s="113">
        <v>14.1</v>
      </c>
      <c r="W15" s="113">
        <v>13.9</v>
      </c>
      <c r="X15" s="113">
        <v>13.4</v>
      </c>
      <c r="Y15" s="113">
        <v>13.3</v>
      </c>
      <c r="Z15" s="114">
        <f t="shared" si="0"/>
        <v>16.537499999999994</v>
      </c>
      <c r="AA15" s="115">
        <v>23.8</v>
      </c>
      <c r="AB15" s="116">
        <v>0.5777777777777778</v>
      </c>
      <c r="AC15" s="115">
        <v>9.6</v>
      </c>
      <c r="AD15" s="116">
        <v>0.05625</v>
      </c>
    </row>
    <row r="16" spans="1:30" ht="11.25" customHeight="1">
      <c r="A16" s="78">
        <v>14</v>
      </c>
      <c r="B16" s="113">
        <v>13.4</v>
      </c>
      <c r="C16" s="113">
        <v>13.1</v>
      </c>
      <c r="D16" s="113">
        <v>13.3</v>
      </c>
      <c r="E16" s="113">
        <v>13.4</v>
      </c>
      <c r="F16" s="113">
        <v>13.2</v>
      </c>
      <c r="G16" s="113">
        <v>15.1</v>
      </c>
      <c r="H16" s="113">
        <v>15.9</v>
      </c>
      <c r="I16" s="113">
        <v>17.3</v>
      </c>
      <c r="J16" s="113">
        <v>16.8</v>
      </c>
      <c r="K16" s="113">
        <v>16.4</v>
      </c>
      <c r="L16" s="113">
        <v>16.6</v>
      </c>
      <c r="M16" s="113">
        <v>17.4</v>
      </c>
      <c r="N16" s="113">
        <v>17</v>
      </c>
      <c r="O16" s="113">
        <v>16.7</v>
      </c>
      <c r="P16" s="113">
        <v>16.6</v>
      </c>
      <c r="Q16" s="113">
        <v>15.7</v>
      </c>
      <c r="R16" s="113">
        <v>15</v>
      </c>
      <c r="S16" s="113">
        <v>14.1</v>
      </c>
      <c r="T16" s="113">
        <v>12.2</v>
      </c>
      <c r="U16" s="113">
        <v>12.5</v>
      </c>
      <c r="V16" s="113">
        <v>11.8</v>
      </c>
      <c r="W16" s="113">
        <v>11.1</v>
      </c>
      <c r="X16" s="113">
        <v>10.5</v>
      </c>
      <c r="Y16" s="113">
        <v>8.1</v>
      </c>
      <c r="Z16" s="114">
        <f t="shared" si="0"/>
        <v>14.300000000000002</v>
      </c>
      <c r="AA16" s="115">
        <v>18.1</v>
      </c>
      <c r="AB16" s="116">
        <v>0.5180555555555556</v>
      </c>
      <c r="AC16" s="115">
        <v>8.1</v>
      </c>
      <c r="AD16" s="116">
        <v>1</v>
      </c>
    </row>
    <row r="17" spans="1:30" ht="11.25" customHeight="1">
      <c r="A17" s="78">
        <v>15</v>
      </c>
      <c r="B17" s="113">
        <v>8.1</v>
      </c>
      <c r="C17" s="113">
        <v>7.4</v>
      </c>
      <c r="D17" s="113">
        <v>7.2</v>
      </c>
      <c r="E17" s="113">
        <v>8.2</v>
      </c>
      <c r="F17" s="113">
        <v>8.7</v>
      </c>
      <c r="G17" s="113">
        <v>9.9</v>
      </c>
      <c r="H17" s="113">
        <v>11.1</v>
      </c>
      <c r="I17" s="113">
        <v>12.8</v>
      </c>
      <c r="J17" s="113">
        <v>14.8</v>
      </c>
      <c r="K17" s="113">
        <v>14.9</v>
      </c>
      <c r="L17" s="113">
        <v>15.7</v>
      </c>
      <c r="M17" s="113">
        <v>17.7</v>
      </c>
      <c r="N17" s="113">
        <v>18.5</v>
      </c>
      <c r="O17" s="113">
        <v>17</v>
      </c>
      <c r="P17" s="113">
        <v>15.5</v>
      </c>
      <c r="Q17" s="113">
        <v>14.7</v>
      </c>
      <c r="R17" s="113">
        <v>14.4</v>
      </c>
      <c r="S17" s="113">
        <v>12.8</v>
      </c>
      <c r="T17" s="113">
        <v>11.4</v>
      </c>
      <c r="U17" s="113">
        <v>10.9</v>
      </c>
      <c r="V17" s="113">
        <v>10.7</v>
      </c>
      <c r="W17" s="113">
        <v>10.7</v>
      </c>
      <c r="X17" s="113">
        <v>8.8</v>
      </c>
      <c r="Y17" s="113">
        <v>8.3</v>
      </c>
      <c r="Z17" s="114">
        <f t="shared" si="0"/>
        <v>12.091666666666669</v>
      </c>
      <c r="AA17" s="115">
        <v>18.7</v>
      </c>
      <c r="AB17" s="116">
        <v>0.5333333333333333</v>
      </c>
      <c r="AC17" s="115">
        <v>6.6</v>
      </c>
      <c r="AD17" s="116">
        <v>0.12013888888888889</v>
      </c>
    </row>
    <row r="18" spans="1:30" ht="11.25" customHeight="1">
      <c r="A18" s="78">
        <v>16</v>
      </c>
      <c r="B18" s="113">
        <v>8.1</v>
      </c>
      <c r="C18" s="113">
        <v>8.8</v>
      </c>
      <c r="D18" s="113">
        <v>8.4</v>
      </c>
      <c r="E18" s="113">
        <v>8.7</v>
      </c>
      <c r="F18" s="113">
        <v>9.1</v>
      </c>
      <c r="G18" s="113">
        <v>10.3</v>
      </c>
      <c r="H18" s="113">
        <v>12.1</v>
      </c>
      <c r="I18" s="113">
        <v>15</v>
      </c>
      <c r="J18" s="113">
        <v>17.3</v>
      </c>
      <c r="K18" s="113">
        <v>17.5</v>
      </c>
      <c r="L18" s="113">
        <v>17</v>
      </c>
      <c r="M18" s="113">
        <v>17.6</v>
      </c>
      <c r="N18" s="113">
        <v>17.3</v>
      </c>
      <c r="O18" s="113">
        <v>17.4</v>
      </c>
      <c r="P18" s="113">
        <v>17.4</v>
      </c>
      <c r="Q18" s="113">
        <v>17</v>
      </c>
      <c r="R18" s="113">
        <v>16.5</v>
      </c>
      <c r="S18" s="113">
        <v>16</v>
      </c>
      <c r="T18" s="113">
        <v>15.2</v>
      </c>
      <c r="U18" s="113">
        <v>15</v>
      </c>
      <c r="V18" s="113">
        <v>14.8</v>
      </c>
      <c r="W18" s="113">
        <v>14</v>
      </c>
      <c r="X18" s="113">
        <v>13</v>
      </c>
      <c r="Y18" s="113">
        <v>12.3</v>
      </c>
      <c r="Z18" s="114">
        <f t="shared" si="0"/>
        <v>13.991666666666669</v>
      </c>
      <c r="AA18" s="115">
        <v>19.7</v>
      </c>
      <c r="AB18" s="116">
        <v>0.5597222222222222</v>
      </c>
      <c r="AC18" s="115">
        <v>7.6</v>
      </c>
      <c r="AD18" s="116">
        <v>0.019444444444444445</v>
      </c>
    </row>
    <row r="19" spans="1:30" ht="11.25" customHeight="1">
      <c r="A19" s="78">
        <v>17</v>
      </c>
      <c r="B19" s="113">
        <v>13</v>
      </c>
      <c r="C19" s="113">
        <v>13.7</v>
      </c>
      <c r="D19" s="113">
        <v>14.2</v>
      </c>
      <c r="E19" s="113">
        <v>14.4</v>
      </c>
      <c r="F19" s="113">
        <v>14.4</v>
      </c>
      <c r="G19" s="113">
        <v>14.7</v>
      </c>
      <c r="H19" s="113">
        <v>15.6</v>
      </c>
      <c r="I19" s="113">
        <v>16.5</v>
      </c>
      <c r="J19" s="113">
        <v>16.8</v>
      </c>
      <c r="K19" s="113">
        <v>17.2</v>
      </c>
      <c r="L19" s="113">
        <v>17.5</v>
      </c>
      <c r="M19" s="113">
        <v>17.6</v>
      </c>
      <c r="N19" s="113">
        <v>14.8</v>
      </c>
      <c r="O19" s="113">
        <v>15.5</v>
      </c>
      <c r="P19" s="113">
        <v>14</v>
      </c>
      <c r="Q19" s="113">
        <v>13.6</v>
      </c>
      <c r="R19" s="113">
        <v>13.6</v>
      </c>
      <c r="S19" s="113">
        <v>13.7</v>
      </c>
      <c r="T19" s="113">
        <v>13.2</v>
      </c>
      <c r="U19" s="113">
        <v>12.5</v>
      </c>
      <c r="V19" s="113">
        <v>11.4</v>
      </c>
      <c r="W19" s="113">
        <v>10.7</v>
      </c>
      <c r="X19" s="113">
        <v>9.7</v>
      </c>
      <c r="Y19" s="113">
        <v>9.5</v>
      </c>
      <c r="Z19" s="114">
        <f t="shared" si="0"/>
        <v>14.074999999999998</v>
      </c>
      <c r="AA19" s="115">
        <v>17.7</v>
      </c>
      <c r="AB19" s="116">
        <v>0.50625</v>
      </c>
      <c r="AC19" s="115">
        <v>9.1</v>
      </c>
      <c r="AD19" s="116">
        <v>0.9833333333333334</v>
      </c>
    </row>
    <row r="20" spans="1:30" ht="11.25" customHeight="1">
      <c r="A20" s="78">
        <v>18</v>
      </c>
      <c r="B20" s="113">
        <v>8.9</v>
      </c>
      <c r="C20" s="113">
        <v>7.9</v>
      </c>
      <c r="D20" s="113">
        <v>7</v>
      </c>
      <c r="E20" s="113">
        <v>6.3</v>
      </c>
      <c r="F20" s="113">
        <v>6</v>
      </c>
      <c r="G20" s="113">
        <v>7.1</v>
      </c>
      <c r="H20" s="113">
        <v>11.2</v>
      </c>
      <c r="I20" s="113">
        <v>14.8</v>
      </c>
      <c r="J20" s="113">
        <v>18.9</v>
      </c>
      <c r="K20" s="113">
        <v>21.7</v>
      </c>
      <c r="L20" s="113">
        <v>22.1</v>
      </c>
      <c r="M20" s="113">
        <v>21.5</v>
      </c>
      <c r="N20" s="113">
        <v>21.4</v>
      </c>
      <c r="O20" s="113">
        <v>20.8</v>
      </c>
      <c r="P20" s="113">
        <v>20.6</v>
      </c>
      <c r="Q20" s="113">
        <v>20</v>
      </c>
      <c r="R20" s="113">
        <v>18.6</v>
      </c>
      <c r="S20" s="113">
        <v>17.4</v>
      </c>
      <c r="T20" s="113">
        <v>15.2</v>
      </c>
      <c r="U20" s="113">
        <v>11.9</v>
      </c>
      <c r="V20" s="113">
        <v>10.1</v>
      </c>
      <c r="W20" s="113">
        <v>9.5</v>
      </c>
      <c r="X20" s="113">
        <v>9.8</v>
      </c>
      <c r="Y20" s="113">
        <v>9.3</v>
      </c>
      <c r="Z20" s="114">
        <f t="shared" si="0"/>
        <v>14.083333333333334</v>
      </c>
      <c r="AA20" s="115">
        <v>22.7</v>
      </c>
      <c r="AB20" s="116">
        <v>0.4708333333333334</v>
      </c>
      <c r="AC20" s="115">
        <v>5.8</v>
      </c>
      <c r="AD20" s="116">
        <v>0.18680555555555556</v>
      </c>
    </row>
    <row r="21" spans="1:30" ht="11.25" customHeight="1">
      <c r="A21" s="78">
        <v>19</v>
      </c>
      <c r="B21" s="113">
        <v>8.9</v>
      </c>
      <c r="C21" s="113">
        <v>8.5</v>
      </c>
      <c r="D21" s="113">
        <v>7.5</v>
      </c>
      <c r="E21" s="113">
        <v>6.7</v>
      </c>
      <c r="F21" s="113">
        <v>6.5</v>
      </c>
      <c r="G21" s="113">
        <v>9.3</v>
      </c>
      <c r="H21" s="113">
        <v>13.7</v>
      </c>
      <c r="I21" s="113">
        <v>19.3</v>
      </c>
      <c r="J21" s="113">
        <v>20.4</v>
      </c>
      <c r="K21" s="113">
        <v>20.9</v>
      </c>
      <c r="L21" s="113">
        <v>20.5</v>
      </c>
      <c r="M21" s="113">
        <v>20.5</v>
      </c>
      <c r="N21" s="113">
        <v>19.9</v>
      </c>
      <c r="O21" s="113">
        <v>19.5</v>
      </c>
      <c r="P21" s="113">
        <v>18.7</v>
      </c>
      <c r="Q21" s="113">
        <v>18</v>
      </c>
      <c r="R21" s="113">
        <v>17</v>
      </c>
      <c r="S21" s="113">
        <v>15.6</v>
      </c>
      <c r="T21" s="113">
        <v>15.1</v>
      </c>
      <c r="U21" s="113">
        <v>13.5</v>
      </c>
      <c r="V21" s="113">
        <v>13.4</v>
      </c>
      <c r="W21" s="113">
        <v>13.3</v>
      </c>
      <c r="X21" s="113">
        <v>13.1</v>
      </c>
      <c r="Y21" s="113">
        <v>11.1</v>
      </c>
      <c r="Z21" s="114">
        <f t="shared" si="0"/>
        <v>14.620833333333335</v>
      </c>
      <c r="AA21" s="115">
        <v>21.5</v>
      </c>
      <c r="AB21" s="116">
        <v>0.4138888888888889</v>
      </c>
      <c r="AC21" s="115">
        <v>6.2</v>
      </c>
      <c r="AD21" s="116">
        <v>0.1986111111111111</v>
      </c>
    </row>
    <row r="22" spans="1:30" ht="11.25" customHeight="1">
      <c r="A22" s="82">
        <v>20</v>
      </c>
      <c r="B22" s="118">
        <v>9.3</v>
      </c>
      <c r="C22" s="118">
        <v>8.2</v>
      </c>
      <c r="D22" s="118">
        <v>7.8</v>
      </c>
      <c r="E22" s="118">
        <v>7.7</v>
      </c>
      <c r="F22" s="118">
        <v>8.1</v>
      </c>
      <c r="G22" s="118">
        <v>9.7</v>
      </c>
      <c r="H22" s="118">
        <v>12.8</v>
      </c>
      <c r="I22" s="118">
        <v>14.7</v>
      </c>
      <c r="J22" s="118">
        <v>15.6</v>
      </c>
      <c r="K22" s="118">
        <v>16.7</v>
      </c>
      <c r="L22" s="118">
        <v>15.6</v>
      </c>
      <c r="M22" s="118">
        <v>15.8</v>
      </c>
      <c r="N22" s="118">
        <v>15.4</v>
      </c>
      <c r="O22" s="118">
        <v>15.2</v>
      </c>
      <c r="P22" s="118">
        <v>15.5</v>
      </c>
      <c r="Q22" s="118">
        <v>15.8</v>
      </c>
      <c r="R22" s="118">
        <v>14.9</v>
      </c>
      <c r="S22" s="118">
        <v>13.8</v>
      </c>
      <c r="T22" s="118">
        <v>12.9</v>
      </c>
      <c r="U22" s="118">
        <v>12.3</v>
      </c>
      <c r="V22" s="118">
        <v>11.8</v>
      </c>
      <c r="W22" s="118">
        <v>10.9</v>
      </c>
      <c r="X22" s="118">
        <v>10.3</v>
      </c>
      <c r="Y22" s="118">
        <v>9.9</v>
      </c>
      <c r="Z22" s="119">
        <f t="shared" si="0"/>
        <v>12.529166666666667</v>
      </c>
      <c r="AA22" s="105">
        <v>17.3</v>
      </c>
      <c r="AB22" s="120">
        <v>0.40277777777777773</v>
      </c>
      <c r="AC22" s="105">
        <v>7.4</v>
      </c>
      <c r="AD22" s="120">
        <v>0.16458333333333333</v>
      </c>
    </row>
    <row r="23" spans="1:30" ht="11.25" customHeight="1">
      <c r="A23" s="78">
        <v>21</v>
      </c>
      <c r="B23" s="113">
        <v>9.4</v>
      </c>
      <c r="C23" s="113">
        <v>8.7</v>
      </c>
      <c r="D23" s="113">
        <v>8.1</v>
      </c>
      <c r="E23" s="113">
        <v>7.2</v>
      </c>
      <c r="F23" s="113">
        <v>7.5</v>
      </c>
      <c r="G23" s="113">
        <v>9.5</v>
      </c>
      <c r="H23" s="113">
        <v>13</v>
      </c>
      <c r="I23" s="113">
        <v>16.5</v>
      </c>
      <c r="J23" s="113">
        <v>18.7</v>
      </c>
      <c r="K23" s="113">
        <v>19.6</v>
      </c>
      <c r="L23" s="113">
        <v>21.8</v>
      </c>
      <c r="M23" s="113">
        <v>20.2</v>
      </c>
      <c r="N23" s="113">
        <v>19.8</v>
      </c>
      <c r="O23" s="113">
        <v>20.7</v>
      </c>
      <c r="P23" s="113">
        <v>15.9</v>
      </c>
      <c r="Q23" s="113">
        <v>16.2</v>
      </c>
      <c r="R23" s="113">
        <v>16.2</v>
      </c>
      <c r="S23" s="113">
        <v>15.8</v>
      </c>
      <c r="T23" s="113">
        <v>14.4</v>
      </c>
      <c r="U23" s="113">
        <v>13</v>
      </c>
      <c r="V23" s="113">
        <v>12.3</v>
      </c>
      <c r="W23" s="113">
        <v>12.7</v>
      </c>
      <c r="X23" s="113">
        <v>12.7</v>
      </c>
      <c r="Y23" s="113">
        <v>12.4</v>
      </c>
      <c r="Z23" s="114">
        <f t="shared" si="0"/>
        <v>14.262499999999998</v>
      </c>
      <c r="AA23" s="115">
        <v>21.9</v>
      </c>
      <c r="AB23" s="116">
        <v>0.5729166666666666</v>
      </c>
      <c r="AC23" s="115">
        <v>7.2</v>
      </c>
      <c r="AD23" s="116">
        <v>0.19166666666666665</v>
      </c>
    </row>
    <row r="24" spans="1:30" ht="11.25" customHeight="1">
      <c r="A24" s="78">
        <v>22</v>
      </c>
      <c r="B24" s="113">
        <v>12.6</v>
      </c>
      <c r="C24" s="113">
        <v>12.2</v>
      </c>
      <c r="D24" s="113">
        <v>11.5</v>
      </c>
      <c r="E24" s="113">
        <v>10.4</v>
      </c>
      <c r="F24" s="113">
        <v>10.6</v>
      </c>
      <c r="G24" s="113">
        <v>12.7</v>
      </c>
      <c r="H24" s="113">
        <v>15.2</v>
      </c>
      <c r="I24" s="113">
        <v>18</v>
      </c>
      <c r="J24" s="113">
        <v>20.5</v>
      </c>
      <c r="K24" s="113">
        <v>21.8</v>
      </c>
      <c r="L24" s="113">
        <v>21.3</v>
      </c>
      <c r="M24" s="113">
        <v>24.4</v>
      </c>
      <c r="N24" s="113">
        <v>26.3</v>
      </c>
      <c r="O24" s="113">
        <v>26.5</v>
      </c>
      <c r="P24" s="113">
        <v>19.7</v>
      </c>
      <c r="Q24" s="113">
        <v>19.9</v>
      </c>
      <c r="R24" s="113">
        <v>20.4</v>
      </c>
      <c r="S24" s="113">
        <v>19.5</v>
      </c>
      <c r="T24" s="113">
        <v>16.2</v>
      </c>
      <c r="U24" s="113">
        <v>13.2</v>
      </c>
      <c r="V24" s="113">
        <v>11.4</v>
      </c>
      <c r="W24" s="113">
        <v>10.3</v>
      </c>
      <c r="X24" s="113">
        <v>10.1</v>
      </c>
      <c r="Y24" s="113">
        <v>9.3</v>
      </c>
      <c r="Z24" s="114">
        <f t="shared" si="0"/>
        <v>16.416666666666668</v>
      </c>
      <c r="AA24" s="115">
        <v>27.4</v>
      </c>
      <c r="AB24" s="116">
        <v>0.5673611111111111</v>
      </c>
      <c r="AC24" s="115">
        <v>9.3</v>
      </c>
      <c r="AD24" s="116">
        <v>1</v>
      </c>
    </row>
    <row r="25" spans="1:30" ht="11.25" customHeight="1">
      <c r="A25" s="78">
        <v>23</v>
      </c>
      <c r="B25" s="113">
        <v>10</v>
      </c>
      <c r="C25" s="113">
        <v>8.8</v>
      </c>
      <c r="D25" s="113">
        <v>8.3</v>
      </c>
      <c r="E25" s="113">
        <v>8.7</v>
      </c>
      <c r="F25" s="113">
        <v>9.1</v>
      </c>
      <c r="G25" s="113">
        <v>12</v>
      </c>
      <c r="H25" s="113">
        <v>16</v>
      </c>
      <c r="I25" s="113">
        <v>19.6</v>
      </c>
      <c r="J25" s="113">
        <v>23.1</v>
      </c>
      <c r="K25" s="113">
        <v>25.3</v>
      </c>
      <c r="L25" s="113">
        <v>25.6</v>
      </c>
      <c r="M25" s="113">
        <v>26.2</v>
      </c>
      <c r="N25" s="113">
        <v>27.2</v>
      </c>
      <c r="O25" s="113">
        <v>27.9</v>
      </c>
      <c r="P25" s="113">
        <v>26.7</v>
      </c>
      <c r="Q25" s="113">
        <v>26.1</v>
      </c>
      <c r="R25" s="113">
        <v>25.4</v>
      </c>
      <c r="S25" s="113">
        <v>22.4</v>
      </c>
      <c r="T25" s="113">
        <v>17.3</v>
      </c>
      <c r="U25" s="113">
        <v>15.1</v>
      </c>
      <c r="V25" s="113">
        <v>13.8</v>
      </c>
      <c r="W25" s="113">
        <v>12.8</v>
      </c>
      <c r="X25" s="113">
        <v>12</v>
      </c>
      <c r="Y25" s="113">
        <v>11.8</v>
      </c>
      <c r="Z25" s="114">
        <f t="shared" si="0"/>
        <v>17.96666666666667</v>
      </c>
      <c r="AA25" s="115">
        <v>28.1</v>
      </c>
      <c r="AB25" s="116">
        <v>0.5868055555555556</v>
      </c>
      <c r="AC25" s="115">
        <v>8.3</v>
      </c>
      <c r="AD25" s="116">
        <v>0.13194444444444445</v>
      </c>
    </row>
    <row r="26" spans="1:30" ht="11.25" customHeight="1">
      <c r="A26" s="78">
        <v>24</v>
      </c>
      <c r="B26" s="113">
        <v>11.7</v>
      </c>
      <c r="C26" s="113">
        <v>11.2</v>
      </c>
      <c r="D26" s="113">
        <v>11.2</v>
      </c>
      <c r="E26" s="113">
        <v>11</v>
      </c>
      <c r="F26" s="113">
        <v>11.1</v>
      </c>
      <c r="G26" s="113">
        <v>13.2</v>
      </c>
      <c r="H26" s="113">
        <v>16.5</v>
      </c>
      <c r="I26" s="113">
        <v>20</v>
      </c>
      <c r="J26" s="113">
        <v>23.3</v>
      </c>
      <c r="K26" s="113">
        <v>25.9</v>
      </c>
      <c r="L26" s="113">
        <v>26.7</v>
      </c>
      <c r="M26" s="113">
        <v>26.3</v>
      </c>
      <c r="N26" s="113">
        <v>26.5</v>
      </c>
      <c r="O26" s="113">
        <v>26</v>
      </c>
      <c r="P26" s="113">
        <v>24.9</v>
      </c>
      <c r="Q26" s="113">
        <v>24.2</v>
      </c>
      <c r="R26" s="113">
        <v>22.9</v>
      </c>
      <c r="S26" s="113">
        <v>19.9</v>
      </c>
      <c r="T26" s="113">
        <v>18.1</v>
      </c>
      <c r="U26" s="113">
        <v>15.7</v>
      </c>
      <c r="V26" s="113">
        <v>15.4</v>
      </c>
      <c r="W26" s="113">
        <v>15.2</v>
      </c>
      <c r="X26" s="113">
        <v>15.4</v>
      </c>
      <c r="Y26" s="113">
        <v>14.9</v>
      </c>
      <c r="Z26" s="114">
        <f t="shared" si="0"/>
        <v>18.63333333333333</v>
      </c>
      <c r="AA26" s="115">
        <v>27.1</v>
      </c>
      <c r="AB26" s="116">
        <v>0.4611111111111111</v>
      </c>
      <c r="AC26" s="115">
        <v>10.6</v>
      </c>
      <c r="AD26" s="116">
        <v>0.19652777777777777</v>
      </c>
    </row>
    <row r="27" spans="1:30" ht="11.25" customHeight="1">
      <c r="A27" s="78">
        <v>25</v>
      </c>
      <c r="B27" s="113">
        <v>13.8</v>
      </c>
      <c r="C27" s="113">
        <v>13.4</v>
      </c>
      <c r="D27" s="113">
        <v>13.5</v>
      </c>
      <c r="E27" s="113">
        <v>13.9</v>
      </c>
      <c r="F27" s="113">
        <v>14</v>
      </c>
      <c r="G27" s="113">
        <v>15</v>
      </c>
      <c r="H27" s="113">
        <v>16.1</v>
      </c>
      <c r="I27" s="113">
        <v>18.7</v>
      </c>
      <c r="J27" s="113">
        <v>20</v>
      </c>
      <c r="K27" s="113">
        <v>20.8</v>
      </c>
      <c r="L27" s="113">
        <v>21.2</v>
      </c>
      <c r="M27" s="113">
        <v>22.2</v>
      </c>
      <c r="N27" s="113">
        <v>22.2</v>
      </c>
      <c r="O27" s="113">
        <v>22.2</v>
      </c>
      <c r="P27" s="113">
        <v>22.3</v>
      </c>
      <c r="Q27" s="113">
        <v>21.7</v>
      </c>
      <c r="R27" s="113">
        <v>21.4</v>
      </c>
      <c r="S27" s="113">
        <v>20.2</v>
      </c>
      <c r="T27" s="113">
        <v>19.2</v>
      </c>
      <c r="U27" s="113">
        <v>19.2</v>
      </c>
      <c r="V27" s="113">
        <v>16.3</v>
      </c>
      <c r="W27" s="113">
        <v>16.3</v>
      </c>
      <c r="X27" s="113">
        <v>16.5</v>
      </c>
      <c r="Y27" s="113">
        <v>15.4</v>
      </c>
      <c r="Z27" s="114">
        <f t="shared" si="0"/>
        <v>18.14583333333333</v>
      </c>
      <c r="AA27" s="115">
        <v>22.7</v>
      </c>
      <c r="AB27" s="116">
        <v>0.5777777777777778</v>
      </c>
      <c r="AC27" s="115">
        <v>13.3</v>
      </c>
      <c r="AD27" s="116">
        <v>0.10625</v>
      </c>
    </row>
    <row r="28" spans="1:30" ht="11.25" customHeight="1">
      <c r="A28" s="78">
        <v>26</v>
      </c>
      <c r="B28" s="113">
        <v>14.6</v>
      </c>
      <c r="C28" s="113">
        <v>14.4</v>
      </c>
      <c r="D28" s="113">
        <v>14.1</v>
      </c>
      <c r="E28" s="113">
        <v>13.8</v>
      </c>
      <c r="F28" s="113">
        <v>14.8</v>
      </c>
      <c r="G28" s="113">
        <v>15.8</v>
      </c>
      <c r="H28" s="113">
        <v>18.2</v>
      </c>
      <c r="I28" s="113">
        <v>19.6</v>
      </c>
      <c r="J28" s="113">
        <v>21</v>
      </c>
      <c r="K28" s="113">
        <v>21.8</v>
      </c>
      <c r="L28" s="113">
        <v>22.9</v>
      </c>
      <c r="M28" s="113">
        <v>23.8</v>
      </c>
      <c r="N28" s="113">
        <v>24.4</v>
      </c>
      <c r="O28" s="113">
        <v>24.2</v>
      </c>
      <c r="P28" s="113">
        <v>23.9</v>
      </c>
      <c r="Q28" s="113">
        <v>24.6</v>
      </c>
      <c r="R28" s="113">
        <v>23.6</v>
      </c>
      <c r="S28" s="113">
        <v>21.8</v>
      </c>
      <c r="T28" s="113">
        <v>20.9</v>
      </c>
      <c r="U28" s="113">
        <v>20.8</v>
      </c>
      <c r="V28" s="113">
        <v>20.3</v>
      </c>
      <c r="W28" s="113">
        <v>20.6</v>
      </c>
      <c r="X28" s="113">
        <v>20</v>
      </c>
      <c r="Y28" s="113">
        <v>19.5</v>
      </c>
      <c r="Z28" s="114">
        <f t="shared" si="0"/>
        <v>19.975000000000005</v>
      </c>
      <c r="AA28" s="115">
        <v>25.1</v>
      </c>
      <c r="AB28" s="116">
        <v>0.5576388888888889</v>
      </c>
      <c r="AC28" s="115">
        <v>13.6</v>
      </c>
      <c r="AD28" s="116">
        <v>0.15138888888888888</v>
      </c>
    </row>
    <row r="29" spans="1:30" ht="11.25" customHeight="1">
      <c r="A29" s="78">
        <v>27</v>
      </c>
      <c r="B29" s="113">
        <v>19.2</v>
      </c>
      <c r="C29" s="113">
        <v>18.5</v>
      </c>
      <c r="D29" s="113">
        <v>18.4</v>
      </c>
      <c r="E29" s="113">
        <v>18.1</v>
      </c>
      <c r="F29" s="113">
        <v>17.9</v>
      </c>
      <c r="G29" s="113">
        <v>18.7</v>
      </c>
      <c r="H29" s="113">
        <v>19.1</v>
      </c>
      <c r="I29" s="113">
        <v>16.6</v>
      </c>
      <c r="J29" s="113">
        <v>17</v>
      </c>
      <c r="K29" s="113">
        <v>17.3</v>
      </c>
      <c r="L29" s="113">
        <v>16.2</v>
      </c>
      <c r="M29" s="113">
        <v>15.8</v>
      </c>
      <c r="N29" s="113">
        <v>16</v>
      </c>
      <c r="O29" s="113">
        <v>15.4</v>
      </c>
      <c r="P29" s="113">
        <v>15.6</v>
      </c>
      <c r="Q29" s="113">
        <v>15.8</v>
      </c>
      <c r="R29" s="113">
        <v>15.8</v>
      </c>
      <c r="S29" s="113">
        <v>15.5</v>
      </c>
      <c r="T29" s="113">
        <v>14.6</v>
      </c>
      <c r="U29" s="113">
        <v>14.3</v>
      </c>
      <c r="V29" s="113">
        <v>14.6</v>
      </c>
      <c r="W29" s="113">
        <v>14.6</v>
      </c>
      <c r="X29" s="113">
        <v>13.8</v>
      </c>
      <c r="Y29" s="113">
        <v>13.2</v>
      </c>
      <c r="Z29" s="114">
        <f t="shared" si="0"/>
        <v>16.33333333333334</v>
      </c>
      <c r="AA29" s="115">
        <v>19.5</v>
      </c>
      <c r="AB29" s="116">
        <v>0.027083333333333334</v>
      </c>
      <c r="AC29" s="115">
        <v>13.2</v>
      </c>
      <c r="AD29" s="116">
        <v>1</v>
      </c>
    </row>
    <row r="30" spans="1:30" ht="11.25" customHeight="1">
      <c r="A30" s="78">
        <v>28</v>
      </c>
      <c r="B30" s="113">
        <v>12.7</v>
      </c>
      <c r="C30" s="113">
        <v>12.1</v>
      </c>
      <c r="D30" s="113">
        <v>12.3</v>
      </c>
      <c r="E30" s="113">
        <v>12.7</v>
      </c>
      <c r="F30" s="113">
        <v>12.7</v>
      </c>
      <c r="G30" s="113">
        <v>13.3</v>
      </c>
      <c r="H30" s="113">
        <v>14.4</v>
      </c>
      <c r="I30" s="113">
        <v>15.9</v>
      </c>
      <c r="J30" s="113">
        <v>17.6</v>
      </c>
      <c r="K30" s="113">
        <v>19.4</v>
      </c>
      <c r="L30" s="113">
        <v>19.6</v>
      </c>
      <c r="M30" s="113">
        <v>20.2</v>
      </c>
      <c r="N30" s="113">
        <v>20.6</v>
      </c>
      <c r="O30" s="113">
        <v>21.4</v>
      </c>
      <c r="P30" s="113">
        <v>19.6</v>
      </c>
      <c r="Q30" s="113">
        <v>18.7</v>
      </c>
      <c r="R30" s="113">
        <v>18.5</v>
      </c>
      <c r="S30" s="113">
        <v>17.6</v>
      </c>
      <c r="T30" s="113">
        <v>14.9</v>
      </c>
      <c r="U30" s="113">
        <v>13.7</v>
      </c>
      <c r="V30" s="113">
        <v>13.2</v>
      </c>
      <c r="W30" s="113">
        <v>12.6</v>
      </c>
      <c r="X30" s="113">
        <v>12.7</v>
      </c>
      <c r="Y30" s="113">
        <v>12</v>
      </c>
      <c r="Z30" s="114">
        <f t="shared" si="0"/>
        <v>15.766666666666666</v>
      </c>
      <c r="AA30" s="115">
        <v>21.5</v>
      </c>
      <c r="AB30" s="116">
        <v>0.5833333333333334</v>
      </c>
      <c r="AC30" s="115">
        <v>11.8</v>
      </c>
      <c r="AD30" s="116">
        <v>0.9791666666666666</v>
      </c>
    </row>
    <row r="31" spans="1:30" ht="11.25" customHeight="1">
      <c r="A31" s="78">
        <v>29</v>
      </c>
      <c r="B31" s="113">
        <v>11.4</v>
      </c>
      <c r="C31" s="113">
        <v>11.4</v>
      </c>
      <c r="D31" s="113">
        <v>11</v>
      </c>
      <c r="E31" s="113">
        <v>11</v>
      </c>
      <c r="F31" s="113">
        <v>10.7</v>
      </c>
      <c r="G31" s="113">
        <v>12.4</v>
      </c>
      <c r="H31" s="113">
        <v>15.8</v>
      </c>
      <c r="I31" s="113">
        <v>19.2</v>
      </c>
      <c r="J31" s="113">
        <v>21.7</v>
      </c>
      <c r="K31" s="113">
        <v>22.7</v>
      </c>
      <c r="L31" s="113">
        <v>24.7</v>
      </c>
      <c r="M31" s="113">
        <v>23.7</v>
      </c>
      <c r="N31" s="113">
        <v>24.9</v>
      </c>
      <c r="O31" s="113">
        <v>25.2</v>
      </c>
      <c r="P31" s="113">
        <v>24.4</v>
      </c>
      <c r="Q31" s="113">
        <v>24.2</v>
      </c>
      <c r="R31" s="113">
        <v>22.6</v>
      </c>
      <c r="S31" s="113">
        <v>21.1</v>
      </c>
      <c r="T31" s="113">
        <v>18.4</v>
      </c>
      <c r="U31" s="113">
        <v>16.9</v>
      </c>
      <c r="V31" s="113">
        <v>16.3</v>
      </c>
      <c r="W31" s="113">
        <v>15.8</v>
      </c>
      <c r="X31" s="113">
        <v>15.6</v>
      </c>
      <c r="Y31" s="113">
        <v>15.3</v>
      </c>
      <c r="Z31" s="114">
        <f t="shared" si="0"/>
        <v>18.183333333333334</v>
      </c>
      <c r="AA31" s="115">
        <v>25.4</v>
      </c>
      <c r="AB31" s="116">
        <v>0.6513888888888889</v>
      </c>
      <c r="AC31" s="115">
        <v>10.6</v>
      </c>
      <c r="AD31" s="116">
        <v>0.20902777777777778</v>
      </c>
    </row>
    <row r="32" spans="1:30" ht="11.25" customHeight="1">
      <c r="A32" s="78">
        <v>30</v>
      </c>
      <c r="B32" s="113">
        <v>15.6</v>
      </c>
      <c r="C32" s="113">
        <v>15.3</v>
      </c>
      <c r="D32" s="113">
        <v>15.4</v>
      </c>
      <c r="E32" s="113">
        <v>15.2</v>
      </c>
      <c r="F32" s="113">
        <v>15.3</v>
      </c>
      <c r="G32" s="113">
        <v>15.7</v>
      </c>
      <c r="H32" s="113">
        <v>15.5</v>
      </c>
      <c r="I32" s="113">
        <v>16.2</v>
      </c>
      <c r="J32" s="113">
        <v>17.1</v>
      </c>
      <c r="K32" s="113">
        <v>18.5</v>
      </c>
      <c r="L32" s="113">
        <v>19</v>
      </c>
      <c r="M32" s="113">
        <v>17.2</v>
      </c>
      <c r="N32" s="113">
        <v>17</v>
      </c>
      <c r="O32" s="113">
        <v>17.6</v>
      </c>
      <c r="P32" s="113">
        <v>17.3</v>
      </c>
      <c r="Q32" s="113">
        <v>16.9</v>
      </c>
      <c r="R32" s="113">
        <v>16.5</v>
      </c>
      <c r="S32" s="113">
        <v>16.2</v>
      </c>
      <c r="T32" s="113">
        <v>14.9</v>
      </c>
      <c r="U32" s="113">
        <v>14.5</v>
      </c>
      <c r="V32" s="113">
        <v>14.6</v>
      </c>
      <c r="W32" s="113">
        <v>14.3</v>
      </c>
      <c r="X32" s="113">
        <v>14</v>
      </c>
      <c r="Y32" s="113">
        <v>13.7</v>
      </c>
      <c r="Z32" s="114">
        <f t="shared" si="0"/>
        <v>15.979166666666666</v>
      </c>
      <c r="AA32" s="115">
        <v>19.3</v>
      </c>
      <c r="AB32" s="116">
        <v>0.4673611111111111</v>
      </c>
      <c r="AC32" s="115">
        <v>13.6</v>
      </c>
      <c r="AD32" s="116">
        <v>0.9861111111111112</v>
      </c>
    </row>
    <row r="33" spans="1:30" ht="11.25" customHeight="1">
      <c r="A33" s="78">
        <v>31</v>
      </c>
      <c r="B33" s="113">
        <v>13.4</v>
      </c>
      <c r="C33" s="113">
        <v>13.2</v>
      </c>
      <c r="D33" s="113">
        <v>13.4</v>
      </c>
      <c r="E33" s="113">
        <v>13.4</v>
      </c>
      <c r="F33" s="113">
        <v>13.5</v>
      </c>
      <c r="G33" s="113">
        <v>14.1</v>
      </c>
      <c r="H33" s="113">
        <v>15.1</v>
      </c>
      <c r="I33" s="113">
        <v>15.7</v>
      </c>
      <c r="J33" s="113">
        <v>16.9</v>
      </c>
      <c r="K33" s="113">
        <v>18.6</v>
      </c>
      <c r="L33" s="113">
        <v>20.1</v>
      </c>
      <c r="M33" s="113">
        <v>22.2</v>
      </c>
      <c r="N33" s="113">
        <v>20.9</v>
      </c>
      <c r="O33" s="113">
        <v>20.5</v>
      </c>
      <c r="P33" s="113">
        <v>20.4</v>
      </c>
      <c r="Q33" s="113">
        <v>20.8</v>
      </c>
      <c r="R33" s="113">
        <v>20.7</v>
      </c>
      <c r="S33" s="113">
        <v>19.4</v>
      </c>
      <c r="T33" s="113">
        <v>17.8</v>
      </c>
      <c r="U33" s="113">
        <v>17.5</v>
      </c>
      <c r="V33" s="113">
        <v>16.8</v>
      </c>
      <c r="W33" s="113">
        <v>17.5</v>
      </c>
      <c r="X33" s="113">
        <v>17.5</v>
      </c>
      <c r="Y33" s="113">
        <v>17.1</v>
      </c>
      <c r="Z33" s="114">
        <f t="shared" si="0"/>
        <v>17.354166666666668</v>
      </c>
      <c r="AA33" s="115">
        <v>22.2</v>
      </c>
      <c r="AB33" s="116">
        <v>0.5006944444444444</v>
      </c>
      <c r="AC33" s="115">
        <v>13.1</v>
      </c>
      <c r="AD33" s="116">
        <v>0.11180555555555556</v>
      </c>
    </row>
    <row r="34" spans="1:30" ht="15" customHeight="1">
      <c r="A34" s="79" t="s">
        <v>9</v>
      </c>
      <c r="B34" s="121">
        <f aca="true" t="shared" si="1" ref="B34:Y34">AVERAGE(B3:B33)</f>
        <v>11.803225806451612</v>
      </c>
      <c r="C34" s="121">
        <f t="shared" si="1"/>
        <v>11.377419354838707</v>
      </c>
      <c r="D34" s="121">
        <f t="shared" si="1"/>
        <v>11.158064516129032</v>
      </c>
      <c r="E34" s="121">
        <f t="shared" si="1"/>
        <v>11.022580645161288</v>
      </c>
      <c r="F34" s="121">
        <f t="shared" si="1"/>
        <v>11.216129032258062</v>
      </c>
      <c r="G34" s="121">
        <f t="shared" si="1"/>
        <v>12.26774193548387</v>
      </c>
      <c r="H34" s="121">
        <f t="shared" si="1"/>
        <v>14.303225806451612</v>
      </c>
      <c r="I34" s="121">
        <f t="shared" si="1"/>
        <v>16.54193548387097</v>
      </c>
      <c r="J34" s="121">
        <f t="shared" si="1"/>
        <v>18.34193548387097</v>
      </c>
      <c r="K34" s="121">
        <f t="shared" si="1"/>
        <v>19.43870967741935</v>
      </c>
      <c r="L34" s="121">
        <f t="shared" si="1"/>
        <v>20.154838709677428</v>
      </c>
      <c r="M34" s="121">
        <f t="shared" si="1"/>
        <v>20.735483870967744</v>
      </c>
      <c r="N34" s="121">
        <f t="shared" si="1"/>
        <v>20.941935483870967</v>
      </c>
      <c r="O34" s="121">
        <f t="shared" si="1"/>
        <v>20.845161290322583</v>
      </c>
      <c r="P34" s="121">
        <f t="shared" si="1"/>
        <v>20.01612903225806</v>
      </c>
      <c r="Q34" s="121">
        <f t="shared" si="1"/>
        <v>19.438709677419357</v>
      </c>
      <c r="R34" s="121">
        <f t="shared" si="1"/>
        <v>18.641935483870967</v>
      </c>
      <c r="S34" s="121">
        <f t="shared" si="1"/>
        <v>17.283870967741933</v>
      </c>
      <c r="T34" s="121">
        <f t="shared" si="1"/>
        <v>15.61290322580645</v>
      </c>
      <c r="U34" s="121">
        <f t="shared" si="1"/>
        <v>14.506451612903225</v>
      </c>
      <c r="V34" s="121">
        <f t="shared" si="1"/>
        <v>13.803225806451616</v>
      </c>
      <c r="W34" s="121">
        <f t="shared" si="1"/>
        <v>13.364516129032262</v>
      </c>
      <c r="X34" s="121">
        <f t="shared" si="1"/>
        <v>12.893548387096775</v>
      </c>
      <c r="Y34" s="121">
        <f t="shared" si="1"/>
        <v>12.329032258064517</v>
      </c>
      <c r="Z34" s="121">
        <f>AVERAGE(B3:Y33)</f>
        <v>15.751612903225803</v>
      </c>
      <c r="AA34" s="122">
        <f>AVERAGE(AA3:AA33)</f>
        <v>22.16774193548387</v>
      </c>
      <c r="AB34" s="123"/>
      <c r="AC34" s="122">
        <f>AVERAGE(AC3:AC33)</f>
        <v>9.696774193548388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6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28.1</v>
      </c>
      <c r="C46" s="106">
        <f>MATCH(B46,AA3:AA33,0)</f>
        <v>23</v>
      </c>
      <c r="D46" s="112">
        <f>INDEX(AB3:AB33,C46,1)</f>
        <v>0.5868055555555556</v>
      </c>
      <c r="E46" s="117"/>
      <c r="F46" s="104"/>
      <c r="G46" s="105">
        <f>MIN(AC3:AC33)</f>
        <v>5.7</v>
      </c>
      <c r="H46" s="106">
        <f>MATCH(G46,AC3:AC33,0)</f>
        <v>6</v>
      </c>
      <c r="I46" s="112">
        <f>INDEX(AD3:AD33,H46,1)</f>
        <v>0.1986111111111111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16.9</v>
      </c>
      <c r="C3" s="113">
        <v>16.9</v>
      </c>
      <c r="D3" s="113">
        <v>16</v>
      </c>
      <c r="E3" s="113">
        <v>14.2</v>
      </c>
      <c r="F3" s="113">
        <v>12.6</v>
      </c>
      <c r="G3" s="113">
        <v>12.5</v>
      </c>
      <c r="H3" s="113">
        <v>16.5</v>
      </c>
      <c r="I3" s="113">
        <v>19.4</v>
      </c>
      <c r="J3" s="113">
        <v>19.9</v>
      </c>
      <c r="K3" s="113">
        <v>21.3</v>
      </c>
      <c r="L3" s="113">
        <v>22.3</v>
      </c>
      <c r="M3" s="113">
        <v>23.6</v>
      </c>
      <c r="N3" s="113">
        <v>23.6</v>
      </c>
      <c r="O3" s="113">
        <v>20.7</v>
      </c>
      <c r="P3" s="113">
        <v>20.5</v>
      </c>
      <c r="Q3" s="113">
        <v>21</v>
      </c>
      <c r="R3" s="113">
        <v>20.8</v>
      </c>
      <c r="S3" s="113">
        <v>19.1</v>
      </c>
      <c r="T3" s="113">
        <v>15</v>
      </c>
      <c r="U3" s="113">
        <v>12.8</v>
      </c>
      <c r="V3" s="113">
        <v>11.1</v>
      </c>
      <c r="W3" s="113">
        <v>11</v>
      </c>
      <c r="X3" s="113">
        <v>10.3</v>
      </c>
      <c r="Y3" s="113">
        <v>9</v>
      </c>
      <c r="Z3" s="114">
        <f aca="true" t="shared" si="0" ref="Z3:Z32">AVERAGE(B3:Y3)</f>
        <v>16.95833333333334</v>
      </c>
      <c r="AA3" s="124">
        <v>24.8</v>
      </c>
      <c r="AB3" s="126">
        <v>0.5381944444444444</v>
      </c>
      <c r="AC3" s="115">
        <v>9</v>
      </c>
      <c r="AD3" s="116">
        <v>1</v>
      </c>
    </row>
    <row r="4" spans="1:30" ht="11.25" customHeight="1">
      <c r="A4" s="78">
        <v>2</v>
      </c>
      <c r="B4" s="113">
        <v>8.4</v>
      </c>
      <c r="C4" s="113">
        <v>9.1</v>
      </c>
      <c r="D4" s="113">
        <v>8.2</v>
      </c>
      <c r="E4" s="113">
        <v>7.4</v>
      </c>
      <c r="F4" s="113">
        <v>7.4</v>
      </c>
      <c r="G4" s="113">
        <v>10.1</v>
      </c>
      <c r="H4" s="113">
        <v>16.6</v>
      </c>
      <c r="I4" s="113">
        <v>18.6</v>
      </c>
      <c r="J4" s="113">
        <v>19.5</v>
      </c>
      <c r="K4" s="113">
        <v>20.3</v>
      </c>
      <c r="L4" s="113">
        <v>21.5</v>
      </c>
      <c r="M4" s="113">
        <v>21.9</v>
      </c>
      <c r="N4" s="113">
        <v>22.4</v>
      </c>
      <c r="O4" s="113">
        <v>21.4</v>
      </c>
      <c r="P4" s="113">
        <v>21.7</v>
      </c>
      <c r="Q4" s="113">
        <v>21</v>
      </c>
      <c r="R4" s="113">
        <v>20.1</v>
      </c>
      <c r="S4" s="117">
        <v>18</v>
      </c>
      <c r="T4" s="113">
        <v>15.7</v>
      </c>
      <c r="U4" s="113">
        <v>13.9</v>
      </c>
      <c r="V4" s="113">
        <v>11.5</v>
      </c>
      <c r="W4" s="113">
        <v>10.7</v>
      </c>
      <c r="X4" s="113">
        <v>9</v>
      </c>
      <c r="Y4" s="113">
        <v>7.7</v>
      </c>
      <c r="Z4" s="114">
        <f t="shared" si="0"/>
        <v>15.087499999999999</v>
      </c>
      <c r="AA4" s="124">
        <v>23.1</v>
      </c>
      <c r="AB4" s="126">
        <v>0.576388888888889</v>
      </c>
      <c r="AC4" s="115">
        <v>7</v>
      </c>
      <c r="AD4" s="116">
        <v>0.19305555555555554</v>
      </c>
    </row>
    <row r="5" spans="1:30" ht="11.25" customHeight="1">
      <c r="A5" s="78">
        <v>3</v>
      </c>
      <c r="B5" s="113">
        <v>7</v>
      </c>
      <c r="C5" s="113">
        <v>8.5</v>
      </c>
      <c r="D5" s="113">
        <v>7.4</v>
      </c>
      <c r="E5" s="113">
        <v>5.4</v>
      </c>
      <c r="F5" s="113">
        <v>5.5</v>
      </c>
      <c r="G5" s="113">
        <v>8.3</v>
      </c>
      <c r="H5" s="113">
        <v>14.8</v>
      </c>
      <c r="I5" s="113">
        <v>17.3</v>
      </c>
      <c r="J5" s="113">
        <v>18.9</v>
      </c>
      <c r="K5" s="113">
        <v>18.7</v>
      </c>
      <c r="L5" s="113">
        <v>19</v>
      </c>
      <c r="M5" s="113">
        <v>19</v>
      </c>
      <c r="N5" s="113">
        <v>19.1</v>
      </c>
      <c r="O5" s="113">
        <v>18.5</v>
      </c>
      <c r="P5" s="113">
        <v>18</v>
      </c>
      <c r="Q5" s="113">
        <v>18.4</v>
      </c>
      <c r="R5" s="113">
        <v>17.8</v>
      </c>
      <c r="S5" s="113">
        <v>16.8</v>
      </c>
      <c r="T5" s="113">
        <v>14.3</v>
      </c>
      <c r="U5" s="113">
        <v>12.4</v>
      </c>
      <c r="V5" s="113">
        <v>11.6</v>
      </c>
      <c r="W5" s="113">
        <v>11</v>
      </c>
      <c r="X5" s="113">
        <v>10.5</v>
      </c>
      <c r="Y5" s="113">
        <v>10</v>
      </c>
      <c r="Z5" s="114">
        <f t="shared" si="0"/>
        <v>13.675000000000002</v>
      </c>
      <c r="AA5" s="124">
        <v>20.1</v>
      </c>
      <c r="AB5" s="126">
        <v>0.5368055555555555</v>
      </c>
      <c r="AC5" s="115">
        <v>5.2</v>
      </c>
      <c r="AD5" s="116">
        <v>0.18958333333333333</v>
      </c>
    </row>
    <row r="6" spans="1:30" ht="11.25" customHeight="1">
      <c r="A6" s="78">
        <v>4</v>
      </c>
      <c r="B6" s="113">
        <v>9.7</v>
      </c>
      <c r="C6" s="113">
        <v>9.6</v>
      </c>
      <c r="D6" s="113">
        <v>9.3</v>
      </c>
      <c r="E6" s="113">
        <v>9.2</v>
      </c>
      <c r="F6" s="113">
        <v>9.3</v>
      </c>
      <c r="G6" s="113">
        <v>11.1</v>
      </c>
      <c r="H6" s="113">
        <v>15.5</v>
      </c>
      <c r="I6" s="113">
        <v>18.8</v>
      </c>
      <c r="J6" s="113">
        <v>21.3</v>
      </c>
      <c r="K6" s="113">
        <v>22.5</v>
      </c>
      <c r="L6" s="113">
        <v>23.7</v>
      </c>
      <c r="M6" s="113">
        <v>24.9</v>
      </c>
      <c r="N6" s="113">
        <v>24.9</v>
      </c>
      <c r="O6" s="113">
        <v>25</v>
      </c>
      <c r="P6" s="113">
        <v>24.3</v>
      </c>
      <c r="Q6" s="113">
        <v>23.7</v>
      </c>
      <c r="R6" s="113">
        <v>22.7</v>
      </c>
      <c r="S6" s="113">
        <v>21.2</v>
      </c>
      <c r="T6" s="113">
        <v>19.7</v>
      </c>
      <c r="U6" s="113">
        <v>19.3</v>
      </c>
      <c r="V6" s="113">
        <v>18.4</v>
      </c>
      <c r="W6" s="113">
        <v>17</v>
      </c>
      <c r="X6" s="113">
        <v>16.6</v>
      </c>
      <c r="Y6" s="113">
        <v>16.3</v>
      </c>
      <c r="Z6" s="114">
        <f t="shared" si="0"/>
        <v>18.083333333333332</v>
      </c>
      <c r="AA6" s="124">
        <v>25.8</v>
      </c>
      <c r="AB6" s="126">
        <v>0.5208333333333334</v>
      </c>
      <c r="AC6" s="115">
        <v>9</v>
      </c>
      <c r="AD6" s="116">
        <v>0.18888888888888888</v>
      </c>
    </row>
    <row r="7" spans="1:30" ht="11.25" customHeight="1">
      <c r="A7" s="78">
        <v>5</v>
      </c>
      <c r="B7" s="113">
        <v>16</v>
      </c>
      <c r="C7" s="113">
        <v>15.7</v>
      </c>
      <c r="D7" s="113">
        <v>15.5</v>
      </c>
      <c r="E7" s="113">
        <v>15.4</v>
      </c>
      <c r="F7" s="113">
        <v>15.3</v>
      </c>
      <c r="G7" s="113">
        <v>16.1</v>
      </c>
      <c r="H7" s="113">
        <v>18.1</v>
      </c>
      <c r="I7" s="113">
        <v>19.6</v>
      </c>
      <c r="J7" s="113">
        <v>21.1</v>
      </c>
      <c r="K7" s="113">
        <v>21.9</v>
      </c>
      <c r="L7" s="113">
        <v>23.9</v>
      </c>
      <c r="M7" s="113">
        <v>23.6</v>
      </c>
      <c r="N7" s="113">
        <v>24.1</v>
      </c>
      <c r="O7" s="113">
        <v>22.6</v>
      </c>
      <c r="P7" s="113">
        <v>23.6</v>
      </c>
      <c r="Q7" s="113">
        <v>23.1</v>
      </c>
      <c r="R7" s="113">
        <v>22.1</v>
      </c>
      <c r="S7" s="113">
        <v>21.7</v>
      </c>
      <c r="T7" s="113">
        <v>18.5</v>
      </c>
      <c r="U7" s="113">
        <v>17.4</v>
      </c>
      <c r="V7" s="113">
        <v>16.2</v>
      </c>
      <c r="W7" s="113">
        <v>15.8</v>
      </c>
      <c r="X7" s="113">
        <v>15.9</v>
      </c>
      <c r="Y7" s="113">
        <v>15.7</v>
      </c>
      <c r="Z7" s="114">
        <f t="shared" si="0"/>
        <v>19.120833333333334</v>
      </c>
      <c r="AA7" s="124">
        <v>24.3</v>
      </c>
      <c r="AB7" s="126">
        <v>0.6430555555555556</v>
      </c>
      <c r="AC7" s="115">
        <v>15.2</v>
      </c>
      <c r="AD7" s="116">
        <v>0.21666666666666667</v>
      </c>
    </row>
    <row r="8" spans="1:30" ht="11.25" customHeight="1">
      <c r="A8" s="78">
        <v>6</v>
      </c>
      <c r="B8" s="113">
        <v>15.3</v>
      </c>
      <c r="C8" s="113">
        <v>15.1</v>
      </c>
      <c r="D8" s="113">
        <v>14.6</v>
      </c>
      <c r="E8" s="113">
        <v>14.5</v>
      </c>
      <c r="F8" s="113">
        <v>14.8</v>
      </c>
      <c r="G8" s="113">
        <v>15.2</v>
      </c>
      <c r="H8" s="113">
        <v>15.7</v>
      </c>
      <c r="I8" s="113">
        <v>16.3</v>
      </c>
      <c r="J8" s="113">
        <v>18</v>
      </c>
      <c r="K8" s="113">
        <v>18.8</v>
      </c>
      <c r="L8" s="113">
        <v>19.2</v>
      </c>
      <c r="M8" s="113">
        <v>19.3</v>
      </c>
      <c r="N8" s="113">
        <v>19.1</v>
      </c>
      <c r="O8" s="113">
        <v>18.8</v>
      </c>
      <c r="P8" s="113">
        <v>18.7</v>
      </c>
      <c r="Q8" s="113">
        <v>18</v>
      </c>
      <c r="R8" s="113">
        <v>17.2</v>
      </c>
      <c r="S8" s="113">
        <v>16.3</v>
      </c>
      <c r="T8" s="113">
        <v>15.7</v>
      </c>
      <c r="U8" s="113">
        <v>15.6</v>
      </c>
      <c r="V8" s="113">
        <v>15.7</v>
      </c>
      <c r="W8" s="113">
        <v>14.7</v>
      </c>
      <c r="X8" s="113">
        <v>14</v>
      </c>
      <c r="Y8" s="113">
        <v>14</v>
      </c>
      <c r="Z8" s="114">
        <f t="shared" si="0"/>
        <v>16.441666666666666</v>
      </c>
      <c r="AA8" s="124">
        <v>20.1</v>
      </c>
      <c r="AB8" s="126">
        <v>0.5277777777777778</v>
      </c>
      <c r="AC8" s="115">
        <v>13.7</v>
      </c>
      <c r="AD8" s="116">
        <v>0.970138888888889</v>
      </c>
    </row>
    <row r="9" spans="1:30" ht="11.25" customHeight="1">
      <c r="A9" s="78">
        <v>7</v>
      </c>
      <c r="B9" s="113">
        <v>14.2</v>
      </c>
      <c r="C9" s="113">
        <v>15.1</v>
      </c>
      <c r="D9" s="113">
        <v>15</v>
      </c>
      <c r="E9" s="113">
        <v>15.1</v>
      </c>
      <c r="F9" s="113">
        <v>15.1</v>
      </c>
      <c r="G9" s="113">
        <v>15.4</v>
      </c>
      <c r="H9" s="113">
        <v>16.1</v>
      </c>
      <c r="I9" s="113">
        <v>16.8</v>
      </c>
      <c r="J9" s="113">
        <v>17.5</v>
      </c>
      <c r="K9" s="113">
        <v>18</v>
      </c>
      <c r="L9" s="113">
        <v>18.1</v>
      </c>
      <c r="M9" s="113">
        <v>18.4</v>
      </c>
      <c r="N9" s="113">
        <v>18.2</v>
      </c>
      <c r="O9" s="113">
        <v>18.1</v>
      </c>
      <c r="P9" s="113">
        <v>17.7</v>
      </c>
      <c r="Q9" s="113">
        <v>16.8</v>
      </c>
      <c r="R9" s="113">
        <v>16.4</v>
      </c>
      <c r="S9" s="113">
        <v>16.6</v>
      </c>
      <c r="T9" s="113">
        <v>16.4</v>
      </c>
      <c r="U9" s="113">
        <v>16.2</v>
      </c>
      <c r="V9" s="113">
        <v>16</v>
      </c>
      <c r="W9" s="113">
        <v>16</v>
      </c>
      <c r="X9" s="113">
        <v>15.9</v>
      </c>
      <c r="Y9" s="113">
        <v>15.8</v>
      </c>
      <c r="Z9" s="114">
        <f t="shared" si="0"/>
        <v>16.454166666666662</v>
      </c>
      <c r="AA9" s="124">
        <v>18.7</v>
      </c>
      <c r="AB9" s="126">
        <v>0.5326388888888889</v>
      </c>
      <c r="AC9" s="115">
        <v>14</v>
      </c>
      <c r="AD9" s="116">
        <v>0.012499999999999999</v>
      </c>
    </row>
    <row r="10" spans="1:30" ht="11.25" customHeight="1">
      <c r="A10" s="78">
        <v>8</v>
      </c>
      <c r="B10" s="113">
        <v>15.7</v>
      </c>
      <c r="C10" s="113">
        <v>15.5</v>
      </c>
      <c r="D10" s="113">
        <v>15.6</v>
      </c>
      <c r="E10" s="113">
        <v>15</v>
      </c>
      <c r="F10" s="113">
        <v>14.8</v>
      </c>
      <c r="G10" s="113">
        <v>15.7</v>
      </c>
      <c r="H10" s="113">
        <v>17.5</v>
      </c>
      <c r="I10" s="113">
        <v>19.3</v>
      </c>
      <c r="J10" s="113">
        <v>20.5</v>
      </c>
      <c r="K10" s="113">
        <v>22.9</v>
      </c>
      <c r="L10" s="113">
        <v>22.7</v>
      </c>
      <c r="M10" s="113">
        <v>23.3</v>
      </c>
      <c r="N10" s="113">
        <v>23.6</v>
      </c>
      <c r="O10" s="113">
        <v>24.4</v>
      </c>
      <c r="P10" s="113">
        <v>22.7</v>
      </c>
      <c r="Q10" s="113">
        <v>21.9</v>
      </c>
      <c r="R10" s="113">
        <v>20.8</v>
      </c>
      <c r="S10" s="113">
        <v>20.3</v>
      </c>
      <c r="T10" s="113">
        <v>19.7</v>
      </c>
      <c r="U10" s="113">
        <v>19.1</v>
      </c>
      <c r="V10" s="113">
        <v>18.2</v>
      </c>
      <c r="W10" s="113">
        <v>17.4</v>
      </c>
      <c r="X10" s="113">
        <v>17.6</v>
      </c>
      <c r="Y10" s="113">
        <v>17.8</v>
      </c>
      <c r="Z10" s="114">
        <f t="shared" si="0"/>
        <v>19.25</v>
      </c>
      <c r="AA10" s="124">
        <v>25.2</v>
      </c>
      <c r="AB10" s="126">
        <v>0.5944444444444444</v>
      </c>
      <c r="AC10" s="115">
        <v>14.7</v>
      </c>
      <c r="AD10" s="116">
        <v>0.2041666666666667</v>
      </c>
    </row>
    <row r="11" spans="1:30" ht="11.25" customHeight="1">
      <c r="A11" s="78">
        <v>9</v>
      </c>
      <c r="B11" s="113">
        <v>17.3</v>
      </c>
      <c r="C11" s="113">
        <v>17.4</v>
      </c>
      <c r="D11" s="113">
        <v>17.4</v>
      </c>
      <c r="E11" s="113">
        <v>17.1</v>
      </c>
      <c r="F11" s="113">
        <v>17.4</v>
      </c>
      <c r="G11" s="113">
        <v>18.3</v>
      </c>
      <c r="H11" s="113">
        <v>19.2</v>
      </c>
      <c r="I11" s="113">
        <v>19.3</v>
      </c>
      <c r="J11" s="113">
        <v>19.3</v>
      </c>
      <c r="K11" s="113">
        <v>19.6</v>
      </c>
      <c r="L11" s="113">
        <v>19.9</v>
      </c>
      <c r="M11" s="113">
        <v>19.5</v>
      </c>
      <c r="N11" s="113">
        <v>19.9</v>
      </c>
      <c r="O11" s="113">
        <v>19.9</v>
      </c>
      <c r="P11" s="113">
        <v>20</v>
      </c>
      <c r="Q11" s="113">
        <v>21.2</v>
      </c>
      <c r="R11" s="113">
        <v>21.5</v>
      </c>
      <c r="S11" s="113">
        <v>21</v>
      </c>
      <c r="T11" s="113">
        <v>20.2</v>
      </c>
      <c r="U11" s="113">
        <v>19.8</v>
      </c>
      <c r="V11" s="113">
        <v>19.6</v>
      </c>
      <c r="W11" s="113">
        <v>19.3</v>
      </c>
      <c r="X11" s="113">
        <v>18</v>
      </c>
      <c r="Y11" s="113">
        <v>17.4</v>
      </c>
      <c r="Z11" s="114">
        <f t="shared" si="0"/>
        <v>19.145833333333332</v>
      </c>
      <c r="AA11" s="124">
        <v>21.7</v>
      </c>
      <c r="AB11" s="126">
        <v>0.6986111111111111</v>
      </c>
      <c r="AC11" s="115">
        <v>16.6</v>
      </c>
      <c r="AD11" s="116">
        <v>0.18333333333333335</v>
      </c>
    </row>
    <row r="12" spans="1:30" ht="11.25" customHeight="1">
      <c r="A12" s="82">
        <v>10</v>
      </c>
      <c r="B12" s="118">
        <v>17.1</v>
      </c>
      <c r="C12" s="118">
        <v>16.8</v>
      </c>
      <c r="D12" s="118">
        <v>16.3</v>
      </c>
      <c r="E12" s="118">
        <v>15.4</v>
      </c>
      <c r="F12" s="118">
        <v>15.1</v>
      </c>
      <c r="G12" s="118">
        <v>16</v>
      </c>
      <c r="H12" s="118">
        <v>18.3</v>
      </c>
      <c r="I12" s="118">
        <v>20.7</v>
      </c>
      <c r="J12" s="118">
        <v>23.3</v>
      </c>
      <c r="K12" s="118">
        <v>24.8</v>
      </c>
      <c r="L12" s="118">
        <v>24</v>
      </c>
      <c r="M12" s="118">
        <v>23.2</v>
      </c>
      <c r="N12" s="118">
        <v>24.6</v>
      </c>
      <c r="O12" s="118">
        <v>24.4</v>
      </c>
      <c r="P12" s="118">
        <v>23.5</v>
      </c>
      <c r="Q12" s="118">
        <v>24.2</v>
      </c>
      <c r="R12" s="118">
        <v>24.2</v>
      </c>
      <c r="S12" s="118">
        <v>21</v>
      </c>
      <c r="T12" s="118">
        <v>18.5</v>
      </c>
      <c r="U12" s="118">
        <v>16.5</v>
      </c>
      <c r="V12" s="118">
        <v>16.7</v>
      </c>
      <c r="W12" s="118">
        <v>16.6</v>
      </c>
      <c r="X12" s="118">
        <v>16.4</v>
      </c>
      <c r="Y12" s="118">
        <v>15.2</v>
      </c>
      <c r="Z12" s="119">
        <f t="shared" si="0"/>
        <v>19.7</v>
      </c>
      <c r="AA12" s="127">
        <v>25.1</v>
      </c>
      <c r="AB12" s="128">
        <v>0.46597222222222223</v>
      </c>
      <c r="AC12" s="105">
        <v>15</v>
      </c>
      <c r="AD12" s="120">
        <v>0.20694444444444446</v>
      </c>
    </row>
    <row r="13" spans="1:30" ht="11.25" customHeight="1">
      <c r="A13" s="78">
        <v>11</v>
      </c>
      <c r="B13" s="113">
        <v>14.4</v>
      </c>
      <c r="C13" s="113">
        <v>14</v>
      </c>
      <c r="D13" s="113">
        <v>13.1</v>
      </c>
      <c r="E13" s="113">
        <v>12.9</v>
      </c>
      <c r="F13" s="113">
        <v>13</v>
      </c>
      <c r="G13" s="113">
        <v>14.7</v>
      </c>
      <c r="H13" s="113">
        <v>18.1</v>
      </c>
      <c r="I13" s="113">
        <v>21.9</v>
      </c>
      <c r="J13" s="113">
        <v>25.6</v>
      </c>
      <c r="K13" s="113">
        <v>26</v>
      </c>
      <c r="L13" s="113">
        <v>26</v>
      </c>
      <c r="M13" s="113">
        <v>27.1</v>
      </c>
      <c r="N13" s="113">
        <v>26.9</v>
      </c>
      <c r="O13" s="113">
        <v>26.4</v>
      </c>
      <c r="P13" s="113">
        <v>25</v>
      </c>
      <c r="Q13" s="113">
        <v>24.3</v>
      </c>
      <c r="R13" s="113">
        <v>23.3</v>
      </c>
      <c r="S13" s="113">
        <v>21.6</v>
      </c>
      <c r="T13" s="113">
        <v>19.5</v>
      </c>
      <c r="U13" s="113">
        <v>17.8</v>
      </c>
      <c r="V13" s="113">
        <v>16.8</v>
      </c>
      <c r="W13" s="113">
        <v>16.1</v>
      </c>
      <c r="X13" s="113">
        <v>15.7</v>
      </c>
      <c r="Y13" s="113">
        <v>15.2</v>
      </c>
      <c r="Z13" s="114">
        <f t="shared" si="0"/>
        <v>19.808333333333337</v>
      </c>
      <c r="AA13" s="129">
        <v>27.8</v>
      </c>
      <c r="AB13" s="130">
        <v>0.5659722222222222</v>
      </c>
      <c r="AC13" s="115">
        <v>12.7</v>
      </c>
      <c r="AD13" s="116">
        <v>0.17361111111111113</v>
      </c>
    </row>
    <row r="14" spans="1:30" ht="11.25" customHeight="1">
      <c r="A14" s="78">
        <v>12</v>
      </c>
      <c r="B14" s="113">
        <v>15.8</v>
      </c>
      <c r="C14" s="113">
        <v>15.9</v>
      </c>
      <c r="D14" s="113">
        <v>16.2</v>
      </c>
      <c r="E14" s="113">
        <v>16.4</v>
      </c>
      <c r="F14" s="113">
        <v>16.8</v>
      </c>
      <c r="G14" s="113">
        <v>17.8</v>
      </c>
      <c r="H14" s="113">
        <v>19.3</v>
      </c>
      <c r="I14" s="113">
        <v>20.4</v>
      </c>
      <c r="J14" s="113">
        <v>22.7</v>
      </c>
      <c r="K14" s="113">
        <v>22.9</v>
      </c>
      <c r="L14" s="113">
        <v>24.1</v>
      </c>
      <c r="M14" s="113">
        <v>23.9</v>
      </c>
      <c r="N14" s="113">
        <v>24.7</v>
      </c>
      <c r="O14" s="113">
        <v>24.2</v>
      </c>
      <c r="P14" s="113">
        <v>23.6</v>
      </c>
      <c r="Q14" s="113">
        <v>22.8</v>
      </c>
      <c r="R14" s="113">
        <v>21.5</v>
      </c>
      <c r="S14" s="113">
        <v>21.2</v>
      </c>
      <c r="T14" s="113">
        <v>20.7</v>
      </c>
      <c r="U14" s="113">
        <v>20.5</v>
      </c>
      <c r="V14" s="113">
        <v>20.2</v>
      </c>
      <c r="W14" s="113">
        <v>19.9</v>
      </c>
      <c r="X14" s="113">
        <v>19.9</v>
      </c>
      <c r="Y14" s="113">
        <v>19.7</v>
      </c>
      <c r="Z14" s="114">
        <f t="shared" si="0"/>
        <v>20.462499999999995</v>
      </c>
      <c r="AA14" s="129">
        <v>25.1</v>
      </c>
      <c r="AB14" s="130">
        <v>0.6055555555555555</v>
      </c>
      <c r="AC14" s="115">
        <v>15.1</v>
      </c>
      <c r="AD14" s="116">
        <v>0.012499999999999999</v>
      </c>
    </row>
    <row r="15" spans="1:30" ht="11.25" customHeight="1">
      <c r="A15" s="78">
        <v>13</v>
      </c>
      <c r="B15" s="113">
        <v>19.8</v>
      </c>
      <c r="C15" s="113">
        <v>19.3</v>
      </c>
      <c r="D15" s="113">
        <v>18.3</v>
      </c>
      <c r="E15" s="113">
        <v>16.5</v>
      </c>
      <c r="F15" s="113">
        <v>16</v>
      </c>
      <c r="G15" s="113">
        <v>15.2</v>
      </c>
      <c r="H15" s="113">
        <v>14.7</v>
      </c>
      <c r="I15" s="113">
        <v>15.7</v>
      </c>
      <c r="J15" s="113">
        <v>16.5</v>
      </c>
      <c r="K15" s="113">
        <v>16.5</v>
      </c>
      <c r="L15" s="113">
        <v>16.9</v>
      </c>
      <c r="M15" s="113">
        <v>17.5</v>
      </c>
      <c r="N15" s="113">
        <v>18.3</v>
      </c>
      <c r="O15" s="113">
        <v>18.1</v>
      </c>
      <c r="P15" s="113">
        <v>17.6</v>
      </c>
      <c r="Q15" s="113">
        <v>17</v>
      </c>
      <c r="R15" s="113">
        <v>16.6</v>
      </c>
      <c r="S15" s="113">
        <v>16.4</v>
      </c>
      <c r="T15" s="113">
        <v>16.2</v>
      </c>
      <c r="U15" s="113">
        <v>16.6</v>
      </c>
      <c r="V15" s="113">
        <v>16.9</v>
      </c>
      <c r="W15" s="113">
        <v>16.1</v>
      </c>
      <c r="X15" s="113">
        <v>16.2</v>
      </c>
      <c r="Y15" s="113">
        <v>16.3</v>
      </c>
      <c r="Z15" s="114">
        <f t="shared" si="0"/>
        <v>16.883333333333336</v>
      </c>
      <c r="AA15" s="129">
        <v>19.9</v>
      </c>
      <c r="AB15" s="130">
        <v>0.06597222222222222</v>
      </c>
      <c r="AC15" s="115">
        <v>14.5</v>
      </c>
      <c r="AD15" s="116">
        <v>0.2881944444444445</v>
      </c>
    </row>
    <row r="16" spans="1:30" ht="11.25" customHeight="1">
      <c r="A16" s="78">
        <v>14</v>
      </c>
      <c r="B16" s="113">
        <v>15.6</v>
      </c>
      <c r="C16" s="113">
        <v>15</v>
      </c>
      <c r="D16" s="113">
        <v>14.9</v>
      </c>
      <c r="E16" s="113">
        <v>15.2</v>
      </c>
      <c r="F16" s="113">
        <v>15.2</v>
      </c>
      <c r="G16" s="113">
        <v>15.8</v>
      </c>
      <c r="H16" s="113">
        <v>18.6</v>
      </c>
      <c r="I16" s="113">
        <v>20.8</v>
      </c>
      <c r="J16" s="113">
        <v>20.1</v>
      </c>
      <c r="K16" s="113">
        <v>21.1</v>
      </c>
      <c r="L16" s="113">
        <v>21.3</v>
      </c>
      <c r="M16" s="113">
        <v>22</v>
      </c>
      <c r="N16" s="113">
        <v>21.3</v>
      </c>
      <c r="O16" s="113">
        <v>20.6</v>
      </c>
      <c r="P16" s="113">
        <v>20.4</v>
      </c>
      <c r="Q16" s="113">
        <v>19.2</v>
      </c>
      <c r="R16" s="113">
        <v>18.1</v>
      </c>
      <c r="S16" s="113">
        <v>17.2</v>
      </c>
      <c r="T16" s="113">
        <v>16.4</v>
      </c>
      <c r="U16" s="113">
        <v>16.1</v>
      </c>
      <c r="V16" s="113">
        <v>16.2</v>
      </c>
      <c r="W16" s="113">
        <v>16.1</v>
      </c>
      <c r="X16" s="113">
        <v>15.8</v>
      </c>
      <c r="Y16" s="113">
        <v>16</v>
      </c>
      <c r="Z16" s="114">
        <f t="shared" si="0"/>
        <v>17.875000000000004</v>
      </c>
      <c r="AA16" s="129">
        <v>22.8</v>
      </c>
      <c r="AB16" s="130">
        <v>0.5361111111111111</v>
      </c>
      <c r="AC16" s="115">
        <v>14.9</v>
      </c>
      <c r="AD16" s="116">
        <v>0.13402777777777777</v>
      </c>
    </row>
    <row r="17" spans="1:30" ht="11.25" customHeight="1">
      <c r="A17" s="78">
        <v>15</v>
      </c>
      <c r="B17" s="113">
        <v>15.3</v>
      </c>
      <c r="C17" s="113">
        <v>15.3</v>
      </c>
      <c r="D17" s="113">
        <v>15.4</v>
      </c>
      <c r="E17" s="113">
        <v>15.5</v>
      </c>
      <c r="F17" s="113">
        <v>14.5</v>
      </c>
      <c r="G17" s="113">
        <v>14.5</v>
      </c>
      <c r="H17" s="113">
        <v>14.6</v>
      </c>
      <c r="I17" s="113">
        <v>15.1</v>
      </c>
      <c r="J17" s="113">
        <v>15.4</v>
      </c>
      <c r="K17" s="113">
        <v>16</v>
      </c>
      <c r="L17" s="113">
        <v>15.8</v>
      </c>
      <c r="M17" s="113">
        <v>17.3</v>
      </c>
      <c r="N17" s="113">
        <v>18</v>
      </c>
      <c r="O17" s="113">
        <v>17.8</v>
      </c>
      <c r="P17" s="113">
        <v>17.6</v>
      </c>
      <c r="Q17" s="113">
        <v>17.3</v>
      </c>
      <c r="R17" s="113">
        <v>17.1</v>
      </c>
      <c r="S17" s="113">
        <v>16.5</v>
      </c>
      <c r="T17" s="113">
        <v>16.2</v>
      </c>
      <c r="U17" s="113">
        <v>16</v>
      </c>
      <c r="V17" s="113">
        <v>16</v>
      </c>
      <c r="W17" s="113">
        <v>15.9</v>
      </c>
      <c r="X17" s="113">
        <v>16</v>
      </c>
      <c r="Y17" s="113">
        <v>16.1</v>
      </c>
      <c r="Z17" s="114">
        <f t="shared" si="0"/>
        <v>16.05</v>
      </c>
      <c r="AA17" s="129">
        <v>18.2</v>
      </c>
      <c r="AB17" s="130">
        <v>0.579861111111111</v>
      </c>
      <c r="AC17" s="115">
        <v>14.1</v>
      </c>
      <c r="AD17" s="116">
        <v>0.2333333333333333</v>
      </c>
    </row>
    <row r="18" spans="1:30" ht="11.25" customHeight="1">
      <c r="A18" s="78">
        <v>16</v>
      </c>
      <c r="B18" s="113">
        <v>16.1</v>
      </c>
      <c r="C18" s="113">
        <v>16.1</v>
      </c>
      <c r="D18" s="113">
        <v>16.1</v>
      </c>
      <c r="E18" s="113">
        <v>16.2</v>
      </c>
      <c r="F18" s="113">
        <v>16.4</v>
      </c>
      <c r="G18" s="113">
        <v>16.9</v>
      </c>
      <c r="H18" s="113">
        <v>18</v>
      </c>
      <c r="I18" s="113">
        <v>19.1</v>
      </c>
      <c r="J18" s="113">
        <v>19.7</v>
      </c>
      <c r="K18" s="113">
        <v>20</v>
      </c>
      <c r="L18" s="113">
        <v>20.5</v>
      </c>
      <c r="M18" s="113">
        <v>20.4</v>
      </c>
      <c r="N18" s="113">
        <v>20.2</v>
      </c>
      <c r="O18" s="113">
        <v>20.1</v>
      </c>
      <c r="P18" s="113">
        <v>19.6</v>
      </c>
      <c r="Q18" s="113">
        <v>19.6</v>
      </c>
      <c r="R18" s="113">
        <v>19.2</v>
      </c>
      <c r="S18" s="113">
        <v>18.7</v>
      </c>
      <c r="T18" s="113">
        <v>18.9</v>
      </c>
      <c r="U18" s="113">
        <v>18.7</v>
      </c>
      <c r="V18" s="113">
        <v>18.3</v>
      </c>
      <c r="W18" s="113">
        <v>18.1</v>
      </c>
      <c r="X18" s="113">
        <v>17.7</v>
      </c>
      <c r="Y18" s="113">
        <v>17.5</v>
      </c>
      <c r="Z18" s="114">
        <f t="shared" si="0"/>
        <v>18.42083333333333</v>
      </c>
      <c r="AA18" s="129">
        <v>20.7</v>
      </c>
      <c r="AB18" s="130">
        <v>0.4847222222222222</v>
      </c>
      <c r="AC18" s="115">
        <v>15.9</v>
      </c>
      <c r="AD18" s="116">
        <v>0.07777777777777778</v>
      </c>
    </row>
    <row r="19" spans="1:30" ht="11.25" customHeight="1">
      <c r="A19" s="78">
        <v>17</v>
      </c>
      <c r="B19" s="113">
        <v>17.3</v>
      </c>
      <c r="C19" s="113">
        <v>17.2</v>
      </c>
      <c r="D19" s="113">
        <v>17.2</v>
      </c>
      <c r="E19" s="113">
        <v>17.3</v>
      </c>
      <c r="F19" s="113">
        <v>17.4</v>
      </c>
      <c r="G19" s="113">
        <v>17.6</v>
      </c>
      <c r="H19" s="113">
        <v>18.8</v>
      </c>
      <c r="I19" s="113">
        <v>21.6</v>
      </c>
      <c r="J19" s="113">
        <v>23.5</v>
      </c>
      <c r="K19" s="113">
        <v>23.4</v>
      </c>
      <c r="L19" s="113">
        <v>26.3</v>
      </c>
      <c r="M19" s="113">
        <v>25</v>
      </c>
      <c r="N19" s="113">
        <v>25.6</v>
      </c>
      <c r="O19" s="113">
        <v>25.4</v>
      </c>
      <c r="P19" s="113">
        <v>24.8</v>
      </c>
      <c r="Q19" s="113">
        <v>24.7</v>
      </c>
      <c r="R19" s="113">
        <v>23.1</v>
      </c>
      <c r="S19" s="113">
        <v>21.6</v>
      </c>
      <c r="T19" s="113">
        <v>20</v>
      </c>
      <c r="U19" s="113">
        <v>19</v>
      </c>
      <c r="V19" s="113">
        <v>18.4</v>
      </c>
      <c r="W19" s="113">
        <v>17.3</v>
      </c>
      <c r="X19" s="113">
        <v>16.1</v>
      </c>
      <c r="Y19" s="113">
        <v>15.6</v>
      </c>
      <c r="Z19" s="114">
        <f t="shared" si="0"/>
        <v>20.591666666666672</v>
      </c>
      <c r="AA19" s="129">
        <v>26.4</v>
      </c>
      <c r="AB19" s="130">
        <v>0.4611111111111111</v>
      </c>
      <c r="AC19" s="115">
        <v>15.6</v>
      </c>
      <c r="AD19" s="116">
        <v>1</v>
      </c>
    </row>
    <row r="20" spans="1:30" ht="11.25" customHeight="1">
      <c r="A20" s="78">
        <v>18</v>
      </c>
      <c r="B20" s="113">
        <v>15</v>
      </c>
      <c r="C20" s="113">
        <v>14.5</v>
      </c>
      <c r="D20" s="113">
        <v>14.1</v>
      </c>
      <c r="E20" s="113">
        <v>13.5</v>
      </c>
      <c r="F20" s="113">
        <v>13.4</v>
      </c>
      <c r="G20" s="113">
        <v>14.7</v>
      </c>
      <c r="H20" s="113">
        <v>17.5</v>
      </c>
      <c r="I20" s="113">
        <v>21.3</v>
      </c>
      <c r="J20" s="113">
        <v>24.7</v>
      </c>
      <c r="K20" s="113">
        <v>27.5</v>
      </c>
      <c r="L20" s="113">
        <v>28.3</v>
      </c>
      <c r="M20" s="113">
        <v>29.1</v>
      </c>
      <c r="N20" s="113">
        <v>29.1</v>
      </c>
      <c r="O20" s="113">
        <v>29.6</v>
      </c>
      <c r="P20" s="113">
        <v>27.7</v>
      </c>
      <c r="Q20" s="113">
        <v>27.5</v>
      </c>
      <c r="R20" s="113">
        <v>27</v>
      </c>
      <c r="S20" s="113">
        <v>25.4</v>
      </c>
      <c r="T20" s="113">
        <v>21.7</v>
      </c>
      <c r="U20" s="113">
        <v>19.5</v>
      </c>
      <c r="V20" s="113">
        <v>18.4</v>
      </c>
      <c r="W20" s="113">
        <v>18</v>
      </c>
      <c r="X20" s="113">
        <v>17.4</v>
      </c>
      <c r="Y20" s="113">
        <v>16.9</v>
      </c>
      <c r="Z20" s="114">
        <f t="shared" si="0"/>
        <v>21.324999999999996</v>
      </c>
      <c r="AA20" s="129">
        <v>30.2</v>
      </c>
      <c r="AB20" s="130">
        <v>0.5590277777777778</v>
      </c>
      <c r="AC20" s="115">
        <v>13.4</v>
      </c>
      <c r="AD20" s="116">
        <v>0.21458333333333335</v>
      </c>
    </row>
    <row r="21" spans="1:30" ht="11.25" customHeight="1">
      <c r="A21" s="78">
        <v>19</v>
      </c>
      <c r="B21" s="113">
        <v>16.7</v>
      </c>
      <c r="C21" s="113">
        <v>16.3</v>
      </c>
      <c r="D21" s="113">
        <v>16</v>
      </c>
      <c r="E21" s="113">
        <v>15.5</v>
      </c>
      <c r="F21" s="113">
        <v>15.7</v>
      </c>
      <c r="G21" s="113">
        <v>17.2</v>
      </c>
      <c r="H21" s="113">
        <v>20.1</v>
      </c>
      <c r="I21" s="113">
        <v>22.8</v>
      </c>
      <c r="J21" s="113">
        <v>24.4</v>
      </c>
      <c r="K21" s="113">
        <v>24.2</v>
      </c>
      <c r="L21" s="113">
        <v>25.6</v>
      </c>
      <c r="M21" s="113">
        <v>25.9</v>
      </c>
      <c r="N21" s="113">
        <v>23.9</v>
      </c>
      <c r="O21" s="113">
        <v>24</v>
      </c>
      <c r="P21" s="113">
        <v>23.4</v>
      </c>
      <c r="Q21" s="113">
        <v>22.8</v>
      </c>
      <c r="R21" s="113">
        <v>22.5</v>
      </c>
      <c r="S21" s="113">
        <v>21.4</v>
      </c>
      <c r="T21" s="113">
        <v>21</v>
      </c>
      <c r="U21" s="113">
        <v>21</v>
      </c>
      <c r="V21" s="113">
        <v>20.9</v>
      </c>
      <c r="W21" s="113">
        <v>20.5</v>
      </c>
      <c r="X21" s="113">
        <v>19.7</v>
      </c>
      <c r="Y21" s="113">
        <v>17.8</v>
      </c>
      <c r="Z21" s="114">
        <f t="shared" si="0"/>
        <v>20.804166666666664</v>
      </c>
      <c r="AA21" s="131">
        <v>26.2</v>
      </c>
      <c r="AB21" s="132">
        <v>0.48819444444444443</v>
      </c>
      <c r="AC21" s="115">
        <v>15.4</v>
      </c>
      <c r="AD21" s="116">
        <v>0.19166666666666665</v>
      </c>
    </row>
    <row r="22" spans="1:30" ht="11.25" customHeight="1">
      <c r="A22" s="82">
        <v>20</v>
      </c>
      <c r="B22" s="118">
        <v>17</v>
      </c>
      <c r="C22" s="118">
        <v>17.2</v>
      </c>
      <c r="D22" s="118">
        <v>19.2</v>
      </c>
      <c r="E22" s="118">
        <v>18.4</v>
      </c>
      <c r="F22" s="118">
        <v>18.3</v>
      </c>
      <c r="G22" s="118">
        <v>18.6</v>
      </c>
      <c r="H22" s="118">
        <v>20.1</v>
      </c>
      <c r="I22" s="118">
        <v>21.9</v>
      </c>
      <c r="J22" s="118">
        <v>23.8</v>
      </c>
      <c r="K22" s="118">
        <v>25</v>
      </c>
      <c r="L22" s="118">
        <v>26.3</v>
      </c>
      <c r="M22" s="118">
        <v>26.8</v>
      </c>
      <c r="N22" s="118">
        <v>28</v>
      </c>
      <c r="O22" s="118">
        <v>27.8</v>
      </c>
      <c r="P22" s="118">
        <v>26.8</v>
      </c>
      <c r="Q22" s="118">
        <v>22.2</v>
      </c>
      <c r="R22" s="118">
        <v>20.3</v>
      </c>
      <c r="S22" s="118">
        <v>19.8</v>
      </c>
      <c r="T22" s="118">
        <v>19.3</v>
      </c>
      <c r="U22" s="118">
        <v>19.1</v>
      </c>
      <c r="V22" s="118">
        <v>18</v>
      </c>
      <c r="W22" s="118">
        <v>18.1</v>
      </c>
      <c r="X22" s="118">
        <v>17.4</v>
      </c>
      <c r="Y22" s="118">
        <v>17.1</v>
      </c>
      <c r="Z22" s="119">
        <f t="shared" si="0"/>
        <v>21.10416666666667</v>
      </c>
      <c r="AA22" s="124">
        <v>28.6</v>
      </c>
      <c r="AB22" s="126">
        <v>0.5576388888888889</v>
      </c>
      <c r="AC22" s="105">
        <v>16.9</v>
      </c>
      <c r="AD22" s="120">
        <v>0.04513888888888889</v>
      </c>
    </row>
    <row r="23" spans="1:30" ht="11.25" customHeight="1">
      <c r="A23" s="78">
        <v>21</v>
      </c>
      <c r="B23" s="113">
        <v>16.9</v>
      </c>
      <c r="C23" s="113">
        <v>16.7</v>
      </c>
      <c r="D23" s="113">
        <v>16.7</v>
      </c>
      <c r="E23" s="113">
        <v>16.5</v>
      </c>
      <c r="F23" s="113">
        <v>16.7</v>
      </c>
      <c r="G23" s="113">
        <v>17.2</v>
      </c>
      <c r="H23" s="113">
        <v>17.8</v>
      </c>
      <c r="I23" s="113">
        <v>18.4</v>
      </c>
      <c r="J23" s="113">
        <v>19.4</v>
      </c>
      <c r="K23" s="113">
        <v>20.6</v>
      </c>
      <c r="L23" s="113">
        <v>21.6</v>
      </c>
      <c r="M23" s="113">
        <v>22.1</v>
      </c>
      <c r="N23" s="113">
        <v>22</v>
      </c>
      <c r="O23" s="113">
        <v>23.6</v>
      </c>
      <c r="P23" s="113">
        <v>24.4</v>
      </c>
      <c r="Q23" s="113">
        <v>23.7</v>
      </c>
      <c r="R23" s="113">
        <v>22.5</v>
      </c>
      <c r="S23" s="113">
        <v>21.4</v>
      </c>
      <c r="T23" s="113">
        <v>20.3</v>
      </c>
      <c r="U23" s="113">
        <v>20</v>
      </c>
      <c r="V23" s="113">
        <v>19.5</v>
      </c>
      <c r="W23" s="113">
        <v>19.2</v>
      </c>
      <c r="X23" s="113">
        <v>18.6</v>
      </c>
      <c r="Y23" s="113">
        <v>17.7</v>
      </c>
      <c r="Z23" s="114">
        <f t="shared" si="0"/>
        <v>19.729166666666664</v>
      </c>
      <c r="AA23" s="124">
        <v>24.8</v>
      </c>
      <c r="AB23" s="126">
        <v>0.6180555555555556</v>
      </c>
      <c r="AC23" s="115">
        <v>16.5</v>
      </c>
      <c r="AD23" s="116">
        <v>0.19722222222222222</v>
      </c>
    </row>
    <row r="24" spans="1:30" ht="11.25" customHeight="1">
      <c r="A24" s="78">
        <v>22</v>
      </c>
      <c r="B24" s="113">
        <v>17.4</v>
      </c>
      <c r="C24" s="113">
        <v>17.2</v>
      </c>
      <c r="D24" s="113">
        <v>17.3</v>
      </c>
      <c r="E24" s="113">
        <v>17.7</v>
      </c>
      <c r="F24" s="113">
        <v>17.8</v>
      </c>
      <c r="G24" s="113">
        <v>18.5</v>
      </c>
      <c r="H24" s="113">
        <v>20</v>
      </c>
      <c r="I24" s="113">
        <v>21.7</v>
      </c>
      <c r="J24" s="113">
        <v>21.4</v>
      </c>
      <c r="K24" s="113">
        <v>22.8</v>
      </c>
      <c r="L24" s="113">
        <v>23.3</v>
      </c>
      <c r="M24" s="113">
        <v>23</v>
      </c>
      <c r="N24" s="113">
        <v>23.2</v>
      </c>
      <c r="O24" s="113">
        <v>21.6</v>
      </c>
      <c r="P24" s="113">
        <v>21.5</v>
      </c>
      <c r="Q24" s="113">
        <v>21.2</v>
      </c>
      <c r="R24" s="113">
        <v>20.6</v>
      </c>
      <c r="S24" s="113">
        <v>20.5</v>
      </c>
      <c r="T24" s="113">
        <v>19.3</v>
      </c>
      <c r="U24" s="113">
        <v>19</v>
      </c>
      <c r="V24" s="113">
        <v>19</v>
      </c>
      <c r="W24" s="113">
        <v>18.8</v>
      </c>
      <c r="X24" s="113">
        <v>18.8</v>
      </c>
      <c r="Y24" s="113">
        <v>18.8</v>
      </c>
      <c r="Z24" s="114">
        <f t="shared" si="0"/>
        <v>20.01666666666667</v>
      </c>
      <c r="AA24" s="124">
        <v>24.5</v>
      </c>
      <c r="AB24" s="126">
        <v>0.44236111111111115</v>
      </c>
      <c r="AC24" s="115">
        <v>17</v>
      </c>
      <c r="AD24" s="116">
        <v>0.09652777777777777</v>
      </c>
    </row>
    <row r="25" spans="1:30" ht="11.25" customHeight="1">
      <c r="A25" s="78">
        <v>23</v>
      </c>
      <c r="B25" s="113">
        <v>18.6</v>
      </c>
      <c r="C25" s="113">
        <v>18.6</v>
      </c>
      <c r="D25" s="113">
        <v>18.9</v>
      </c>
      <c r="E25" s="113">
        <v>19</v>
      </c>
      <c r="F25" s="113">
        <v>19</v>
      </c>
      <c r="G25" s="113">
        <v>19.1</v>
      </c>
      <c r="H25" s="113">
        <v>19.4</v>
      </c>
      <c r="I25" s="113">
        <v>20</v>
      </c>
      <c r="J25" s="113">
        <v>19.9</v>
      </c>
      <c r="K25" s="113">
        <v>20</v>
      </c>
      <c r="L25" s="113">
        <v>20.6</v>
      </c>
      <c r="M25" s="113">
        <v>21.1</v>
      </c>
      <c r="N25" s="113">
        <v>22.7</v>
      </c>
      <c r="O25" s="113">
        <v>22.4</v>
      </c>
      <c r="P25" s="113">
        <v>21.6</v>
      </c>
      <c r="Q25" s="113">
        <v>21.2</v>
      </c>
      <c r="R25" s="113">
        <v>21.2</v>
      </c>
      <c r="S25" s="113">
        <v>20.7</v>
      </c>
      <c r="T25" s="113">
        <v>19.9</v>
      </c>
      <c r="U25" s="113">
        <v>19.9</v>
      </c>
      <c r="V25" s="113">
        <v>19.4</v>
      </c>
      <c r="W25" s="113">
        <v>18</v>
      </c>
      <c r="X25" s="113">
        <v>17.5</v>
      </c>
      <c r="Y25" s="113">
        <v>17.5</v>
      </c>
      <c r="Z25" s="114">
        <f t="shared" si="0"/>
        <v>19.84166666666666</v>
      </c>
      <c r="AA25" s="124">
        <v>23.2</v>
      </c>
      <c r="AB25" s="126">
        <v>0.5499999999999999</v>
      </c>
      <c r="AC25" s="115">
        <v>17.4</v>
      </c>
      <c r="AD25" s="116">
        <v>0.9583333333333334</v>
      </c>
    </row>
    <row r="26" spans="1:30" ht="11.25" customHeight="1">
      <c r="A26" s="78">
        <v>24</v>
      </c>
      <c r="B26" s="113">
        <v>17.2</v>
      </c>
      <c r="C26" s="113">
        <v>16.7</v>
      </c>
      <c r="D26" s="113">
        <v>16.7</v>
      </c>
      <c r="E26" s="113">
        <v>16.4</v>
      </c>
      <c r="F26" s="113">
        <v>16.9</v>
      </c>
      <c r="G26" s="113">
        <v>17.4</v>
      </c>
      <c r="H26" s="113">
        <v>18.4</v>
      </c>
      <c r="I26" s="113">
        <v>19.8</v>
      </c>
      <c r="J26" s="113">
        <v>20.6</v>
      </c>
      <c r="K26" s="113">
        <v>20.4</v>
      </c>
      <c r="L26" s="113">
        <v>21.1</v>
      </c>
      <c r="M26" s="113">
        <v>21.6</v>
      </c>
      <c r="N26" s="113">
        <v>21.2</v>
      </c>
      <c r="O26" s="113">
        <v>20.8</v>
      </c>
      <c r="P26" s="113">
        <v>20.8</v>
      </c>
      <c r="Q26" s="113">
        <v>20.6</v>
      </c>
      <c r="R26" s="113">
        <v>19.9</v>
      </c>
      <c r="S26" s="113">
        <v>19.1</v>
      </c>
      <c r="T26" s="113">
        <v>18.5</v>
      </c>
      <c r="U26" s="113">
        <v>18.5</v>
      </c>
      <c r="V26" s="113">
        <v>18.5</v>
      </c>
      <c r="W26" s="113">
        <v>18.6</v>
      </c>
      <c r="X26" s="113">
        <v>19.4</v>
      </c>
      <c r="Y26" s="113">
        <v>19.6</v>
      </c>
      <c r="Z26" s="114">
        <f t="shared" si="0"/>
        <v>19.1125</v>
      </c>
      <c r="AA26" s="124">
        <v>22</v>
      </c>
      <c r="AB26" s="126">
        <v>0.49583333333333335</v>
      </c>
      <c r="AC26" s="115">
        <v>16.3</v>
      </c>
      <c r="AD26" s="116">
        <v>0.16597222222222222</v>
      </c>
    </row>
    <row r="27" spans="1:30" ht="11.25" customHeight="1">
      <c r="A27" s="78">
        <v>25</v>
      </c>
      <c r="B27" s="113">
        <v>19.5</v>
      </c>
      <c r="C27" s="113">
        <v>20.2</v>
      </c>
      <c r="D27" s="113">
        <v>20.3</v>
      </c>
      <c r="E27" s="113">
        <v>20.5</v>
      </c>
      <c r="F27" s="113">
        <v>20.2</v>
      </c>
      <c r="G27" s="113">
        <v>20.3</v>
      </c>
      <c r="H27" s="113">
        <v>20.5</v>
      </c>
      <c r="I27" s="113">
        <v>20.7</v>
      </c>
      <c r="J27" s="113">
        <v>21.3</v>
      </c>
      <c r="K27" s="113">
        <v>22.1</v>
      </c>
      <c r="L27" s="113">
        <v>21.9</v>
      </c>
      <c r="M27" s="113">
        <v>22.5</v>
      </c>
      <c r="N27" s="113">
        <v>23.9</v>
      </c>
      <c r="O27" s="113">
        <v>23.4</v>
      </c>
      <c r="P27" s="113">
        <v>22.9</v>
      </c>
      <c r="Q27" s="113">
        <v>22.9</v>
      </c>
      <c r="R27" s="113">
        <v>22.3</v>
      </c>
      <c r="S27" s="113">
        <v>21.4</v>
      </c>
      <c r="T27" s="113">
        <v>20.6</v>
      </c>
      <c r="U27" s="113">
        <v>20.2</v>
      </c>
      <c r="V27" s="113">
        <v>20</v>
      </c>
      <c r="W27" s="113">
        <v>19.7</v>
      </c>
      <c r="X27" s="113">
        <v>19.4</v>
      </c>
      <c r="Y27" s="113">
        <v>18.9</v>
      </c>
      <c r="Z27" s="114">
        <f t="shared" si="0"/>
        <v>21.06666666666666</v>
      </c>
      <c r="AA27" s="124">
        <v>23.9</v>
      </c>
      <c r="AB27" s="126">
        <v>0.5770833333333333</v>
      </c>
      <c r="AC27" s="115">
        <v>18.9</v>
      </c>
      <c r="AD27" s="116">
        <v>1</v>
      </c>
    </row>
    <row r="28" spans="1:30" ht="11.25" customHeight="1">
      <c r="A28" s="78">
        <v>26</v>
      </c>
      <c r="B28" s="113">
        <v>18.2</v>
      </c>
      <c r="C28" s="113">
        <v>17.6</v>
      </c>
      <c r="D28" s="113">
        <v>16.8</v>
      </c>
      <c r="E28" s="113">
        <v>16.5</v>
      </c>
      <c r="F28" s="113">
        <v>16.1</v>
      </c>
      <c r="G28" s="113">
        <v>16.5</v>
      </c>
      <c r="H28" s="113">
        <v>18.3</v>
      </c>
      <c r="I28" s="113">
        <v>20.1</v>
      </c>
      <c r="J28" s="113">
        <v>22.5</v>
      </c>
      <c r="K28" s="113">
        <v>24.3</v>
      </c>
      <c r="L28" s="113">
        <v>24.3</v>
      </c>
      <c r="M28" s="113">
        <v>25.8</v>
      </c>
      <c r="N28" s="113">
        <v>25.5</v>
      </c>
      <c r="O28" s="113">
        <v>23.1</v>
      </c>
      <c r="P28" s="113">
        <v>22.6</v>
      </c>
      <c r="Q28" s="113">
        <v>21.8</v>
      </c>
      <c r="R28" s="113">
        <v>21.4</v>
      </c>
      <c r="S28" s="113">
        <v>19.9</v>
      </c>
      <c r="T28" s="113">
        <v>18.9</v>
      </c>
      <c r="U28" s="113">
        <v>17.9</v>
      </c>
      <c r="V28" s="113">
        <v>17.8</v>
      </c>
      <c r="W28" s="113">
        <v>17.6</v>
      </c>
      <c r="X28" s="113">
        <v>17.5</v>
      </c>
      <c r="Y28" s="113">
        <v>17.4</v>
      </c>
      <c r="Z28" s="114">
        <f t="shared" si="0"/>
        <v>19.933333333333334</v>
      </c>
      <c r="AA28" s="124">
        <v>26.8</v>
      </c>
      <c r="AB28" s="126">
        <v>0.5034722222222222</v>
      </c>
      <c r="AC28" s="115">
        <v>15.9</v>
      </c>
      <c r="AD28" s="116">
        <v>0.1951388888888889</v>
      </c>
    </row>
    <row r="29" spans="1:30" ht="11.25" customHeight="1">
      <c r="A29" s="78">
        <v>27</v>
      </c>
      <c r="B29" s="113">
        <v>17.1</v>
      </c>
      <c r="C29" s="113">
        <v>16.5</v>
      </c>
      <c r="D29" s="113">
        <v>15.9</v>
      </c>
      <c r="E29" s="113">
        <v>15.4</v>
      </c>
      <c r="F29" s="113">
        <v>14.9</v>
      </c>
      <c r="G29" s="113">
        <v>15.8</v>
      </c>
      <c r="H29" s="113">
        <v>17.7</v>
      </c>
      <c r="I29" s="113">
        <v>19.9</v>
      </c>
      <c r="J29" s="113">
        <v>22.7</v>
      </c>
      <c r="K29" s="113">
        <v>23.9</v>
      </c>
      <c r="L29" s="113">
        <v>24.4</v>
      </c>
      <c r="M29" s="113">
        <v>24.2</v>
      </c>
      <c r="N29" s="113">
        <v>23.8</v>
      </c>
      <c r="O29" s="113">
        <v>24.3</v>
      </c>
      <c r="P29" s="113">
        <v>23.8</v>
      </c>
      <c r="Q29" s="113">
        <v>23.6</v>
      </c>
      <c r="R29" s="113">
        <v>22</v>
      </c>
      <c r="S29" s="113">
        <v>20.9</v>
      </c>
      <c r="T29" s="113">
        <v>18.4</v>
      </c>
      <c r="U29" s="113">
        <v>19.1</v>
      </c>
      <c r="V29" s="113">
        <v>18.1</v>
      </c>
      <c r="W29" s="113">
        <v>17.7</v>
      </c>
      <c r="X29" s="113">
        <v>17.4</v>
      </c>
      <c r="Y29" s="113">
        <v>17.4</v>
      </c>
      <c r="Z29" s="114">
        <f t="shared" si="0"/>
        <v>19.787499999999998</v>
      </c>
      <c r="AA29" s="124">
        <v>25.3</v>
      </c>
      <c r="AB29" s="126">
        <v>0.47361111111111115</v>
      </c>
      <c r="AC29" s="115">
        <v>14.8</v>
      </c>
      <c r="AD29" s="116">
        <v>0.21805555555555556</v>
      </c>
    </row>
    <row r="30" spans="1:30" ht="11.25" customHeight="1">
      <c r="A30" s="78">
        <v>28</v>
      </c>
      <c r="B30" s="113">
        <v>17.4</v>
      </c>
      <c r="C30" s="113">
        <v>17.4</v>
      </c>
      <c r="D30" s="113">
        <v>19.1</v>
      </c>
      <c r="E30" s="113">
        <v>18.4</v>
      </c>
      <c r="F30" s="113">
        <v>18</v>
      </c>
      <c r="G30" s="113">
        <v>17</v>
      </c>
      <c r="H30" s="113">
        <v>16</v>
      </c>
      <c r="I30" s="113">
        <v>16.2</v>
      </c>
      <c r="J30" s="113">
        <v>16.6</v>
      </c>
      <c r="K30" s="113">
        <v>17.2</v>
      </c>
      <c r="L30" s="113">
        <v>17.6</v>
      </c>
      <c r="M30" s="113">
        <v>18.3</v>
      </c>
      <c r="N30" s="113">
        <v>18.3</v>
      </c>
      <c r="O30" s="113">
        <v>18.3</v>
      </c>
      <c r="P30" s="113">
        <v>18.2</v>
      </c>
      <c r="Q30" s="113">
        <v>18.3</v>
      </c>
      <c r="R30" s="113">
        <v>17.9</v>
      </c>
      <c r="S30" s="113">
        <v>17.9</v>
      </c>
      <c r="T30" s="113">
        <v>17.2</v>
      </c>
      <c r="U30" s="113">
        <v>16.7</v>
      </c>
      <c r="V30" s="113">
        <v>16.6</v>
      </c>
      <c r="W30" s="113">
        <v>16.7</v>
      </c>
      <c r="X30" s="113">
        <v>16.7</v>
      </c>
      <c r="Y30" s="113">
        <v>16.7</v>
      </c>
      <c r="Z30" s="114">
        <f t="shared" si="0"/>
        <v>17.44583333333333</v>
      </c>
      <c r="AA30" s="124">
        <v>19.3</v>
      </c>
      <c r="AB30" s="126">
        <v>0.13819444444444443</v>
      </c>
      <c r="AC30" s="115">
        <v>15.9</v>
      </c>
      <c r="AD30" s="116">
        <v>0.3076388888888889</v>
      </c>
    </row>
    <row r="31" spans="1:30" ht="11.25" customHeight="1">
      <c r="A31" s="78">
        <v>29</v>
      </c>
      <c r="B31" s="113">
        <v>16.8</v>
      </c>
      <c r="C31" s="113">
        <v>16.6</v>
      </c>
      <c r="D31" s="113">
        <v>15.8</v>
      </c>
      <c r="E31" s="113">
        <v>15.4</v>
      </c>
      <c r="F31" s="113">
        <v>15.7</v>
      </c>
      <c r="G31" s="113">
        <v>17</v>
      </c>
      <c r="H31" s="113">
        <v>18.1</v>
      </c>
      <c r="I31" s="113">
        <v>18.9</v>
      </c>
      <c r="J31" s="113">
        <v>19.5</v>
      </c>
      <c r="K31" s="113">
        <v>19.5</v>
      </c>
      <c r="L31" s="113">
        <v>21.3</v>
      </c>
      <c r="M31" s="113">
        <v>21.7</v>
      </c>
      <c r="N31" s="113">
        <v>22</v>
      </c>
      <c r="O31" s="113">
        <v>21.8</v>
      </c>
      <c r="P31" s="113">
        <v>21.6</v>
      </c>
      <c r="Q31" s="113">
        <v>20.8</v>
      </c>
      <c r="R31" s="113">
        <v>20</v>
      </c>
      <c r="S31" s="113">
        <v>19.5</v>
      </c>
      <c r="T31" s="113">
        <v>19.2</v>
      </c>
      <c r="U31" s="113">
        <v>18.5</v>
      </c>
      <c r="V31" s="113">
        <v>18</v>
      </c>
      <c r="W31" s="113">
        <v>18</v>
      </c>
      <c r="X31" s="113">
        <v>18</v>
      </c>
      <c r="Y31" s="113">
        <v>18.1</v>
      </c>
      <c r="Z31" s="114">
        <f t="shared" si="0"/>
        <v>18.825000000000003</v>
      </c>
      <c r="AA31" s="124">
        <v>22.8</v>
      </c>
      <c r="AB31" s="126">
        <v>0.5993055555555555</v>
      </c>
      <c r="AC31" s="115">
        <v>15.1</v>
      </c>
      <c r="AD31" s="116">
        <v>0.18819444444444444</v>
      </c>
    </row>
    <row r="32" spans="1:30" ht="11.25" customHeight="1">
      <c r="A32" s="78">
        <v>30</v>
      </c>
      <c r="B32" s="113">
        <v>18</v>
      </c>
      <c r="C32" s="113">
        <v>17.9</v>
      </c>
      <c r="D32" s="113">
        <v>17.9</v>
      </c>
      <c r="E32" s="113">
        <v>17.8</v>
      </c>
      <c r="F32" s="113">
        <v>17.8</v>
      </c>
      <c r="G32" s="113">
        <v>18.3</v>
      </c>
      <c r="H32" s="113">
        <v>19</v>
      </c>
      <c r="I32" s="113">
        <v>20.8</v>
      </c>
      <c r="J32" s="113">
        <v>21.2</v>
      </c>
      <c r="K32" s="113">
        <v>20.8</v>
      </c>
      <c r="L32" s="113">
        <v>21.3</v>
      </c>
      <c r="M32" s="113">
        <v>21.6</v>
      </c>
      <c r="N32" s="113">
        <v>22</v>
      </c>
      <c r="O32" s="113">
        <v>21.9</v>
      </c>
      <c r="P32" s="113">
        <v>22.7</v>
      </c>
      <c r="Q32" s="113">
        <v>22</v>
      </c>
      <c r="R32" s="113">
        <v>22.3</v>
      </c>
      <c r="S32" s="113">
        <v>21.4</v>
      </c>
      <c r="T32" s="113">
        <v>20.6</v>
      </c>
      <c r="U32" s="113">
        <v>20.3</v>
      </c>
      <c r="V32" s="113">
        <v>19.9</v>
      </c>
      <c r="W32" s="113">
        <v>19.7</v>
      </c>
      <c r="X32" s="113">
        <v>19.1</v>
      </c>
      <c r="Y32" s="113">
        <v>18.9</v>
      </c>
      <c r="Z32" s="114">
        <f t="shared" si="0"/>
        <v>20.133333333333333</v>
      </c>
      <c r="AA32" s="124">
        <v>22.9</v>
      </c>
      <c r="AB32" s="126">
        <v>0.6986111111111111</v>
      </c>
      <c r="AC32" s="115">
        <v>17.6</v>
      </c>
      <c r="AD32" s="116">
        <v>0.19375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2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15.923333333333334</v>
      </c>
      <c r="C34" s="121">
        <f t="shared" si="1"/>
        <v>15.863333333333333</v>
      </c>
      <c r="D34" s="121">
        <f t="shared" si="1"/>
        <v>15.706666666666667</v>
      </c>
      <c r="E34" s="121">
        <f t="shared" si="1"/>
        <v>15.323333333333329</v>
      </c>
      <c r="F34" s="121">
        <f t="shared" si="1"/>
        <v>15.236666666666666</v>
      </c>
      <c r="G34" s="121">
        <f t="shared" si="1"/>
        <v>15.96</v>
      </c>
      <c r="H34" s="121">
        <f t="shared" si="1"/>
        <v>17.776666666666667</v>
      </c>
      <c r="I34" s="121">
        <f t="shared" si="1"/>
        <v>19.44</v>
      </c>
      <c r="J34" s="121">
        <f t="shared" si="1"/>
        <v>20.693333333333335</v>
      </c>
      <c r="K34" s="121">
        <f t="shared" si="1"/>
        <v>21.433333333333334</v>
      </c>
      <c r="L34" s="121">
        <f t="shared" si="1"/>
        <v>22.09333333333333</v>
      </c>
      <c r="M34" s="121">
        <f t="shared" si="1"/>
        <v>22.453333333333333</v>
      </c>
      <c r="N34" s="121">
        <f t="shared" si="1"/>
        <v>22.669999999999998</v>
      </c>
      <c r="O34" s="121">
        <f t="shared" si="1"/>
        <v>22.3</v>
      </c>
      <c r="P34" s="121">
        <f t="shared" si="1"/>
        <v>21.910000000000004</v>
      </c>
      <c r="Q34" s="121">
        <f t="shared" si="1"/>
        <v>21.426666666666662</v>
      </c>
      <c r="R34" s="121">
        <f t="shared" si="1"/>
        <v>20.746666666666666</v>
      </c>
      <c r="S34" s="121">
        <f t="shared" si="1"/>
        <v>19.816666666666663</v>
      </c>
      <c r="T34" s="121">
        <f t="shared" si="1"/>
        <v>18.55</v>
      </c>
      <c r="U34" s="121">
        <f t="shared" si="1"/>
        <v>17.913333333333334</v>
      </c>
      <c r="V34" s="121">
        <f t="shared" si="1"/>
        <v>17.396666666666665</v>
      </c>
      <c r="W34" s="121">
        <f t="shared" si="1"/>
        <v>16.986666666666668</v>
      </c>
      <c r="X34" s="121">
        <f t="shared" si="1"/>
        <v>16.616666666666664</v>
      </c>
      <c r="Y34" s="121">
        <f t="shared" si="1"/>
        <v>16.269999999999996</v>
      </c>
      <c r="Z34" s="121">
        <f>AVERAGE(B3:Y33)</f>
        <v>18.7711111111111</v>
      </c>
      <c r="AA34" s="122">
        <f>AVERAGE(AA3:AA33)</f>
        <v>23.67666666666666</v>
      </c>
      <c r="AB34" s="123"/>
      <c r="AC34" s="122">
        <f>AVERAGE(AC3:AC33)</f>
        <v>14.443333333333332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30.2</v>
      </c>
      <c r="C46" s="106">
        <f>MATCH(B46,AA3:AA33,0)</f>
        <v>18</v>
      </c>
      <c r="D46" s="112">
        <f>INDEX(AB3:AB33,C46,1)</f>
        <v>0.5590277777777778</v>
      </c>
      <c r="E46" s="117"/>
      <c r="F46" s="104"/>
      <c r="G46" s="105">
        <f>MIN(AC3:AC33)</f>
        <v>5.2</v>
      </c>
      <c r="H46" s="106">
        <f>MATCH(G46,AC3:AC33,0)</f>
        <v>3</v>
      </c>
      <c r="I46" s="112">
        <f>INDEX(AD3:AD33,H46,1)</f>
        <v>0.18958333333333333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18.6</v>
      </c>
      <c r="C3" s="113">
        <v>19.1</v>
      </c>
      <c r="D3" s="113">
        <v>19</v>
      </c>
      <c r="E3" s="113">
        <v>18.9</v>
      </c>
      <c r="F3" s="113">
        <v>19</v>
      </c>
      <c r="G3" s="113">
        <v>19.7</v>
      </c>
      <c r="H3" s="113">
        <v>22.1</v>
      </c>
      <c r="I3" s="113">
        <v>24</v>
      </c>
      <c r="J3" s="113">
        <v>26.3</v>
      </c>
      <c r="K3" s="113">
        <v>26.5</v>
      </c>
      <c r="L3" s="113">
        <v>26.5</v>
      </c>
      <c r="M3" s="113">
        <v>27.3</v>
      </c>
      <c r="N3" s="113">
        <v>28.3</v>
      </c>
      <c r="O3" s="113">
        <v>27.7</v>
      </c>
      <c r="P3" s="113">
        <v>27.9</v>
      </c>
      <c r="Q3" s="113">
        <v>26.7</v>
      </c>
      <c r="R3" s="113">
        <v>25.9</v>
      </c>
      <c r="S3" s="113">
        <v>23.7</v>
      </c>
      <c r="T3" s="113">
        <v>22.2</v>
      </c>
      <c r="U3" s="113">
        <v>20.9</v>
      </c>
      <c r="V3" s="113">
        <v>20.3</v>
      </c>
      <c r="W3" s="113">
        <v>20.1</v>
      </c>
      <c r="X3" s="113">
        <v>20.3</v>
      </c>
      <c r="Y3" s="113">
        <v>20.4</v>
      </c>
      <c r="Z3" s="114">
        <f aca="true" t="shared" si="0" ref="Z3:Z33">AVERAGE(B3:Y3)</f>
        <v>22.974999999999994</v>
      </c>
      <c r="AA3" s="115">
        <v>29.1</v>
      </c>
      <c r="AB3" s="116">
        <v>0.5534722222222223</v>
      </c>
      <c r="AC3" s="115">
        <v>18.4</v>
      </c>
      <c r="AD3" s="116">
        <v>0.04861111111111111</v>
      </c>
    </row>
    <row r="4" spans="1:30" ht="11.25" customHeight="1">
      <c r="A4" s="78">
        <v>2</v>
      </c>
      <c r="B4" s="113">
        <v>19.8</v>
      </c>
      <c r="C4" s="113">
        <v>19</v>
      </c>
      <c r="D4" s="113">
        <v>19.1</v>
      </c>
      <c r="E4" s="113">
        <v>19.5</v>
      </c>
      <c r="F4" s="113">
        <v>19.7</v>
      </c>
      <c r="G4" s="113">
        <v>20.5</v>
      </c>
      <c r="H4" s="113">
        <v>21.8</v>
      </c>
      <c r="I4" s="113">
        <v>23.2</v>
      </c>
      <c r="J4" s="113">
        <v>24.5</v>
      </c>
      <c r="K4" s="113">
        <v>24.3</v>
      </c>
      <c r="L4" s="113">
        <v>25.1</v>
      </c>
      <c r="M4" s="113">
        <v>25.8</v>
      </c>
      <c r="N4" s="113">
        <v>25.8</v>
      </c>
      <c r="O4" s="113">
        <v>25.3</v>
      </c>
      <c r="P4" s="113">
        <v>26.3</v>
      </c>
      <c r="Q4" s="113">
        <v>26.3</v>
      </c>
      <c r="R4" s="113">
        <v>25.7</v>
      </c>
      <c r="S4" s="117">
        <v>24.8</v>
      </c>
      <c r="T4" s="113">
        <v>23.7</v>
      </c>
      <c r="U4" s="113">
        <v>22.1</v>
      </c>
      <c r="V4" s="113">
        <v>21.6</v>
      </c>
      <c r="W4" s="113">
        <v>21</v>
      </c>
      <c r="X4" s="113">
        <v>20.8</v>
      </c>
      <c r="Y4" s="113">
        <v>20.1</v>
      </c>
      <c r="Z4" s="114">
        <f t="shared" si="0"/>
        <v>22.74166666666667</v>
      </c>
      <c r="AA4" s="115">
        <v>26.6</v>
      </c>
      <c r="AB4" s="116">
        <v>0.65625</v>
      </c>
      <c r="AC4" s="115">
        <v>18.6</v>
      </c>
      <c r="AD4" s="116">
        <v>0.09097222222222222</v>
      </c>
    </row>
    <row r="5" spans="1:30" ht="11.25" customHeight="1">
      <c r="A5" s="78">
        <v>3</v>
      </c>
      <c r="B5" s="113">
        <v>20.1</v>
      </c>
      <c r="C5" s="113">
        <v>19.9</v>
      </c>
      <c r="D5" s="113">
        <v>19.3</v>
      </c>
      <c r="E5" s="113">
        <v>19.4</v>
      </c>
      <c r="F5" s="113">
        <v>19.7</v>
      </c>
      <c r="G5" s="113">
        <v>20.9</v>
      </c>
      <c r="H5" s="113">
        <v>21.2</v>
      </c>
      <c r="I5" s="113">
        <v>22</v>
      </c>
      <c r="J5" s="113">
        <v>22.6</v>
      </c>
      <c r="K5" s="113">
        <v>25</v>
      </c>
      <c r="L5" s="113">
        <v>26.2</v>
      </c>
      <c r="M5" s="113">
        <v>27.5</v>
      </c>
      <c r="N5" s="113">
        <v>27.8</v>
      </c>
      <c r="O5" s="113">
        <v>28.7</v>
      </c>
      <c r="P5" s="113">
        <v>26.8</v>
      </c>
      <c r="Q5" s="113">
        <v>28.2</v>
      </c>
      <c r="R5" s="113">
        <v>26.8</v>
      </c>
      <c r="S5" s="113">
        <v>25.8</v>
      </c>
      <c r="T5" s="113">
        <v>24.7</v>
      </c>
      <c r="U5" s="113">
        <v>23.1</v>
      </c>
      <c r="V5" s="113">
        <v>22.2</v>
      </c>
      <c r="W5" s="113">
        <v>21.8</v>
      </c>
      <c r="X5" s="113">
        <v>21.5</v>
      </c>
      <c r="Y5" s="113">
        <v>20.8</v>
      </c>
      <c r="Z5" s="114">
        <f t="shared" si="0"/>
        <v>23.41666666666666</v>
      </c>
      <c r="AA5" s="115">
        <v>29.4</v>
      </c>
      <c r="AB5" s="116">
        <v>0.5916666666666667</v>
      </c>
      <c r="AC5" s="115">
        <v>19</v>
      </c>
      <c r="AD5" s="116">
        <v>0.20069444444444443</v>
      </c>
    </row>
    <row r="6" spans="1:30" ht="11.25" customHeight="1">
      <c r="A6" s="78">
        <v>4</v>
      </c>
      <c r="B6" s="113">
        <v>20.1</v>
      </c>
      <c r="C6" s="113">
        <v>19.7</v>
      </c>
      <c r="D6" s="113">
        <v>19.5</v>
      </c>
      <c r="E6" s="113">
        <v>19.8</v>
      </c>
      <c r="F6" s="113">
        <v>19.9</v>
      </c>
      <c r="G6" s="113">
        <v>20.2</v>
      </c>
      <c r="H6" s="113">
        <v>20.8</v>
      </c>
      <c r="I6" s="113">
        <v>21.6</v>
      </c>
      <c r="J6" s="113">
        <v>23.7</v>
      </c>
      <c r="K6" s="113">
        <v>24.9</v>
      </c>
      <c r="L6" s="113">
        <v>26.9</v>
      </c>
      <c r="M6" s="113">
        <v>27.5</v>
      </c>
      <c r="N6" s="113">
        <v>27.3</v>
      </c>
      <c r="O6" s="113">
        <v>24.1</v>
      </c>
      <c r="P6" s="113">
        <v>24</v>
      </c>
      <c r="Q6" s="113">
        <v>23.5</v>
      </c>
      <c r="R6" s="113">
        <v>22.4</v>
      </c>
      <c r="S6" s="113">
        <v>21.3</v>
      </c>
      <c r="T6" s="113">
        <v>21</v>
      </c>
      <c r="U6" s="113">
        <v>20.7</v>
      </c>
      <c r="V6" s="113">
        <v>20.6</v>
      </c>
      <c r="W6" s="113">
        <v>20.7</v>
      </c>
      <c r="X6" s="113">
        <v>20.9</v>
      </c>
      <c r="Y6" s="113">
        <v>19.2</v>
      </c>
      <c r="Z6" s="114">
        <f t="shared" si="0"/>
        <v>22.095833333333335</v>
      </c>
      <c r="AA6" s="115">
        <v>28.1</v>
      </c>
      <c r="AB6" s="116">
        <v>0.5083333333333333</v>
      </c>
      <c r="AC6" s="115">
        <v>19.2</v>
      </c>
      <c r="AD6" s="116">
        <v>1</v>
      </c>
    </row>
    <row r="7" spans="1:30" ht="11.25" customHeight="1">
      <c r="A7" s="78">
        <v>5</v>
      </c>
      <c r="B7" s="113">
        <v>18.4</v>
      </c>
      <c r="C7" s="113">
        <v>18</v>
      </c>
      <c r="D7" s="113">
        <v>17.1</v>
      </c>
      <c r="E7" s="113">
        <v>17.2</v>
      </c>
      <c r="F7" s="113">
        <v>16.9</v>
      </c>
      <c r="G7" s="113">
        <v>16.5</v>
      </c>
      <c r="H7" s="113">
        <v>17.1</v>
      </c>
      <c r="I7" s="113">
        <v>17.2</v>
      </c>
      <c r="J7" s="113">
        <v>16.8</v>
      </c>
      <c r="K7" s="113">
        <v>17.2</v>
      </c>
      <c r="L7" s="113">
        <v>17.5</v>
      </c>
      <c r="M7" s="113">
        <v>17.5</v>
      </c>
      <c r="N7" s="113">
        <v>18</v>
      </c>
      <c r="O7" s="113">
        <v>17.5</v>
      </c>
      <c r="P7" s="113">
        <v>17.7</v>
      </c>
      <c r="Q7" s="113">
        <v>17.6</v>
      </c>
      <c r="R7" s="113">
        <v>17.7</v>
      </c>
      <c r="S7" s="113">
        <v>17.5</v>
      </c>
      <c r="T7" s="113">
        <v>17.2</v>
      </c>
      <c r="U7" s="113">
        <v>16.9</v>
      </c>
      <c r="V7" s="113">
        <v>16.8</v>
      </c>
      <c r="W7" s="113">
        <v>16.5</v>
      </c>
      <c r="X7" s="113">
        <v>16.2</v>
      </c>
      <c r="Y7" s="113">
        <v>16.2</v>
      </c>
      <c r="Z7" s="114">
        <f t="shared" si="0"/>
        <v>17.216666666666665</v>
      </c>
      <c r="AA7" s="115">
        <v>19.2</v>
      </c>
      <c r="AB7" s="116">
        <v>0.001388888888888889</v>
      </c>
      <c r="AC7" s="115">
        <v>15.9</v>
      </c>
      <c r="AD7" s="116">
        <v>0.99375</v>
      </c>
    </row>
    <row r="8" spans="1:30" ht="11.25" customHeight="1">
      <c r="A8" s="78">
        <v>6</v>
      </c>
      <c r="B8" s="113">
        <v>16.1</v>
      </c>
      <c r="C8" s="113">
        <v>16.1</v>
      </c>
      <c r="D8" s="113">
        <v>15.9</v>
      </c>
      <c r="E8" s="113">
        <v>16.1</v>
      </c>
      <c r="F8" s="113">
        <v>16.1</v>
      </c>
      <c r="G8" s="113">
        <v>16.4</v>
      </c>
      <c r="H8" s="113">
        <v>17.1</v>
      </c>
      <c r="I8" s="113">
        <v>18.9</v>
      </c>
      <c r="J8" s="113">
        <v>19.8</v>
      </c>
      <c r="K8" s="113">
        <v>20.7</v>
      </c>
      <c r="L8" s="113">
        <v>21.6</v>
      </c>
      <c r="M8" s="113">
        <v>21.2</v>
      </c>
      <c r="N8" s="113">
        <v>20.8</v>
      </c>
      <c r="O8" s="113">
        <v>21.2</v>
      </c>
      <c r="P8" s="113">
        <v>21.5</v>
      </c>
      <c r="Q8" s="113">
        <v>21.3</v>
      </c>
      <c r="R8" s="113">
        <v>21.3</v>
      </c>
      <c r="S8" s="113">
        <v>20.9</v>
      </c>
      <c r="T8" s="113">
        <v>20</v>
      </c>
      <c r="U8" s="113">
        <v>18.9</v>
      </c>
      <c r="V8" s="113">
        <v>18.1</v>
      </c>
      <c r="W8" s="113">
        <v>17.8</v>
      </c>
      <c r="X8" s="113">
        <v>17.7</v>
      </c>
      <c r="Y8" s="113">
        <v>17.6</v>
      </c>
      <c r="Z8" s="114">
        <f t="shared" si="0"/>
        <v>18.879166666666666</v>
      </c>
      <c r="AA8" s="115">
        <v>21.9</v>
      </c>
      <c r="AB8" s="116">
        <v>0.4798611111111111</v>
      </c>
      <c r="AC8" s="115">
        <v>15.9</v>
      </c>
      <c r="AD8" s="116">
        <v>0.19999999999999998</v>
      </c>
    </row>
    <row r="9" spans="1:30" ht="11.25" customHeight="1">
      <c r="A9" s="78">
        <v>7</v>
      </c>
      <c r="B9" s="113">
        <v>17.3</v>
      </c>
      <c r="C9" s="113">
        <v>16.9</v>
      </c>
      <c r="D9" s="113">
        <v>17.1</v>
      </c>
      <c r="E9" s="113">
        <v>16.7</v>
      </c>
      <c r="F9" s="113">
        <v>17.1</v>
      </c>
      <c r="G9" s="113">
        <v>18.3</v>
      </c>
      <c r="H9" s="113">
        <v>22.5</v>
      </c>
      <c r="I9" s="113">
        <v>24.1</v>
      </c>
      <c r="J9" s="113">
        <v>27</v>
      </c>
      <c r="K9" s="113">
        <v>28.8</v>
      </c>
      <c r="L9" s="113">
        <v>26.3</v>
      </c>
      <c r="M9" s="113">
        <v>23.3</v>
      </c>
      <c r="N9" s="113">
        <v>21.2</v>
      </c>
      <c r="O9" s="113">
        <v>20.4</v>
      </c>
      <c r="P9" s="113">
        <v>19.2</v>
      </c>
      <c r="Q9" s="113">
        <v>18.8</v>
      </c>
      <c r="R9" s="113">
        <v>18.4</v>
      </c>
      <c r="S9" s="113">
        <v>18.2</v>
      </c>
      <c r="T9" s="113">
        <v>17.8</v>
      </c>
      <c r="U9" s="113">
        <v>17.7</v>
      </c>
      <c r="V9" s="113">
        <v>17.7</v>
      </c>
      <c r="W9" s="113">
        <v>17.7</v>
      </c>
      <c r="X9" s="113">
        <v>17.8</v>
      </c>
      <c r="Y9" s="113">
        <v>17.9</v>
      </c>
      <c r="Z9" s="114">
        <f t="shared" si="0"/>
        <v>19.924999999999997</v>
      </c>
      <c r="AA9" s="115">
        <v>29.6</v>
      </c>
      <c r="AB9" s="116">
        <v>0.4395833333333334</v>
      </c>
      <c r="AC9" s="115">
        <v>16.6</v>
      </c>
      <c r="AD9" s="116">
        <v>0.17569444444444446</v>
      </c>
    </row>
    <row r="10" spans="1:30" ht="11.25" customHeight="1">
      <c r="A10" s="78">
        <v>8</v>
      </c>
      <c r="B10" s="113">
        <v>17.7</v>
      </c>
      <c r="C10" s="113">
        <v>17.9</v>
      </c>
      <c r="D10" s="113">
        <v>17.8</v>
      </c>
      <c r="E10" s="113">
        <v>17.7</v>
      </c>
      <c r="F10" s="113">
        <v>17.9</v>
      </c>
      <c r="G10" s="113">
        <v>18.9</v>
      </c>
      <c r="H10" s="113">
        <v>20</v>
      </c>
      <c r="I10" s="113">
        <v>20.7</v>
      </c>
      <c r="J10" s="113">
        <v>22.1</v>
      </c>
      <c r="K10" s="113">
        <v>23.8</v>
      </c>
      <c r="L10" s="113">
        <v>25.1</v>
      </c>
      <c r="M10" s="113">
        <v>24.7</v>
      </c>
      <c r="N10" s="113">
        <v>25.2</v>
      </c>
      <c r="O10" s="113">
        <v>25.5</v>
      </c>
      <c r="P10" s="113">
        <v>25</v>
      </c>
      <c r="Q10" s="113">
        <v>23.6</v>
      </c>
      <c r="R10" s="113">
        <v>22.2</v>
      </c>
      <c r="S10" s="113">
        <v>21.8</v>
      </c>
      <c r="T10" s="113">
        <v>21.3</v>
      </c>
      <c r="U10" s="113">
        <v>20.9</v>
      </c>
      <c r="V10" s="113">
        <v>20.8</v>
      </c>
      <c r="W10" s="113">
        <v>20.8</v>
      </c>
      <c r="X10" s="113">
        <v>20.4</v>
      </c>
      <c r="Y10" s="113">
        <v>20.4</v>
      </c>
      <c r="Z10" s="114">
        <f t="shared" si="0"/>
        <v>21.34166666666667</v>
      </c>
      <c r="AA10" s="115">
        <v>25.9</v>
      </c>
      <c r="AB10" s="116">
        <v>0.5791666666666667</v>
      </c>
      <c r="AC10" s="115">
        <v>17.6</v>
      </c>
      <c r="AD10" s="116">
        <v>0.1729166666666667</v>
      </c>
    </row>
    <row r="11" spans="1:30" ht="11.25" customHeight="1">
      <c r="A11" s="78">
        <v>9</v>
      </c>
      <c r="B11" s="113">
        <v>20.2</v>
      </c>
      <c r="C11" s="113">
        <v>20.7</v>
      </c>
      <c r="D11" s="113">
        <v>20.3</v>
      </c>
      <c r="E11" s="113">
        <v>20.1</v>
      </c>
      <c r="F11" s="113">
        <v>20.2</v>
      </c>
      <c r="G11" s="113">
        <v>20.4</v>
      </c>
      <c r="H11" s="113">
        <v>21.1</v>
      </c>
      <c r="I11" s="113">
        <v>21.8</v>
      </c>
      <c r="J11" s="113">
        <v>22</v>
      </c>
      <c r="K11" s="113">
        <v>22.6</v>
      </c>
      <c r="L11" s="113">
        <v>22</v>
      </c>
      <c r="M11" s="113">
        <v>20.6</v>
      </c>
      <c r="N11" s="113">
        <v>19.1</v>
      </c>
      <c r="O11" s="113">
        <v>19.3</v>
      </c>
      <c r="P11" s="113">
        <v>19.4</v>
      </c>
      <c r="Q11" s="113">
        <v>19.4</v>
      </c>
      <c r="R11" s="113">
        <v>19.4</v>
      </c>
      <c r="S11" s="113">
        <v>19.4</v>
      </c>
      <c r="T11" s="113">
        <v>19.5</v>
      </c>
      <c r="U11" s="113">
        <v>19.4</v>
      </c>
      <c r="V11" s="113">
        <v>19</v>
      </c>
      <c r="W11" s="113">
        <v>18.1</v>
      </c>
      <c r="X11" s="113">
        <v>17.9</v>
      </c>
      <c r="Y11" s="113">
        <v>17.8</v>
      </c>
      <c r="Z11" s="114">
        <f t="shared" si="0"/>
        <v>19.987499999999997</v>
      </c>
      <c r="AA11" s="115">
        <v>23.1</v>
      </c>
      <c r="AB11" s="116">
        <v>0.4270833333333333</v>
      </c>
      <c r="AC11" s="115">
        <v>17.6</v>
      </c>
      <c r="AD11" s="116">
        <v>0.9472222222222223</v>
      </c>
    </row>
    <row r="12" spans="1:30" ht="11.25" customHeight="1">
      <c r="A12" s="82">
        <v>10</v>
      </c>
      <c r="B12" s="118">
        <v>17.7</v>
      </c>
      <c r="C12" s="118">
        <v>17.5</v>
      </c>
      <c r="D12" s="118">
        <v>17.3</v>
      </c>
      <c r="E12" s="118">
        <v>17.4</v>
      </c>
      <c r="F12" s="118">
        <v>17.1</v>
      </c>
      <c r="G12" s="118">
        <v>17.5</v>
      </c>
      <c r="H12" s="118">
        <v>19.2</v>
      </c>
      <c r="I12" s="118">
        <v>22.1</v>
      </c>
      <c r="J12" s="118">
        <v>24</v>
      </c>
      <c r="K12" s="118">
        <v>26</v>
      </c>
      <c r="L12" s="118">
        <v>26.5</v>
      </c>
      <c r="M12" s="118">
        <v>28.1</v>
      </c>
      <c r="N12" s="118">
        <v>28.4</v>
      </c>
      <c r="O12" s="118">
        <v>28.7</v>
      </c>
      <c r="P12" s="118">
        <v>28</v>
      </c>
      <c r="Q12" s="118">
        <v>26.9</v>
      </c>
      <c r="R12" s="118">
        <v>25.9</v>
      </c>
      <c r="S12" s="118">
        <v>24.5</v>
      </c>
      <c r="T12" s="118">
        <v>21.8</v>
      </c>
      <c r="U12" s="118">
        <v>20.9</v>
      </c>
      <c r="V12" s="118">
        <v>20.2</v>
      </c>
      <c r="W12" s="118">
        <v>19.3</v>
      </c>
      <c r="X12" s="118">
        <v>18.9</v>
      </c>
      <c r="Y12" s="118">
        <v>18.7</v>
      </c>
      <c r="Z12" s="119">
        <f t="shared" si="0"/>
        <v>22.191666666666666</v>
      </c>
      <c r="AA12" s="105">
        <v>29.1</v>
      </c>
      <c r="AB12" s="120">
        <v>0.5861111111111111</v>
      </c>
      <c r="AC12" s="105">
        <v>17.1</v>
      </c>
      <c r="AD12" s="120">
        <v>0.23750000000000002</v>
      </c>
    </row>
    <row r="13" spans="1:30" ht="11.25" customHeight="1">
      <c r="A13" s="78">
        <v>11</v>
      </c>
      <c r="B13" s="113">
        <v>18.1</v>
      </c>
      <c r="C13" s="113">
        <v>18</v>
      </c>
      <c r="D13" s="113">
        <v>17.8</v>
      </c>
      <c r="E13" s="113">
        <v>17.3</v>
      </c>
      <c r="F13" s="113">
        <v>17.3</v>
      </c>
      <c r="G13" s="113">
        <v>18.5</v>
      </c>
      <c r="H13" s="113">
        <v>22</v>
      </c>
      <c r="I13" s="113">
        <v>25.4</v>
      </c>
      <c r="J13" s="113">
        <v>27.4</v>
      </c>
      <c r="K13" s="113">
        <v>27.9</v>
      </c>
      <c r="L13" s="113">
        <v>28</v>
      </c>
      <c r="M13" s="113">
        <v>29.4</v>
      </c>
      <c r="N13" s="113">
        <v>29.4</v>
      </c>
      <c r="O13" s="113">
        <v>28.4</v>
      </c>
      <c r="P13" s="113">
        <v>28.7</v>
      </c>
      <c r="Q13" s="113">
        <v>27.9</v>
      </c>
      <c r="R13" s="113">
        <v>25.2</v>
      </c>
      <c r="S13" s="113">
        <v>24.1</v>
      </c>
      <c r="T13" s="113">
        <v>23.3</v>
      </c>
      <c r="U13" s="113">
        <v>22.6</v>
      </c>
      <c r="V13" s="113">
        <v>21.8</v>
      </c>
      <c r="W13" s="113">
        <v>21.7</v>
      </c>
      <c r="X13" s="113">
        <v>20.1</v>
      </c>
      <c r="Y13" s="113">
        <v>19.6</v>
      </c>
      <c r="Z13" s="114">
        <f t="shared" si="0"/>
        <v>23.32916666666667</v>
      </c>
      <c r="AA13" s="115">
        <v>30</v>
      </c>
      <c r="AB13" s="116">
        <v>0.5479166666666667</v>
      </c>
      <c r="AC13" s="115">
        <v>16.9</v>
      </c>
      <c r="AD13" s="116">
        <v>0.19236111111111112</v>
      </c>
    </row>
    <row r="14" spans="1:30" ht="11.25" customHeight="1">
      <c r="A14" s="78">
        <v>12</v>
      </c>
      <c r="B14" s="113">
        <v>19.7</v>
      </c>
      <c r="C14" s="113">
        <v>19.3</v>
      </c>
      <c r="D14" s="113">
        <v>19</v>
      </c>
      <c r="E14" s="113">
        <v>18.4</v>
      </c>
      <c r="F14" s="113">
        <v>18</v>
      </c>
      <c r="G14" s="113">
        <v>19.2</v>
      </c>
      <c r="H14" s="113">
        <v>21.2</v>
      </c>
      <c r="I14" s="113">
        <v>23.6</v>
      </c>
      <c r="J14" s="113">
        <v>24.8</v>
      </c>
      <c r="K14" s="113">
        <v>23.5</v>
      </c>
      <c r="L14" s="113">
        <v>26.2</v>
      </c>
      <c r="M14" s="113">
        <v>26.3</v>
      </c>
      <c r="N14" s="113">
        <v>25.9</v>
      </c>
      <c r="O14" s="113">
        <v>25.2</v>
      </c>
      <c r="P14" s="113">
        <v>25.4</v>
      </c>
      <c r="Q14" s="113">
        <v>25.2</v>
      </c>
      <c r="R14" s="113">
        <v>23</v>
      </c>
      <c r="S14" s="113">
        <v>22.3</v>
      </c>
      <c r="T14" s="113">
        <v>21.9</v>
      </c>
      <c r="U14" s="113">
        <v>21.4</v>
      </c>
      <c r="V14" s="113">
        <v>20.9</v>
      </c>
      <c r="W14" s="113">
        <v>20.8</v>
      </c>
      <c r="X14" s="113">
        <v>20.8</v>
      </c>
      <c r="Y14" s="113">
        <v>20.3</v>
      </c>
      <c r="Z14" s="114">
        <f t="shared" si="0"/>
        <v>22.17916666666666</v>
      </c>
      <c r="AA14" s="115">
        <v>27.6</v>
      </c>
      <c r="AB14" s="116">
        <v>0.5111111111111112</v>
      </c>
      <c r="AC14" s="115">
        <v>17.9</v>
      </c>
      <c r="AD14" s="116">
        <v>0.1875</v>
      </c>
    </row>
    <row r="15" spans="1:30" ht="11.25" customHeight="1">
      <c r="A15" s="78">
        <v>13</v>
      </c>
      <c r="B15" s="113">
        <v>19.9</v>
      </c>
      <c r="C15" s="113">
        <v>20</v>
      </c>
      <c r="D15" s="113">
        <v>19.8</v>
      </c>
      <c r="E15" s="113">
        <v>20.2</v>
      </c>
      <c r="F15" s="113">
        <v>20.3</v>
      </c>
      <c r="G15" s="113">
        <v>21.2</v>
      </c>
      <c r="H15" s="113">
        <v>22.3</v>
      </c>
      <c r="I15" s="113">
        <v>23.2</v>
      </c>
      <c r="J15" s="113">
        <v>21.9</v>
      </c>
      <c r="K15" s="113">
        <v>22.6</v>
      </c>
      <c r="L15" s="113">
        <v>23.6</v>
      </c>
      <c r="M15" s="113">
        <v>23.8</v>
      </c>
      <c r="N15" s="113">
        <v>24.1</v>
      </c>
      <c r="O15" s="113">
        <v>24.4</v>
      </c>
      <c r="P15" s="113">
        <v>24.9</v>
      </c>
      <c r="Q15" s="113">
        <v>24.5</v>
      </c>
      <c r="R15" s="113">
        <v>23.4</v>
      </c>
      <c r="S15" s="113">
        <v>23</v>
      </c>
      <c r="T15" s="113">
        <v>22.2</v>
      </c>
      <c r="U15" s="113">
        <v>22</v>
      </c>
      <c r="V15" s="113">
        <v>22</v>
      </c>
      <c r="W15" s="113">
        <v>21.6</v>
      </c>
      <c r="X15" s="113">
        <v>21.5</v>
      </c>
      <c r="Y15" s="113">
        <v>21.5</v>
      </c>
      <c r="Z15" s="114">
        <f t="shared" si="0"/>
        <v>22.245833333333334</v>
      </c>
      <c r="AA15" s="115">
        <v>25.2</v>
      </c>
      <c r="AB15" s="116">
        <v>0.6534722222222222</v>
      </c>
      <c r="AC15" s="115">
        <v>19.6</v>
      </c>
      <c r="AD15" s="116">
        <v>0.11597222222222221</v>
      </c>
    </row>
    <row r="16" spans="1:30" ht="11.25" customHeight="1">
      <c r="A16" s="78">
        <v>14</v>
      </c>
      <c r="B16" s="113">
        <v>21.3</v>
      </c>
      <c r="C16" s="113">
        <v>21.2</v>
      </c>
      <c r="D16" s="113">
        <v>21.1</v>
      </c>
      <c r="E16" s="113">
        <v>20.5</v>
      </c>
      <c r="F16" s="113">
        <v>20.6</v>
      </c>
      <c r="G16" s="113">
        <v>21.2</v>
      </c>
      <c r="H16" s="113">
        <v>22.3</v>
      </c>
      <c r="I16" s="113">
        <v>24</v>
      </c>
      <c r="J16" s="113">
        <v>23.7</v>
      </c>
      <c r="K16" s="113">
        <v>24.8</v>
      </c>
      <c r="L16" s="113">
        <v>28.2</v>
      </c>
      <c r="M16" s="113">
        <v>28.1</v>
      </c>
      <c r="N16" s="113">
        <v>28.9</v>
      </c>
      <c r="O16" s="113">
        <v>29.1</v>
      </c>
      <c r="P16" s="113">
        <v>27.8</v>
      </c>
      <c r="Q16" s="113">
        <v>22.9</v>
      </c>
      <c r="R16" s="113">
        <v>21.8</v>
      </c>
      <c r="S16" s="113">
        <v>21.7</v>
      </c>
      <c r="T16" s="113">
        <v>21.7</v>
      </c>
      <c r="U16" s="113">
        <v>21.2</v>
      </c>
      <c r="V16" s="113">
        <v>21.1</v>
      </c>
      <c r="W16" s="113">
        <v>20.5</v>
      </c>
      <c r="X16" s="113">
        <v>20.2</v>
      </c>
      <c r="Y16" s="113">
        <v>20.2</v>
      </c>
      <c r="Z16" s="114">
        <f t="shared" si="0"/>
        <v>23.087500000000006</v>
      </c>
      <c r="AA16" s="115">
        <v>29.7</v>
      </c>
      <c r="AB16" s="116">
        <v>0.5263888888888889</v>
      </c>
      <c r="AC16" s="115">
        <v>20.1</v>
      </c>
      <c r="AD16" s="116">
        <v>1</v>
      </c>
    </row>
    <row r="17" spans="1:30" ht="11.25" customHeight="1">
      <c r="A17" s="78">
        <v>15</v>
      </c>
      <c r="B17" s="113">
        <v>20.1</v>
      </c>
      <c r="C17" s="113">
        <v>19.9</v>
      </c>
      <c r="D17" s="113">
        <v>19.9</v>
      </c>
      <c r="E17" s="113">
        <v>19.7</v>
      </c>
      <c r="F17" s="113">
        <v>19.6</v>
      </c>
      <c r="G17" s="113">
        <v>20.1</v>
      </c>
      <c r="H17" s="113">
        <v>20</v>
      </c>
      <c r="I17" s="113">
        <v>20.8</v>
      </c>
      <c r="J17" s="113">
        <v>20.8</v>
      </c>
      <c r="K17" s="113">
        <v>20.6</v>
      </c>
      <c r="L17" s="113">
        <v>20.2</v>
      </c>
      <c r="M17" s="113">
        <v>20.2</v>
      </c>
      <c r="N17" s="113">
        <v>21.1</v>
      </c>
      <c r="O17" s="113">
        <v>21.4</v>
      </c>
      <c r="P17" s="113">
        <v>21.5</v>
      </c>
      <c r="Q17" s="113">
        <v>20.1</v>
      </c>
      <c r="R17" s="113">
        <v>19.5</v>
      </c>
      <c r="S17" s="113">
        <v>19</v>
      </c>
      <c r="T17" s="113">
        <v>19</v>
      </c>
      <c r="U17" s="113">
        <v>18.8</v>
      </c>
      <c r="V17" s="113">
        <v>18.7</v>
      </c>
      <c r="W17" s="113">
        <v>18.5</v>
      </c>
      <c r="X17" s="113">
        <v>18.4</v>
      </c>
      <c r="Y17" s="113">
        <v>18.3</v>
      </c>
      <c r="Z17" s="114">
        <f t="shared" si="0"/>
        <v>19.841666666666665</v>
      </c>
      <c r="AA17" s="115">
        <v>22.2</v>
      </c>
      <c r="AB17" s="116">
        <v>0.6152777777777778</v>
      </c>
      <c r="AC17" s="115">
        <v>18</v>
      </c>
      <c r="AD17" s="116">
        <v>0.9798611111111111</v>
      </c>
    </row>
    <row r="18" spans="1:30" ht="11.25" customHeight="1">
      <c r="A18" s="78">
        <v>16</v>
      </c>
      <c r="B18" s="113">
        <v>18.1</v>
      </c>
      <c r="C18" s="113">
        <v>17.2</v>
      </c>
      <c r="D18" s="113">
        <v>16.7</v>
      </c>
      <c r="E18" s="113">
        <v>15.8</v>
      </c>
      <c r="F18" s="113">
        <v>15.8</v>
      </c>
      <c r="G18" s="113">
        <v>16.9</v>
      </c>
      <c r="H18" s="113">
        <v>18.8</v>
      </c>
      <c r="I18" s="113">
        <v>20.8</v>
      </c>
      <c r="J18" s="113">
        <v>22.2</v>
      </c>
      <c r="K18" s="113">
        <v>22.9</v>
      </c>
      <c r="L18" s="113">
        <v>23.2</v>
      </c>
      <c r="M18" s="113">
        <v>24</v>
      </c>
      <c r="N18" s="113">
        <v>25.1</v>
      </c>
      <c r="O18" s="113">
        <v>24.7</v>
      </c>
      <c r="P18" s="113">
        <v>24.1</v>
      </c>
      <c r="Q18" s="113">
        <v>23.2</v>
      </c>
      <c r="R18" s="113">
        <v>22.3</v>
      </c>
      <c r="S18" s="113">
        <v>21.6</v>
      </c>
      <c r="T18" s="113">
        <v>20.7</v>
      </c>
      <c r="U18" s="113">
        <v>20.5</v>
      </c>
      <c r="V18" s="113">
        <v>19.9</v>
      </c>
      <c r="W18" s="113">
        <v>19.6</v>
      </c>
      <c r="X18" s="113">
        <v>19.6</v>
      </c>
      <c r="Y18" s="113">
        <v>19.7</v>
      </c>
      <c r="Z18" s="114">
        <f t="shared" si="0"/>
        <v>20.558333333333334</v>
      </c>
      <c r="AA18" s="115">
        <v>25.4</v>
      </c>
      <c r="AB18" s="116">
        <v>0.6041666666666666</v>
      </c>
      <c r="AC18" s="115">
        <v>15.6</v>
      </c>
      <c r="AD18" s="116">
        <v>0.21458333333333335</v>
      </c>
    </row>
    <row r="19" spans="1:30" ht="11.25" customHeight="1">
      <c r="A19" s="78">
        <v>17</v>
      </c>
      <c r="B19" s="113">
        <v>19.7</v>
      </c>
      <c r="C19" s="113">
        <v>19.6</v>
      </c>
      <c r="D19" s="113">
        <v>19.6</v>
      </c>
      <c r="E19" s="113">
        <v>19.7</v>
      </c>
      <c r="F19" s="113">
        <v>20</v>
      </c>
      <c r="G19" s="113">
        <v>20.5</v>
      </c>
      <c r="H19" s="113">
        <v>21.2</v>
      </c>
      <c r="I19" s="113">
        <v>22.6</v>
      </c>
      <c r="J19" s="113">
        <v>23.4</v>
      </c>
      <c r="K19" s="113">
        <v>24.1</v>
      </c>
      <c r="L19" s="113">
        <v>25.4</v>
      </c>
      <c r="M19" s="113">
        <v>25</v>
      </c>
      <c r="N19" s="113">
        <v>25.4</v>
      </c>
      <c r="O19" s="113">
        <v>25.1</v>
      </c>
      <c r="P19" s="113">
        <v>25.3</v>
      </c>
      <c r="Q19" s="113">
        <v>25.4</v>
      </c>
      <c r="R19" s="113">
        <v>24.9</v>
      </c>
      <c r="S19" s="113">
        <v>24.4</v>
      </c>
      <c r="T19" s="113">
        <v>22.5</v>
      </c>
      <c r="U19" s="113">
        <v>21.8</v>
      </c>
      <c r="V19" s="113">
        <v>21.8</v>
      </c>
      <c r="W19" s="113">
        <v>21.7</v>
      </c>
      <c r="X19" s="113">
        <v>21.6</v>
      </c>
      <c r="Y19" s="113">
        <v>21.7</v>
      </c>
      <c r="Z19" s="114">
        <f t="shared" si="0"/>
        <v>22.599999999999998</v>
      </c>
      <c r="AA19" s="115">
        <v>26</v>
      </c>
      <c r="AB19" s="116">
        <v>0.6368055555555555</v>
      </c>
      <c r="AC19" s="115">
        <v>19.5</v>
      </c>
      <c r="AD19" s="116">
        <v>0.09375</v>
      </c>
    </row>
    <row r="20" spans="1:30" ht="11.25" customHeight="1">
      <c r="A20" s="78">
        <v>18</v>
      </c>
      <c r="B20" s="113">
        <v>21.7</v>
      </c>
      <c r="C20" s="113">
        <v>21.7</v>
      </c>
      <c r="D20" s="113">
        <v>21.3</v>
      </c>
      <c r="E20" s="113">
        <v>21.2</v>
      </c>
      <c r="F20" s="113">
        <v>21.4</v>
      </c>
      <c r="G20" s="113">
        <v>22.4</v>
      </c>
      <c r="H20" s="113">
        <v>23.7</v>
      </c>
      <c r="I20" s="113">
        <v>25.6</v>
      </c>
      <c r="J20" s="113">
        <v>26.7</v>
      </c>
      <c r="K20" s="113">
        <v>28.5</v>
      </c>
      <c r="L20" s="113">
        <v>27.7</v>
      </c>
      <c r="M20" s="113">
        <v>28</v>
      </c>
      <c r="N20" s="113">
        <v>28.9</v>
      </c>
      <c r="O20" s="113">
        <v>28.7</v>
      </c>
      <c r="P20" s="113">
        <v>27.3</v>
      </c>
      <c r="Q20" s="113">
        <v>26.8</v>
      </c>
      <c r="R20" s="113">
        <v>25.6</v>
      </c>
      <c r="S20" s="113">
        <v>24.2</v>
      </c>
      <c r="T20" s="113">
        <v>23.9</v>
      </c>
      <c r="U20" s="113">
        <v>23.7</v>
      </c>
      <c r="V20" s="113">
        <v>23.4</v>
      </c>
      <c r="W20" s="113">
        <v>22.5</v>
      </c>
      <c r="X20" s="113">
        <v>22.6</v>
      </c>
      <c r="Y20" s="113">
        <v>21.7</v>
      </c>
      <c r="Z20" s="114">
        <f t="shared" si="0"/>
        <v>24.55</v>
      </c>
      <c r="AA20" s="115">
        <v>29.7</v>
      </c>
      <c r="AB20" s="116">
        <v>0.5444444444444444</v>
      </c>
      <c r="AC20" s="115">
        <v>21.2</v>
      </c>
      <c r="AD20" s="116">
        <v>0.18819444444444444</v>
      </c>
    </row>
    <row r="21" spans="1:30" ht="11.25" customHeight="1">
      <c r="A21" s="78">
        <v>19</v>
      </c>
      <c r="B21" s="113">
        <v>21.3</v>
      </c>
      <c r="C21" s="113">
        <v>20.9</v>
      </c>
      <c r="D21" s="113">
        <v>20.9</v>
      </c>
      <c r="E21" s="113">
        <v>20.5</v>
      </c>
      <c r="F21" s="113">
        <v>20.4</v>
      </c>
      <c r="G21" s="113">
        <v>20.8</v>
      </c>
      <c r="H21" s="113">
        <v>23.7</v>
      </c>
      <c r="I21" s="113">
        <v>25.5</v>
      </c>
      <c r="J21" s="113">
        <v>26.3</v>
      </c>
      <c r="K21" s="113">
        <v>27.4</v>
      </c>
      <c r="L21" s="113">
        <v>28.8</v>
      </c>
      <c r="M21" s="113">
        <v>27.9</v>
      </c>
      <c r="N21" s="113">
        <v>28.9</v>
      </c>
      <c r="O21" s="113">
        <v>27.1</v>
      </c>
      <c r="P21" s="113">
        <v>26</v>
      </c>
      <c r="Q21" s="113">
        <v>23.4</v>
      </c>
      <c r="R21" s="113">
        <v>25</v>
      </c>
      <c r="S21" s="113">
        <v>24</v>
      </c>
      <c r="T21" s="113">
        <v>22.8</v>
      </c>
      <c r="U21" s="113">
        <v>22.2</v>
      </c>
      <c r="V21" s="113">
        <v>22</v>
      </c>
      <c r="W21" s="113">
        <v>21.3</v>
      </c>
      <c r="X21" s="113">
        <v>20.8</v>
      </c>
      <c r="Y21" s="113">
        <v>20.8</v>
      </c>
      <c r="Z21" s="114">
        <f t="shared" si="0"/>
        <v>23.695833333333326</v>
      </c>
      <c r="AA21" s="115">
        <v>29.8</v>
      </c>
      <c r="AB21" s="116">
        <v>0.4680555555555555</v>
      </c>
      <c r="AC21" s="115">
        <v>20.2</v>
      </c>
      <c r="AD21" s="116">
        <v>0.22013888888888888</v>
      </c>
    </row>
    <row r="22" spans="1:30" ht="11.25" customHeight="1">
      <c r="A22" s="82">
        <v>20</v>
      </c>
      <c r="B22" s="118">
        <v>20.6</v>
      </c>
      <c r="C22" s="118">
        <v>20.6</v>
      </c>
      <c r="D22" s="118">
        <v>20.3</v>
      </c>
      <c r="E22" s="118">
        <v>20.4</v>
      </c>
      <c r="F22" s="118">
        <v>19.8</v>
      </c>
      <c r="G22" s="118">
        <v>20.3</v>
      </c>
      <c r="H22" s="118">
        <v>21.7</v>
      </c>
      <c r="I22" s="118">
        <v>23.8</v>
      </c>
      <c r="J22" s="118">
        <v>25.5</v>
      </c>
      <c r="K22" s="118">
        <v>25.3</v>
      </c>
      <c r="L22" s="118">
        <v>23.8</v>
      </c>
      <c r="M22" s="118">
        <v>25.3</v>
      </c>
      <c r="N22" s="118">
        <v>25</v>
      </c>
      <c r="O22" s="118">
        <v>24.9</v>
      </c>
      <c r="P22" s="118">
        <v>23.8</v>
      </c>
      <c r="Q22" s="118">
        <v>23.7</v>
      </c>
      <c r="R22" s="118">
        <v>22.5</v>
      </c>
      <c r="S22" s="118">
        <v>21.7</v>
      </c>
      <c r="T22" s="118">
        <v>20.4</v>
      </c>
      <c r="U22" s="118">
        <v>20.3</v>
      </c>
      <c r="V22" s="118">
        <v>20.4</v>
      </c>
      <c r="W22" s="118">
        <v>20.4</v>
      </c>
      <c r="X22" s="118">
        <v>20.2</v>
      </c>
      <c r="Y22" s="118">
        <v>19.9</v>
      </c>
      <c r="Z22" s="119">
        <f t="shared" si="0"/>
        <v>22.10833333333333</v>
      </c>
      <c r="AA22" s="105">
        <v>26.6</v>
      </c>
      <c r="AB22" s="120">
        <v>0.41180555555555554</v>
      </c>
      <c r="AC22" s="105">
        <v>19.7</v>
      </c>
      <c r="AD22" s="120">
        <v>0.22777777777777777</v>
      </c>
    </row>
    <row r="23" spans="1:30" ht="11.25" customHeight="1">
      <c r="A23" s="78">
        <v>21</v>
      </c>
      <c r="B23" s="113">
        <v>20</v>
      </c>
      <c r="C23" s="113">
        <v>19.9</v>
      </c>
      <c r="D23" s="113">
        <v>19.6</v>
      </c>
      <c r="E23" s="113">
        <v>19.6</v>
      </c>
      <c r="F23" s="113">
        <v>19.2</v>
      </c>
      <c r="G23" s="113">
        <v>19.3</v>
      </c>
      <c r="H23" s="113">
        <v>19.8</v>
      </c>
      <c r="I23" s="113">
        <v>20.2</v>
      </c>
      <c r="J23" s="113">
        <v>21.3</v>
      </c>
      <c r="K23" s="113">
        <v>21.4</v>
      </c>
      <c r="L23" s="113">
        <v>22.6</v>
      </c>
      <c r="M23" s="113">
        <v>21.9</v>
      </c>
      <c r="N23" s="113">
        <v>22.5</v>
      </c>
      <c r="O23" s="113">
        <v>21.8</v>
      </c>
      <c r="P23" s="113">
        <v>21.2</v>
      </c>
      <c r="Q23" s="113">
        <v>21</v>
      </c>
      <c r="R23" s="113">
        <v>20.9</v>
      </c>
      <c r="S23" s="113">
        <v>20.5</v>
      </c>
      <c r="T23" s="113">
        <v>20.1</v>
      </c>
      <c r="U23" s="113">
        <v>19.7</v>
      </c>
      <c r="V23" s="113">
        <v>19.1</v>
      </c>
      <c r="W23" s="113">
        <v>19.1</v>
      </c>
      <c r="X23" s="113">
        <v>18.8</v>
      </c>
      <c r="Y23" s="113">
        <v>18.1</v>
      </c>
      <c r="Z23" s="114">
        <f t="shared" si="0"/>
        <v>20.31666666666667</v>
      </c>
      <c r="AA23" s="115">
        <v>23.1</v>
      </c>
      <c r="AB23" s="116">
        <v>0.5326388888888889</v>
      </c>
      <c r="AC23" s="115">
        <v>18</v>
      </c>
      <c r="AD23" s="116">
        <v>1</v>
      </c>
    </row>
    <row r="24" spans="1:30" ht="11.25" customHeight="1">
      <c r="A24" s="78">
        <v>22</v>
      </c>
      <c r="B24" s="113">
        <v>18</v>
      </c>
      <c r="C24" s="113">
        <v>18.2</v>
      </c>
      <c r="D24" s="113">
        <v>18.1</v>
      </c>
      <c r="E24" s="113">
        <v>18.2</v>
      </c>
      <c r="F24" s="113">
        <v>17.6</v>
      </c>
      <c r="G24" s="113">
        <v>17.7</v>
      </c>
      <c r="H24" s="113">
        <v>18.7</v>
      </c>
      <c r="I24" s="113">
        <v>19.1</v>
      </c>
      <c r="J24" s="113">
        <v>19.9</v>
      </c>
      <c r="K24" s="113">
        <v>20.3</v>
      </c>
      <c r="L24" s="113">
        <v>20.6</v>
      </c>
      <c r="M24" s="113">
        <v>21.6</v>
      </c>
      <c r="N24" s="113">
        <v>20.7</v>
      </c>
      <c r="O24" s="113">
        <v>19.6</v>
      </c>
      <c r="P24" s="113">
        <v>20.4</v>
      </c>
      <c r="Q24" s="113">
        <v>19.7</v>
      </c>
      <c r="R24" s="113">
        <v>19.4</v>
      </c>
      <c r="S24" s="113">
        <v>18.8</v>
      </c>
      <c r="T24" s="113">
        <v>18.4</v>
      </c>
      <c r="U24" s="113">
        <v>17.9</v>
      </c>
      <c r="V24" s="113">
        <v>17.3</v>
      </c>
      <c r="W24" s="113">
        <v>17</v>
      </c>
      <c r="X24" s="113">
        <v>16.3</v>
      </c>
      <c r="Y24" s="113">
        <v>15</v>
      </c>
      <c r="Z24" s="114">
        <f t="shared" si="0"/>
        <v>18.687499999999996</v>
      </c>
      <c r="AA24" s="115">
        <v>21.9</v>
      </c>
      <c r="AB24" s="116">
        <v>0.5201388888888888</v>
      </c>
      <c r="AC24" s="115">
        <v>14.9</v>
      </c>
      <c r="AD24" s="116">
        <v>0.9923611111111111</v>
      </c>
    </row>
    <row r="25" spans="1:30" ht="11.25" customHeight="1">
      <c r="A25" s="78">
        <v>23</v>
      </c>
      <c r="B25" s="113">
        <v>13.8</v>
      </c>
      <c r="C25" s="113">
        <v>13.7</v>
      </c>
      <c r="D25" s="113">
        <v>12.9</v>
      </c>
      <c r="E25" s="113">
        <v>12.7</v>
      </c>
      <c r="F25" s="113">
        <v>12.9</v>
      </c>
      <c r="G25" s="113">
        <v>13.6</v>
      </c>
      <c r="H25" s="113">
        <v>18.2</v>
      </c>
      <c r="I25" s="113">
        <v>20.2</v>
      </c>
      <c r="J25" s="113">
        <v>20.7</v>
      </c>
      <c r="K25" s="113">
        <v>20.6</v>
      </c>
      <c r="L25" s="113">
        <v>21.5</v>
      </c>
      <c r="M25" s="113">
        <v>20.6</v>
      </c>
      <c r="N25" s="113">
        <v>22.5</v>
      </c>
      <c r="O25" s="113">
        <v>23</v>
      </c>
      <c r="P25" s="113">
        <v>22.8</v>
      </c>
      <c r="Q25" s="113">
        <v>21.9</v>
      </c>
      <c r="R25" s="113">
        <v>21.1</v>
      </c>
      <c r="S25" s="113">
        <v>20</v>
      </c>
      <c r="T25" s="113">
        <v>18.8</v>
      </c>
      <c r="U25" s="113">
        <v>18.5</v>
      </c>
      <c r="V25" s="113">
        <v>18.2</v>
      </c>
      <c r="W25" s="113">
        <v>17.8</v>
      </c>
      <c r="X25" s="113">
        <v>15.7</v>
      </c>
      <c r="Y25" s="113">
        <v>15</v>
      </c>
      <c r="Z25" s="114">
        <f t="shared" si="0"/>
        <v>18.195833333333333</v>
      </c>
      <c r="AA25" s="115">
        <v>23.9</v>
      </c>
      <c r="AB25" s="116">
        <v>0.5597222222222222</v>
      </c>
      <c r="AC25" s="115">
        <v>12.7</v>
      </c>
      <c r="AD25" s="116">
        <v>0.16805555555555554</v>
      </c>
    </row>
    <row r="26" spans="1:30" ht="11.25" customHeight="1">
      <c r="A26" s="78">
        <v>24</v>
      </c>
      <c r="B26" s="113">
        <v>15.1</v>
      </c>
      <c r="C26" s="113">
        <v>15.5</v>
      </c>
      <c r="D26" s="113">
        <v>15.8</v>
      </c>
      <c r="E26" s="113">
        <v>15.3</v>
      </c>
      <c r="F26" s="113">
        <v>15</v>
      </c>
      <c r="G26" s="113">
        <v>16.6</v>
      </c>
      <c r="H26" s="113">
        <v>20.7</v>
      </c>
      <c r="I26" s="113">
        <v>23</v>
      </c>
      <c r="J26" s="113">
        <v>23.7</v>
      </c>
      <c r="K26" s="113">
        <v>24.8</v>
      </c>
      <c r="L26" s="113">
        <v>25.6</v>
      </c>
      <c r="M26" s="113">
        <v>24.7</v>
      </c>
      <c r="N26" s="113">
        <v>24.6</v>
      </c>
      <c r="O26" s="113">
        <v>24.2</v>
      </c>
      <c r="P26" s="113">
        <v>24</v>
      </c>
      <c r="Q26" s="113">
        <v>22.5</v>
      </c>
      <c r="R26" s="113">
        <v>22</v>
      </c>
      <c r="S26" s="113">
        <v>20.7</v>
      </c>
      <c r="T26" s="113">
        <v>20.1</v>
      </c>
      <c r="U26" s="113">
        <v>19.8</v>
      </c>
      <c r="V26" s="113">
        <v>20</v>
      </c>
      <c r="W26" s="113">
        <v>19.6</v>
      </c>
      <c r="X26" s="113">
        <v>19.3</v>
      </c>
      <c r="Y26" s="113">
        <v>18.7</v>
      </c>
      <c r="Z26" s="114">
        <f t="shared" si="0"/>
        <v>20.470833333333335</v>
      </c>
      <c r="AA26" s="115">
        <v>26</v>
      </c>
      <c r="AB26" s="116">
        <v>0.48194444444444445</v>
      </c>
      <c r="AC26" s="115">
        <v>14.9</v>
      </c>
      <c r="AD26" s="116">
        <v>0.19652777777777777</v>
      </c>
    </row>
    <row r="27" spans="1:30" ht="11.25" customHeight="1">
      <c r="A27" s="78">
        <v>25</v>
      </c>
      <c r="B27" s="113">
        <v>17.5</v>
      </c>
      <c r="C27" s="113">
        <v>17.5</v>
      </c>
      <c r="D27" s="113">
        <v>17.4</v>
      </c>
      <c r="E27" s="113">
        <v>16.7</v>
      </c>
      <c r="F27" s="113">
        <v>16.9</v>
      </c>
      <c r="G27" s="113">
        <v>18.2</v>
      </c>
      <c r="H27" s="113">
        <v>22.1</v>
      </c>
      <c r="I27" s="113">
        <v>22.7</v>
      </c>
      <c r="J27" s="113">
        <v>23.6</v>
      </c>
      <c r="K27" s="113">
        <v>22.9</v>
      </c>
      <c r="L27" s="113">
        <v>24.6</v>
      </c>
      <c r="M27" s="113">
        <v>25.8</v>
      </c>
      <c r="N27" s="113">
        <v>26</v>
      </c>
      <c r="O27" s="113">
        <v>26.1</v>
      </c>
      <c r="P27" s="113">
        <v>25</v>
      </c>
      <c r="Q27" s="113">
        <v>24.5</v>
      </c>
      <c r="R27" s="113">
        <v>23.4</v>
      </c>
      <c r="S27" s="113">
        <v>22.8</v>
      </c>
      <c r="T27" s="113">
        <v>21.4</v>
      </c>
      <c r="U27" s="113">
        <v>21.1</v>
      </c>
      <c r="V27" s="113">
        <v>21</v>
      </c>
      <c r="W27" s="113">
        <v>20.4</v>
      </c>
      <c r="X27" s="113">
        <v>19</v>
      </c>
      <c r="Y27" s="113">
        <v>18.1</v>
      </c>
      <c r="Z27" s="114">
        <f t="shared" si="0"/>
        <v>21.44583333333333</v>
      </c>
      <c r="AA27" s="115">
        <v>26.7</v>
      </c>
      <c r="AB27" s="116">
        <v>0.5479166666666667</v>
      </c>
      <c r="AC27" s="115">
        <v>16.5</v>
      </c>
      <c r="AD27" s="116">
        <v>0.20069444444444443</v>
      </c>
    </row>
    <row r="28" spans="1:30" ht="11.25" customHeight="1">
      <c r="A28" s="78">
        <v>26</v>
      </c>
      <c r="B28" s="113">
        <v>18.3</v>
      </c>
      <c r="C28" s="113">
        <v>18.3</v>
      </c>
      <c r="D28" s="113">
        <v>18</v>
      </c>
      <c r="E28" s="113">
        <v>17.7</v>
      </c>
      <c r="F28" s="113">
        <v>17.9</v>
      </c>
      <c r="G28" s="113">
        <v>18.2</v>
      </c>
      <c r="H28" s="113">
        <v>18.3</v>
      </c>
      <c r="I28" s="113">
        <v>19.4</v>
      </c>
      <c r="J28" s="113">
        <v>20.2</v>
      </c>
      <c r="K28" s="113">
        <v>20.7</v>
      </c>
      <c r="L28" s="113">
        <v>22.7</v>
      </c>
      <c r="M28" s="113">
        <v>24</v>
      </c>
      <c r="N28" s="113">
        <v>24.1</v>
      </c>
      <c r="O28" s="113">
        <v>23.7</v>
      </c>
      <c r="P28" s="113">
        <v>24.1</v>
      </c>
      <c r="Q28" s="113">
        <v>22.5</v>
      </c>
      <c r="R28" s="113">
        <v>21.8</v>
      </c>
      <c r="S28" s="113">
        <v>21</v>
      </c>
      <c r="T28" s="113">
        <v>20.6</v>
      </c>
      <c r="U28" s="113">
        <v>20.3</v>
      </c>
      <c r="V28" s="113">
        <v>20.1</v>
      </c>
      <c r="W28" s="113">
        <v>19.6</v>
      </c>
      <c r="X28" s="113">
        <v>19.4</v>
      </c>
      <c r="Y28" s="113">
        <v>19.4</v>
      </c>
      <c r="Z28" s="114">
        <f t="shared" si="0"/>
        <v>20.429166666666667</v>
      </c>
      <c r="AA28" s="115">
        <v>24.5</v>
      </c>
      <c r="AB28" s="116">
        <v>0.611111111111111</v>
      </c>
      <c r="AC28" s="115">
        <v>17.5</v>
      </c>
      <c r="AD28" s="116">
        <v>0.18819444444444444</v>
      </c>
    </row>
    <row r="29" spans="1:30" ht="11.25" customHeight="1">
      <c r="A29" s="78">
        <v>27</v>
      </c>
      <c r="B29" s="113">
        <v>19.5</v>
      </c>
      <c r="C29" s="113">
        <v>19.6</v>
      </c>
      <c r="D29" s="113">
        <v>19.5</v>
      </c>
      <c r="E29" s="113">
        <v>19.5</v>
      </c>
      <c r="F29" s="113">
        <v>19.7</v>
      </c>
      <c r="G29" s="113">
        <v>19.9</v>
      </c>
      <c r="H29" s="113">
        <v>20.4</v>
      </c>
      <c r="I29" s="113">
        <v>20.6</v>
      </c>
      <c r="J29" s="113">
        <v>20.6</v>
      </c>
      <c r="K29" s="113">
        <v>20.9</v>
      </c>
      <c r="L29" s="113">
        <v>21.2</v>
      </c>
      <c r="M29" s="113">
        <v>21.6</v>
      </c>
      <c r="N29" s="113">
        <v>22.3</v>
      </c>
      <c r="O29" s="113">
        <v>22.5</v>
      </c>
      <c r="P29" s="113">
        <v>22</v>
      </c>
      <c r="Q29" s="113">
        <v>22.9</v>
      </c>
      <c r="R29" s="113">
        <v>22.6</v>
      </c>
      <c r="S29" s="113">
        <v>22.1</v>
      </c>
      <c r="T29" s="113">
        <v>21.4</v>
      </c>
      <c r="U29" s="113">
        <v>21.1</v>
      </c>
      <c r="V29" s="113">
        <v>20.7</v>
      </c>
      <c r="W29" s="113">
        <v>20.4</v>
      </c>
      <c r="X29" s="113">
        <v>20.6</v>
      </c>
      <c r="Y29" s="113">
        <v>20.3</v>
      </c>
      <c r="Z29" s="114">
        <f t="shared" si="0"/>
        <v>20.912499999999998</v>
      </c>
      <c r="AA29" s="115">
        <v>23.2</v>
      </c>
      <c r="AB29" s="116">
        <v>0.5770833333333333</v>
      </c>
      <c r="AC29" s="115">
        <v>19.4</v>
      </c>
      <c r="AD29" s="116">
        <v>0.14444444444444446</v>
      </c>
    </row>
    <row r="30" spans="1:30" ht="11.25" customHeight="1">
      <c r="A30" s="78">
        <v>28</v>
      </c>
      <c r="B30" s="113">
        <v>20.3</v>
      </c>
      <c r="C30" s="113">
        <v>20.4</v>
      </c>
      <c r="D30" s="113">
        <v>20.1</v>
      </c>
      <c r="E30" s="113">
        <v>20.1</v>
      </c>
      <c r="F30" s="113">
        <v>20.3</v>
      </c>
      <c r="G30" s="113">
        <v>20.6</v>
      </c>
      <c r="H30" s="113">
        <v>21.5</v>
      </c>
      <c r="I30" s="113">
        <v>22.8</v>
      </c>
      <c r="J30" s="113">
        <v>23.5</v>
      </c>
      <c r="K30" s="113">
        <v>24.4</v>
      </c>
      <c r="L30" s="113">
        <v>26</v>
      </c>
      <c r="M30" s="113">
        <v>25.7</v>
      </c>
      <c r="N30" s="113">
        <v>26.6</v>
      </c>
      <c r="O30" s="113">
        <v>27.2</v>
      </c>
      <c r="P30" s="113">
        <v>26.8</v>
      </c>
      <c r="Q30" s="113">
        <v>27.6</v>
      </c>
      <c r="R30" s="113">
        <v>25.2</v>
      </c>
      <c r="S30" s="113">
        <v>24.7</v>
      </c>
      <c r="T30" s="113">
        <v>23.2</v>
      </c>
      <c r="U30" s="113">
        <v>22.1</v>
      </c>
      <c r="V30" s="113">
        <v>21.4</v>
      </c>
      <c r="W30" s="113">
        <v>21.1</v>
      </c>
      <c r="X30" s="113">
        <v>20.4</v>
      </c>
      <c r="Y30" s="113">
        <v>20.5</v>
      </c>
      <c r="Z30" s="114">
        <f t="shared" si="0"/>
        <v>23.02083333333334</v>
      </c>
      <c r="AA30" s="115">
        <v>28</v>
      </c>
      <c r="AB30" s="116">
        <v>0.6465277777777778</v>
      </c>
      <c r="AC30" s="115">
        <v>19.9</v>
      </c>
      <c r="AD30" s="116">
        <v>0.1125</v>
      </c>
    </row>
    <row r="31" spans="1:30" ht="11.25" customHeight="1">
      <c r="A31" s="78">
        <v>29</v>
      </c>
      <c r="B31" s="113">
        <v>20.8</v>
      </c>
      <c r="C31" s="113">
        <v>20.6</v>
      </c>
      <c r="D31" s="113">
        <v>20.1</v>
      </c>
      <c r="E31" s="113">
        <v>19.9</v>
      </c>
      <c r="F31" s="113">
        <v>19.9</v>
      </c>
      <c r="G31" s="113">
        <v>20.5</v>
      </c>
      <c r="H31" s="113">
        <v>22.4</v>
      </c>
      <c r="I31" s="113">
        <v>24.2</v>
      </c>
      <c r="J31" s="113">
        <v>25.4</v>
      </c>
      <c r="K31" s="113">
        <v>27.1</v>
      </c>
      <c r="L31" s="113">
        <v>28.4</v>
      </c>
      <c r="M31" s="113">
        <v>29.3</v>
      </c>
      <c r="N31" s="113">
        <v>29.1</v>
      </c>
      <c r="O31" s="113">
        <v>29.2</v>
      </c>
      <c r="P31" s="113">
        <v>27.7</v>
      </c>
      <c r="Q31" s="113">
        <v>26.9</v>
      </c>
      <c r="R31" s="113">
        <v>26.9</v>
      </c>
      <c r="S31" s="113">
        <v>25.8</v>
      </c>
      <c r="T31" s="113">
        <v>21.9</v>
      </c>
      <c r="U31" s="113">
        <v>20.3</v>
      </c>
      <c r="V31" s="113">
        <v>19.6</v>
      </c>
      <c r="W31" s="113">
        <v>18.9</v>
      </c>
      <c r="X31" s="113">
        <v>18.6</v>
      </c>
      <c r="Y31" s="113">
        <v>18.2</v>
      </c>
      <c r="Z31" s="114">
        <f t="shared" si="0"/>
        <v>23.40416666666667</v>
      </c>
      <c r="AA31" s="115">
        <v>30.1</v>
      </c>
      <c r="AB31" s="116">
        <v>0.50625</v>
      </c>
      <c r="AC31" s="115">
        <v>18.1</v>
      </c>
      <c r="AD31" s="116">
        <v>0.9993055555555556</v>
      </c>
    </row>
    <row r="32" spans="1:30" ht="11.25" customHeight="1">
      <c r="A32" s="78">
        <v>30</v>
      </c>
      <c r="B32" s="113">
        <v>17.9</v>
      </c>
      <c r="C32" s="113">
        <v>17.6</v>
      </c>
      <c r="D32" s="113">
        <v>17.3</v>
      </c>
      <c r="E32" s="113">
        <v>17.6</v>
      </c>
      <c r="F32" s="113">
        <v>17.6</v>
      </c>
      <c r="G32" s="113">
        <v>18.1</v>
      </c>
      <c r="H32" s="113">
        <v>22</v>
      </c>
      <c r="I32" s="113">
        <v>24.6</v>
      </c>
      <c r="J32" s="113">
        <v>26.7</v>
      </c>
      <c r="K32" s="113">
        <v>28.5</v>
      </c>
      <c r="L32" s="113">
        <v>28.7</v>
      </c>
      <c r="M32" s="113">
        <v>29.3</v>
      </c>
      <c r="N32" s="113">
        <v>29.5</v>
      </c>
      <c r="O32" s="113">
        <v>29</v>
      </c>
      <c r="P32" s="113">
        <v>28.7</v>
      </c>
      <c r="Q32" s="113">
        <v>28</v>
      </c>
      <c r="R32" s="113">
        <v>26.3</v>
      </c>
      <c r="S32" s="113">
        <v>25.9</v>
      </c>
      <c r="T32" s="113">
        <v>22.7</v>
      </c>
      <c r="U32" s="113">
        <v>21.3</v>
      </c>
      <c r="V32" s="113">
        <v>20.6</v>
      </c>
      <c r="W32" s="113">
        <v>20.3</v>
      </c>
      <c r="X32" s="113">
        <v>20.3</v>
      </c>
      <c r="Y32" s="113">
        <v>19.9</v>
      </c>
      <c r="Z32" s="114">
        <f t="shared" si="0"/>
        <v>23.266666666666662</v>
      </c>
      <c r="AA32" s="115">
        <v>30.5</v>
      </c>
      <c r="AB32" s="116">
        <v>0.5159722222222222</v>
      </c>
      <c r="AC32" s="115">
        <v>17.3</v>
      </c>
      <c r="AD32" s="116">
        <v>0.17152777777777775</v>
      </c>
    </row>
    <row r="33" spans="1:30" ht="11.25" customHeight="1">
      <c r="A33" s="78">
        <v>31</v>
      </c>
      <c r="B33" s="113">
        <v>19.8</v>
      </c>
      <c r="C33" s="113">
        <v>19.5</v>
      </c>
      <c r="D33" s="113">
        <v>19.4</v>
      </c>
      <c r="E33" s="113">
        <v>19.1</v>
      </c>
      <c r="F33" s="113">
        <v>18.8</v>
      </c>
      <c r="G33" s="113">
        <v>19.5</v>
      </c>
      <c r="H33" s="113">
        <v>23.1</v>
      </c>
      <c r="I33" s="113">
        <v>25.9</v>
      </c>
      <c r="J33" s="113">
        <v>26.8</v>
      </c>
      <c r="K33" s="113">
        <v>27.6</v>
      </c>
      <c r="L33" s="113">
        <v>27.3</v>
      </c>
      <c r="M33" s="113">
        <v>26.7</v>
      </c>
      <c r="N33" s="113">
        <v>28.3</v>
      </c>
      <c r="O33" s="113">
        <v>26.7</v>
      </c>
      <c r="P33" s="113">
        <v>25.9</v>
      </c>
      <c r="Q33" s="113">
        <v>25.6</v>
      </c>
      <c r="R33" s="113">
        <v>25.8</v>
      </c>
      <c r="S33" s="113">
        <v>24.5</v>
      </c>
      <c r="T33" s="113">
        <v>24</v>
      </c>
      <c r="U33" s="113">
        <v>24</v>
      </c>
      <c r="V33" s="113">
        <v>22.6</v>
      </c>
      <c r="W33" s="113">
        <v>22.4</v>
      </c>
      <c r="X33" s="113">
        <v>21.8</v>
      </c>
      <c r="Y33" s="113">
        <v>21.8</v>
      </c>
      <c r="Z33" s="114">
        <f t="shared" si="0"/>
        <v>23.620833333333334</v>
      </c>
      <c r="AA33" s="115">
        <v>28.9</v>
      </c>
      <c r="AB33" s="116">
        <v>0.5493055555555556</v>
      </c>
      <c r="AC33" s="115">
        <v>18.8</v>
      </c>
      <c r="AD33" s="116">
        <v>0.21458333333333335</v>
      </c>
    </row>
    <row r="34" spans="1:30" ht="15" customHeight="1">
      <c r="A34" s="79" t="s">
        <v>9</v>
      </c>
      <c r="B34" s="121">
        <f aca="true" t="shared" si="1" ref="B34:Y34">AVERAGE(B3:B33)</f>
        <v>18.951612903225804</v>
      </c>
      <c r="C34" s="121">
        <f t="shared" si="1"/>
        <v>18.838709677419356</v>
      </c>
      <c r="D34" s="121">
        <f t="shared" si="1"/>
        <v>18.612903225806452</v>
      </c>
      <c r="E34" s="121">
        <f t="shared" si="1"/>
        <v>18.480645161290322</v>
      </c>
      <c r="F34" s="121">
        <f t="shared" si="1"/>
        <v>18.470967741935482</v>
      </c>
      <c r="G34" s="121">
        <f t="shared" si="1"/>
        <v>19.116129032258065</v>
      </c>
      <c r="H34" s="121">
        <f t="shared" si="1"/>
        <v>20.87096774193548</v>
      </c>
      <c r="I34" s="121">
        <f t="shared" si="1"/>
        <v>22.3741935483871</v>
      </c>
      <c r="J34" s="121">
        <f t="shared" si="1"/>
        <v>23.35161290322581</v>
      </c>
      <c r="K34" s="121">
        <f t="shared" si="1"/>
        <v>24.083870967741937</v>
      </c>
      <c r="L34" s="121">
        <f t="shared" si="1"/>
        <v>24.7741935483871</v>
      </c>
      <c r="M34" s="121">
        <f t="shared" si="1"/>
        <v>24.925806451612903</v>
      </c>
      <c r="N34" s="121">
        <f t="shared" si="1"/>
        <v>25.187096774193545</v>
      </c>
      <c r="O34" s="121">
        <f t="shared" si="1"/>
        <v>24.851612903225814</v>
      </c>
      <c r="P34" s="121">
        <f t="shared" si="1"/>
        <v>24.490322580645163</v>
      </c>
      <c r="Q34" s="121">
        <f t="shared" si="1"/>
        <v>23.822580645161292</v>
      </c>
      <c r="R34" s="121">
        <f t="shared" si="1"/>
        <v>23.04193548387096</v>
      </c>
      <c r="S34" s="121">
        <f t="shared" si="1"/>
        <v>22.28064516129032</v>
      </c>
      <c r="T34" s="121">
        <f t="shared" si="1"/>
        <v>21.29677419354839</v>
      </c>
      <c r="U34" s="121">
        <f t="shared" si="1"/>
        <v>20.71290322580645</v>
      </c>
      <c r="V34" s="121">
        <f t="shared" si="1"/>
        <v>20.319354838709682</v>
      </c>
      <c r="W34" s="121">
        <f t="shared" si="1"/>
        <v>19.967741935483872</v>
      </c>
      <c r="X34" s="121">
        <f t="shared" si="1"/>
        <v>19.625806451612902</v>
      </c>
      <c r="Y34" s="121">
        <f t="shared" si="1"/>
        <v>19.283870967741933</v>
      </c>
      <c r="Z34" s="121">
        <f>AVERAGE(B3:Y33)</f>
        <v>21.572177419354833</v>
      </c>
      <c r="AA34" s="122">
        <f>AVERAGE(AA3:AA33)</f>
        <v>26.483870967741936</v>
      </c>
      <c r="AB34" s="123"/>
      <c r="AC34" s="122">
        <f>AVERAGE(AC3:AC33)</f>
        <v>17.8258064516129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3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30.5</v>
      </c>
      <c r="C46" s="106">
        <f>MATCH(B46,AA3:AA33,0)</f>
        <v>30</v>
      </c>
      <c r="D46" s="112">
        <f>INDEX(AB3:AB33,C46,1)</f>
        <v>0.5159722222222222</v>
      </c>
      <c r="E46" s="117"/>
      <c r="F46" s="104"/>
      <c r="G46" s="105">
        <f>MIN(AC3:AC33)</f>
        <v>12.7</v>
      </c>
      <c r="H46" s="106">
        <f>MATCH(G46,AC3:AC33,0)</f>
        <v>23</v>
      </c>
      <c r="I46" s="112">
        <f>INDEX(AD3:AD33,H46,1)</f>
        <v>0.16805555555555554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21.8</v>
      </c>
      <c r="C3" s="113">
        <v>21.7</v>
      </c>
      <c r="D3" s="113">
        <v>21.6</v>
      </c>
      <c r="E3" s="113">
        <v>21.6</v>
      </c>
      <c r="F3" s="113">
        <v>21.5</v>
      </c>
      <c r="G3" s="113">
        <v>21.8</v>
      </c>
      <c r="H3" s="113">
        <v>22.3</v>
      </c>
      <c r="I3" s="113">
        <v>24.3</v>
      </c>
      <c r="J3" s="113">
        <v>25.7</v>
      </c>
      <c r="K3" s="113">
        <v>27.6</v>
      </c>
      <c r="L3" s="113">
        <v>27.6</v>
      </c>
      <c r="M3" s="113">
        <v>28.5</v>
      </c>
      <c r="N3" s="113">
        <v>28</v>
      </c>
      <c r="O3" s="113">
        <v>27.1</v>
      </c>
      <c r="P3" s="113">
        <v>27</v>
      </c>
      <c r="Q3" s="113">
        <v>25.7</v>
      </c>
      <c r="R3" s="113">
        <v>25.7</v>
      </c>
      <c r="S3" s="113">
        <v>24.6</v>
      </c>
      <c r="T3" s="113">
        <v>23.7</v>
      </c>
      <c r="U3" s="113">
        <v>23.3</v>
      </c>
      <c r="V3" s="113">
        <v>22.6</v>
      </c>
      <c r="W3" s="113">
        <v>22.1</v>
      </c>
      <c r="X3" s="113">
        <v>22.3</v>
      </c>
      <c r="Y3" s="113">
        <v>22.1</v>
      </c>
      <c r="Z3" s="114">
        <f aca="true" t="shared" si="0" ref="Z3:Z33">AVERAGE(B3:Y3)</f>
        <v>24.175</v>
      </c>
      <c r="AA3" s="115">
        <v>29.2</v>
      </c>
      <c r="AB3" s="116">
        <v>0.48333333333333334</v>
      </c>
      <c r="AC3" s="115">
        <v>21.4</v>
      </c>
      <c r="AD3" s="116">
        <v>0.2152777777777778</v>
      </c>
    </row>
    <row r="4" spans="1:30" ht="11.25" customHeight="1">
      <c r="A4" s="78">
        <v>2</v>
      </c>
      <c r="B4" s="113">
        <v>21.2</v>
      </c>
      <c r="C4" s="113">
        <v>21.5</v>
      </c>
      <c r="D4" s="113">
        <v>21.3</v>
      </c>
      <c r="E4" s="113">
        <v>21</v>
      </c>
      <c r="F4" s="113">
        <v>21.6</v>
      </c>
      <c r="G4" s="113">
        <v>22.1</v>
      </c>
      <c r="H4" s="113">
        <v>23.1</v>
      </c>
      <c r="I4" s="113">
        <v>25.9</v>
      </c>
      <c r="J4" s="113">
        <v>27.1</v>
      </c>
      <c r="K4" s="113">
        <v>28.7</v>
      </c>
      <c r="L4" s="113">
        <v>28</v>
      </c>
      <c r="M4" s="113">
        <v>28.6</v>
      </c>
      <c r="N4" s="113">
        <v>27.7</v>
      </c>
      <c r="O4" s="113">
        <v>27.5</v>
      </c>
      <c r="P4" s="113">
        <v>27.2</v>
      </c>
      <c r="Q4" s="113">
        <v>26.1</v>
      </c>
      <c r="R4" s="113">
        <v>26</v>
      </c>
      <c r="S4" s="117">
        <v>24.3</v>
      </c>
      <c r="T4" s="113">
        <v>23.5</v>
      </c>
      <c r="U4" s="113">
        <v>22.4</v>
      </c>
      <c r="V4" s="113">
        <v>22.3</v>
      </c>
      <c r="W4" s="113">
        <v>21.9</v>
      </c>
      <c r="X4" s="113">
        <v>22.1</v>
      </c>
      <c r="Y4" s="113">
        <v>22</v>
      </c>
      <c r="Z4" s="114">
        <f t="shared" si="0"/>
        <v>24.295833333333334</v>
      </c>
      <c r="AA4" s="115">
        <v>30.3</v>
      </c>
      <c r="AB4" s="116">
        <v>0.4041666666666666</v>
      </c>
      <c r="AC4" s="115">
        <v>20.9</v>
      </c>
      <c r="AD4" s="116">
        <v>0.16597222222222222</v>
      </c>
    </row>
    <row r="5" spans="1:30" ht="11.25" customHeight="1">
      <c r="A5" s="78">
        <v>3</v>
      </c>
      <c r="B5" s="113">
        <v>21.9</v>
      </c>
      <c r="C5" s="113">
        <v>21.5</v>
      </c>
      <c r="D5" s="113">
        <v>21.6</v>
      </c>
      <c r="E5" s="113">
        <v>21.2</v>
      </c>
      <c r="F5" s="113">
        <v>21.4</v>
      </c>
      <c r="G5" s="113">
        <v>22.5</v>
      </c>
      <c r="H5" s="113">
        <v>24.4</v>
      </c>
      <c r="I5" s="113">
        <v>25.2</v>
      </c>
      <c r="J5" s="113">
        <v>26.2</v>
      </c>
      <c r="K5" s="113">
        <v>26.4</v>
      </c>
      <c r="L5" s="113">
        <v>27.3</v>
      </c>
      <c r="M5" s="113">
        <v>28.7</v>
      </c>
      <c r="N5" s="113">
        <v>28.3</v>
      </c>
      <c r="O5" s="113">
        <v>27.4</v>
      </c>
      <c r="P5" s="113">
        <v>28.1</v>
      </c>
      <c r="Q5" s="113">
        <v>27.2</v>
      </c>
      <c r="R5" s="113">
        <v>25.8</v>
      </c>
      <c r="S5" s="113">
        <v>25.3</v>
      </c>
      <c r="T5" s="113">
        <v>24</v>
      </c>
      <c r="U5" s="113">
        <v>23.1</v>
      </c>
      <c r="V5" s="113">
        <v>22.6</v>
      </c>
      <c r="W5" s="113">
        <v>22.3</v>
      </c>
      <c r="X5" s="113">
        <v>21.9</v>
      </c>
      <c r="Y5" s="113">
        <v>21.9</v>
      </c>
      <c r="Z5" s="114">
        <f t="shared" si="0"/>
        <v>24.424999999999997</v>
      </c>
      <c r="AA5" s="115">
        <v>30.5</v>
      </c>
      <c r="AB5" s="116">
        <v>0.5208333333333334</v>
      </c>
      <c r="AC5" s="115">
        <v>21.1</v>
      </c>
      <c r="AD5" s="116">
        <v>0.19930555555555554</v>
      </c>
    </row>
    <row r="6" spans="1:30" ht="11.25" customHeight="1">
      <c r="A6" s="78">
        <v>4</v>
      </c>
      <c r="B6" s="113">
        <v>21.6</v>
      </c>
      <c r="C6" s="113">
        <v>21.9</v>
      </c>
      <c r="D6" s="113">
        <v>21.5</v>
      </c>
      <c r="E6" s="113">
        <v>21.7</v>
      </c>
      <c r="F6" s="113">
        <v>21.3</v>
      </c>
      <c r="G6" s="113">
        <v>21.4</v>
      </c>
      <c r="H6" s="113">
        <v>23.4</v>
      </c>
      <c r="I6" s="113">
        <v>26.1</v>
      </c>
      <c r="J6" s="113">
        <v>27.7</v>
      </c>
      <c r="K6" s="113">
        <v>28.4</v>
      </c>
      <c r="L6" s="113">
        <v>30.4</v>
      </c>
      <c r="M6" s="113">
        <v>29.2</v>
      </c>
      <c r="N6" s="113">
        <v>29.7</v>
      </c>
      <c r="O6" s="113">
        <v>29.9</v>
      </c>
      <c r="P6" s="113">
        <v>29</v>
      </c>
      <c r="Q6" s="113">
        <v>27.7</v>
      </c>
      <c r="R6" s="113">
        <v>27.2</v>
      </c>
      <c r="S6" s="113">
        <v>26.7</v>
      </c>
      <c r="T6" s="113">
        <v>24.4</v>
      </c>
      <c r="U6" s="113">
        <v>23.7</v>
      </c>
      <c r="V6" s="113">
        <v>23</v>
      </c>
      <c r="W6" s="113">
        <v>22.9</v>
      </c>
      <c r="X6" s="113">
        <v>22.5</v>
      </c>
      <c r="Y6" s="113">
        <v>21.9</v>
      </c>
      <c r="Z6" s="114">
        <f t="shared" si="0"/>
        <v>25.133333333333326</v>
      </c>
      <c r="AA6" s="115">
        <v>31.1</v>
      </c>
      <c r="AB6" s="116">
        <v>0.46388888888888885</v>
      </c>
      <c r="AC6" s="115">
        <v>21</v>
      </c>
      <c r="AD6" s="116">
        <v>0.2236111111111111</v>
      </c>
    </row>
    <row r="7" spans="1:30" ht="11.25" customHeight="1">
      <c r="A7" s="78">
        <v>5</v>
      </c>
      <c r="B7" s="113">
        <v>21.4</v>
      </c>
      <c r="C7" s="113">
        <v>21.1</v>
      </c>
      <c r="D7" s="113">
        <v>20.8</v>
      </c>
      <c r="E7" s="113">
        <v>20.8</v>
      </c>
      <c r="F7" s="113">
        <v>20.4</v>
      </c>
      <c r="G7" s="113">
        <v>21.2</v>
      </c>
      <c r="H7" s="113">
        <v>23.9</v>
      </c>
      <c r="I7" s="113">
        <v>26.9</v>
      </c>
      <c r="J7" s="113">
        <v>28.6</v>
      </c>
      <c r="K7" s="113">
        <v>29.6</v>
      </c>
      <c r="L7" s="113">
        <v>30.3</v>
      </c>
      <c r="M7" s="113">
        <v>31.1</v>
      </c>
      <c r="N7" s="113">
        <v>31.4</v>
      </c>
      <c r="O7" s="113">
        <v>31.5</v>
      </c>
      <c r="P7" s="113">
        <v>31.8</v>
      </c>
      <c r="Q7" s="113">
        <v>30.5</v>
      </c>
      <c r="R7" s="113">
        <v>30.2</v>
      </c>
      <c r="S7" s="113">
        <v>28.5</v>
      </c>
      <c r="T7" s="113">
        <v>25.6</v>
      </c>
      <c r="U7" s="113">
        <v>24.4</v>
      </c>
      <c r="V7" s="113">
        <v>23.7</v>
      </c>
      <c r="W7" s="113">
        <v>23</v>
      </c>
      <c r="X7" s="113">
        <v>22.7</v>
      </c>
      <c r="Y7" s="113">
        <v>22.3</v>
      </c>
      <c r="Z7" s="114">
        <f t="shared" si="0"/>
        <v>25.90416666666667</v>
      </c>
      <c r="AA7" s="115">
        <v>32.5</v>
      </c>
      <c r="AB7" s="116">
        <v>0.5736111111111112</v>
      </c>
      <c r="AC7" s="115">
        <v>20.2</v>
      </c>
      <c r="AD7" s="116">
        <v>0.2041666666666667</v>
      </c>
    </row>
    <row r="8" spans="1:30" ht="11.25" customHeight="1">
      <c r="A8" s="78">
        <v>6</v>
      </c>
      <c r="B8" s="113">
        <v>21.8</v>
      </c>
      <c r="C8" s="113">
        <v>21.6</v>
      </c>
      <c r="D8" s="113">
        <v>21.2</v>
      </c>
      <c r="E8" s="113">
        <v>20.7</v>
      </c>
      <c r="F8" s="113">
        <v>20.9</v>
      </c>
      <c r="G8" s="113">
        <v>22</v>
      </c>
      <c r="H8" s="113">
        <v>23.4</v>
      </c>
      <c r="I8" s="113">
        <v>26.3</v>
      </c>
      <c r="J8" s="113">
        <v>28</v>
      </c>
      <c r="K8" s="113">
        <v>30.6</v>
      </c>
      <c r="L8" s="113">
        <v>31</v>
      </c>
      <c r="M8" s="113">
        <v>30.2</v>
      </c>
      <c r="N8" s="113">
        <v>29.9</v>
      </c>
      <c r="O8" s="113">
        <v>30.7</v>
      </c>
      <c r="P8" s="113">
        <v>30.7</v>
      </c>
      <c r="Q8" s="113">
        <v>29.9</v>
      </c>
      <c r="R8" s="113">
        <v>28.6</v>
      </c>
      <c r="S8" s="113">
        <v>27.2</v>
      </c>
      <c r="T8" s="113">
        <v>25.9</v>
      </c>
      <c r="U8" s="113">
        <v>24.2</v>
      </c>
      <c r="V8" s="113">
        <v>23.5</v>
      </c>
      <c r="W8" s="113">
        <v>22.4</v>
      </c>
      <c r="X8" s="113">
        <v>21.6</v>
      </c>
      <c r="Y8" s="113">
        <v>21.4</v>
      </c>
      <c r="Z8" s="114">
        <f t="shared" si="0"/>
        <v>25.57083333333333</v>
      </c>
      <c r="AA8" s="115">
        <v>31.8</v>
      </c>
      <c r="AB8" s="116">
        <v>0.44097222222222227</v>
      </c>
      <c r="AC8" s="115">
        <v>20.7</v>
      </c>
      <c r="AD8" s="116">
        <v>0.19722222222222222</v>
      </c>
    </row>
    <row r="9" spans="1:30" ht="11.25" customHeight="1">
      <c r="A9" s="78">
        <v>7</v>
      </c>
      <c r="B9" s="113">
        <v>21.2</v>
      </c>
      <c r="C9" s="113">
        <v>20.6</v>
      </c>
      <c r="D9" s="113">
        <v>20.2</v>
      </c>
      <c r="E9" s="113">
        <v>19.9</v>
      </c>
      <c r="F9" s="113">
        <v>19.8</v>
      </c>
      <c r="G9" s="113">
        <v>20.7</v>
      </c>
      <c r="H9" s="113">
        <v>23.7</v>
      </c>
      <c r="I9" s="113">
        <v>26.6</v>
      </c>
      <c r="J9" s="113">
        <v>27.7</v>
      </c>
      <c r="K9" s="113">
        <v>28.8</v>
      </c>
      <c r="L9" s="113">
        <v>29.5</v>
      </c>
      <c r="M9" s="113">
        <v>29.2</v>
      </c>
      <c r="N9" s="113">
        <v>29.4</v>
      </c>
      <c r="O9" s="113">
        <v>28.8</v>
      </c>
      <c r="P9" s="113">
        <v>28.6</v>
      </c>
      <c r="Q9" s="113">
        <v>28.4</v>
      </c>
      <c r="R9" s="113">
        <v>27.6</v>
      </c>
      <c r="S9" s="113">
        <v>25.2</v>
      </c>
      <c r="T9" s="113">
        <v>24</v>
      </c>
      <c r="U9" s="113">
        <v>23.4</v>
      </c>
      <c r="V9" s="113">
        <v>23.8</v>
      </c>
      <c r="W9" s="113">
        <v>22.7</v>
      </c>
      <c r="X9" s="113">
        <v>22.2</v>
      </c>
      <c r="Y9" s="113">
        <v>21.4</v>
      </c>
      <c r="Z9" s="114">
        <f t="shared" si="0"/>
        <v>24.724999999999998</v>
      </c>
      <c r="AA9" s="115">
        <v>29.8</v>
      </c>
      <c r="AB9" s="116">
        <v>0.4979166666666666</v>
      </c>
      <c r="AC9" s="115">
        <v>19.8</v>
      </c>
      <c r="AD9" s="116">
        <v>0.20902777777777778</v>
      </c>
    </row>
    <row r="10" spans="1:30" ht="11.25" customHeight="1">
      <c r="A10" s="78">
        <v>8</v>
      </c>
      <c r="B10" s="113">
        <v>21.2</v>
      </c>
      <c r="C10" s="113">
        <v>21.4</v>
      </c>
      <c r="D10" s="113">
        <v>21.4</v>
      </c>
      <c r="E10" s="113">
        <v>21.5</v>
      </c>
      <c r="F10" s="113">
        <v>21.2</v>
      </c>
      <c r="G10" s="113">
        <v>21.7</v>
      </c>
      <c r="H10" s="113">
        <v>26.7</v>
      </c>
      <c r="I10" s="113">
        <v>26.8</v>
      </c>
      <c r="J10" s="113">
        <v>26</v>
      </c>
      <c r="K10" s="113">
        <v>24.2</v>
      </c>
      <c r="L10" s="113">
        <v>25.2</v>
      </c>
      <c r="M10" s="113">
        <v>27.1</v>
      </c>
      <c r="N10" s="113">
        <v>28</v>
      </c>
      <c r="O10" s="113">
        <v>28.8</v>
      </c>
      <c r="P10" s="113">
        <v>28.4</v>
      </c>
      <c r="Q10" s="113">
        <v>26.9</v>
      </c>
      <c r="R10" s="113">
        <v>26.6</v>
      </c>
      <c r="S10" s="113">
        <v>25.7</v>
      </c>
      <c r="T10" s="113">
        <v>24.6</v>
      </c>
      <c r="U10" s="113">
        <v>23.7</v>
      </c>
      <c r="V10" s="113">
        <v>23.4</v>
      </c>
      <c r="W10" s="113">
        <v>24.1</v>
      </c>
      <c r="X10" s="113">
        <v>24.6</v>
      </c>
      <c r="Y10" s="113">
        <v>24.7</v>
      </c>
      <c r="Z10" s="114">
        <f t="shared" si="0"/>
        <v>24.745833333333337</v>
      </c>
      <c r="AA10" s="115">
        <v>28.9</v>
      </c>
      <c r="AB10" s="116">
        <v>0.5812499999999999</v>
      </c>
      <c r="AC10" s="115">
        <v>20.9</v>
      </c>
      <c r="AD10" s="116">
        <v>0.07222222222222223</v>
      </c>
    </row>
    <row r="11" spans="1:30" ht="11.25" customHeight="1">
      <c r="A11" s="78">
        <v>9</v>
      </c>
      <c r="B11" s="113">
        <v>23.6</v>
      </c>
      <c r="C11" s="113">
        <v>22</v>
      </c>
      <c r="D11" s="113">
        <v>21.2</v>
      </c>
      <c r="E11" s="113">
        <v>20.7</v>
      </c>
      <c r="F11" s="113">
        <v>20.3</v>
      </c>
      <c r="G11" s="113">
        <v>21.4</v>
      </c>
      <c r="H11" s="113">
        <v>25.1</v>
      </c>
      <c r="I11" s="113">
        <v>29.5</v>
      </c>
      <c r="J11" s="113">
        <v>30.1</v>
      </c>
      <c r="K11" s="113">
        <v>31</v>
      </c>
      <c r="L11" s="113">
        <v>31.2</v>
      </c>
      <c r="M11" s="113">
        <v>31.3</v>
      </c>
      <c r="N11" s="113">
        <v>31.5</v>
      </c>
      <c r="O11" s="113">
        <v>33.4</v>
      </c>
      <c r="P11" s="113">
        <v>32.9</v>
      </c>
      <c r="Q11" s="113">
        <v>31.5</v>
      </c>
      <c r="R11" s="113">
        <v>30.1</v>
      </c>
      <c r="S11" s="113">
        <v>29.3</v>
      </c>
      <c r="T11" s="113">
        <v>26.4</v>
      </c>
      <c r="U11" s="113">
        <v>23.4</v>
      </c>
      <c r="V11" s="113">
        <v>22.2</v>
      </c>
      <c r="W11" s="113">
        <v>22.2</v>
      </c>
      <c r="X11" s="113">
        <v>22</v>
      </c>
      <c r="Y11" s="113">
        <v>22</v>
      </c>
      <c r="Z11" s="114">
        <f t="shared" si="0"/>
        <v>26.42916666666667</v>
      </c>
      <c r="AA11" s="115">
        <v>33.9</v>
      </c>
      <c r="AB11" s="116">
        <v>0.6138888888888888</v>
      </c>
      <c r="AC11" s="115">
        <v>20.2</v>
      </c>
      <c r="AD11" s="116">
        <v>0.20625000000000002</v>
      </c>
    </row>
    <row r="12" spans="1:30" ht="11.25" customHeight="1">
      <c r="A12" s="82">
        <v>10</v>
      </c>
      <c r="B12" s="118">
        <v>20.8</v>
      </c>
      <c r="C12" s="118">
        <v>20.1</v>
      </c>
      <c r="D12" s="118">
        <v>19.6</v>
      </c>
      <c r="E12" s="118">
        <v>20.3</v>
      </c>
      <c r="F12" s="118">
        <v>20.7</v>
      </c>
      <c r="G12" s="118">
        <v>21.6</v>
      </c>
      <c r="H12" s="118">
        <v>24.4</v>
      </c>
      <c r="I12" s="118">
        <v>26.4</v>
      </c>
      <c r="J12" s="118">
        <v>27.7</v>
      </c>
      <c r="K12" s="118">
        <v>29.6</v>
      </c>
      <c r="L12" s="118">
        <v>29.8</v>
      </c>
      <c r="M12" s="118">
        <v>27.6</v>
      </c>
      <c r="N12" s="118">
        <v>26.4</v>
      </c>
      <c r="O12" s="118">
        <v>26.2</v>
      </c>
      <c r="P12" s="118">
        <v>24.4</v>
      </c>
      <c r="Q12" s="118">
        <v>24.8</v>
      </c>
      <c r="R12" s="118">
        <v>23.7</v>
      </c>
      <c r="S12" s="118">
        <v>23.1</v>
      </c>
      <c r="T12" s="118">
        <v>22.8</v>
      </c>
      <c r="U12" s="118">
        <v>22.7</v>
      </c>
      <c r="V12" s="118">
        <v>22.7</v>
      </c>
      <c r="W12" s="118">
        <v>21.3</v>
      </c>
      <c r="X12" s="118">
        <v>20.8</v>
      </c>
      <c r="Y12" s="118">
        <v>21</v>
      </c>
      <c r="Z12" s="119">
        <f t="shared" si="0"/>
        <v>23.687499999999996</v>
      </c>
      <c r="AA12" s="105">
        <v>30.5</v>
      </c>
      <c r="AB12" s="120">
        <v>0.41180555555555554</v>
      </c>
      <c r="AC12" s="105">
        <v>19.6</v>
      </c>
      <c r="AD12" s="120">
        <v>0.14375000000000002</v>
      </c>
    </row>
    <row r="13" spans="1:30" ht="11.25" customHeight="1">
      <c r="A13" s="78">
        <v>11</v>
      </c>
      <c r="B13" s="113">
        <v>20</v>
      </c>
      <c r="C13" s="113">
        <v>19.8</v>
      </c>
      <c r="D13" s="113">
        <v>19.7</v>
      </c>
      <c r="E13" s="113">
        <v>20</v>
      </c>
      <c r="F13" s="113">
        <v>20.4</v>
      </c>
      <c r="G13" s="113">
        <v>20.8</v>
      </c>
      <c r="H13" s="113">
        <v>21.2</v>
      </c>
      <c r="I13" s="113">
        <v>22.5</v>
      </c>
      <c r="J13" s="113">
        <v>23.6</v>
      </c>
      <c r="K13" s="113">
        <v>24.3</v>
      </c>
      <c r="L13" s="113">
        <v>24.4</v>
      </c>
      <c r="M13" s="113">
        <v>23.7</v>
      </c>
      <c r="N13" s="113">
        <v>25.9</v>
      </c>
      <c r="O13" s="113">
        <v>26.1</v>
      </c>
      <c r="P13" s="113">
        <v>25.4</v>
      </c>
      <c r="Q13" s="113">
        <v>24.1</v>
      </c>
      <c r="R13" s="113">
        <v>23.3</v>
      </c>
      <c r="S13" s="113">
        <v>22.9</v>
      </c>
      <c r="T13" s="113">
        <v>21.9</v>
      </c>
      <c r="U13" s="113">
        <v>20.5</v>
      </c>
      <c r="V13" s="113">
        <v>19.5</v>
      </c>
      <c r="W13" s="113">
        <v>19.2</v>
      </c>
      <c r="X13" s="113">
        <v>18.7</v>
      </c>
      <c r="Y13" s="113">
        <v>17.9</v>
      </c>
      <c r="Z13" s="114">
        <f t="shared" si="0"/>
        <v>21.90833333333333</v>
      </c>
      <c r="AA13" s="115">
        <v>26.6</v>
      </c>
      <c r="AB13" s="116">
        <v>0.5569444444444445</v>
      </c>
      <c r="AC13" s="115">
        <v>17.9</v>
      </c>
      <c r="AD13" s="116">
        <v>1</v>
      </c>
    </row>
    <row r="14" spans="1:30" ht="11.25" customHeight="1">
      <c r="A14" s="78">
        <v>12</v>
      </c>
      <c r="B14" s="113">
        <v>17.5</v>
      </c>
      <c r="C14" s="113">
        <v>17.3</v>
      </c>
      <c r="D14" s="113">
        <v>17.1</v>
      </c>
      <c r="E14" s="113">
        <v>17.1</v>
      </c>
      <c r="F14" s="113">
        <v>16.7</v>
      </c>
      <c r="G14" s="113">
        <v>16.8</v>
      </c>
      <c r="H14" s="113">
        <v>19.8</v>
      </c>
      <c r="I14" s="113">
        <v>22.9</v>
      </c>
      <c r="J14" s="113">
        <v>24.2</v>
      </c>
      <c r="K14" s="113">
        <v>26.1</v>
      </c>
      <c r="L14" s="113">
        <v>25.8</v>
      </c>
      <c r="M14" s="113">
        <v>27.3</v>
      </c>
      <c r="N14" s="113">
        <v>25.8</v>
      </c>
      <c r="O14" s="113">
        <v>25.9</v>
      </c>
      <c r="P14" s="113">
        <v>26</v>
      </c>
      <c r="Q14" s="113">
        <v>24.9</v>
      </c>
      <c r="R14" s="113">
        <v>23.3</v>
      </c>
      <c r="S14" s="113">
        <v>21.8</v>
      </c>
      <c r="T14" s="113">
        <v>20.8</v>
      </c>
      <c r="U14" s="113">
        <v>20.5</v>
      </c>
      <c r="V14" s="113">
        <v>20.3</v>
      </c>
      <c r="W14" s="113">
        <v>19.6</v>
      </c>
      <c r="X14" s="113">
        <v>19.1</v>
      </c>
      <c r="Y14" s="113">
        <v>18.6</v>
      </c>
      <c r="Z14" s="114">
        <f t="shared" si="0"/>
        <v>21.46666666666667</v>
      </c>
      <c r="AA14" s="115">
        <v>29.2</v>
      </c>
      <c r="AB14" s="116">
        <v>0.4895833333333333</v>
      </c>
      <c r="AC14" s="115">
        <v>16.6</v>
      </c>
      <c r="AD14" s="116">
        <v>0.2222222222222222</v>
      </c>
    </row>
    <row r="15" spans="1:30" ht="11.25" customHeight="1">
      <c r="A15" s="78">
        <v>13</v>
      </c>
      <c r="B15" s="113">
        <v>18.9</v>
      </c>
      <c r="C15" s="113">
        <v>17.7</v>
      </c>
      <c r="D15" s="113">
        <v>18.3</v>
      </c>
      <c r="E15" s="113">
        <v>18.2</v>
      </c>
      <c r="F15" s="113">
        <v>17.7</v>
      </c>
      <c r="G15" s="113">
        <v>18.2</v>
      </c>
      <c r="H15" s="113">
        <v>21.3</v>
      </c>
      <c r="I15" s="113">
        <v>23.6</v>
      </c>
      <c r="J15" s="113">
        <v>25</v>
      </c>
      <c r="K15" s="113">
        <v>26.9</v>
      </c>
      <c r="L15" s="113">
        <v>27.6</v>
      </c>
      <c r="M15" s="113">
        <v>27</v>
      </c>
      <c r="N15" s="113">
        <v>25.4</v>
      </c>
      <c r="O15" s="113">
        <v>24.8</v>
      </c>
      <c r="P15" s="113">
        <v>23.7</v>
      </c>
      <c r="Q15" s="113">
        <v>23.4</v>
      </c>
      <c r="R15" s="113">
        <v>22.7</v>
      </c>
      <c r="S15" s="113">
        <v>21.7</v>
      </c>
      <c r="T15" s="113">
        <v>21.4</v>
      </c>
      <c r="U15" s="113">
        <v>21.3</v>
      </c>
      <c r="V15" s="113">
        <v>20.8</v>
      </c>
      <c r="W15" s="113">
        <v>18.8</v>
      </c>
      <c r="X15" s="113">
        <v>17.8</v>
      </c>
      <c r="Y15" s="113">
        <v>17</v>
      </c>
      <c r="Z15" s="114">
        <f t="shared" si="0"/>
        <v>21.63333333333333</v>
      </c>
      <c r="AA15" s="115">
        <v>28.4</v>
      </c>
      <c r="AB15" s="116">
        <v>0.4784722222222222</v>
      </c>
      <c r="AC15" s="115">
        <v>16.9</v>
      </c>
      <c r="AD15" s="116">
        <v>0.9972222222222222</v>
      </c>
    </row>
    <row r="16" spans="1:30" ht="11.25" customHeight="1">
      <c r="A16" s="78">
        <v>14</v>
      </c>
      <c r="B16" s="113">
        <v>16.3</v>
      </c>
      <c r="C16" s="113">
        <v>16.3</v>
      </c>
      <c r="D16" s="113">
        <v>16</v>
      </c>
      <c r="E16" s="113">
        <v>15.4</v>
      </c>
      <c r="F16" s="113">
        <v>15.2</v>
      </c>
      <c r="G16" s="113">
        <v>16.6</v>
      </c>
      <c r="H16" s="113">
        <v>19.3</v>
      </c>
      <c r="I16" s="113">
        <v>20.2</v>
      </c>
      <c r="J16" s="113">
        <v>23.7</v>
      </c>
      <c r="K16" s="113">
        <v>25.5</v>
      </c>
      <c r="L16" s="113">
        <v>26.3</v>
      </c>
      <c r="M16" s="113">
        <v>25.1</v>
      </c>
      <c r="N16" s="113">
        <v>24.6</v>
      </c>
      <c r="O16" s="113">
        <v>24.2</v>
      </c>
      <c r="P16" s="113">
        <v>23.1</v>
      </c>
      <c r="Q16" s="113">
        <v>23.1</v>
      </c>
      <c r="R16" s="113">
        <v>22</v>
      </c>
      <c r="S16" s="113">
        <v>21.3</v>
      </c>
      <c r="T16" s="113">
        <v>21</v>
      </c>
      <c r="U16" s="113">
        <v>20.4</v>
      </c>
      <c r="V16" s="113">
        <v>18.6</v>
      </c>
      <c r="W16" s="113">
        <v>18.6</v>
      </c>
      <c r="X16" s="113">
        <v>18.4</v>
      </c>
      <c r="Y16" s="113">
        <v>18.5</v>
      </c>
      <c r="Z16" s="114">
        <f t="shared" si="0"/>
        <v>20.40416666666667</v>
      </c>
      <c r="AA16" s="115">
        <v>27.5</v>
      </c>
      <c r="AB16" s="116">
        <v>0.4479166666666667</v>
      </c>
      <c r="AC16" s="115">
        <v>15.2</v>
      </c>
      <c r="AD16" s="116">
        <v>0.20972222222222223</v>
      </c>
    </row>
    <row r="17" spans="1:30" ht="11.25" customHeight="1">
      <c r="A17" s="78">
        <v>15</v>
      </c>
      <c r="B17" s="113">
        <v>18</v>
      </c>
      <c r="C17" s="113">
        <v>17.9</v>
      </c>
      <c r="D17" s="113">
        <v>18</v>
      </c>
      <c r="E17" s="113">
        <v>18.5</v>
      </c>
      <c r="F17" s="113">
        <v>18.5</v>
      </c>
      <c r="G17" s="113">
        <v>19.1</v>
      </c>
      <c r="H17" s="113">
        <v>20.3</v>
      </c>
      <c r="I17" s="113">
        <v>21.3</v>
      </c>
      <c r="J17" s="113">
        <v>24.2</v>
      </c>
      <c r="K17" s="113">
        <v>25.8</v>
      </c>
      <c r="L17" s="113">
        <v>25.9</v>
      </c>
      <c r="M17" s="113">
        <v>24.6</v>
      </c>
      <c r="N17" s="113">
        <v>26.2</v>
      </c>
      <c r="O17" s="113">
        <v>26.4</v>
      </c>
      <c r="P17" s="113">
        <v>25.3</v>
      </c>
      <c r="Q17" s="113">
        <v>25.3</v>
      </c>
      <c r="R17" s="113">
        <v>25.5</v>
      </c>
      <c r="S17" s="113">
        <v>23.7</v>
      </c>
      <c r="T17" s="113">
        <v>22.8</v>
      </c>
      <c r="U17" s="113">
        <v>23.6</v>
      </c>
      <c r="V17" s="113">
        <v>24.1</v>
      </c>
      <c r="W17" s="113">
        <v>23.3</v>
      </c>
      <c r="X17" s="113">
        <v>22.1</v>
      </c>
      <c r="Y17" s="113">
        <v>21.7</v>
      </c>
      <c r="Z17" s="114">
        <f t="shared" si="0"/>
        <v>22.587500000000006</v>
      </c>
      <c r="AA17" s="115">
        <v>27</v>
      </c>
      <c r="AB17" s="116">
        <v>0.5777777777777778</v>
      </c>
      <c r="AC17" s="115">
        <v>17.7</v>
      </c>
      <c r="AD17" s="116">
        <v>0.09791666666666667</v>
      </c>
    </row>
    <row r="18" spans="1:30" ht="11.25" customHeight="1">
      <c r="A18" s="78">
        <v>16</v>
      </c>
      <c r="B18" s="113">
        <v>20.9</v>
      </c>
      <c r="C18" s="113">
        <v>20.6</v>
      </c>
      <c r="D18" s="113">
        <v>20.2</v>
      </c>
      <c r="E18" s="113">
        <v>19.5</v>
      </c>
      <c r="F18" s="113">
        <v>19.3</v>
      </c>
      <c r="G18" s="113">
        <v>20.5</v>
      </c>
      <c r="H18" s="113">
        <v>22.5</v>
      </c>
      <c r="I18" s="113">
        <v>26.2</v>
      </c>
      <c r="J18" s="113">
        <v>26.9</v>
      </c>
      <c r="K18" s="113">
        <v>27.4</v>
      </c>
      <c r="L18" s="113">
        <v>27.5</v>
      </c>
      <c r="M18" s="113">
        <v>28</v>
      </c>
      <c r="N18" s="113">
        <v>28</v>
      </c>
      <c r="O18" s="113">
        <v>27.6</v>
      </c>
      <c r="P18" s="113">
        <v>27.5</v>
      </c>
      <c r="Q18" s="113">
        <v>24.8</v>
      </c>
      <c r="R18" s="113">
        <v>24.6</v>
      </c>
      <c r="S18" s="113">
        <v>24.2</v>
      </c>
      <c r="T18" s="113">
        <v>24.3</v>
      </c>
      <c r="U18" s="113">
        <v>24.5</v>
      </c>
      <c r="V18" s="113">
        <v>24.5</v>
      </c>
      <c r="W18" s="113">
        <v>24.4</v>
      </c>
      <c r="X18" s="113">
        <v>23.7</v>
      </c>
      <c r="Y18" s="113">
        <v>22.6</v>
      </c>
      <c r="Z18" s="114">
        <f t="shared" si="0"/>
        <v>24.175000000000008</v>
      </c>
      <c r="AA18" s="115">
        <v>29.2</v>
      </c>
      <c r="AB18" s="116">
        <v>0.5180555555555556</v>
      </c>
      <c r="AC18" s="115">
        <v>18.8</v>
      </c>
      <c r="AD18" s="116">
        <v>0.19722222222222222</v>
      </c>
    </row>
    <row r="19" spans="1:30" ht="11.25" customHeight="1">
      <c r="A19" s="78">
        <v>17</v>
      </c>
      <c r="B19" s="113">
        <v>23.6</v>
      </c>
      <c r="C19" s="113">
        <v>23.5</v>
      </c>
      <c r="D19" s="113">
        <v>24.1</v>
      </c>
      <c r="E19" s="113">
        <v>23.8</v>
      </c>
      <c r="F19" s="113">
        <v>23.2</v>
      </c>
      <c r="G19" s="113">
        <v>23.2</v>
      </c>
      <c r="H19" s="113">
        <v>22.5</v>
      </c>
      <c r="I19" s="113">
        <v>22.8</v>
      </c>
      <c r="J19" s="113">
        <v>22.9</v>
      </c>
      <c r="K19" s="113">
        <v>23.6</v>
      </c>
      <c r="L19" s="113">
        <v>25.4</v>
      </c>
      <c r="M19" s="113">
        <v>28.9</v>
      </c>
      <c r="N19" s="113">
        <v>31</v>
      </c>
      <c r="O19" s="113">
        <v>32.2</v>
      </c>
      <c r="P19" s="113">
        <v>31.4</v>
      </c>
      <c r="Q19" s="113">
        <v>30.9</v>
      </c>
      <c r="R19" s="113">
        <v>29.6</v>
      </c>
      <c r="S19" s="113">
        <v>28</v>
      </c>
      <c r="T19" s="113">
        <v>27.2</v>
      </c>
      <c r="U19" s="113">
        <v>25.8</v>
      </c>
      <c r="V19" s="113">
        <v>25</v>
      </c>
      <c r="W19" s="113">
        <v>24.3</v>
      </c>
      <c r="X19" s="113">
        <v>24.3</v>
      </c>
      <c r="Y19" s="113">
        <v>24.1</v>
      </c>
      <c r="Z19" s="114">
        <f t="shared" si="0"/>
        <v>25.887499999999992</v>
      </c>
      <c r="AA19" s="115">
        <v>32.6</v>
      </c>
      <c r="AB19" s="116">
        <v>0.5916666666666667</v>
      </c>
      <c r="AC19" s="115">
        <v>22.3</v>
      </c>
      <c r="AD19" s="116">
        <v>0.3159722222222222</v>
      </c>
    </row>
    <row r="20" spans="1:30" ht="11.25" customHeight="1">
      <c r="A20" s="78">
        <v>18</v>
      </c>
      <c r="B20" s="113">
        <v>24.2</v>
      </c>
      <c r="C20" s="113">
        <v>24.4</v>
      </c>
      <c r="D20" s="113">
        <v>23.9</v>
      </c>
      <c r="E20" s="113">
        <v>23.7</v>
      </c>
      <c r="F20" s="113">
        <v>23.8</v>
      </c>
      <c r="G20" s="113">
        <v>24</v>
      </c>
      <c r="H20" s="113">
        <v>24.2</v>
      </c>
      <c r="I20" s="113">
        <v>24.3</v>
      </c>
      <c r="J20" s="113">
        <v>23.4</v>
      </c>
      <c r="K20" s="113">
        <v>22.6</v>
      </c>
      <c r="L20" s="113">
        <v>23</v>
      </c>
      <c r="M20" s="113">
        <v>22.6</v>
      </c>
      <c r="N20" s="113">
        <v>22.3</v>
      </c>
      <c r="O20" s="113">
        <v>22.4</v>
      </c>
      <c r="P20" s="113">
        <v>22</v>
      </c>
      <c r="Q20" s="113">
        <v>22.1</v>
      </c>
      <c r="R20" s="113">
        <v>22.4</v>
      </c>
      <c r="S20" s="113">
        <v>22.3</v>
      </c>
      <c r="T20" s="113">
        <v>22.2</v>
      </c>
      <c r="U20" s="113">
        <v>22.1</v>
      </c>
      <c r="V20" s="113">
        <v>22.2</v>
      </c>
      <c r="W20" s="113">
        <v>22.2</v>
      </c>
      <c r="X20" s="113">
        <v>22.1</v>
      </c>
      <c r="Y20" s="113">
        <v>22.1</v>
      </c>
      <c r="Z20" s="114">
        <f t="shared" si="0"/>
        <v>22.9375</v>
      </c>
      <c r="AA20" s="115">
        <v>24.7</v>
      </c>
      <c r="AB20" s="116">
        <v>0.06527777777777778</v>
      </c>
      <c r="AC20" s="115">
        <v>21.5</v>
      </c>
      <c r="AD20" s="116">
        <v>0.8152777777777778</v>
      </c>
    </row>
    <row r="21" spans="1:30" ht="11.25" customHeight="1">
      <c r="A21" s="78">
        <v>19</v>
      </c>
      <c r="B21" s="113">
        <v>21.7</v>
      </c>
      <c r="C21" s="113">
        <v>21.9</v>
      </c>
      <c r="D21" s="113">
        <v>21.8</v>
      </c>
      <c r="E21" s="113">
        <v>21.6</v>
      </c>
      <c r="F21" s="113">
        <v>21.6</v>
      </c>
      <c r="G21" s="113">
        <v>22.3</v>
      </c>
      <c r="H21" s="113">
        <v>22.6</v>
      </c>
      <c r="I21" s="113">
        <v>24.1</v>
      </c>
      <c r="J21" s="113">
        <v>24.9</v>
      </c>
      <c r="K21" s="113">
        <v>26.8</v>
      </c>
      <c r="L21" s="113">
        <v>26.6</v>
      </c>
      <c r="M21" s="113">
        <v>27.9</v>
      </c>
      <c r="N21" s="113">
        <v>27.8</v>
      </c>
      <c r="O21" s="113">
        <v>26.3</v>
      </c>
      <c r="P21" s="113">
        <v>25.6</v>
      </c>
      <c r="Q21" s="113">
        <v>25.1</v>
      </c>
      <c r="R21" s="113">
        <v>24.6</v>
      </c>
      <c r="S21" s="113">
        <v>24.5</v>
      </c>
      <c r="T21" s="113">
        <v>24.2</v>
      </c>
      <c r="U21" s="113">
        <v>23.8</v>
      </c>
      <c r="V21" s="113">
        <v>23.8</v>
      </c>
      <c r="W21" s="113">
        <v>23</v>
      </c>
      <c r="X21" s="113">
        <v>22.6</v>
      </c>
      <c r="Y21" s="113">
        <v>22.5</v>
      </c>
      <c r="Z21" s="114">
        <f t="shared" si="0"/>
        <v>24.066666666666674</v>
      </c>
      <c r="AA21" s="115">
        <v>28.2</v>
      </c>
      <c r="AB21" s="116">
        <v>0.5388888888888889</v>
      </c>
      <c r="AC21" s="115">
        <v>21.2</v>
      </c>
      <c r="AD21" s="116">
        <v>0.16111111111111112</v>
      </c>
    </row>
    <row r="22" spans="1:30" ht="11.25" customHeight="1">
      <c r="A22" s="82">
        <v>20</v>
      </c>
      <c r="B22" s="118">
        <v>22.5</v>
      </c>
      <c r="C22" s="118">
        <v>22.3</v>
      </c>
      <c r="D22" s="118">
        <v>22.7</v>
      </c>
      <c r="E22" s="118">
        <v>22.7</v>
      </c>
      <c r="F22" s="118">
        <v>22.4</v>
      </c>
      <c r="G22" s="118">
        <v>23.1</v>
      </c>
      <c r="H22" s="118">
        <v>23.7</v>
      </c>
      <c r="I22" s="118">
        <v>24</v>
      </c>
      <c r="J22" s="118">
        <v>24.4</v>
      </c>
      <c r="K22" s="118">
        <v>23.3</v>
      </c>
      <c r="L22" s="118">
        <v>25</v>
      </c>
      <c r="M22" s="118">
        <v>26.7</v>
      </c>
      <c r="N22" s="118">
        <v>26.1</v>
      </c>
      <c r="O22" s="118">
        <v>24.8</v>
      </c>
      <c r="P22" s="118">
        <v>25.1</v>
      </c>
      <c r="Q22" s="118">
        <v>24.6</v>
      </c>
      <c r="R22" s="118">
        <v>23.9</v>
      </c>
      <c r="S22" s="118">
        <v>23.8</v>
      </c>
      <c r="T22" s="118">
        <v>23.2</v>
      </c>
      <c r="U22" s="118">
        <v>22.6</v>
      </c>
      <c r="V22" s="118">
        <v>21.9</v>
      </c>
      <c r="W22" s="118">
        <v>21.6</v>
      </c>
      <c r="X22" s="118">
        <v>21.5</v>
      </c>
      <c r="Y22" s="118">
        <v>21.1</v>
      </c>
      <c r="Z22" s="119">
        <f t="shared" si="0"/>
        <v>23.45833333333334</v>
      </c>
      <c r="AA22" s="105">
        <v>26.9</v>
      </c>
      <c r="AB22" s="120">
        <v>0.5013888888888889</v>
      </c>
      <c r="AC22" s="105">
        <v>21</v>
      </c>
      <c r="AD22" s="120">
        <v>0.9958333333333332</v>
      </c>
    </row>
    <row r="23" spans="1:30" ht="11.25" customHeight="1">
      <c r="A23" s="78">
        <v>21</v>
      </c>
      <c r="B23" s="113">
        <v>21.1</v>
      </c>
      <c r="C23" s="113">
        <v>21.4</v>
      </c>
      <c r="D23" s="113">
        <v>21.4</v>
      </c>
      <c r="E23" s="113">
        <v>21.4</v>
      </c>
      <c r="F23" s="113">
        <v>21</v>
      </c>
      <c r="G23" s="113">
        <v>20.6</v>
      </c>
      <c r="H23" s="113">
        <v>22.2</v>
      </c>
      <c r="I23" s="113">
        <v>25.7</v>
      </c>
      <c r="J23" s="113">
        <v>26.4</v>
      </c>
      <c r="K23" s="113">
        <v>27.8</v>
      </c>
      <c r="L23" s="113">
        <v>29</v>
      </c>
      <c r="M23" s="113">
        <v>29</v>
      </c>
      <c r="N23" s="113">
        <v>29.2</v>
      </c>
      <c r="O23" s="113">
        <v>29.7</v>
      </c>
      <c r="P23" s="113">
        <v>29.3</v>
      </c>
      <c r="Q23" s="113">
        <v>28.6</v>
      </c>
      <c r="R23" s="113">
        <v>27.3</v>
      </c>
      <c r="S23" s="113">
        <v>26.4</v>
      </c>
      <c r="T23" s="113">
        <v>24</v>
      </c>
      <c r="U23" s="113">
        <v>23.3</v>
      </c>
      <c r="V23" s="113">
        <v>23.2</v>
      </c>
      <c r="W23" s="113">
        <v>23.3</v>
      </c>
      <c r="X23" s="113">
        <v>23.4</v>
      </c>
      <c r="Y23" s="113">
        <v>23.4</v>
      </c>
      <c r="Z23" s="114">
        <f t="shared" si="0"/>
        <v>24.92083333333333</v>
      </c>
      <c r="AA23" s="115">
        <v>30.3</v>
      </c>
      <c r="AB23" s="116">
        <v>0.5527777777777778</v>
      </c>
      <c r="AC23" s="115">
        <v>20.3</v>
      </c>
      <c r="AD23" s="116">
        <v>0.24513888888888888</v>
      </c>
    </row>
    <row r="24" spans="1:30" ht="11.25" customHeight="1">
      <c r="A24" s="78">
        <v>22</v>
      </c>
      <c r="B24" s="113">
        <v>23.5</v>
      </c>
      <c r="C24" s="113">
        <v>23.5</v>
      </c>
      <c r="D24" s="113">
        <v>24</v>
      </c>
      <c r="E24" s="113">
        <v>23.8</v>
      </c>
      <c r="F24" s="113">
        <v>24</v>
      </c>
      <c r="G24" s="113">
        <v>23.9</v>
      </c>
      <c r="H24" s="113">
        <v>24.1</v>
      </c>
      <c r="I24" s="113">
        <v>24.6</v>
      </c>
      <c r="J24" s="113">
        <v>25.1</v>
      </c>
      <c r="K24" s="113">
        <v>24.8</v>
      </c>
      <c r="L24" s="113">
        <v>25</v>
      </c>
      <c r="M24" s="113">
        <v>24.9</v>
      </c>
      <c r="N24" s="113">
        <v>24.8</v>
      </c>
      <c r="O24" s="113">
        <v>24.6</v>
      </c>
      <c r="P24" s="113">
        <v>24.4</v>
      </c>
      <c r="Q24" s="113">
        <v>23.4</v>
      </c>
      <c r="R24" s="113">
        <v>22.6</v>
      </c>
      <c r="S24" s="113">
        <v>22</v>
      </c>
      <c r="T24" s="113">
        <v>21.3</v>
      </c>
      <c r="U24" s="113">
        <v>21.4</v>
      </c>
      <c r="V24" s="113">
        <v>21.6</v>
      </c>
      <c r="W24" s="113">
        <v>21.1</v>
      </c>
      <c r="X24" s="113">
        <v>20.7</v>
      </c>
      <c r="Y24" s="113">
        <v>20.1</v>
      </c>
      <c r="Z24" s="114">
        <f t="shared" si="0"/>
        <v>23.3</v>
      </c>
      <c r="AA24" s="115">
        <v>25.3</v>
      </c>
      <c r="AB24" s="116">
        <v>0.40347222222222223</v>
      </c>
      <c r="AC24" s="115">
        <v>20</v>
      </c>
      <c r="AD24" s="116">
        <v>0.998611111111111</v>
      </c>
    </row>
    <row r="25" spans="1:30" ht="11.25" customHeight="1">
      <c r="A25" s="78">
        <v>23</v>
      </c>
      <c r="B25" s="113">
        <v>19.8</v>
      </c>
      <c r="C25" s="113">
        <v>19.9</v>
      </c>
      <c r="D25" s="113">
        <v>20</v>
      </c>
      <c r="E25" s="113">
        <v>20.2</v>
      </c>
      <c r="F25" s="113">
        <v>20.2</v>
      </c>
      <c r="G25" s="113">
        <v>20.5</v>
      </c>
      <c r="H25" s="113">
        <v>20.8</v>
      </c>
      <c r="I25" s="113">
        <v>22.3</v>
      </c>
      <c r="J25" s="113">
        <v>24.3</v>
      </c>
      <c r="K25" s="113">
        <v>25.8</v>
      </c>
      <c r="L25" s="113">
        <v>24.1</v>
      </c>
      <c r="M25" s="113">
        <v>22.6</v>
      </c>
      <c r="N25" s="113">
        <v>24.4</v>
      </c>
      <c r="O25" s="113">
        <v>23.9</v>
      </c>
      <c r="P25" s="113">
        <v>24.2</v>
      </c>
      <c r="Q25" s="113">
        <v>23.6</v>
      </c>
      <c r="R25" s="113">
        <v>22.9</v>
      </c>
      <c r="S25" s="113">
        <v>21.5</v>
      </c>
      <c r="T25" s="113">
        <v>21.2</v>
      </c>
      <c r="U25" s="113">
        <v>20.4</v>
      </c>
      <c r="V25" s="113">
        <v>20.4</v>
      </c>
      <c r="W25" s="113">
        <v>20.4</v>
      </c>
      <c r="X25" s="113">
        <v>20.3</v>
      </c>
      <c r="Y25" s="113">
        <v>19.9</v>
      </c>
      <c r="Z25" s="114">
        <f t="shared" si="0"/>
        <v>21.816666666666663</v>
      </c>
      <c r="AA25" s="115">
        <v>26.4</v>
      </c>
      <c r="AB25" s="116">
        <v>0.4263888888888889</v>
      </c>
      <c r="AC25" s="115">
        <v>19.5</v>
      </c>
      <c r="AD25" s="116">
        <v>0.06944444444444443</v>
      </c>
    </row>
    <row r="26" spans="1:30" ht="11.25" customHeight="1">
      <c r="A26" s="78">
        <v>24</v>
      </c>
      <c r="B26" s="113">
        <v>19.9</v>
      </c>
      <c r="C26" s="113">
        <v>19.1</v>
      </c>
      <c r="D26" s="113">
        <v>19.4</v>
      </c>
      <c r="E26" s="113">
        <v>19.6</v>
      </c>
      <c r="F26" s="113">
        <v>19.8</v>
      </c>
      <c r="G26" s="113">
        <v>20.1</v>
      </c>
      <c r="H26" s="113">
        <v>20.8</v>
      </c>
      <c r="I26" s="113">
        <v>21.2</v>
      </c>
      <c r="J26" s="113">
        <v>22.2</v>
      </c>
      <c r="K26" s="113">
        <v>23.9</v>
      </c>
      <c r="L26" s="113">
        <v>25.4</v>
      </c>
      <c r="M26" s="113">
        <v>25.8</v>
      </c>
      <c r="N26" s="113">
        <v>26.5</v>
      </c>
      <c r="O26" s="113">
        <v>25.2</v>
      </c>
      <c r="P26" s="113">
        <v>23.7</v>
      </c>
      <c r="Q26" s="113">
        <v>25.2</v>
      </c>
      <c r="R26" s="113">
        <v>25.1</v>
      </c>
      <c r="S26" s="113">
        <v>23</v>
      </c>
      <c r="T26" s="113">
        <v>22.5</v>
      </c>
      <c r="U26" s="113">
        <v>22.4</v>
      </c>
      <c r="V26" s="113">
        <v>22.6</v>
      </c>
      <c r="W26" s="113">
        <v>21.9</v>
      </c>
      <c r="X26" s="113">
        <v>21.8</v>
      </c>
      <c r="Y26" s="113">
        <v>21.7</v>
      </c>
      <c r="Z26" s="114">
        <f t="shared" si="0"/>
        <v>22.45</v>
      </c>
      <c r="AA26" s="115">
        <v>27.4</v>
      </c>
      <c r="AB26" s="116">
        <v>0.5583333333333333</v>
      </c>
      <c r="AC26" s="115">
        <v>18.9</v>
      </c>
      <c r="AD26" s="116">
        <v>0.09722222222222222</v>
      </c>
    </row>
    <row r="27" spans="1:30" ht="11.25" customHeight="1">
      <c r="A27" s="78">
        <v>25</v>
      </c>
      <c r="B27" s="113">
        <v>21.6</v>
      </c>
      <c r="C27" s="113">
        <v>21.7</v>
      </c>
      <c r="D27" s="113">
        <v>20.9</v>
      </c>
      <c r="E27" s="113">
        <v>21.1</v>
      </c>
      <c r="F27" s="113">
        <v>21.2</v>
      </c>
      <c r="G27" s="113">
        <v>21.8</v>
      </c>
      <c r="H27" s="113">
        <v>22.9</v>
      </c>
      <c r="I27" s="113">
        <v>25.7</v>
      </c>
      <c r="J27" s="113">
        <v>27.4</v>
      </c>
      <c r="K27" s="113">
        <v>27.3</v>
      </c>
      <c r="L27" s="113">
        <v>28.1</v>
      </c>
      <c r="M27" s="113">
        <v>27.1</v>
      </c>
      <c r="N27" s="113">
        <v>27.8</v>
      </c>
      <c r="O27" s="113">
        <v>27</v>
      </c>
      <c r="P27" s="113">
        <v>27</v>
      </c>
      <c r="Q27" s="113">
        <v>26</v>
      </c>
      <c r="R27" s="113">
        <v>25.8</v>
      </c>
      <c r="S27" s="113">
        <v>25</v>
      </c>
      <c r="T27" s="113">
        <v>23.2</v>
      </c>
      <c r="U27" s="113">
        <v>22.6</v>
      </c>
      <c r="V27" s="113">
        <v>22.3</v>
      </c>
      <c r="W27" s="113">
        <v>21.7</v>
      </c>
      <c r="X27" s="113">
        <v>20.6</v>
      </c>
      <c r="Y27" s="113">
        <v>20.5</v>
      </c>
      <c r="Z27" s="114">
        <f t="shared" si="0"/>
        <v>24.012500000000003</v>
      </c>
      <c r="AA27" s="115">
        <v>29.1</v>
      </c>
      <c r="AB27" s="116">
        <v>0.5590277777777778</v>
      </c>
      <c r="AC27" s="115">
        <v>20.3</v>
      </c>
      <c r="AD27" s="116">
        <v>0.9958333333333332</v>
      </c>
    </row>
    <row r="28" spans="1:30" ht="11.25" customHeight="1">
      <c r="A28" s="78">
        <v>26</v>
      </c>
      <c r="B28" s="113">
        <v>19.9</v>
      </c>
      <c r="C28" s="113">
        <v>19.9</v>
      </c>
      <c r="D28" s="113">
        <v>19.2</v>
      </c>
      <c r="E28" s="113">
        <v>19.1</v>
      </c>
      <c r="F28" s="113">
        <v>19.1</v>
      </c>
      <c r="G28" s="113">
        <v>19.5</v>
      </c>
      <c r="H28" s="113">
        <v>22.2</v>
      </c>
      <c r="I28" s="113">
        <v>25.1</v>
      </c>
      <c r="J28" s="113">
        <v>26.6</v>
      </c>
      <c r="K28" s="113">
        <v>28.3</v>
      </c>
      <c r="L28" s="113">
        <v>29.2</v>
      </c>
      <c r="M28" s="113">
        <v>28.8</v>
      </c>
      <c r="N28" s="113">
        <v>28.6</v>
      </c>
      <c r="O28" s="113">
        <v>28.8</v>
      </c>
      <c r="P28" s="113">
        <v>28.8</v>
      </c>
      <c r="Q28" s="113">
        <v>26.9</v>
      </c>
      <c r="R28" s="113">
        <v>26.1</v>
      </c>
      <c r="S28" s="113">
        <v>25.5</v>
      </c>
      <c r="T28" s="113">
        <v>23.8</v>
      </c>
      <c r="U28" s="113">
        <v>22.9</v>
      </c>
      <c r="V28" s="113">
        <v>22.1</v>
      </c>
      <c r="W28" s="113">
        <v>21.9</v>
      </c>
      <c r="X28" s="113">
        <v>22</v>
      </c>
      <c r="Y28" s="113">
        <v>22.2</v>
      </c>
      <c r="Z28" s="114">
        <f t="shared" si="0"/>
        <v>24.02083333333334</v>
      </c>
      <c r="AA28" s="115">
        <v>29.4</v>
      </c>
      <c r="AB28" s="116">
        <v>0.5680555555555555</v>
      </c>
      <c r="AC28" s="115">
        <v>18.6</v>
      </c>
      <c r="AD28" s="116">
        <v>0.16180555555555556</v>
      </c>
    </row>
    <row r="29" spans="1:30" ht="11.25" customHeight="1">
      <c r="A29" s="78">
        <v>27</v>
      </c>
      <c r="B29" s="113">
        <v>22.2</v>
      </c>
      <c r="C29" s="113">
        <v>22</v>
      </c>
      <c r="D29" s="113">
        <v>22.1</v>
      </c>
      <c r="E29" s="113">
        <v>22.4</v>
      </c>
      <c r="F29" s="113">
        <v>22.4</v>
      </c>
      <c r="G29" s="113">
        <v>22.2</v>
      </c>
      <c r="H29" s="113">
        <v>21.7</v>
      </c>
      <c r="I29" s="113">
        <v>21.4</v>
      </c>
      <c r="J29" s="113">
        <v>20.9</v>
      </c>
      <c r="K29" s="113">
        <v>20.6</v>
      </c>
      <c r="L29" s="113">
        <v>20.5</v>
      </c>
      <c r="M29" s="113">
        <v>20.4</v>
      </c>
      <c r="N29" s="113">
        <v>20.3</v>
      </c>
      <c r="O29" s="113">
        <v>20.1</v>
      </c>
      <c r="P29" s="113">
        <v>19.7</v>
      </c>
      <c r="Q29" s="113">
        <v>19.8</v>
      </c>
      <c r="R29" s="113">
        <v>19.5</v>
      </c>
      <c r="S29" s="113">
        <v>19.2</v>
      </c>
      <c r="T29" s="113">
        <v>19.1</v>
      </c>
      <c r="U29" s="113">
        <v>18.8</v>
      </c>
      <c r="V29" s="113">
        <v>18.6</v>
      </c>
      <c r="W29" s="113">
        <v>18.6</v>
      </c>
      <c r="X29" s="113">
        <v>18.4</v>
      </c>
      <c r="Y29" s="113">
        <v>18.2</v>
      </c>
      <c r="Z29" s="114">
        <f t="shared" si="0"/>
        <v>20.37916666666667</v>
      </c>
      <c r="AA29" s="115">
        <v>22.7</v>
      </c>
      <c r="AB29" s="116">
        <v>0.15</v>
      </c>
      <c r="AC29" s="115">
        <v>18.1</v>
      </c>
      <c r="AD29" s="116">
        <v>0.9534722222222222</v>
      </c>
    </row>
    <row r="30" spans="1:30" ht="11.25" customHeight="1">
      <c r="A30" s="78">
        <v>28</v>
      </c>
      <c r="B30" s="113">
        <v>18.2</v>
      </c>
      <c r="C30" s="113">
        <v>18.2</v>
      </c>
      <c r="D30" s="113">
        <v>18</v>
      </c>
      <c r="E30" s="113">
        <v>18.2</v>
      </c>
      <c r="F30" s="113">
        <v>18.7</v>
      </c>
      <c r="G30" s="113">
        <v>18.7</v>
      </c>
      <c r="H30" s="113">
        <v>19.5</v>
      </c>
      <c r="I30" s="113">
        <v>21.3</v>
      </c>
      <c r="J30" s="113">
        <v>21.8</v>
      </c>
      <c r="K30" s="113">
        <v>23</v>
      </c>
      <c r="L30" s="113">
        <v>24.1</v>
      </c>
      <c r="M30" s="113">
        <v>23.9</v>
      </c>
      <c r="N30" s="113">
        <v>23.3</v>
      </c>
      <c r="O30" s="113">
        <v>23.3</v>
      </c>
      <c r="P30" s="113">
        <v>23.2</v>
      </c>
      <c r="Q30" s="113">
        <v>23.5</v>
      </c>
      <c r="R30" s="113">
        <v>22.3</v>
      </c>
      <c r="S30" s="113">
        <v>21.3</v>
      </c>
      <c r="T30" s="113">
        <v>20.4</v>
      </c>
      <c r="U30" s="113">
        <v>20.3</v>
      </c>
      <c r="V30" s="113">
        <v>20.4</v>
      </c>
      <c r="W30" s="113">
        <v>20.6</v>
      </c>
      <c r="X30" s="113">
        <v>20.5</v>
      </c>
      <c r="Y30" s="113">
        <v>20.7</v>
      </c>
      <c r="Z30" s="114">
        <f t="shared" si="0"/>
        <v>20.975</v>
      </c>
      <c r="AA30" s="115">
        <v>25.1</v>
      </c>
      <c r="AB30" s="116">
        <v>0.4840277777777778</v>
      </c>
      <c r="AC30" s="115">
        <v>17.9</v>
      </c>
      <c r="AD30" s="116">
        <v>0.15694444444444444</v>
      </c>
    </row>
    <row r="31" spans="1:30" ht="11.25" customHeight="1">
      <c r="A31" s="78">
        <v>29</v>
      </c>
      <c r="B31" s="113">
        <v>21.2</v>
      </c>
      <c r="C31" s="113">
        <v>21.6</v>
      </c>
      <c r="D31" s="113">
        <v>21.5</v>
      </c>
      <c r="E31" s="113">
        <v>21.5</v>
      </c>
      <c r="F31" s="113">
        <v>21.7</v>
      </c>
      <c r="G31" s="113">
        <v>21.8</v>
      </c>
      <c r="H31" s="113">
        <v>21.9</v>
      </c>
      <c r="I31" s="113">
        <v>22.4</v>
      </c>
      <c r="J31" s="113">
        <v>23</v>
      </c>
      <c r="K31" s="113">
        <v>24.1</v>
      </c>
      <c r="L31" s="113">
        <v>24.9</v>
      </c>
      <c r="M31" s="113">
        <v>24.9</v>
      </c>
      <c r="N31" s="113">
        <v>24.8</v>
      </c>
      <c r="O31" s="113">
        <v>24.8</v>
      </c>
      <c r="P31" s="113">
        <v>24.5</v>
      </c>
      <c r="Q31" s="113">
        <v>24.4</v>
      </c>
      <c r="R31" s="113">
        <v>23.8</v>
      </c>
      <c r="S31" s="113">
        <v>23.7</v>
      </c>
      <c r="T31" s="113">
        <v>23.8</v>
      </c>
      <c r="U31" s="113">
        <v>24.2</v>
      </c>
      <c r="V31" s="113">
        <v>24</v>
      </c>
      <c r="W31" s="113">
        <v>24.1</v>
      </c>
      <c r="X31" s="113">
        <v>24.2</v>
      </c>
      <c r="Y31" s="113">
        <v>24.2</v>
      </c>
      <c r="Z31" s="114">
        <f t="shared" si="0"/>
        <v>23.375000000000004</v>
      </c>
      <c r="AA31" s="115">
        <v>25.3</v>
      </c>
      <c r="AB31" s="116">
        <v>0.5048611111111111</v>
      </c>
      <c r="AC31" s="115">
        <v>20.7</v>
      </c>
      <c r="AD31" s="116">
        <v>0.017361111111111112</v>
      </c>
    </row>
    <row r="32" spans="1:30" ht="11.25" customHeight="1">
      <c r="A32" s="78">
        <v>30</v>
      </c>
      <c r="B32" s="113">
        <v>24.2</v>
      </c>
      <c r="C32" s="113">
        <v>23.8</v>
      </c>
      <c r="D32" s="113">
        <v>24.2</v>
      </c>
      <c r="E32" s="113">
        <v>24.2</v>
      </c>
      <c r="F32" s="113">
        <v>24</v>
      </c>
      <c r="G32" s="113">
        <v>23.7</v>
      </c>
      <c r="H32" s="113">
        <v>23.4</v>
      </c>
      <c r="I32" s="113">
        <v>22</v>
      </c>
      <c r="J32" s="113">
        <v>22.4</v>
      </c>
      <c r="K32" s="113">
        <v>22.3</v>
      </c>
      <c r="L32" s="113">
        <v>22.6</v>
      </c>
      <c r="M32" s="113">
        <v>23.3</v>
      </c>
      <c r="N32" s="113">
        <v>25.3</v>
      </c>
      <c r="O32" s="113">
        <v>24.5</v>
      </c>
      <c r="P32" s="113">
        <v>26</v>
      </c>
      <c r="Q32" s="113">
        <v>26.1</v>
      </c>
      <c r="R32" s="113">
        <v>24.7</v>
      </c>
      <c r="S32" s="113">
        <v>23.3</v>
      </c>
      <c r="T32" s="113">
        <v>21.6</v>
      </c>
      <c r="U32" s="113">
        <v>21</v>
      </c>
      <c r="V32" s="113">
        <v>19.9</v>
      </c>
      <c r="W32" s="113">
        <v>19.3</v>
      </c>
      <c r="X32" s="113">
        <v>18.5</v>
      </c>
      <c r="Y32" s="113">
        <v>18.2</v>
      </c>
      <c r="Z32" s="114">
        <f t="shared" si="0"/>
        <v>22.85416666666667</v>
      </c>
      <c r="AA32" s="115">
        <v>26.5</v>
      </c>
      <c r="AB32" s="116">
        <v>0.6458333333333334</v>
      </c>
      <c r="AC32" s="115">
        <v>18.1</v>
      </c>
      <c r="AD32" s="116">
        <v>1</v>
      </c>
    </row>
    <row r="33" spans="1:30" ht="11.25" customHeight="1">
      <c r="A33" s="78">
        <v>31</v>
      </c>
      <c r="B33" s="113">
        <v>18</v>
      </c>
      <c r="C33" s="113">
        <v>17.7</v>
      </c>
      <c r="D33" s="113">
        <v>17.5</v>
      </c>
      <c r="E33" s="113">
        <v>17.2</v>
      </c>
      <c r="F33" s="113">
        <v>17.7</v>
      </c>
      <c r="G33" s="113">
        <v>17.8</v>
      </c>
      <c r="H33" s="113">
        <v>19.3</v>
      </c>
      <c r="I33" s="113">
        <v>21.9</v>
      </c>
      <c r="J33" s="113">
        <v>24.7</v>
      </c>
      <c r="K33" s="113">
        <v>26.2</v>
      </c>
      <c r="L33" s="113">
        <v>27.6</v>
      </c>
      <c r="M33" s="113">
        <v>27.5</v>
      </c>
      <c r="N33" s="113">
        <v>28.7</v>
      </c>
      <c r="O33" s="113">
        <v>28.2</v>
      </c>
      <c r="P33" s="113">
        <v>28.6</v>
      </c>
      <c r="Q33" s="113">
        <v>28.1</v>
      </c>
      <c r="R33" s="113">
        <v>27</v>
      </c>
      <c r="S33" s="113">
        <v>23.1</v>
      </c>
      <c r="T33" s="113">
        <v>20.7</v>
      </c>
      <c r="U33" s="113">
        <v>22.6</v>
      </c>
      <c r="V33" s="113">
        <v>19.5</v>
      </c>
      <c r="W33" s="113">
        <v>18.3</v>
      </c>
      <c r="X33" s="113">
        <v>17.7</v>
      </c>
      <c r="Y33" s="113">
        <v>17.4</v>
      </c>
      <c r="Z33" s="114">
        <f t="shared" si="0"/>
        <v>22.208333333333332</v>
      </c>
      <c r="AA33" s="115">
        <v>29</v>
      </c>
      <c r="AB33" s="116">
        <v>0.5722222222222222</v>
      </c>
      <c r="AC33" s="115">
        <v>17.2</v>
      </c>
      <c r="AD33" s="116">
        <v>0.17361111111111113</v>
      </c>
    </row>
    <row r="34" spans="1:30" ht="15" customHeight="1">
      <c r="A34" s="79" t="s">
        <v>9</v>
      </c>
      <c r="B34" s="121">
        <f aca="true" t="shared" si="1" ref="B34:Y34">AVERAGE(B3:B33)</f>
        <v>20.95806451612904</v>
      </c>
      <c r="C34" s="121">
        <f t="shared" si="1"/>
        <v>20.770967741935483</v>
      </c>
      <c r="D34" s="121">
        <f t="shared" si="1"/>
        <v>20.65806451612903</v>
      </c>
      <c r="E34" s="121">
        <f t="shared" si="1"/>
        <v>20.600000000000005</v>
      </c>
      <c r="F34" s="121">
        <f t="shared" si="1"/>
        <v>20.57096774193549</v>
      </c>
      <c r="G34" s="121">
        <f t="shared" si="1"/>
        <v>21.01935483870968</v>
      </c>
      <c r="H34" s="121">
        <f t="shared" si="1"/>
        <v>22.470967741935485</v>
      </c>
      <c r="I34" s="121">
        <f t="shared" si="1"/>
        <v>24.177419354838708</v>
      </c>
      <c r="J34" s="121">
        <f t="shared" si="1"/>
        <v>25.2516129032258</v>
      </c>
      <c r="K34" s="121">
        <f t="shared" si="1"/>
        <v>26.170967741935474</v>
      </c>
      <c r="L34" s="121">
        <f t="shared" si="1"/>
        <v>26.71935483870968</v>
      </c>
      <c r="M34" s="121">
        <f t="shared" si="1"/>
        <v>26.82258064516129</v>
      </c>
      <c r="N34" s="121">
        <f t="shared" si="1"/>
        <v>27.003225806451606</v>
      </c>
      <c r="O34" s="121">
        <f t="shared" si="1"/>
        <v>26.841935483870966</v>
      </c>
      <c r="P34" s="121">
        <f t="shared" si="1"/>
        <v>26.53548387096774</v>
      </c>
      <c r="Q34" s="121">
        <f t="shared" si="1"/>
        <v>25.89032258064516</v>
      </c>
      <c r="R34" s="121">
        <f t="shared" si="1"/>
        <v>25.177419354838708</v>
      </c>
      <c r="S34" s="121">
        <f t="shared" si="1"/>
        <v>24.13225806451613</v>
      </c>
      <c r="T34" s="121">
        <f t="shared" si="1"/>
        <v>23.080645161290324</v>
      </c>
      <c r="U34" s="121">
        <f t="shared" si="1"/>
        <v>22.55806451612903</v>
      </c>
      <c r="V34" s="121">
        <f t="shared" si="1"/>
        <v>22.1</v>
      </c>
      <c r="W34" s="121">
        <f t="shared" si="1"/>
        <v>21.648387096774194</v>
      </c>
      <c r="X34" s="121">
        <f t="shared" si="1"/>
        <v>21.32580645161291</v>
      </c>
      <c r="Y34" s="121">
        <f t="shared" si="1"/>
        <v>21.074193548387107</v>
      </c>
      <c r="Z34" s="121">
        <f>AVERAGE(B3:Y33)</f>
        <v>23.481586021505375</v>
      </c>
      <c r="AA34" s="122">
        <f>AVERAGE(AA3:AA33)</f>
        <v>28.55806451612903</v>
      </c>
      <c r="AB34" s="123"/>
      <c r="AC34" s="122">
        <f>AVERAGE(AC3:AC33)</f>
        <v>19.500000000000004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5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29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9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33.9</v>
      </c>
      <c r="C46" s="106">
        <f>MATCH(B46,AA3:AA33,0)</f>
        <v>9</v>
      </c>
      <c r="D46" s="112">
        <f>INDEX(AB3:AB33,C46,1)</f>
        <v>0.6138888888888888</v>
      </c>
      <c r="E46" s="117"/>
      <c r="F46" s="104"/>
      <c r="G46" s="105">
        <f>MIN(AC3:AC33)</f>
        <v>15.2</v>
      </c>
      <c r="H46" s="106">
        <f>MATCH(G46,AC3:AC33,0)</f>
        <v>14</v>
      </c>
      <c r="I46" s="112">
        <f>INDEX(AD3:AD33,H46,1)</f>
        <v>0.20972222222222223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2016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17</v>
      </c>
      <c r="C3" s="113">
        <v>16.6</v>
      </c>
      <c r="D3" s="113">
        <v>16.3</v>
      </c>
      <c r="E3" s="113">
        <v>16.3</v>
      </c>
      <c r="F3" s="113">
        <v>15.8</v>
      </c>
      <c r="G3" s="113">
        <v>16.5</v>
      </c>
      <c r="H3" s="113">
        <v>18.9</v>
      </c>
      <c r="I3" s="113">
        <v>22.7</v>
      </c>
      <c r="J3" s="113">
        <v>25</v>
      </c>
      <c r="K3" s="113">
        <v>26.2</v>
      </c>
      <c r="L3" s="113">
        <v>27.2</v>
      </c>
      <c r="M3" s="113">
        <v>27.6</v>
      </c>
      <c r="N3" s="113">
        <v>28.2</v>
      </c>
      <c r="O3" s="113">
        <v>27.8</v>
      </c>
      <c r="P3" s="113">
        <v>27.3</v>
      </c>
      <c r="Q3" s="113">
        <v>26.4</v>
      </c>
      <c r="R3" s="113">
        <v>25.4</v>
      </c>
      <c r="S3" s="113">
        <v>22.7</v>
      </c>
      <c r="T3" s="113">
        <v>20.4</v>
      </c>
      <c r="U3" s="113">
        <v>20.2</v>
      </c>
      <c r="V3" s="113">
        <v>19.7</v>
      </c>
      <c r="W3" s="113">
        <v>18.8</v>
      </c>
      <c r="X3" s="113">
        <v>18.3</v>
      </c>
      <c r="Y3" s="113">
        <v>18.3</v>
      </c>
      <c r="Z3" s="114">
        <f aca="true" t="shared" si="0" ref="Z3:Z32">AVERAGE(B3:Y3)</f>
        <v>21.649999999999995</v>
      </c>
      <c r="AA3" s="115">
        <v>29.2</v>
      </c>
      <c r="AB3" s="116">
        <v>0.5375</v>
      </c>
      <c r="AC3" s="115">
        <v>15.8</v>
      </c>
      <c r="AD3" s="116">
        <v>0.21180555555555555</v>
      </c>
    </row>
    <row r="4" spans="1:30" ht="11.25" customHeight="1">
      <c r="A4" s="78">
        <v>2</v>
      </c>
      <c r="B4" s="113">
        <v>18.1</v>
      </c>
      <c r="C4" s="113">
        <v>18.1</v>
      </c>
      <c r="D4" s="113">
        <v>17.9</v>
      </c>
      <c r="E4" s="113">
        <v>17.7</v>
      </c>
      <c r="F4" s="113">
        <v>17.6</v>
      </c>
      <c r="G4" s="113">
        <v>17.6</v>
      </c>
      <c r="H4" s="113">
        <v>20.1</v>
      </c>
      <c r="I4" s="113">
        <v>24.4</v>
      </c>
      <c r="J4" s="113">
        <v>25.2</v>
      </c>
      <c r="K4" s="113">
        <v>26.2</v>
      </c>
      <c r="L4" s="113">
        <v>27</v>
      </c>
      <c r="M4" s="113">
        <v>26.8</v>
      </c>
      <c r="N4" s="113">
        <v>27.4</v>
      </c>
      <c r="O4" s="113">
        <v>26.7</v>
      </c>
      <c r="P4" s="113">
        <v>26.5</v>
      </c>
      <c r="Q4" s="113">
        <v>25.6</v>
      </c>
      <c r="R4" s="113">
        <v>24.1</v>
      </c>
      <c r="S4" s="117">
        <v>23</v>
      </c>
      <c r="T4" s="113">
        <v>22.5</v>
      </c>
      <c r="U4" s="113">
        <v>22.4</v>
      </c>
      <c r="V4" s="113">
        <v>22.3</v>
      </c>
      <c r="W4" s="113">
        <v>20.9</v>
      </c>
      <c r="X4" s="113">
        <v>20.2</v>
      </c>
      <c r="Y4" s="113">
        <v>19.6</v>
      </c>
      <c r="Z4" s="114">
        <f t="shared" si="0"/>
        <v>22.412499999999998</v>
      </c>
      <c r="AA4" s="115">
        <v>27.9</v>
      </c>
      <c r="AB4" s="116">
        <v>0.5340277777777778</v>
      </c>
      <c r="AC4" s="115">
        <v>17.3</v>
      </c>
      <c r="AD4" s="116">
        <v>0.23819444444444446</v>
      </c>
    </row>
    <row r="5" spans="1:30" ht="11.25" customHeight="1">
      <c r="A5" s="78">
        <v>3</v>
      </c>
      <c r="B5" s="113">
        <v>19.2</v>
      </c>
      <c r="C5" s="113">
        <v>18.8</v>
      </c>
      <c r="D5" s="113">
        <v>19</v>
      </c>
      <c r="E5" s="113">
        <v>18.9</v>
      </c>
      <c r="F5" s="113">
        <v>18.6</v>
      </c>
      <c r="G5" s="113">
        <v>18.8</v>
      </c>
      <c r="H5" s="113">
        <v>20.3</v>
      </c>
      <c r="I5" s="113">
        <v>23.6</v>
      </c>
      <c r="J5" s="113">
        <v>25.7</v>
      </c>
      <c r="K5" s="113">
        <v>25.5</v>
      </c>
      <c r="L5" s="113">
        <v>27.2</v>
      </c>
      <c r="M5" s="113">
        <v>27.9</v>
      </c>
      <c r="N5" s="113">
        <v>26.8</v>
      </c>
      <c r="O5" s="113">
        <v>26.5</v>
      </c>
      <c r="P5" s="113">
        <v>25.9</v>
      </c>
      <c r="Q5" s="113">
        <v>25.2</v>
      </c>
      <c r="R5" s="113">
        <v>24</v>
      </c>
      <c r="S5" s="113">
        <v>23</v>
      </c>
      <c r="T5" s="113">
        <v>22.8</v>
      </c>
      <c r="U5" s="113">
        <v>22.6</v>
      </c>
      <c r="V5" s="113">
        <v>22.5</v>
      </c>
      <c r="W5" s="113">
        <v>22.7</v>
      </c>
      <c r="X5" s="113">
        <v>21.5</v>
      </c>
      <c r="Y5" s="113">
        <v>21.3</v>
      </c>
      <c r="Z5" s="114">
        <f t="shared" si="0"/>
        <v>22.84583333333333</v>
      </c>
      <c r="AA5" s="115">
        <v>28.3</v>
      </c>
      <c r="AB5" s="116">
        <v>0.50625</v>
      </c>
      <c r="AC5" s="115">
        <v>18.4</v>
      </c>
      <c r="AD5" s="116">
        <v>0.2222222222222222</v>
      </c>
    </row>
    <row r="6" spans="1:30" ht="11.25" customHeight="1">
      <c r="A6" s="78">
        <v>4</v>
      </c>
      <c r="B6" s="113">
        <v>21.4</v>
      </c>
      <c r="C6" s="113">
        <v>20.9</v>
      </c>
      <c r="D6" s="113">
        <v>21.1</v>
      </c>
      <c r="E6" s="113">
        <v>20.6</v>
      </c>
      <c r="F6" s="113">
        <v>20.8</v>
      </c>
      <c r="G6" s="113">
        <v>20.5</v>
      </c>
      <c r="H6" s="113">
        <v>21.1</v>
      </c>
      <c r="I6" s="113">
        <v>23.4</v>
      </c>
      <c r="J6" s="113">
        <v>24.9</v>
      </c>
      <c r="K6" s="113">
        <v>25.7</v>
      </c>
      <c r="L6" s="113">
        <v>26.8</v>
      </c>
      <c r="M6" s="113">
        <v>24.5</v>
      </c>
      <c r="N6" s="113">
        <v>26.4</v>
      </c>
      <c r="O6" s="113">
        <v>27.4</v>
      </c>
      <c r="P6" s="113">
        <v>27.5</v>
      </c>
      <c r="Q6" s="113">
        <v>26.5</v>
      </c>
      <c r="R6" s="113">
        <v>25.4</v>
      </c>
      <c r="S6" s="113">
        <v>24.3</v>
      </c>
      <c r="T6" s="113">
        <v>22.2</v>
      </c>
      <c r="U6" s="113">
        <v>21.4</v>
      </c>
      <c r="V6" s="113">
        <v>21.1</v>
      </c>
      <c r="W6" s="113">
        <v>21.7</v>
      </c>
      <c r="X6" s="113">
        <v>21.2</v>
      </c>
      <c r="Y6" s="113">
        <v>20.8</v>
      </c>
      <c r="Z6" s="114">
        <f t="shared" si="0"/>
        <v>23.233333333333334</v>
      </c>
      <c r="AA6" s="115">
        <v>28.2</v>
      </c>
      <c r="AB6" s="116">
        <v>0.6166666666666667</v>
      </c>
      <c r="AC6" s="115">
        <v>20.5</v>
      </c>
      <c r="AD6" s="116">
        <v>0.27291666666666664</v>
      </c>
    </row>
    <row r="7" spans="1:30" ht="11.25" customHeight="1">
      <c r="A7" s="78">
        <v>5</v>
      </c>
      <c r="B7" s="113">
        <v>21</v>
      </c>
      <c r="C7" s="113">
        <v>21.3</v>
      </c>
      <c r="D7" s="113">
        <v>21.5</v>
      </c>
      <c r="E7" s="113">
        <v>21.3</v>
      </c>
      <c r="F7" s="113">
        <v>20.6</v>
      </c>
      <c r="G7" s="113">
        <v>21.2</v>
      </c>
      <c r="H7" s="113">
        <v>22.4</v>
      </c>
      <c r="I7" s="113">
        <v>25.2</v>
      </c>
      <c r="J7" s="113">
        <v>26.8</v>
      </c>
      <c r="K7" s="113">
        <v>28.1</v>
      </c>
      <c r="L7" s="113">
        <v>28.5</v>
      </c>
      <c r="M7" s="113">
        <v>28.2</v>
      </c>
      <c r="N7" s="113">
        <v>29.4</v>
      </c>
      <c r="O7" s="113">
        <v>26.5</v>
      </c>
      <c r="P7" s="113">
        <v>23.7</v>
      </c>
      <c r="Q7" s="113">
        <v>25.3</v>
      </c>
      <c r="R7" s="113">
        <v>26.5</v>
      </c>
      <c r="S7" s="113">
        <v>23.6</v>
      </c>
      <c r="T7" s="113">
        <v>22.7</v>
      </c>
      <c r="U7" s="113">
        <v>22.2</v>
      </c>
      <c r="V7" s="113">
        <v>22.6</v>
      </c>
      <c r="W7" s="113">
        <v>22.6</v>
      </c>
      <c r="X7" s="113">
        <v>22.6</v>
      </c>
      <c r="Y7" s="113">
        <v>22.5</v>
      </c>
      <c r="Z7" s="114">
        <f t="shared" si="0"/>
        <v>24.0125</v>
      </c>
      <c r="AA7" s="115">
        <v>30</v>
      </c>
      <c r="AB7" s="116">
        <v>0.5465277777777778</v>
      </c>
      <c r="AC7" s="115">
        <v>20.3</v>
      </c>
      <c r="AD7" s="116">
        <v>0.2125</v>
      </c>
    </row>
    <row r="8" spans="1:30" ht="11.25" customHeight="1">
      <c r="A8" s="78">
        <v>6</v>
      </c>
      <c r="B8" s="113">
        <v>23.8</v>
      </c>
      <c r="C8" s="113">
        <v>23.3</v>
      </c>
      <c r="D8" s="113">
        <v>23.4</v>
      </c>
      <c r="E8" s="113">
        <v>22.9</v>
      </c>
      <c r="F8" s="113">
        <v>23.1</v>
      </c>
      <c r="G8" s="113">
        <v>22.3</v>
      </c>
      <c r="H8" s="113">
        <v>23.7</v>
      </c>
      <c r="I8" s="113">
        <v>25.3</v>
      </c>
      <c r="J8" s="113">
        <v>26.6</v>
      </c>
      <c r="K8" s="113">
        <v>27.9</v>
      </c>
      <c r="L8" s="113">
        <v>28.3</v>
      </c>
      <c r="M8" s="113">
        <v>29</v>
      </c>
      <c r="N8" s="113">
        <v>29.4</v>
      </c>
      <c r="O8" s="113">
        <v>30.2</v>
      </c>
      <c r="P8" s="113">
        <v>29.9</v>
      </c>
      <c r="Q8" s="113">
        <v>29.2</v>
      </c>
      <c r="R8" s="113">
        <v>26.6</v>
      </c>
      <c r="S8" s="113">
        <v>24.9</v>
      </c>
      <c r="T8" s="113">
        <v>23.9</v>
      </c>
      <c r="U8" s="113">
        <v>23.4</v>
      </c>
      <c r="V8" s="113">
        <v>23.4</v>
      </c>
      <c r="W8" s="113">
        <v>23.1</v>
      </c>
      <c r="X8" s="113">
        <v>22.4</v>
      </c>
      <c r="Y8" s="113">
        <v>22.3</v>
      </c>
      <c r="Z8" s="114">
        <f t="shared" si="0"/>
        <v>25.345833333333328</v>
      </c>
      <c r="AA8" s="115">
        <v>30.5</v>
      </c>
      <c r="AB8" s="116">
        <v>0.5736111111111112</v>
      </c>
      <c r="AC8" s="115">
        <v>21.9</v>
      </c>
      <c r="AD8" s="116">
        <v>0.24097222222222223</v>
      </c>
    </row>
    <row r="9" spans="1:30" ht="11.25" customHeight="1">
      <c r="A9" s="78">
        <v>7</v>
      </c>
      <c r="B9" s="113">
        <v>22.4</v>
      </c>
      <c r="C9" s="113">
        <v>23.9</v>
      </c>
      <c r="D9" s="113">
        <v>23.7</v>
      </c>
      <c r="E9" s="113">
        <v>23.7</v>
      </c>
      <c r="F9" s="113">
        <v>23.7</v>
      </c>
      <c r="G9" s="113">
        <v>24</v>
      </c>
      <c r="H9" s="113">
        <v>22.4</v>
      </c>
      <c r="I9" s="113">
        <v>21.8</v>
      </c>
      <c r="J9" s="113">
        <v>21.2</v>
      </c>
      <c r="K9" s="113">
        <v>20.6</v>
      </c>
      <c r="L9" s="113">
        <v>21.3</v>
      </c>
      <c r="M9" s="113">
        <v>22.2</v>
      </c>
      <c r="N9" s="113">
        <v>22.5</v>
      </c>
      <c r="O9" s="113">
        <v>24.4</v>
      </c>
      <c r="P9" s="113">
        <v>23.9</v>
      </c>
      <c r="Q9" s="113">
        <v>23.8</v>
      </c>
      <c r="R9" s="113">
        <v>23.7</v>
      </c>
      <c r="S9" s="113">
        <v>23</v>
      </c>
      <c r="T9" s="113">
        <v>22.3</v>
      </c>
      <c r="U9" s="113">
        <v>22</v>
      </c>
      <c r="V9" s="113">
        <v>21.7</v>
      </c>
      <c r="W9" s="113">
        <v>21.5</v>
      </c>
      <c r="X9" s="113">
        <v>21.4</v>
      </c>
      <c r="Y9" s="113">
        <v>21.6</v>
      </c>
      <c r="Z9" s="114">
        <f t="shared" si="0"/>
        <v>22.6125</v>
      </c>
      <c r="AA9" s="115">
        <v>24.7</v>
      </c>
      <c r="AB9" s="116">
        <v>0.5916666666666667</v>
      </c>
      <c r="AC9" s="115">
        <v>20.6</v>
      </c>
      <c r="AD9" s="116">
        <v>0.41805555555555557</v>
      </c>
    </row>
    <row r="10" spans="1:30" ht="11.25" customHeight="1">
      <c r="A10" s="78">
        <v>8</v>
      </c>
      <c r="B10" s="113">
        <v>21.3</v>
      </c>
      <c r="C10" s="113">
        <v>20.9</v>
      </c>
      <c r="D10" s="113">
        <v>20.4</v>
      </c>
      <c r="E10" s="113">
        <v>20.3</v>
      </c>
      <c r="F10" s="113">
        <v>20.4</v>
      </c>
      <c r="G10" s="113">
        <v>20.9</v>
      </c>
      <c r="H10" s="113">
        <v>20.4</v>
      </c>
      <c r="I10" s="113">
        <v>20.7</v>
      </c>
      <c r="J10" s="113">
        <v>21.4</v>
      </c>
      <c r="K10" s="113">
        <v>24.1</v>
      </c>
      <c r="L10" s="113">
        <v>23.7</v>
      </c>
      <c r="M10" s="113">
        <v>22.4</v>
      </c>
      <c r="N10" s="113">
        <v>25.5</v>
      </c>
      <c r="O10" s="113">
        <v>25.3</v>
      </c>
      <c r="P10" s="113">
        <v>25.5</v>
      </c>
      <c r="Q10" s="113">
        <v>25.2</v>
      </c>
      <c r="R10" s="113">
        <v>24.6</v>
      </c>
      <c r="S10" s="113">
        <v>22.6</v>
      </c>
      <c r="T10" s="113">
        <v>22.2</v>
      </c>
      <c r="U10" s="113">
        <v>22.2</v>
      </c>
      <c r="V10" s="113">
        <v>23</v>
      </c>
      <c r="W10" s="113">
        <v>22.8</v>
      </c>
      <c r="X10" s="113">
        <v>22.5</v>
      </c>
      <c r="Y10" s="113">
        <v>22.7</v>
      </c>
      <c r="Z10" s="114">
        <f t="shared" si="0"/>
        <v>22.541666666666668</v>
      </c>
      <c r="AA10" s="115">
        <v>25.9</v>
      </c>
      <c r="AB10" s="116">
        <v>0.5361111111111111</v>
      </c>
      <c r="AC10" s="115">
        <v>20</v>
      </c>
      <c r="AD10" s="116">
        <v>0.17777777777777778</v>
      </c>
    </row>
    <row r="11" spans="1:30" ht="11.25" customHeight="1">
      <c r="A11" s="78">
        <v>9</v>
      </c>
      <c r="B11" s="113">
        <v>21.7</v>
      </c>
      <c r="C11" s="113">
        <v>20.3</v>
      </c>
      <c r="D11" s="113">
        <v>20.2</v>
      </c>
      <c r="E11" s="113">
        <v>20.1</v>
      </c>
      <c r="F11" s="113">
        <v>19.9</v>
      </c>
      <c r="G11" s="113">
        <v>19.9</v>
      </c>
      <c r="H11" s="113">
        <v>20.3</v>
      </c>
      <c r="I11" s="113">
        <v>22.6</v>
      </c>
      <c r="J11" s="113">
        <v>24.7</v>
      </c>
      <c r="K11" s="113">
        <v>25</v>
      </c>
      <c r="L11" s="113">
        <v>26.5</v>
      </c>
      <c r="M11" s="113">
        <v>27.7</v>
      </c>
      <c r="N11" s="113">
        <v>27.5</v>
      </c>
      <c r="O11" s="113">
        <v>27.3</v>
      </c>
      <c r="P11" s="113">
        <v>27.4</v>
      </c>
      <c r="Q11" s="113">
        <v>25</v>
      </c>
      <c r="R11" s="113">
        <v>24.2</v>
      </c>
      <c r="S11" s="113">
        <v>22.7</v>
      </c>
      <c r="T11" s="113">
        <v>22.1</v>
      </c>
      <c r="U11" s="113">
        <v>21.7</v>
      </c>
      <c r="V11" s="113">
        <v>21.5</v>
      </c>
      <c r="W11" s="113">
        <v>20.7</v>
      </c>
      <c r="X11" s="113">
        <v>19.8</v>
      </c>
      <c r="Y11" s="113">
        <v>19.5</v>
      </c>
      <c r="Z11" s="114">
        <f t="shared" si="0"/>
        <v>22.84583333333333</v>
      </c>
      <c r="AA11" s="115">
        <v>28.2</v>
      </c>
      <c r="AB11" s="116">
        <v>0.5048611111111111</v>
      </c>
      <c r="AC11" s="115">
        <v>19.5</v>
      </c>
      <c r="AD11" s="116">
        <v>1</v>
      </c>
    </row>
    <row r="12" spans="1:30" ht="11.25" customHeight="1">
      <c r="A12" s="82">
        <v>10</v>
      </c>
      <c r="B12" s="118">
        <v>19.2</v>
      </c>
      <c r="C12" s="118">
        <v>18.9</v>
      </c>
      <c r="D12" s="118">
        <v>19.1</v>
      </c>
      <c r="E12" s="118">
        <v>18.2</v>
      </c>
      <c r="F12" s="118">
        <v>17.5</v>
      </c>
      <c r="G12" s="118">
        <v>18.4</v>
      </c>
      <c r="H12" s="118">
        <v>20.8</v>
      </c>
      <c r="I12" s="118">
        <v>22.2</v>
      </c>
      <c r="J12" s="118">
        <v>23.9</v>
      </c>
      <c r="K12" s="118">
        <v>24.5</v>
      </c>
      <c r="L12" s="118">
        <v>26.6</v>
      </c>
      <c r="M12" s="118">
        <v>26.1</v>
      </c>
      <c r="N12" s="118">
        <v>26.3</v>
      </c>
      <c r="O12" s="118">
        <v>25.3</v>
      </c>
      <c r="P12" s="118">
        <v>26.9</v>
      </c>
      <c r="Q12" s="118">
        <v>25.7</v>
      </c>
      <c r="R12" s="118">
        <v>24.4</v>
      </c>
      <c r="S12" s="118">
        <v>20.6</v>
      </c>
      <c r="T12" s="118">
        <v>19.4</v>
      </c>
      <c r="U12" s="118">
        <v>19.1</v>
      </c>
      <c r="V12" s="118">
        <v>18.8</v>
      </c>
      <c r="W12" s="118">
        <v>19</v>
      </c>
      <c r="X12" s="118">
        <v>18.7</v>
      </c>
      <c r="Y12" s="118">
        <v>18.4</v>
      </c>
      <c r="Z12" s="119">
        <f t="shared" si="0"/>
        <v>21.583333333333332</v>
      </c>
      <c r="AA12" s="105">
        <v>27</v>
      </c>
      <c r="AB12" s="120">
        <v>0.6256944444444444</v>
      </c>
      <c r="AC12" s="105">
        <v>17.5</v>
      </c>
      <c r="AD12" s="120">
        <v>0.21458333333333335</v>
      </c>
    </row>
    <row r="13" spans="1:30" ht="11.25" customHeight="1">
      <c r="A13" s="78">
        <v>11</v>
      </c>
      <c r="B13" s="113">
        <v>18</v>
      </c>
      <c r="C13" s="113">
        <v>17.9</v>
      </c>
      <c r="D13" s="113">
        <v>18</v>
      </c>
      <c r="E13" s="113">
        <v>18</v>
      </c>
      <c r="F13" s="113">
        <v>17.9</v>
      </c>
      <c r="G13" s="113">
        <v>18.2</v>
      </c>
      <c r="H13" s="113">
        <v>19.4</v>
      </c>
      <c r="I13" s="113">
        <v>23</v>
      </c>
      <c r="J13" s="113">
        <v>23.8</v>
      </c>
      <c r="K13" s="113">
        <v>24.3</v>
      </c>
      <c r="L13" s="113">
        <v>25.3</v>
      </c>
      <c r="M13" s="113">
        <v>25.2</v>
      </c>
      <c r="N13" s="113">
        <v>24</v>
      </c>
      <c r="O13" s="113">
        <v>23.8</v>
      </c>
      <c r="P13" s="113">
        <v>23.8</v>
      </c>
      <c r="Q13" s="113">
        <v>22.8</v>
      </c>
      <c r="R13" s="113">
        <v>22.2</v>
      </c>
      <c r="S13" s="113">
        <v>21.6</v>
      </c>
      <c r="T13" s="113">
        <v>20.9</v>
      </c>
      <c r="U13" s="113">
        <v>20.9</v>
      </c>
      <c r="V13" s="113">
        <v>20.4</v>
      </c>
      <c r="W13" s="113">
        <v>19.7</v>
      </c>
      <c r="X13" s="113">
        <v>19.5</v>
      </c>
      <c r="Y13" s="113">
        <v>19.4</v>
      </c>
      <c r="Z13" s="114">
        <f t="shared" si="0"/>
        <v>21.166666666666664</v>
      </c>
      <c r="AA13" s="115">
        <v>26.3</v>
      </c>
      <c r="AB13" s="116">
        <v>0.4923611111111111</v>
      </c>
      <c r="AC13" s="115">
        <v>17.6</v>
      </c>
      <c r="AD13" s="116">
        <v>0.06944444444444443</v>
      </c>
    </row>
    <row r="14" spans="1:30" ht="11.25" customHeight="1">
      <c r="A14" s="78">
        <v>12</v>
      </c>
      <c r="B14" s="113">
        <v>19.4</v>
      </c>
      <c r="C14" s="113">
        <v>19.4</v>
      </c>
      <c r="D14" s="113">
        <v>19</v>
      </c>
      <c r="E14" s="113">
        <v>19.6</v>
      </c>
      <c r="F14" s="113">
        <v>19.4</v>
      </c>
      <c r="G14" s="113">
        <v>19.5</v>
      </c>
      <c r="H14" s="113">
        <v>21.2</v>
      </c>
      <c r="I14" s="113">
        <v>23.5</v>
      </c>
      <c r="J14" s="113">
        <v>23.7</v>
      </c>
      <c r="K14" s="113">
        <v>23.8</v>
      </c>
      <c r="L14" s="113">
        <v>23.1</v>
      </c>
      <c r="M14" s="113">
        <v>22.5</v>
      </c>
      <c r="N14" s="113">
        <v>23.1</v>
      </c>
      <c r="O14" s="113">
        <v>22.7</v>
      </c>
      <c r="P14" s="113">
        <v>22.8</v>
      </c>
      <c r="Q14" s="113">
        <v>22.4</v>
      </c>
      <c r="R14" s="113">
        <v>21.7</v>
      </c>
      <c r="S14" s="113">
        <v>20.7</v>
      </c>
      <c r="T14" s="113">
        <v>20.6</v>
      </c>
      <c r="U14" s="113">
        <v>20.5</v>
      </c>
      <c r="V14" s="113">
        <v>20.5</v>
      </c>
      <c r="W14" s="113">
        <v>20.6</v>
      </c>
      <c r="X14" s="113">
        <v>20.5</v>
      </c>
      <c r="Y14" s="113">
        <v>20.4</v>
      </c>
      <c r="Z14" s="114">
        <f t="shared" si="0"/>
        <v>21.275</v>
      </c>
      <c r="AA14" s="115">
        <v>25</v>
      </c>
      <c r="AB14" s="116">
        <v>0.3861111111111111</v>
      </c>
      <c r="AC14" s="115">
        <v>18.9</v>
      </c>
      <c r="AD14" s="116">
        <v>0.13541666666666666</v>
      </c>
    </row>
    <row r="15" spans="1:30" ht="11.25" customHeight="1">
      <c r="A15" s="78">
        <v>13</v>
      </c>
      <c r="B15" s="113">
        <v>20.7</v>
      </c>
      <c r="C15" s="113">
        <v>20.8</v>
      </c>
      <c r="D15" s="113">
        <v>20.3</v>
      </c>
      <c r="E15" s="113">
        <v>20.4</v>
      </c>
      <c r="F15" s="113">
        <v>19.8</v>
      </c>
      <c r="G15" s="113">
        <v>19.3</v>
      </c>
      <c r="H15" s="113">
        <v>19.6</v>
      </c>
      <c r="I15" s="113">
        <v>19.9</v>
      </c>
      <c r="J15" s="113">
        <v>20.1</v>
      </c>
      <c r="K15" s="113">
        <v>20.3</v>
      </c>
      <c r="L15" s="113">
        <v>20.5</v>
      </c>
      <c r="M15" s="113">
        <v>20.6</v>
      </c>
      <c r="N15" s="113">
        <v>21.3</v>
      </c>
      <c r="O15" s="113">
        <v>22.7</v>
      </c>
      <c r="P15" s="113">
        <v>21.7</v>
      </c>
      <c r="Q15" s="113">
        <v>21.8</v>
      </c>
      <c r="R15" s="113">
        <v>21.1</v>
      </c>
      <c r="S15" s="113">
        <v>20.3</v>
      </c>
      <c r="T15" s="113">
        <v>20</v>
      </c>
      <c r="U15" s="113">
        <v>19.6</v>
      </c>
      <c r="V15" s="113">
        <v>19.6</v>
      </c>
      <c r="W15" s="113">
        <v>19.5</v>
      </c>
      <c r="X15" s="113">
        <v>19.2</v>
      </c>
      <c r="Y15" s="113">
        <v>18.9</v>
      </c>
      <c r="Z15" s="114">
        <f t="shared" si="0"/>
        <v>20.333333333333332</v>
      </c>
      <c r="AA15" s="115">
        <v>22.9</v>
      </c>
      <c r="AB15" s="116">
        <v>0.5951388888888889</v>
      </c>
      <c r="AC15" s="115">
        <v>18.9</v>
      </c>
      <c r="AD15" s="116">
        <v>1</v>
      </c>
    </row>
    <row r="16" spans="1:30" ht="11.25" customHeight="1">
      <c r="A16" s="78">
        <v>14</v>
      </c>
      <c r="B16" s="113">
        <v>18.3</v>
      </c>
      <c r="C16" s="113">
        <v>18.1</v>
      </c>
      <c r="D16" s="113">
        <v>18</v>
      </c>
      <c r="E16" s="113">
        <v>17.9</v>
      </c>
      <c r="F16" s="113">
        <v>18.1</v>
      </c>
      <c r="G16" s="113">
        <v>18.3</v>
      </c>
      <c r="H16" s="113">
        <v>18.7</v>
      </c>
      <c r="I16" s="113">
        <v>18.9</v>
      </c>
      <c r="J16" s="113">
        <v>19.8</v>
      </c>
      <c r="K16" s="113">
        <v>21</v>
      </c>
      <c r="L16" s="113">
        <v>22.9</v>
      </c>
      <c r="M16" s="113">
        <v>23.5</v>
      </c>
      <c r="N16" s="113">
        <v>23.2</v>
      </c>
      <c r="O16" s="113">
        <v>23.1</v>
      </c>
      <c r="P16" s="113">
        <v>23.7</v>
      </c>
      <c r="Q16" s="113">
        <v>23.3</v>
      </c>
      <c r="R16" s="113">
        <v>22.8</v>
      </c>
      <c r="S16" s="113">
        <v>21.5</v>
      </c>
      <c r="T16" s="113">
        <v>20.8</v>
      </c>
      <c r="U16" s="113">
        <v>19.9</v>
      </c>
      <c r="V16" s="113">
        <v>20.3</v>
      </c>
      <c r="W16" s="113">
        <v>20.2</v>
      </c>
      <c r="X16" s="113">
        <v>20</v>
      </c>
      <c r="Y16" s="113">
        <v>20.3</v>
      </c>
      <c r="Z16" s="114">
        <f t="shared" si="0"/>
        <v>20.525000000000002</v>
      </c>
      <c r="AA16" s="115">
        <v>24.1</v>
      </c>
      <c r="AB16" s="116">
        <v>0.6229166666666667</v>
      </c>
      <c r="AC16" s="115">
        <v>17.9</v>
      </c>
      <c r="AD16" s="116">
        <v>0.19930555555555554</v>
      </c>
    </row>
    <row r="17" spans="1:30" ht="11.25" customHeight="1">
      <c r="A17" s="78">
        <v>15</v>
      </c>
      <c r="B17" s="113">
        <v>19.9</v>
      </c>
      <c r="C17" s="113">
        <v>19.7</v>
      </c>
      <c r="D17" s="113">
        <v>19.6</v>
      </c>
      <c r="E17" s="113">
        <v>19.6</v>
      </c>
      <c r="F17" s="113">
        <v>19.4</v>
      </c>
      <c r="G17" s="113">
        <v>19.8</v>
      </c>
      <c r="H17" s="113">
        <v>20.2</v>
      </c>
      <c r="I17" s="113">
        <v>20.8</v>
      </c>
      <c r="J17" s="113">
        <v>22.1</v>
      </c>
      <c r="K17" s="113">
        <v>23.3</v>
      </c>
      <c r="L17" s="113">
        <v>25.2</v>
      </c>
      <c r="M17" s="113">
        <v>24.4</v>
      </c>
      <c r="N17" s="113">
        <v>23.6</v>
      </c>
      <c r="O17" s="113">
        <v>24.1</v>
      </c>
      <c r="P17" s="113">
        <v>23.7</v>
      </c>
      <c r="Q17" s="113">
        <v>22.6</v>
      </c>
      <c r="R17" s="113">
        <v>22</v>
      </c>
      <c r="S17" s="113">
        <v>21.4</v>
      </c>
      <c r="T17" s="113">
        <v>21.1</v>
      </c>
      <c r="U17" s="113">
        <v>21</v>
      </c>
      <c r="V17" s="113">
        <v>20.7</v>
      </c>
      <c r="W17" s="113">
        <v>19.7</v>
      </c>
      <c r="X17" s="113">
        <v>19.6</v>
      </c>
      <c r="Y17" s="113">
        <v>19.3</v>
      </c>
      <c r="Z17" s="114">
        <f t="shared" si="0"/>
        <v>21.36666666666667</v>
      </c>
      <c r="AA17" s="115">
        <v>25.3</v>
      </c>
      <c r="AB17" s="116">
        <v>0.4861111111111111</v>
      </c>
      <c r="AC17" s="115">
        <v>19.2</v>
      </c>
      <c r="AD17" s="116">
        <v>0.14652777777777778</v>
      </c>
    </row>
    <row r="18" spans="1:30" ht="11.25" customHeight="1">
      <c r="A18" s="78">
        <v>16</v>
      </c>
      <c r="B18" s="113">
        <v>19.3</v>
      </c>
      <c r="C18" s="113">
        <v>18.9</v>
      </c>
      <c r="D18" s="113">
        <v>18.5</v>
      </c>
      <c r="E18" s="113">
        <v>18.8</v>
      </c>
      <c r="F18" s="113">
        <v>18.4</v>
      </c>
      <c r="G18" s="113">
        <v>18.3</v>
      </c>
      <c r="H18" s="113">
        <v>19.1</v>
      </c>
      <c r="I18" s="113">
        <v>19.9</v>
      </c>
      <c r="J18" s="113">
        <v>21.9</v>
      </c>
      <c r="K18" s="113">
        <v>23.3</v>
      </c>
      <c r="L18" s="113">
        <v>22.7</v>
      </c>
      <c r="M18" s="113">
        <v>23.1</v>
      </c>
      <c r="N18" s="113">
        <v>23.5</v>
      </c>
      <c r="O18" s="113">
        <v>23.6</v>
      </c>
      <c r="P18" s="113">
        <v>23.5</v>
      </c>
      <c r="Q18" s="113">
        <v>22.2</v>
      </c>
      <c r="R18" s="113">
        <v>21.5</v>
      </c>
      <c r="S18" s="113">
        <v>19.7</v>
      </c>
      <c r="T18" s="113">
        <v>19.1</v>
      </c>
      <c r="U18" s="113">
        <v>18.8</v>
      </c>
      <c r="V18" s="113">
        <v>18.4</v>
      </c>
      <c r="W18" s="113">
        <v>18.1</v>
      </c>
      <c r="X18" s="113">
        <v>17.8</v>
      </c>
      <c r="Y18" s="113">
        <v>17.3</v>
      </c>
      <c r="Z18" s="114">
        <f t="shared" si="0"/>
        <v>20.237500000000004</v>
      </c>
      <c r="AA18" s="115">
        <v>23.9</v>
      </c>
      <c r="AB18" s="116">
        <v>0.5743055555555555</v>
      </c>
      <c r="AC18" s="115">
        <v>17.3</v>
      </c>
      <c r="AD18" s="116">
        <v>1</v>
      </c>
    </row>
    <row r="19" spans="1:30" ht="11.25" customHeight="1">
      <c r="A19" s="78">
        <v>17</v>
      </c>
      <c r="B19" s="113">
        <v>17</v>
      </c>
      <c r="C19" s="113">
        <v>17</v>
      </c>
      <c r="D19" s="113">
        <v>16.6</v>
      </c>
      <c r="E19" s="113">
        <v>16.3</v>
      </c>
      <c r="F19" s="113">
        <v>16.6</v>
      </c>
      <c r="G19" s="113">
        <v>16.8</v>
      </c>
      <c r="H19" s="113">
        <v>18.6</v>
      </c>
      <c r="I19" s="113">
        <v>21.6</v>
      </c>
      <c r="J19" s="113">
        <v>24.2</v>
      </c>
      <c r="K19" s="113">
        <v>24.4</v>
      </c>
      <c r="L19" s="113">
        <v>25.6</v>
      </c>
      <c r="M19" s="113">
        <v>26.6</v>
      </c>
      <c r="N19" s="113">
        <v>26.8</v>
      </c>
      <c r="O19" s="113">
        <v>27</v>
      </c>
      <c r="P19" s="113">
        <v>26.8</v>
      </c>
      <c r="Q19" s="113">
        <v>25</v>
      </c>
      <c r="R19" s="113">
        <v>24</v>
      </c>
      <c r="S19" s="113">
        <v>22.3</v>
      </c>
      <c r="T19" s="113">
        <v>21.3</v>
      </c>
      <c r="U19" s="113">
        <v>21.2</v>
      </c>
      <c r="V19" s="113">
        <v>20.5</v>
      </c>
      <c r="W19" s="113">
        <v>19.9</v>
      </c>
      <c r="X19" s="113">
        <v>19.5</v>
      </c>
      <c r="Y19" s="113">
        <v>19.4</v>
      </c>
      <c r="Z19" s="114">
        <f t="shared" si="0"/>
        <v>21.458333333333332</v>
      </c>
      <c r="AA19" s="115">
        <v>27</v>
      </c>
      <c r="AB19" s="116">
        <v>0.5875</v>
      </c>
      <c r="AC19" s="115">
        <v>16.3</v>
      </c>
      <c r="AD19" s="116">
        <v>0.1708333333333333</v>
      </c>
    </row>
    <row r="20" spans="1:30" ht="11.25" customHeight="1">
      <c r="A20" s="78">
        <v>18</v>
      </c>
      <c r="B20" s="113">
        <v>19.7</v>
      </c>
      <c r="C20" s="113">
        <v>19.2</v>
      </c>
      <c r="D20" s="113">
        <v>19</v>
      </c>
      <c r="E20" s="113">
        <v>19.6</v>
      </c>
      <c r="F20" s="113">
        <v>18.9</v>
      </c>
      <c r="G20" s="113">
        <v>18.9</v>
      </c>
      <c r="H20" s="113">
        <v>19.4</v>
      </c>
      <c r="I20" s="113">
        <v>19.4</v>
      </c>
      <c r="J20" s="113">
        <v>19.2</v>
      </c>
      <c r="K20" s="113">
        <v>19.3</v>
      </c>
      <c r="L20" s="113">
        <v>19.9</v>
      </c>
      <c r="M20" s="113">
        <v>20.1</v>
      </c>
      <c r="N20" s="113">
        <v>20.2</v>
      </c>
      <c r="O20" s="113">
        <v>20.8</v>
      </c>
      <c r="P20" s="113">
        <v>20.3</v>
      </c>
      <c r="Q20" s="113">
        <v>19.8</v>
      </c>
      <c r="R20" s="113">
        <v>19.5</v>
      </c>
      <c r="S20" s="113">
        <v>19.4</v>
      </c>
      <c r="T20" s="113">
        <v>19.3</v>
      </c>
      <c r="U20" s="113">
        <v>19.4</v>
      </c>
      <c r="V20" s="113">
        <v>19.3</v>
      </c>
      <c r="W20" s="113">
        <v>19.3</v>
      </c>
      <c r="X20" s="113">
        <v>19.2</v>
      </c>
      <c r="Y20" s="113">
        <v>19</v>
      </c>
      <c r="Z20" s="114">
        <f t="shared" si="0"/>
        <v>19.504166666666666</v>
      </c>
      <c r="AA20" s="115">
        <v>21</v>
      </c>
      <c r="AB20" s="116">
        <v>0.020833333333333332</v>
      </c>
      <c r="AC20" s="115">
        <v>18.5</v>
      </c>
      <c r="AD20" s="116">
        <v>0.2576388888888889</v>
      </c>
    </row>
    <row r="21" spans="1:30" ht="11.25" customHeight="1">
      <c r="A21" s="78">
        <v>19</v>
      </c>
      <c r="B21" s="113">
        <v>18.9</v>
      </c>
      <c r="C21" s="113">
        <v>18.9</v>
      </c>
      <c r="D21" s="113">
        <v>18.9</v>
      </c>
      <c r="E21" s="113">
        <v>18.7</v>
      </c>
      <c r="F21" s="113">
        <v>18.7</v>
      </c>
      <c r="G21" s="113">
        <v>19.1</v>
      </c>
      <c r="H21" s="113">
        <v>18.9</v>
      </c>
      <c r="I21" s="113">
        <v>19.5</v>
      </c>
      <c r="J21" s="113">
        <v>19.6</v>
      </c>
      <c r="K21" s="113">
        <v>19.9</v>
      </c>
      <c r="L21" s="113">
        <v>20</v>
      </c>
      <c r="M21" s="113">
        <v>20.2</v>
      </c>
      <c r="N21" s="113">
        <v>19.4</v>
      </c>
      <c r="O21" s="113">
        <v>20</v>
      </c>
      <c r="P21" s="113">
        <v>19.5</v>
      </c>
      <c r="Q21" s="113">
        <v>18.1</v>
      </c>
      <c r="R21" s="113">
        <v>17.9</v>
      </c>
      <c r="S21" s="113">
        <v>18</v>
      </c>
      <c r="T21" s="113">
        <v>17.6</v>
      </c>
      <c r="U21" s="113">
        <v>18</v>
      </c>
      <c r="V21" s="113">
        <v>17.8</v>
      </c>
      <c r="W21" s="113">
        <v>17.6</v>
      </c>
      <c r="X21" s="113">
        <v>17.5</v>
      </c>
      <c r="Y21" s="113">
        <v>17.4</v>
      </c>
      <c r="Z21" s="114">
        <f t="shared" si="0"/>
        <v>18.754166666666666</v>
      </c>
      <c r="AA21" s="115">
        <v>20.4</v>
      </c>
      <c r="AB21" s="116">
        <v>0.4895833333333333</v>
      </c>
      <c r="AC21" s="115">
        <v>17.3</v>
      </c>
      <c r="AD21" s="116">
        <v>0.9881944444444444</v>
      </c>
    </row>
    <row r="22" spans="1:30" ht="11.25" customHeight="1">
      <c r="A22" s="82">
        <v>20</v>
      </c>
      <c r="B22" s="118">
        <v>17.2</v>
      </c>
      <c r="C22" s="118">
        <v>17.3</v>
      </c>
      <c r="D22" s="118">
        <v>17.1</v>
      </c>
      <c r="E22" s="118">
        <v>17</v>
      </c>
      <c r="F22" s="118">
        <v>17.4</v>
      </c>
      <c r="G22" s="118">
        <v>17.3</v>
      </c>
      <c r="H22" s="118">
        <v>17.5</v>
      </c>
      <c r="I22" s="118">
        <v>17.4</v>
      </c>
      <c r="J22" s="118">
        <v>18</v>
      </c>
      <c r="K22" s="118">
        <v>17.6</v>
      </c>
      <c r="L22" s="118">
        <v>18.1</v>
      </c>
      <c r="M22" s="118">
        <v>18.2</v>
      </c>
      <c r="N22" s="118">
        <v>18</v>
      </c>
      <c r="O22" s="118">
        <v>17.4</v>
      </c>
      <c r="P22" s="118">
        <v>17.5</v>
      </c>
      <c r="Q22" s="118">
        <v>17.3</v>
      </c>
      <c r="R22" s="118">
        <v>16.9</v>
      </c>
      <c r="S22" s="118">
        <v>17</v>
      </c>
      <c r="T22" s="118">
        <v>17.1</v>
      </c>
      <c r="U22" s="118">
        <v>16.4</v>
      </c>
      <c r="V22" s="118">
        <v>16</v>
      </c>
      <c r="W22" s="118">
        <v>16</v>
      </c>
      <c r="X22" s="118">
        <v>15.6</v>
      </c>
      <c r="Y22" s="118">
        <v>15.6</v>
      </c>
      <c r="Z22" s="119">
        <f t="shared" si="0"/>
        <v>17.120833333333334</v>
      </c>
      <c r="AA22" s="105">
        <v>18.4</v>
      </c>
      <c r="AB22" s="120">
        <v>0.49652777777777773</v>
      </c>
      <c r="AC22" s="105">
        <v>15.5</v>
      </c>
      <c r="AD22" s="120">
        <v>1</v>
      </c>
    </row>
    <row r="23" spans="1:30" ht="11.25" customHeight="1">
      <c r="A23" s="78">
        <v>21</v>
      </c>
      <c r="B23" s="113">
        <v>15.7</v>
      </c>
      <c r="C23" s="113">
        <v>15.5</v>
      </c>
      <c r="D23" s="113">
        <v>15.3</v>
      </c>
      <c r="E23" s="113">
        <v>15.1</v>
      </c>
      <c r="F23" s="113">
        <v>14.7</v>
      </c>
      <c r="G23" s="113">
        <v>14.9</v>
      </c>
      <c r="H23" s="113">
        <v>16.4</v>
      </c>
      <c r="I23" s="113">
        <v>18.4</v>
      </c>
      <c r="J23" s="113">
        <v>19</v>
      </c>
      <c r="K23" s="113">
        <v>21.2</v>
      </c>
      <c r="L23" s="113">
        <v>21.3</v>
      </c>
      <c r="M23" s="113">
        <v>20.6</v>
      </c>
      <c r="N23" s="113">
        <v>20.1</v>
      </c>
      <c r="O23" s="113">
        <v>19.8</v>
      </c>
      <c r="P23" s="113">
        <v>19.4</v>
      </c>
      <c r="Q23" s="113">
        <v>19</v>
      </c>
      <c r="R23" s="113">
        <v>18.5</v>
      </c>
      <c r="S23" s="113">
        <v>18</v>
      </c>
      <c r="T23" s="113">
        <v>17.8</v>
      </c>
      <c r="U23" s="113">
        <v>17.9</v>
      </c>
      <c r="V23" s="113">
        <v>17.3</v>
      </c>
      <c r="W23" s="113">
        <v>17.5</v>
      </c>
      <c r="X23" s="113">
        <v>17.3</v>
      </c>
      <c r="Y23" s="113">
        <v>17.2</v>
      </c>
      <c r="Z23" s="114">
        <f t="shared" si="0"/>
        <v>17.829166666666666</v>
      </c>
      <c r="AA23" s="115">
        <v>21.9</v>
      </c>
      <c r="AB23" s="116">
        <v>0.46249999999999997</v>
      </c>
      <c r="AC23" s="115">
        <v>14.7</v>
      </c>
      <c r="AD23" s="116">
        <v>0.23958333333333334</v>
      </c>
    </row>
    <row r="24" spans="1:30" ht="11.25" customHeight="1">
      <c r="A24" s="78">
        <v>22</v>
      </c>
      <c r="B24" s="113">
        <v>17.2</v>
      </c>
      <c r="C24" s="113">
        <v>16.9</v>
      </c>
      <c r="D24" s="113">
        <v>16.7</v>
      </c>
      <c r="E24" s="113">
        <v>16.4</v>
      </c>
      <c r="F24" s="113">
        <v>16.2</v>
      </c>
      <c r="G24" s="113">
        <v>16.1</v>
      </c>
      <c r="H24" s="113">
        <v>17.5</v>
      </c>
      <c r="I24" s="113">
        <v>18</v>
      </c>
      <c r="J24" s="113">
        <v>18.7</v>
      </c>
      <c r="K24" s="113">
        <v>18.4</v>
      </c>
      <c r="L24" s="113">
        <v>18.1</v>
      </c>
      <c r="M24" s="113">
        <v>17.9</v>
      </c>
      <c r="N24" s="113">
        <v>17.6</v>
      </c>
      <c r="O24" s="113">
        <v>18</v>
      </c>
      <c r="P24" s="113">
        <v>18.1</v>
      </c>
      <c r="Q24" s="113">
        <v>18.3</v>
      </c>
      <c r="R24" s="113">
        <v>18.1</v>
      </c>
      <c r="S24" s="113">
        <v>18.1</v>
      </c>
      <c r="T24" s="113">
        <v>17.5</v>
      </c>
      <c r="U24" s="113">
        <v>17</v>
      </c>
      <c r="V24" s="113">
        <v>16.9</v>
      </c>
      <c r="W24" s="113">
        <v>16.7</v>
      </c>
      <c r="X24" s="113">
        <v>16.4</v>
      </c>
      <c r="Y24" s="113">
        <v>16.5</v>
      </c>
      <c r="Z24" s="114">
        <f t="shared" si="0"/>
        <v>17.3875</v>
      </c>
      <c r="AA24" s="115">
        <v>18.7</v>
      </c>
      <c r="AB24" s="116">
        <v>0.3923611111111111</v>
      </c>
      <c r="AC24" s="115">
        <v>16</v>
      </c>
      <c r="AD24" s="116">
        <v>0.25416666666666665</v>
      </c>
    </row>
    <row r="25" spans="1:30" ht="11.25" customHeight="1">
      <c r="A25" s="78">
        <v>23</v>
      </c>
      <c r="B25" s="113">
        <v>16.5</v>
      </c>
      <c r="C25" s="113">
        <v>16.1</v>
      </c>
      <c r="D25" s="113">
        <v>16.1</v>
      </c>
      <c r="E25" s="113">
        <v>16.2</v>
      </c>
      <c r="F25" s="113">
        <v>16.2</v>
      </c>
      <c r="G25" s="113">
        <v>16.2</v>
      </c>
      <c r="H25" s="113">
        <v>16.6</v>
      </c>
      <c r="I25" s="113">
        <v>17.5</v>
      </c>
      <c r="J25" s="113">
        <v>18.6</v>
      </c>
      <c r="K25" s="113">
        <v>21.2</v>
      </c>
      <c r="L25" s="113">
        <v>20.2</v>
      </c>
      <c r="M25" s="113">
        <v>20.3</v>
      </c>
      <c r="N25" s="113">
        <v>19.9</v>
      </c>
      <c r="O25" s="113">
        <v>19.9</v>
      </c>
      <c r="P25" s="113">
        <v>19.8</v>
      </c>
      <c r="Q25" s="113">
        <v>19.6</v>
      </c>
      <c r="R25" s="113">
        <v>19.4</v>
      </c>
      <c r="S25" s="113">
        <v>18.7</v>
      </c>
      <c r="T25" s="113">
        <v>18.4</v>
      </c>
      <c r="U25" s="113">
        <v>18.4</v>
      </c>
      <c r="V25" s="113">
        <v>18.4</v>
      </c>
      <c r="W25" s="113">
        <v>18.5</v>
      </c>
      <c r="X25" s="113">
        <v>18.4</v>
      </c>
      <c r="Y25" s="113">
        <v>18.5</v>
      </c>
      <c r="Z25" s="114">
        <f t="shared" si="0"/>
        <v>18.316666666666663</v>
      </c>
      <c r="AA25" s="115">
        <v>22.1</v>
      </c>
      <c r="AB25" s="116">
        <v>0.4277777777777778</v>
      </c>
      <c r="AC25" s="115">
        <v>16</v>
      </c>
      <c r="AD25" s="116">
        <v>0.22152777777777777</v>
      </c>
    </row>
    <row r="26" spans="1:30" ht="11.25" customHeight="1">
      <c r="A26" s="78">
        <v>24</v>
      </c>
      <c r="B26" s="113">
        <v>18.4</v>
      </c>
      <c r="C26" s="113">
        <v>18.2</v>
      </c>
      <c r="D26" s="113">
        <v>17.9</v>
      </c>
      <c r="E26" s="113">
        <v>17.7</v>
      </c>
      <c r="F26" s="113">
        <v>18.3</v>
      </c>
      <c r="G26" s="113">
        <v>18.9</v>
      </c>
      <c r="H26" s="113">
        <v>19.2</v>
      </c>
      <c r="I26" s="113">
        <v>20.3</v>
      </c>
      <c r="J26" s="113">
        <v>20.6</v>
      </c>
      <c r="K26" s="113">
        <v>20.6</v>
      </c>
      <c r="L26" s="113">
        <v>20.7</v>
      </c>
      <c r="M26" s="113">
        <v>20.6</v>
      </c>
      <c r="N26" s="113">
        <v>20.1</v>
      </c>
      <c r="O26" s="113">
        <v>19.7</v>
      </c>
      <c r="P26" s="113">
        <v>19</v>
      </c>
      <c r="Q26" s="113">
        <v>17.9</v>
      </c>
      <c r="R26" s="113">
        <v>17.9</v>
      </c>
      <c r="S26" s="113">
        <v>17.6</v>
      </c>
      <c r="T26" s="113">
        <v>17.8</v>
      </c>
      <c r="U26" s="113">
        <v>18.8</v>
      </c>
      <c r="V26" s="113">
        <v>18.5</v>
      </c>
      <c r="W26" s="113">
        <v>18.3</v>
      </c>
      <c r="X26" s="113">
        <v>17.7</v>
      </c>
      <c r="Y26" s="113">
        <v>17.7</v>
      </c>
      <c r="Z26" s="114">
        <f t="shared" si="0"/>
        <v>18.849999999999998</v>
      </c>
      <c r="AA26" s="115">
        <v>21.3</v>
      </c>
      <c r="AB26" s="116">
        <v>0.4888888888888889</v>
      </c>
      <c r="AC26" s="115">
        <v>16.9</v>
      </c>
      <c r="AD26" s="116">
        <v>0.9888888888888889</v>
      </c>
    </row>
    <row r="27" spans="1:30" ht="11.25" customHeight="1">
      <c r="A27" s="78">
        <v>25</v>
      </c>
      <c r="B27" s="113">
        <v>17.5</v>
      </c>
      <c r="C27" s="113">
        <v>17.7</v>
      </c>
      <c r="D27" s="113">
        <v>17.4</v>
      </c>
      <c r="E27" s="113">
        <v>16.6</v>
      </c>
      <c r="F27" s="113">
        <v>16</v>
      </c>
      <c r="G27" s="113">
        <v>16.4</v>
      </c>
      <c r="H27" s="113">
        <v>17.8</v>
      </c>
      <c r="I27" s="113">
        <v>19.9</v>
      </c>
      <c r="J27" s="113">
        <v>21.5</v>
      </c>
      <c r="K27" s="113">
        <v>24.7</v>
      </c>
      <c r="L27" s="113">
        <v>25</v>
      </c>
      <c r="M27" s="113">
        <v>25.8</v>
      </c>
      <c r="N27" s="113">
        <v>25.8</v>
      </c>
      <c r="O27" s="113">
        <v>25.4</v>
      </c>
      <c r="P27" s="113">
        <v>25.1</v>
      </c>
      <c r="Q27" s="113">
        <v>24.5</v>
      </c>
      <c r="R27" s="113">
        <v>22.5</v>
      </c>
      <c r="S27" s="113">
        <v>20.3</v>
      </c>
      <c r="T27" s="113">
        <v>19.7</v>
      </c>
      <c r="U27" s="113">
        <v>18.8</v>
      </c>
      <c r="V27" s="113">
        <v>18.2</v>
      </c>
      <c r="W27" s="113">
        <v>18.7</v>
      </c>
      <c r="X27" s="113">
        <v>18.9</v>
      </c>
      <c r="Y27" s="113">
        <v>18.8</v>
      </c>
      <c r="Z27" s="114">
        <f t="shared" si="0"/>
        <v>20.541666666666664</v>
      </c>
      <c r="AA27" s="115">
        <v>26.5</v>
      </c>
      <c r="AB27" s="116">
        <v>0.5152777777777778</v>
      </c>
      <c r="AC27" s="115">
        <v>15.8</v>
      </c>
      <c r="AD27" s="116">
        <v>0.2298611111111111</v>
      </c>
    </row>
    <row r="28" spans="1:30" ht="11.25" customHeight="1">
      <c r="A28" s="78">
        <v>26</v>
      </c>
      <c r="B28" s="113">
        <v>18.7</v>
      </c>
      <c r="C28" s="113">
        <v>18.4</v>
      </c>
      <c r="D28" s="113">
        <v>18.8</v>
      </c>
      <c r="E28" s="113">
        <v>18.4</v>
      </c>
      <c r="F28" s="113">
        <v>18.8</v>
      </c>
      <c r="G28" s="113">
        <v>18.7</v>
      </c>
      <c r="H28" s="113">
        <v>20</v>
      </c>
      <c r="I28" s="113">
        <v>21.3</v>
      </c>
      <c r="J28" s="113">
        <v>22.9</v>
      </c>
      <c r="K28" s="113">
        <v>24.8</v>
      </c>
      <c r="L28" s="113">
        <v>24.6</v>
      </c>
      <c r="M28" s="113">
        <v>25.3</v>
      </c>
      <c r="N28" s="113">
        <v>24.4</v>
      </c>
      <c r="O28" s="113">
        <v>24.1</v>
      </c>
      <c r="P28" s="113">
        <v>23.5</v>
      </c>
      <c r="Q28" s="113">
        <v>22.8</v>
      </c>
      <c r="R28" s="113">
        <v>22.3</v>
      </c>
      <c r="S28" s="113">
        <v>21.5</v>
      </c>
      <c r="T28" s="113">
        <v>21.3</v>
      </c>
      <c r="U28" s="113">
        <v>20.7</v>
      </c>
      <c r="V28" s="113">
        <v>19.7</v>
      </c>
      <c r="W28" s="113">
        <v>19.5</v>
      </c>
      <c r="X28" s="113">
        <v>19.5</v>
      </c>
      <c r="Y28" s="113">
        <v>19.2</v>
      </c>
      <c r="Z28" s="114">
        <f t="shared" si="0"/>
        <v>21.21666666666667</v>
      </c>
      <c r="AA28" s="115">
        <v>25.6</v>
      </c>
      <c r="AB28" s="116">
        <v>0.4916666666666667</v>
      </c>
      <c r="AC28" s="115">
        <v>18.3</v>
      </c>
      <c r="AD28" s="116">
        <v>0.16874999999999998</v>
      </c>
    </row>
    <row r="29" spans="1:30" ht="11.25" customHeight="1">
      <c r="A29" s="78">
        <v>27</v>
      </c>
      <c r="B29" s="113">
        <v>19.5</v>
      </c>
      <c r="C29" s="113">
        <v>19.4</v>
      </c>
      <c r="D29" s="113">
        <v>19.5</v>
      </c>
      <c r="E29" s="113">
        <v>19.6</v>
      </c>
      <c r="F29" s="113">
        <v>19.5</v>
      </c>
      <c r="G29" s="113">
        <v>19.8</v>
      </c>
      <c r="H29" s="113">
        <v>21.1</v>
      </c>
      <c r="I29" s="113">
        <v>23.9</v>
      </c>
      <c r="J29" s="113">
        <v>25.4</v>
      </c>
      <c r="K29" s="113">
        <v>26.2</v>
      </c>
      <c r="L29" s="113">
        <v>26.6</v>
      </c>
      <c r="M29" s="113">
        <v>26.8</v>
      </c>
      <c r="N29" s="113">
        <v>25.9</v>
      </c>
      <c r="O29" s="113">
        <v>26.9</v>
      </c>
      <c r="P29" s="113">
        <v>25.6</v>
      </c>
      <c r="Q29" s="113">
        <v>24.3</v>
      </c>
      <c r="R29" s="113">
        <v>23.3</v>
      </c>
      <c r="S29" s="113">
        <v>22.3</v>
      </c>
      <c r="T29" s="113">
        <v>22.2</v>
      </c>
      <c r="U29" s="113">
        <v>22.2</v>
      </c>
      <c r="V29" s="113">
        <v>21.3</v>
      </c>
      <c r="W29" s="113">
        <v>20.1</v>
      </c>
      <c r="X29" s="113">
        <v>20.2</v>
      </c>
      <c r="Y29" s="113">
        <v>20.3</v>
      </c>
      <c r="Z29" s="114">
        <f t="shared" si="0"/>
        <v>22.579166666666666</v>
      </c>
      <c r="AA29" s="115">
        <v>27.7</v>
      </c>
      <c r="AB29" s="116">
        <v>0.5243055555555556</v>
      </c>
      <c r="AC29" s="115">
        <v>19.2</v>
      </c>
      <c r="AD29" s="116">
        <v>0.014583333333333332</v>
      </c>
    </row>
    <row r="30" spans="1:30" ht="11.25" customHeight="1">
      <c r="A30" s="78">
        <v>28</v>
      </c>
      <c r="B30" s="113">
        <v>20.5</v>
      </c>
      <c r="C30" s="113">
        <v>20.8</v>
      </c>
      <c r="D30" s="113">
        <v>20.9</v>
      </c>
      <c r="E30" s="113">
        <v>21</v>
      </c>
      <c r="F30" s="113">
        <v>20.7</v>
      </c>
      <c r="G30" s="113">
        <v>21.2</v>
      </c>
      <c r="H30" s="113">
        <v>21.8</v>
      </c>
      <c r="I30" s="113">
        <v>22.6</v>
      </c>
      <c r="J30" s="113">
        <v>23.5</v>
      </c>
      <c r="K30" s="113">
        <v>24</v>
      </c>
      <c r="L30" s="113">
        <v>25.7</v>
      </c>
      <c r="M30" s="113">
        <v>26.7</v>
      </c>
      <c r="N30" s="113">
        <v>25.4</v>
      </c>
      <c r="O30" s="113">
        <v>24.2</v>
      </c>
      <c r="P30" s="113">
        <v>23.4</v>
      </c>
      <c r="Q30" s="113">
        <v>23.1</v>
      </c>
      <c r="R30" s="113">
        <v>22.5</v>
      </c>
      <c r="S30" s="113">
        <v>22</v>
      </c>
      <c r="T30" s="113">
        <v>21.8</v>
      </c>
      <c r="U30" s="113">
        <v>21.6</v>
      </c>
      <c r="V30" s="113">
        <v>21.1</v>
      </c>
      <c r="W30" s="113">
        <v>20.5</v>
      </c>
      <c r="X30" s="113">
        <v>20.2</v>
      </c>
      <c r="Y30" s="113">
        <v>20</v>
      </c>
      <c r="Z30" s="114">
        <f t="shared" si="0"/>
        <v>22.3</v>
      </c>
      <c r="AA30" s="115">
        <v>26.9</v>
      </c>
      <c r="AB30" s="116">
        <v>0.4993055555555555</v>
      </c>
      <c r="AC30" s="115">
        <v>19.9</v>
      </c>
      <c r="AD30" s="116">
        <v>0.9993055555555556</v>
      </c>
    </row>
    <row r="31" spans="1:30" ht="11.25" customHeight="1">
      <c r="A31" s="78">
        <v>29</v>
      </c>
      <c r="B31" s="113">
        <v>20</v>
      </c>
      <c r="C31" s="113">
        <v>19.8</v>
      </c>
      <c r="D31" s="113">
        <v>19.6</v>
      </c>
      <c r="E31" s="113">
        <v>19.9</v>
      </c>
      <c r="F31" s="113">
        <v>20</v>
      </c>
      <c r="G31" s="113">
        <v>20</v>
      </c>
      <c r="H31" s="113">
        <v>20.7</v>
      </c>
      <c r="I31" s="113">
        <v>21.2</v>
      </c>
      <c r="J31" s="113">
        <v>20.5</v>
      </c>
      <c r="K31" s="113">
        <v>21.1</v>
      </c>
      <c r="L31" s="113">
        <v>20.8</v>
      </c>
      <c r="M31" s="113">
        <v>21</v>
      </c>
      <c r="N31" s="113">
        <v>20.7</v>
      </c>
      <c r="O31" s="113">
        <v>20.3</v>
      </c>
      <c r="P31" s="113">
        <v>19.9</v>
      </c>
      <c r="Q31" s="113">
        <v>20.2</v>
      </c>
      <c r="R31" s="113">
        <v>18.4</v>
      </c>
      <c r="S31" s="113">
        <v>17.6</v>
      </c>
      <c r="T31" s="113">
        <v>17.2</v>
      </c>
      <c r="U31" s="113">
        <v>16.5</v>
      </c>
      <c r="V31" s="113">
        <v>15.6</v>
      </c>
      <c r="W31" s="113">
        <v>14.9</v>
      </c>
      <c r="X31" s="113">
        <v>14.6</v>
      </c>
      <c r="Y31" s="113">
        <v>13.8</v>
      </c>
      <c r="Z31" s="114">
        <f t="shared" si="0"/>
        <v>18.929166666666667</v>
      </c>
      <c r="AA31" s="115">
        <v>21.3</v>
      </c>
      <c r="AB31" s="116">
        <v>0.44375000000000003</v>
      </c>
      <c r="AC31" s="115">
        <v>13.8</v>
      </c>
      <c r="AD31" s="116">
        <v>1</v>
      </c>
    </row>
    <row r="32" spans="1:30" ht="11.25" customHeight="1">
      <c r="A32" s="78">
        <v>30</v>
      </c>
      <c r="B32" s="113">
        <v>12.7</v>
      </c>
      <c r="C32" s="113">
        <v>12.1</v>
      </c>
      <c r="D32" s="113">
        <v>11.1</v>
      </c>
      <c r="E32" s="113">
        <v>10.3</v>
      </c>
      <c r="F32" s="113">
        <v>9.3</v>
      </c>
      <c r="G32" s="113">
        <v>9</v>
      </c>
      <c r="H32" s="113">
        <v>11</v>
      </c>
      <c r="I32" s="113">
        <v>14.9</v>
      </c>
      <c r="J32" s="113">
        <v>18.4</v>
      </c>
      <c r="K32" s="113">
        <v>19.2</v>
      </c>
      <c r="L32" s="113">
        <v>20.3</v>
      </c>
      <c r="M32" s="113">
        <v>20.5</v>
      </c>
      <c r="N32" s="113">
        <v>21.2</v>
      </c>
      <c r="O32" s="113">
        <v>20.4</v>
      </c>
      <c r="P32" s="113">
        <v>20.1</v>
      </c>
      <c r="Q32" s="113">
        <v>18.7</v>
      </c>
      <c r="R32" s="113">
        <v>16.9</v>
      </c>
      <c r="S32" s="113">
        <v>15.7</v>
      </c>
      <c r="T32" s="113">
        <v>15.1</v>
      </c>
      <c r="U32" s="113">
        <v>14.8</v>
      </c>
      <c r="V32" s="113">
        <v>14.9</v>
      </c>
      <c r="W32" s="113">
        <v>14.7</v>
      </c>
      <c r="X32" s="113">
        <v>15</v>
      </c>
      <c r="Y32" s="113">
        <v>15.1</v>
      </c>
      <c r="Z32" s="114">
        <f t="shared" si="0"/>
        <v>15.475</v>
      </c>
      <c r="AA32" s="115">
        <v>21.4</v>
      </c>
      <c r="AB32" s="116">
        <v>0.5270833333333333</v>
      </c>
      <c r="AC32" s="115">
        <v>8.8</v>
      </c>
      <c r="AD32" s="116">
        <v>0.24166666666666667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19.006666666666664</v>
      </c>
      <c r="C34" s="121">
        <f t="shared" si="1"/>
        <v>18.836666666666662</v>
      </c>
      <c r="D34" s="121">
        <f t="shared" si="1"/>
        <v>18.69666666666667</v>
      </c>
      <c r="E34" s="121">
        <f t="shared" si="1"/>
        <v>18.569999999999997</v>
      </c>
      <c r="F34" s="121">
        <f t="shared" si="1"/>
        <v>18.41</v>
      </c>
      <c r="G34" s="121">
        <f t="shared" si="1"/>
        <v>18.560000000000002</v>
      </c>
      <c r="H34" s="121">
        <f t="shared" si="1"/>
        <v>19.503333333333334</v>
      </c>
      <c r="I34" s="121">
        <f t="shared" si="1"/>
        <v>21.12666666666666</v>
      </c>
      <c r="J34" s="121">
        <f t="shared" si="1"/>
        <v>22.23</v>
      </c>
      <c r="K34" s="121">
        <f t="shared" si="1"/>
        <v>23.080000000000005</v>
      </c>
      <c r="L34" s="121">
        <f t="shared" si="1"/>
        <v>23.656666666666673</v>
      </c>
      <c r="M34" s="121">
        <f t="shared" si="1"/>
        <v>23.743333333333332</v>
      </c>
      <c r="N34" s="121">
        <f t="shared" si="1"/>
        <v>23.78666666666667</v>
      </c>
      <c r="O34" s="121">
        <f t="shared" si="1"/>
        <v>23.71</v>
      </c>
      <c r="P34" s="121">
        <f t="shared" si="1"/>
        <v>23.389999999999997</v>
      </c>
      <c r="Q34" s="121">
        <f t="shared" si="1"/>
        <v>22.720000000000002</v>
      </c>
      <c r="R34" s="121">
        <f t="shared" si="1"/>
        <v>21.943333333333328</v>
      </c>
      <c r="S34" s="121">
        <f t="shared" si="1"/>
        <v>20.803333333333335</v>
      </c>
      <c r="T34" s="121">
        <f t="shared" si="1"/>
        <v>20.23666666666667</v>
      </c>
      <c r="U34" s="121">
        <f t="shared" si="1"/>
        <v>19.986666666666665</v>
      </c>
      <c r="V34" s="121">
        <f t="shared" si="1"/>
        <v>19.733333333333334</v>
      </c>
      <c r="W34" s="121">
        <f t="shared" si="1"/>
        <v>19.46</v>
      </c>
      <c r="X34" s="121">
        <f t="shared" si="1"/>
        <v>19.173333333333336</v>
      </c>
      <c r="Y34" s="121">
        <f t="shared" si="1"/>
        <v>19.036666666666665</v>
      </c>
      <c r="Z34" s="121">
        <f>AVERAGE(B3:Y33)</f>
        <v>20.80833333333333</v>
      </c>
      <c r="AA34" s="122">
        <f>AVERAGE(AA3:AA33)</f>
        <v>24.919999999999998</v>
      </c>
      <c r="AB34" s="123"/>
      <c r="AC34" s="122">
        <f>AVERAGE(AC3:AC33)</f>
        <v>17.619999999999997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17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2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30.5</v>
      </c>
      <c r="C46" s="106">
        <f>MATCH(B46,AA3:AA33,0)</f>
        <v>6</v>
      </c>
      <c r="D46" s="112">
        <f>INDEX(AB3:AB33,C46,1)</f>
        <v>0.5736111111111112</v>
      </c>
      <c r="E46" s="117"/>
      <c r="F46" s="104"/>
      <c r="G46" s="105">
        <f>MIN(AC3:AC33)</f>
        <v>8.8</v>
      </c>
      <c r="H46" s="106">
        <f>MATCH(G46,AC3:AC33,0)</f>
        <v>30</v>
      </c>
      <c r="I46" s="112">
        <f>INDEX(AD3:AD33,H46,1)</f>
        <v>0.24166666666666667</v>
      </c>
    </row>
    <row r="47" spans="1:9" ht="11.25" customHeight="1">
      <c r="A47" s="107"/>
      <c r="B47" s="108"/>
      <c r="C47" s="106"/>
      <c r="D47" s="135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34"/>
      <c r="E48" s="117"/>
      <c r="F48" s="109"/>
      <c r="G48" s="110"/>
      <c r="H48" s="111"/>
      <c r="I48" s="1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2017-02-13T07:58:18Z</dcterms:modified>
  <cp:category/>
  <cp:version/>
  <cp:contentType/>
  <cp:contentStatus/>
</cp:coreProperties>
</file>