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<sst xmlns="http://schemas.openxmlformats.org/spreadsheetml/2006/main" count="262" uniqueCount="63">
  <si>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</si>
  <si>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</si>
  <si>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</si>
  <si>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</si>
  <si>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</si>
  <si>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</si>
  <si>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</si>
  <si>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</si>
  <si>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</si>
  <si>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</si>
  <si>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</si>
  <si>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</si>
  <si>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</si>
  <si>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</si>
  <si>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</si>
  <si>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</si>
  <si>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</si>
  <si>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</si>
  <si>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</si>
  <si>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</si>
  <si>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</si>
  <si>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</si>
  <si>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</si>
  <si>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</si>
  <si>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</si>
  <si>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</si>
  <si>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</si>
  <si>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</si>
  <si>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</si>
  <si>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</si>
  <si>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西部</t>
  </si>
  <si>
    <t>西部　平均湿度（％）</t>
  </si>
  <si>
    <t>西部　最小湿度（％）</t>
  </si>
  <si>
    <t>-</t>
  </si>
  <si>
    <t>13:39</t>
  </si>
  <si>
    <t>11:14</t>
  </si>
  <si>
    <t>10:18</t>
  </si>
  <si>
    <t>13:58</t>
  </si>
  <si>
    <t>12:26</t>
  </si>
  <si>
    <t>01:12</t>
  </si>
  <si>
    <t>23:57</t>
  </si>
  <si>
    <t>14:45</t>
  </si>
  <si>
    <t>12:45</t>
  </si>
  <si>
    <t>11:48</t>
  </si>
  <si>
    <t>12:44</t>
  </si>
  <si>
    <t>21:58</t>
  </si>
  <si>
    <t>12:13</t>
  </si>
  <si>
    <t>13:01</t>
  </si>
  <si>
    <t>13:03</t>
  </si>
  <si>
    <t>11:00</t>
  </si>
  <si>
    <t>13:22</t>
  </si>
  <si>
    <t>13:20</t>
  </si>
  <si>
    <t>13:18</t>
  </si>
  <si>
    <t>12:16</t>
  </si>
  <si>
    <t>11:53</t>
  </si>
  <si>
    <t>11:09</t>
  </si>
  <si>
    <t>13:16</t>
  </si>
  <si>
    <t>13:50</t>
  </si>
  <si>
    <t>13:48</t>
  </si>
  <si>
    <t>14:03</t>
  </si>
  <si>
    <t>12:58</t>
  </si>
  <si>
    <t>14:53</t>
  </si>
  <si>
    <t>14:24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</si>
</sst>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2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7" fontId="10" fillId="0" borderId="24" xfId="0" applyNumberFormat="1" applyFont="1" applyFill="1" applyBorder="1" applyAlignment="1">
      <alignment/>
    </xf>
    <xf numFmtId="177" fontId="10" fillId="0" borderId="27" xfId="0" applyNumberFormat="1" applyFont="1" applyFill="1" applyBorder="1" applyAlignment="1">
      <alignment/>
    </xf>
    <xf numFmtId="177" fontId="10" fillId="0" borderId="24" xfId="0" applyNumberFormat="1" applyFont="1" applyFill="1" applyBorder="1" applyAlignment="1">
      <alignment horizontal="center"/>
    </xf>
    <xf numFmtId="179" fontId="10" fillId="0" borderId="0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2018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98.3</v>
      </c>
      <c r="C3" s="105">
        <v>98.4</v>
      </c>
      <c r="D3" s="105">
        <v>98.4</v>
      </c>
      <c r="E3" s="105">
        <v>98.4</v>
      </c>
      <c r="F3" s="105">
        <v>98.5</v>
      </c>
      <c r="G3" s="105">
        <v>98.5</v>
      </c>
      <c r="H3" s="105">
        <v>98.5</v>
      </c>
      <c r="I3" s="105">
        <v>98.5</v>
      </c>
      <c r="J3" s="105">
        <v>98.5</v>
      </c>
      <c r="K3" s="105">
        <v>95.3</v>
      </c>
      <c r="L3" s="105">
        <v>70.7</v>
      </c>
      <c r="M3" s="105">
        <v>53.7</v>
      </c>
      <c r="N3" s="105">
        <v>45.4</v>
      </c>
      <c r="O3" s="105">
        <v>44.4</v>
      </c>
      <c r="P3" s="105">
        <v>47.8</v>
      </c>
      <c r="Q3" s="105">
        <v>53.9</v>
      </c>
      <c r="R3" s="105">
        <v>57.5</v>
      </c>
      <c r="S3" s="105">
        <v>61</v>
      </c>
      <c r="T3" s="105">
        <v>63.4</v>
      </c>
      <c r="U3" s="105">
        <v>77</v>
      </c>
      <c r="V3" s="105">
        <v>80.9</v>
      </c>
      <c r="W3" s="105">
        <v>78.6</v>
      </c>
      <c r="X3" s="105">
        <v>83.9</v>
      </c>
      <c r="Y3" s="105">
        <v>93.7</v>
      </c>
      <c r="Z3" s="84">
        <f>AVERAGE(B3:Y3)</f>
        <v>78.88333333333335</v>
      </c>
      <c r="AA3" s="105">
        <v>43.6</v>
      </c>
      <c r="AB3" s="107">
        <v>0.6027777777777777</v>
      </c>
      <c r="AC3" s="5">
        <v>1</v>
      </c>
    </row>
    <row r="4" spans="1:29" ht="13.5" customHeight="1">
      <c r="A4" s="83">
        <v>2</v>
      </c>
      <c r="B4" s="105">
        <v>95</v>
      </c>
      <c r="C4" s="105">
        <v>96.8</v>
      </c>
      <c r="D4" s="105">
        <v>94.8</v>
      </c>
      <c r="E4" s="105">
        <v>97.4</v>
      </c>
      <c r="F4" s="105">
        <v>97.5</v>
      </c>
      <c r="G4" s="105">
        <v>97.5</v>
      </c>
      <c r="H4" s="105">
        <v>97.5</v>
      </c>
      <c r="I4" s="105">
        <v>97.5</v>
      </c>
      <c r="J4" s="105">
        <v>83</v>
      </c>
      <c r="K4" s="105">
        <v>61.8</v>
      </c>
      <c r="L4" s="105">
        <v>42.2</v>
      </c>
      <c r="M4" s="105">
        <v>43.1</v>
      </c>
      <c r="N4" s="105">
        <v>36.9</v>
      </c>
      <c r="O4" s="105">
        <v>37.2</v>
      </c>
      <c r="P4" s="105">
        <v>38.1</v>
      </c>
      <c r="Q4" s="105">
        <v>50.4</v>
      </c>
      <c r="R4" s="105">
        <v>78.6</v>
      </c>
      <c r="S4" s="105">
        <v>86.6</v>
      </c>
      <c r="T4" s="105">
        <v>85.3</v>
      </c>
      <c r="U4" s="105">
        <v>87.4</v>
      </c>
      <c r="V4" s="105">
        <v>93.3</v>
      </c>
      <c r="W4" s="105">
        <v>85.1</v>
      </c>
      <c r="X4" s="105">
        <v>84.5</v>
      </c>
      <c r="Y4" s="105">
        <v>92</v>
      </c>
      <c r="Z4" s="84">
        <f aca="true" t="shared" si="0" ref="Z4:Z19">AVERAGE(B4:Y4)</f>
        <v>77.47916666666666</v>
      </c>
      <c r="AA4" s="105">
        <v>35.5</v>
      </c>
      <c r="AB4" s="107">
        <v>0.5201388888888888</v>
      </c>
      <c r="AC4" s="6">
        <v>2</v>
      </c>
    </row>
    <row r="5" spans="1:29" ht="13.5" customHeight="1">
      <c r="A5" s="83">
        <v>3</v>
      </c>
      <c r="B5" s="105">
        <v>96.8</v>
      </c>
      <c r="C5" s="105">
        <v>97.8</v>
      </c>
      <c r="D5" s="105">
        <v>97.7</v>
      </c>
      <c r="E5" s="105">
        <v>96.4</v>
      </c>
      <c r="F5" s="105">
        <v>97.5</v>
      </c>
      <c r="G5" s="105">
        <v>87.9</v>
      </c>
      <c r="H5" s="105">
        <v>91.1</v>
      </c>
      <c r="I5" s="105">
        <v>79.5</v>
      </c>
      <c r="J5" s="105">
        <v>69.6</v>
      </c>
      <c r="K5" s="105">
        <v>56.3</v>
      </c>
      <c r="L5" s="105">
        <v>45.8</v>
      </c>
      <c r="M5" s="105">
        <v>41.5</v>
      </c>
      <c r="N5" s="105">
        <v>46.8</v>
      </c>
      <c r="O5" s="105">
        <v>48.2</v>
      </c>
      <c r="P5" s="105">
        <v>46.6</v>
      </c>
      <c r="Q5" s="105">
        <v>52</v>
      </c>
      <c r="R5" s="105">
        <v>61.9</v>
      </c>
      <c r="S5" s="105">
        <v>66.7</v>
      </c>
      <c r="T5" s="105">
        <v>66.8</v>
      </c>
      <c r="U5" s="105">
        <v>71.9</v>
      </c>
      <c r="V5" s="105">
        <v>72.1</v>
      </c>
      <c r="W5" s="105">
        <v>69.7</v>
      </c>
      <c r="X5" s="105">
        <v>71.4</v>
      </c>
      <c r="Y5" s="105">
        <v>81</v>
      </c>
      <c r="Z5" s="84">
        <f t="shared" si="0"/>
        <v>71.375</v>
      </c>
      <c r="AA5" s="105">
        <v>40.6</v>
      </c>
      <c r="AB5" s="107">
        <v>0.4979166666666666</v>
      </c>
      <c r="AC5" s="6">
        <v>3</v>
      </c>
    </row>
    <row r="6" spans="1:29" ht="13.5" customHeight="1">
      <c r="A6" s="83">
        <v>4</v>
      </c>
      <c r="B6" s="105">
        <v>89.9</v>
      </c>
      <c r="C6" s="105">
        <v>95</v>
      </c>
      <c r="D6" s="105">
        <v>96.2</v>
      </c>
      <c r="E6" s="105">
        <v>97</v>
      </c>
      <c r="F6" s="105">
        <v>95.6</v>
      </c>
      <c r="G6" s="105">
        <v>92.7</v>
      </c>
      <c r="H6" s="105">
        <v>90.5</v>
      </c>
      <c r="I6" s="105">
        <v>83.4</v>
      </c>
      <c r="J6" s="105">
        <v>61.1</v>
      </c>
      <c r="K6" s="105">
        <v>51.3</v>
      </c>
      <c r="L6" s="105">
        <v>46.9</v>
      </c>
      <c r="M6" s="105">
        <v>50.4</v>
      </c>
      <c r="N6" s="105">
        <v>57.7</v>
      </c>
      <c r="O6" s="105">
        <v>55.6</v>
      </c>
      <c r="P6" s="105">
        <v>48.8</v>
      </c>
      <c r="Q6" s="105">
        <v>53.1</v>
      </c>
      <c r="R6" s="105">
        <v>66.9</v>
      </c>
      <c r="S6" s="105">
        <v>77.7</v>
      </c>
      <c r="T6" s="105">
        <v>82.7</v>
      </c>
      <c r="U6" s="105">
        <v>81.1</v>
      </c>
      <c r="V6" s="105">
        <v>90.6</v>
      </c>
      <c r="W6" s="105">
        <v>91.1</v>
      </c>
      <c r="X6" s="105">
        <v>93.3</v>
      </c>
      <c r="Y6" s="105">
        <v>93.2</v>
      </c>
      <c r="Z6" s="84">
        <f t="shared" si="0"/>
        <v>76.74166666666666</v>
      </c>
      <c r="AA6" s="105">
        <v>44.7</v>
      </c>
      <c r="AB6" s="107">
        <v>0.4701388888888889</v>
      </c>
      <c r="AC6" s="6">
        <v>4</v>
      </c>
    </row>
    <row r="7" spans="1:29" ht="13.5" customHeight="1">
      <c r="A7" s="83">
        <v>5</v>
      </c>
      <c r="B7" s="105">
        <v>96.2</v>
      </c>
      <c r="C7" s="105">
        <v>93.2</v>
      </c>
      <c r="D7" s="105">
        <v>93.2</v>
      </c>
      <c r="E7" s="105">
        <v>93.5</v>
      </c>
      <c r="F7" s="105">
        <v>94.5</v>
      </c>
      <c r="G7" s="105">
        <v>96.3</v>
      </c>
      <c r="H7" s="105">
        <v>96.4</v>
      </c>
      <c r="I7" s="105">
        <v>94.9</v>
      </c>
      <c r="J7" s="105">
        <v>85.3</v>
      </c>
      <c r="K7" s="105">
        <v>77.2</v>
      </c>
      <c r="L7" s="105">
        <v>53.3</v>
      </c>
      <c r="M7" s="105">
        <v>47.2</v>
      </c>
      <c r="N7" s="105">
        <v>46.1</v>
      </c>
      <c r="O7" s="105">
        <v>46.4</v>
      </c>
      <c r="P7" s="105">
        <v>47</v>
      </c>
      <c r="Q7" s="105">
        <v>62.7</v>
      </c>
      <c r="R7" s="105">
        <v>73.7</v>
      </c>
      <c r="S7" s="105">
        <v>80.3</v>
      </c>
      <c r="T7" s="105">
        <v>81</v>
      </c>
      <c r="U7" s="105">
        <v>89.7</v>
      </c>
      <c r="V7" s="105">
        <v>89.4</v>
      </c>
      <c r="W7" s="105">
        <v>91.9</v>
      </c>
      <c r="X7" s="105">
        <v>91.4</v>
      </c>
      <c r="Y7" s="105">
        <v>93.4</v>
      </c>
      <c r="Z7" s="84">
        <f t="shared" si="0"/>
        <v>79.75833333333335</v>
      </c>
      <c r="AA7" s="105">
        <v>41.3</v>
      </c>
      <c r="AB7" s="107">
        <v>0.5215277777777778</v>
      </c>
      <c r="AC7" s="6">
        <v>5</v>
      </c>
    </row>
    <row r="8" spans="1:29" ht="13.5" customHeight="1">
      <c r="A8" s="83">
        <v>6</v>
      </c>
      <c r="B8" s="105">
        <v>93.2</v>
      </c>
      <c r="C8" s="105">
        <v>94.3</v>
      </c>
      <c r="D8" s="105">
        <v>96.8</v>
      </c>
      <c r="E8" s="105">
        <v>96.8</v>
      </c>
      <c r="F8" s="105">
        <v>97.1</v>
      </c>
      <c r="G8" s="105">
        <v>96.4</v>
      </c>
      <c r="H8" s="105">
        <v>96.9</v>
      </c>
      <c r="I8" s="105">
        <v>95.5</v>
      </c>
      <c r="J8" s="105">
        <v>88.3</v>
      </c>
      <c r="K8" s="105">
        <v>74.7</v>
      </c>
      <c r="L8" s="105">
        <v>55.8</v>
      </c>
      <c r="M8" s="105">
        <v>51.2</v>
      </c>
      <c r="N8" s="105">
        <v>48.7</v>
      </c>
      <c r="O8" s="105">
        <v>45.4</v>
      </c>
      <c r="P8" s="105">
        <v>49.5</v>
      </c>
      <c r="Q8" s="105">
        <v>60.9</v>
      </c>
      <c r="R8" s="105">
        <v>82.7</v>
      </c>
      <c r="S8" s="105">
        <v>87.8</v>
      </c>
      <c r="T8" s="105">
        <v>91.7</v>
      </c>
      <c r="U8" s="105">
        <v>95</v>
      </c>
      <c r="V8" s="105">
        <v>91.4</v>
      </c>
      <c r="W8" s="105">
        <v>95.3</v>
      </c>
      <c r="X8" s="105">
        <v>91.5</v>
      </c>
      <c r="Y8" s="105">
        <v>70.1</v>
      </c>
      <c r="Z8" s="84">
        <f t="shared" si="0"/>
        <v>81.12500000000001</v>
      </c>
      <c r="AA8" s="105">
        <v>41.6</v>
      </c>
      <c r="AB8" s="107">
        <v>0.6159722222222223</v>
      </c>
      <c r="AC8" s="6">
        <v>6</v>
      </c>
    </row>
    <row r="9" spans="1:29" ht="13.5" customHeight="1">
      <c r="A9" s="83">
        <v>7</v>
      </c>
      <c r="B9" s="105">
        <v>84</v>
      </c>
      <c r="C9" s="105">
        <v>89.1</v>
      </c>
      <c r="D9" s="105">
        <v>93.4</v>
      </c>
      <c r="E9" s="105">
        <v>96.5</v>
      </c>
      <c r="F9" s="105">
        <v>93.7</v>
      </c>
      <c r="G9" s="105">
        <v>95.4</v>
      </c>
      <c r="H9" s="105">
        <v>96.2</v>
      </c>
      <c r="I9" s="105">
        <v>94.9</v>
      </c>
      <c r="J9" s="105">
        <v>78.3</v>
      </c>
      <c r="K9" s="105">
        <v>61.1</v>
      </c>
      <c r="L9" s="105">
        <v>47.5</v>
      </c>
      <c r="M9" s="105">
        <v>46.3</v>
      </c>
      <c r="N9" s="105">
        <v>44</v>
      </c>
      <c r="O9" s="105">
        <v>42.8</v>
      </c>
      <c r="P9" s="105">
        <v>39.8</v>
      </c>
      <c r="Q9" s="105">
        <v>53.8</v>
      </c>
      <c r="R9" s="105">
        <v>61.9</v>
      </c>
      <c r="S9" s="105">
        <v>74.7</v>
      </c>
      <c r="T9" s="105">
        <v>83</v>
      </c>
      <c r="U9" s="105">
        <v>89.1</v>
      </c>
      <c r="V9" s="105">
        <v>90</v>
      </c>
      <c r="W9" s="105">
        <v>90.5</v>
      </c>
      <c r="X9" s="105">
        <v>91.6</v>
      </c>
      <c r="Y9" s="105">
        <v>86.3</v>
      </c>
      <c r="Z9" s="84">
        <f t="shared" si="0"/>
        <v>75.99583333333332</v>
      </c>
      <c r="AA9" s="105">
        <v>38.7</v>
      </c>
      <c r="AB9" s="107">
        <v>0.607638888888889</v>
      </c>
      <c r="AC9" s="6">
        <v>7</v>
      </c>
    </row>
    <row r="10" spans="1:29" ht="13.5" customHeight="1">
      <c r="A10" s="83">
        <v>8</v>
      </c>
      <c r="B10" s="105">
        <v>85.2</v>
      </c>
      <c r="C10" s="105">
        <v>84</v>
      </c>
      <c r="D10" s="105">
        <v>82.4</v>
      </c>
      <c r="E10" s="105">
        <v>82.5</v>
      </c>
      <c r="F10" s="105">
        <v>82.6</v>
      </c>
      <c r="G10" s="105">
        <v>83.1</v>
      </c>
      <c r="H10" s="105">
        <v>85.1</v>
      </c>
      <c r="I10" s="105">
        <v>84.9</v>
      </c>
      <c r="J10" s="105">
        <v>81.3</v>
      </c>
      <c r="K10" s="105">
        <v>77.5</v>
      </c>
      <c r="L10" s="105">
        <v>74.9</v>
      </c>
      <c r="M10" s="105">
        <v>75.7</v>
      </c>
      <c r="N10" s="105">
        <v>72.4</v>
      </c>
      <c r="O10" s="105">
        <v>68.4</v>
      </c>
      <c r="P10" s="105">
        <v>78.2</v>
      </c>
      <c r="Q10" s="105">
        <v>97.5</v>
      </c>
      <c r="R10" s="105">
        <v>98</v>
      </c>
      <c r="S10" s="105">
        <v>98.2</v>
      </c>
      <c r="T10" s="105">
        <v>98.3</v>
      </c>
      <c r="U10" s="105">
        <v>98.3</v>
      </c>
      <c r="V10" s="105">
        <v>98.4</v>
      </c>
      <c r="W10" s="105">
        <v>98.4</v>
      </c>
      <c r="X10" s="105">
        <v>98.4</v>
      </c>
      <c r="Y10" s="105">
        <v>98.5</v>
      </c>
      <c r="Z10" s="84">
        <f t="shared" si="0"/>
        <v>86.75833333333337</v>
      </c>
      <c r="AA10" s="105">
        <v>64.1</v>
      </c>
      <c r="AB10" s="107">
        <v>0.5784722222222222</v>
      </c>
      <c r="AC10" s="6">
        <v>8</v>
      </c>
    </row>
    <row r="11" spans="1:29" ht="13.5" customHeight="1">
      <c r="A11" s="83">
        <v>9</v>
      </c>
      <c r="B11" s="105">
        <v>98.5</v>
      </c>
      <c r="C11" s="105">
        <v>98.5</v>
      </c>
      <c r="D11" s="105">
        <v>98.5</v>
      </c>
      <c r="E11" s="105">
        <v>98.5</v>
      </c>
      <c r="F11" s="105">
        <v>98.5</v>
      </c>
      <c r="G11" s="105">
        <v>98.5</v>
      </c>
      <c r="H11" s="105">
        <v>98.5</v>
      </c>
      <c r="I11" s="105">
        <v>98.5</v>
      </c>
      <c r="J11" s="105">
        <v>98.6</v>
      </c>
      <c r="K11" s="105">
        <v>98.6</v>
      </c>
      <c r="L11" s="105">
        <v>98.5</v>
      </c>
      <c r="M11" s="105">
        <v>98.4</v>
      </c>
      <c r="N11" s="105">
        <v>97.6</v>
      </c>
      <c r="O11" s="105">
        <v>90.6</v>
      </c>
      <c r="P11" s="105">
        <v>96.5</v>
      </c>
      <c r="Q11" s="105">
        <v>94.7</v>
      </c>
      <c r="R11" s="105">
        <v>94.2</v>
      </c>
      <c r="S11" s="105">
        <v>96.2</v>
      </c>
      <c r="T11" s="105">
        <v>79.7</v>
      </c>
      <c r="U11" s="105">
        <v>97.3</v>
      </c>
      <c r="V11" s="105">
        <v>98</v>
      </c>
      <c r="W11" s="105">
        <v>98.1</v>
      </c>
      <c r="X11" s="105">
        <v>98.3</v>
      </c>
      <c r="Y11" s="105">
        <v>98.3</v>
      </c>
      <c r="Z11" s="84">
        <f t="shared" si="0"/>
        <v>96.73333333333335</v>
      </c>
      <c r="AA11" s="105">
        <v>70</v>
      </c>
      <c r="AB11" s="107">
        <v>0.7722222222222223</v>
      </c>
      <c r="AC11" s="6">
        <v>9</v>
      </c>
    </row>
    <row r="12" spans="1:29" ht="13.5" customHeight="1">
      <c r="A12" s="86">
        <v>10</v>
      </c>
      <c r="B12" s="106">
        <v>98.3</v>
      </c>
      <c r="C12" s="106">
        <v>98.2</v>
      </c>
      <c r="D12" s="106">
        <v>98.2</v>
      </c>
      <c r="E12" s="106">
        <v>98.2</v>
      </c>
      <c r="F12" s="106">
        <v>98.2</v>
      </c>
      <c r="G12" s="106">
        <v>98.2</v>
      </c>
      <c r="H12" s="106">
        <v>98.1</v>
      </c>
      <c r="I12" s="106">
        <v>98.2</v>
      </c>
      <c r="J12" s="106">
        <v>97</v>
      </c>
      <c r="K12" s="106">
        <v>63.1</v>
      </c>
      <c r="L12" s="106">
        <v>46.1</v>
      </c>
      <c r="M12" s="106">
        <v>35.6</v>
      </c>
      <c r="N12" s="106">
        <v>37.1</v>
      </c>
      <c r="O12" s="106">
        <v>38</v>
      </c>
      <c r="P12" s="106">
        <v>37.5</v>
      </c>
      <c r="Q12" s="106">
        <v>56</v>
      </c>
      <c r="R12" s="106">
        <v>74</v>
      </c>
      <c r="S12" s="106">
        <v>88.6</v>
      </c>
      <c r="T12" s="106">
        <v>93.5</v>
      </c>
      <c r="U12" s="106">
        <v>95.4</v>
      </c>
      <c r="V12" s="106">
        <v>96.7</v>
      </c>
      <c r="W12" s="106">
        <v>96.4</v>
      </c>
      <c r="X12" s="106">
        <v>97.8</v>
      </c>
      <c r="Y12" s="106">
        <v>97.6</v>
      </c>
      <c r="Z12" s="87">
        <f t="shared" si="0"/>
        <v>80.66666666666667</v>
      </c>
      <c r="AA12" s="106">
        <v>34</v>
      </c>
      <c r="AB12" s="108">
        <v>0.5493055555555556</v>
      </c>
      <c r="AC12" s="6">
        <v>10</v>
      </c>
    </row>
    <row r="13" spans="1:29" ht="13.5" customHeight="1">
      <c r="A13" s="83">
        <v>11</v>
      </c>
      <c r="B13" s="105">
        <v>97.7</v>
      </c>
      <c r="C13" s="105">
        <v>97.9</v>
      </c>
      <c r="D13" s="105">
        <v>97.7</v>
      </c>
      <c r="E13" s="105">
        <v>98</v>
      </c>
      <c r="F13" s="105">
        <v>98.1</v>
      </c>
      <c r="G13" s="105">
        <v>98.1</v>
      </c>
      <c r="H13" s="105">
        <v>98</v>
      </c>
      <c r="I13" s="105">
        <v>98.1</v>
      </c>
      <c r="J13" s="105">
        <v>93</v>
      </c>
      <c r="K13" s="105">
        <v>79.5</v>
      </c>
      <c r="L13" s="105">
        <v>54.9</v>
      </c>
      <c r="M13" s="105">
        <v>39</v>
      </c>
      <c r="N13" s="105">
        <v>28.9</v>
      </c>
      <c r="O13" s="105">
        <v>25.4</v>
      </c>
      <c r="P13" s="105">
        <v>28.9</v>
      </c>
      <c r="Q13" s="105">
        <v>34.1</v>
      </c>
      <c r="R13" s="105">
        <v>67.6</v>
      </c>
      <c r="S13" s="105">
        <v>80.5</v>
      </c>
      <c r="T13" s="105">
        <v>84.8</v>
      </c>
      <c r="U13" s="105">
        <v>89.5</v>
      </c>
      <c r="V13" s="105">
        <v>87.6</v>
      </c>
      <c r="W13" s="105">
        <v>92.2</v>
      </c>
      <c r="X13" s="105">
        <v>96.4</v>
      </c>
      <c r="Y13" s="105">
        <v>97.5</v>
      </c>
      <c r="Z13" s="84">
        <f t="shared" si="0"/>
        <v>77.64166666666667</v>
      </c>
      <c r="AA13" s="105">
        <v>25</v>
      </c>
      <c r="AB13" s="107">
        <v>0.5868055555555556</v>
      </c>
      <c r="AC13" s="5">
        <v>11</v>
      </c>
    </row>
    <row r="14" spans="1:29" ht="13.5" customHeight="1">
      <c r="A14" s="83">
        <v>12</v>
      </c>
      <c r="B14" s="105">
        <v>97.6</v>
      </c>
      <c r="C14" s="105">
        <v>97.7</v>
      </c>
      <c r="D14" s="105">
        <v>97.7</v>
      </c>
      <c r="E14" s="105">
        <v>97.6</v>
      </c>
      <c r="F14" s="105">
        <v>97.5</v>
      </c>
      <c r="G14" s="105">
        <v>97.6</v>
      </c>
      <c r="H14" s="105">
        <v>96.4</v>
      </c>
      <c r="I14" s="105">
        <v>96.9</v>
      </c>
      <c r="J14" s="105">
        <v>87.8</v>
      </c>
      <c r="K14" s="105">
        <v>56.1</v>
      </c>
      <c r="L14" s="105">
        <v>41.6</v>
      </c>
      <c r="M14" s="105">
        <v>42.7</v>
      </c>
      <c r="N14" s="105">
        <v>38.1</v>
      </c>
      <c r="O14" s="105">
        <v>52.6</v>
      </c>
      <c r="P14" s="105">
        <v>51.9</v>
      </c>
      <c r="Q14" s="105">
        <v>59.7</v>
      </c>
      <c r="R14" s="105">
        <v>81.2</v>
      </c>
      <c r="S14" s="105">
        <v>88.3</v>
      </c>
      <c r="T14" s="105">
        <v>90.2</v>
      </c>
      <c r="U14" s="105">
        <v>92.3</v>
      </c>
      <c r="V14" s="105">
        <v>95.2</v>
      </c>
      <c r="W14" s="105">
        <v>96.4</v>
      </c>
      <c r="X14" s="105">
        <v>96.8</v>
      </c>
      <c r="Y14" s="105">
        <v>96.7</v>
      </c>
      <c r="Z14" s="84">
        <f t="shared" si="0"/>
        <v>81.10833333333333</v>
      </c>
      <c r="AA14" s="105">
        <v>36.3</v>
      </c>
      <c r="AB14" s="107">
        <v>0.5541666666666667</v>
      </c>
      <c r="AC14" s="6">
        <v>12</v>
      </c>
    </row>
    <row r="15" spans="1:29" ht="13.5" customHeight="1">
      <c r="A15" s="83">
        <v>13</v>
      </c>
      <c r="B15" s="105">
        <v>97</v>
      </c>
      <c r="C15" s="105">
        <v>97.6</v>
      </c>
      <c r="D15" s="105">
        <v>97.5</v>
      </c>
      <c r="E15" s="105">
        <v>97.6</v>
      </c>
      <c r="F15" s="105">
        <v>97.6</v>
      </c>
      <c r="G15" s="105">
        <v>97.7</v>
      </c>
      <c r="H15" s="105">
        <v>97.6</v>
      </c>
      <c r="I15" s="105">
        <v>97.4</v>
      </c>
      <c r="J15" s="105">
        <v>81.4</v>
      </c>
      <c r="K15" s="105">
        <v>67</v>
      </c>
      <c r="L15" s="105">
        <v>46.1</v>
      </c>
      <c r="M15" s="105">
        <v>45.1</v>
      </c>
      <c r="N15" s="105">
        <v>45.2</v>
      </c>
      <c r="O15" s="105">
        <v>43.2</v>
      </c>
      <c r="P15" s="105">
        <v>45.7</v>
      </c>
      <c r="Q15" s="105">
        <v>61.9</v>
      </c>
      <c r="R15" s="105">
        <v>81</v>
      </c>
      <c r="S15" s="105">
        <v>88.6</v>
      </c>
      <c r="T15" s="105">
        <v>87.3</v>
      </c>
      <c r="U15" s="105">
        <v>88.1</v>
      </c>
      <c r="V15" s="105">
        <v>88.4</v>
      </c>
      <c r="W15" s="105">
        <v>91.8</v>
      </c>
      <c r="X15" s="105">
        <v>80.3</v>
      </c>
      <c r="Y15" s="105">
        <v>71.6</v>
      </c>
      <c r="Z15" s="84">
        <f t="shared" si="0"/>
        <v>78.8625</v>
      </c>
      <c r="AA15" s="105">
        <v>39.1</v>
      </c>
      <c r="AB15" s="107">
        <v>0.5215277777777778</v>
      </c>
      <c r="AC15" s="6">
        <v>13</v>
      </c>
    </row>
    <row r="16" spans="1:29" ht="13.5" customHeight="1">
      <c r="A16" s="83">
        <v>14</v>
      </c>
      <c r="B16" s="105">
        <v>72</v>
      </c>
      <c r="C16" s="105">
        <v>77.6</v>
      </c>
      <c r="D16" s="105">
        <v>83.9</v>
      </c>
      <c r="E16" s="105">
        <v>74.5</v>
      </c>
      <c r="F16" s="105">
        <v>62.8</v>
      </c>
      <c r="G16" s="105">
        <v>63.5</v>
      </c>
      <c r="H16" s="105">
        <v>80</v>
      </c>
      <c r="I16" s="105">
        <v>76.7</v>
      </c>
      <c r="J16" s="105">
        <v>53.1</v>
      </c>
      <c r="K16" s="105">
        <v>51</v>
      </c>
      <c r="L16" s="105">
        <v>48.9</v>
      </c>
      <c r="M16" s="105">
        <v>45.1</v>
      </c>
      <c r="N16" s="105">
        <v>41.2</v>
      </c>
      <c r="O16" s="105">
        <v>40.6</v>
      </c>
      <c r="P16" s="105">
        <v>42.1</v>
      </c>
      <c r="Q16" s="105">
        <v>49.3</v>
      </c>
      <c r="R16" s="105">
        <v>61.7</v>
      </c>
      <c r="S16" s="105">
        <v>78.7</v>
      </c>
      <c r="T16" s="105">
        <v>83.8</v>
      </c>
      <c r="U16" s="105">
        <v>86.3</v>
      </c>
      <c r="V16" s="105">
        <v>90.4</v>
      </c>
      <c r="W16" s="105">
        <v>93.6</v>
      </c>
      <c r="X16" s="105">
        <v>95.1</v>
      </c>
      <c r="Y16" s="105">
        <v>95.6</v>
      </c>
      <c r="Z16" s="84">
        <f t="shared" si="0"/>
        <v>68.64583333333333</v>
      </c>
      <c r="AA16" s="105">
        <v>38.1</v>
      </c>
      <c r="AB16" s="107">
        <v>0.5916666666666667</v>
      </c>
      <c r="AC16" s="6">
        <v>14</v>
      </c>
    </row>
    <row r="17" spans="1:29" ht="13.5" customHeight="1">
      <c r="A17" s="83">
        <v>15</v>
      </c>
      <c r="B17" s="105">
        <v>96.1</v>
      </c>
      <c r="C17" s="105">
        <v>97</v>
      </c>
      <c r="D17" s="105">
        <v>96.7</v>
      </c>
      <c r="E17" s="105">
        <v>97.1</v>
      </c>
      <c r="F17" s="105">
        <v>97.3</v>
      </c>
      <c r="G17" s="105">
        <v>97.3</v>
      </c>
      <c r="H17" s="105">
        <v>97.5</v>
      </c>
      <c r="I17" s="105">
        <v>96.2</v>
      </c>
      <c r="J17" s="105">
        <v>87.5</v>
      </c>
      <c r="K17" s="105">
        <v>73.1</v>
      </c>
      <c r="L17" s="105">
        <v>58.7</v>
      </c>
      <c r="M17" s="105">
        <v>54.5</v>
      </c>
      <c r="N17" s="105">
        <v>56.9</v>
      </c>
      <c r="O17" s="105">
        <v>56.4</v>
      </c>
      <c r="P17" s="105">
        <v>60.7</v>
      </c>
      <c r="Q17" s="105">
        <v>73.1</v>
      </c>
      <c r="R17" s="105">
        <v>84.9</v>
      </c>
      <c r="S17" s="105">
        <v>94.3</v>
      </c>
      <c r="T17" s="105">
        <v>95.6</v>
      </c>
      <c r="U17" s="105">
        <v>95.3</v>
      </c>
      <c r="V17" s="105">
        <v>95.7</v>
      </c>
      <c r="W17" s="105">
        <v>96.7</v>
      </c>
      <c r="X17" s="105">
        <v>96.3</v>
      </c>
      <c r="Y17" s="105">
        <v>96.6</v>
      </c>
      <c r="Z17" s="84">
        <f t="shared" si="0"/>
        <v>85.47916666666667</v>
      </c>
      <c r="AA17" s="105">
        <v>53.3</v>
      </c>
      <c r="AB17" s="107">
        <v>0.4875</v>
      </c>
      <c r="AC17" s="6">
        <v>15</v>
      </c>
    </row>
    <row r="18" spans="1:29" ht="13.5" customHeight="1">
      <c r="A18" s="83">
        <v>16</v>
      </c>
      <c r="B18" s="105">
        <v>96.5</v>
      </c>
      <c r="C18" s="105">
        <v>97.6</v>
      </c>
      <c r="D18" s="105">
        <v>97.5</v>
      </c>
      <c r="E18" s="105">
        <v>97.6</v>
      </c>
      <c r="F18" s="105">
        <v>97.6</v>
      </c>
      <c r="G18" s="105">
        <v>97.9</v>
      </c>
      <c r="H18" s="105">
        <v>97.9</v>
      </c>
      <c r="I18" s="105">
        <v>97.9</v>
      </c>
      <c r="J18" s="105">
        <v>91</v>
      </c>
      <c r="K18" s="105">
        <v>80.6</v>
      </c>
      <c r="L18" s="105">
        <v>67</v>
      </c>
      <c r="M18" s="105">
        <v>64.2</v>
      </c>
      <c r="N18" s="105">
        <v>71.3</v>
      </c>
      <c r="O18" s="105">
        <v>70.9</v>
      </c>
      <c r="P18" s="105">
        <v>72.1</v>
      </c>
      <c r="Q18" s="105">
        <v>83.2</v>
      </c>
      <c r="R18" s="105">
        <v>95</v>
      </c>
      <c r="S18" s="105">
        <v>97.5</v>
      </c>
      <c r="T18" s="105">
        <v>97.8</v>
      </c>
      <c r="U18" s="105">
        <v>97.8</v>
      </c>
      <c r="V18" s="105">
        <v>97.9</v>
      </c>
      <c r="W18" s="105">
        <v>98</v>
      </c>
      <c r="X18" s="105">
        <v>98.1</v>
      </c>
      <c r="Y18" s="105">
        <v>98.2</v>
      </c>
      <c r="Z18" s="84">
        <f t="shared" si="0"/>
        <v>90.04583333333333</v>
      </c>
      <c r="AA18" s="105">
        <v>55.5</v>
      </c>
      <c r="AB18" s="107">
        <v>0.4791666666666667</v>
      </c>
      <c r="AC18" s="6">
        <v>16</v>
      </c>
    </row>
    <row r="19" spans="1:29" ht="13.5" customHeight="1">
      <c r="A19" s="83">
        <v>17</v>
      </c>
      <c r="B19" s="105">
        <v>98.1</v>
      </c>
      <c r="C19" s="105">
        <v>98.1</v>
      </c>
      <c r="D19" s="105">
        <v>98.2</v>
      </c>
      <c r="E19" s="105">
        <v>98.2</v>
      </c>
      <c r="F19" s="105">
        <v>98.1</v>
      </c>
      <c r="G19" s="105">
        <v>98</v>
      </c>
      <c r="H19" s="105">
        <v>98</v>
      </c>
      <c r="I19" s="105">
        <v>97.7</v>
      </c>
      <c r="J19" s="105">
        <v>94.5</v>
      </c>
      <c r="K19" s="105">
        <v>89.1</v>
      </c>
      <c r="L19" s="105">
        <v>69.4</v>
      </c>
      <c r="M19" s="105">
        <v>71.3</v>
      </c>
      <c r="N19" s="105">
        <v>87.2</v>
      </c>
      <c r="O19" s="105">
        <v>96</v>
      </c>
      <c r="P19" s="105">
        <v>96.2</v>
      </c>
      <c r="Q19" s="105">
        <v>96.2</v>
      </c>
      <c r="R19" s="105">
        <v>96.3</v>
      </c>
      <c r="S19" s="105">
        <v>96.3</v>
      </c>
      <c r="T19" s="105">
        <v>96.3</v>
      </c>
      <c r="U19" s="105">
        <v>96</v>
      </c>
      <c r="V19" s="105">
        <v>97.1</v>
      </c>
      <c r="W19" s="105">
        <v>97.7</v>
      </c>
      <c r="X19" s="105">
        <v>97.7</v>
      </c>
      <c r="Y19" s="105">
        <v>97.8</v>
      </c>
      <c r="Z19" s="84">
        <f t="shared" si="0"/>
        <v>94.14583333333333</v>
      </c>
      <c r="AA19" s="105">
        <v>68.5</v>
      </c>
      <c r="AB19" s="107">
        <v>0.4548611111111111</v>
      </c>
      <c r="AC19" s="6">
        <v>17</v>
      </c>
    </row>
    <row r="20" spans="1:29" ht="13.5" customHeight="1">
      <c r="A20" s="83">
        <v>18</v>
      </c>
      <c r="B20" s="105">
        <v>97.9</v>
      </c>
      <c r="C20" s="105">
        <v>97.8</v>
      </c>
      <c r="D20" s="105">
        <v>97.6</v>
      </c>
      <c r="E20" s="105">
        <v>98.1</v>
      </c>
      <c r="F20" s="105">
        <v>98.2</v>
      </c>
      <c r="G20" s="105">
        <v>98.3</v>
      </c>
      <c r="H20" s="105">
        <v>98.4</v>
      </c>
      <c r="I20" s="105">
        <v>98.5</v>
      </c>
      <c r="J20" s="105">
        <v>98.5</v>
      </c>
      <c r="K20" s="105">
        <v>97.6</v>
      </c>
      <c r="L20" s="105">
        <v>74</v>
      </c>
      <c r="M20" s="105">
        <v>67.5</v>
      </c>
      <c r="N20" s="105">
        <v>82.2</v>
      </c>
      <c r="O20" s="105">
        <v>69.2</v>
      </c>
      <c r="P20" s="105">
        <v>71</v>
      </c>
      <c r="Q20" s="105">
        <v>90.2</v>
      </c>
      <c r="R20" s="105">
        <v>97.5</v>
      </c>
      <c r="S20" s="105">
        <v>98</v>
      </c>
      <c r="T20" s="105">
        <v>98.1</v>
      </c>
      <c r="U20" s="105">
        <v>98.3</v>
      </c>
      <c r="V20" s="105">
        <v>98.3</v>
      </c>
      <c r="W20" s="105">
        <v>98.3</v>
      </c>
      <c r="X20" s="105">
        <v>98.4</v>
      </c>
      <c r="Y20" s="105">
        <v>98.3</v>
      </c>
      <c r="Z20" s="84">
        <f aca="true" t="shared" si="1" ref="Z20:Z33">AVERAGE(B20:Y20)</f>
        <v>92.50833333333334</v>
      </c>
      <c r="AA20" s="105">
        <v>64.2</v>
      </c>
      <c r="AB20" s="107">
        <v>0.4847222222222222</v>
      </c>
      <c r="AC20" s="6">
        <v>18</v>
      </c>
    </row>
    <row r="21" spans="1:29" ht="13.5" customHeight="1">
      <c r="A21" s="83">
        <v>19</v>
      </c>
      <c r="B21" s="105">
        <v>98.4</v>
      </c>
      <c r="C21" s="105">
        <v>98.4</v>
      </c>
      <c r="D21" s="105">
        <v>98.4</v>
      </c>
      <c r="E21" s="105">
        <v>98.1</v>
      </c>
      <c r="F21" s="105">
        <v>97.7</v>
      </c>
      <c r="G21" s="105">
        <v>97.9</v>
      </c>
      <c r="H21" s="105">
        <v>97.9</v>
      </c>
      <c r="I21" s="105">
        <v>97.9</v>
      </c>
      <c r="J21" s="105">
        <v>69.5</v>
      </c>
      <c r="K21" s="105">
        <v>58.1</v>
      </c>
      <c r="L21" s="105">
        <v>53.8</v>
      </c>
      <c r="M21" s="105">
        <v>50.4</v>
      </c>
      <c r="N21" s="105">
        <v>48.6</v>
      </c>
      <c r="O21" s="105">
        <v>47.5</v>
      </c>
      <c r="P21" s="105">
        <v>47.6</v>
      </c>
      <c r="Q21" s="105">
        <v>54.5</v>
      </c>
      <c r="R21" s="105">
        <v>72.4</v>
      </c>
      <c r="S21" s="105">
        <v>85.3</v>
      </c>
      <c r="T21" s="105">
        <v>92.3</v>
      </c>
      <c r="U21" s="105">
        <v>90.8</v>
      </c>
      <c r="V21" s="105">
        <v>89.8</v>
      </c>
      <c r="W21" s="105">
        <v>89.3</v>
      </c>
      <c r="X21" s="105">
        <v>89.4</v>
      </c>
      <c r="Y21" s="105">
        <v>89</v>
      </c>
      <c r="Z21" s="84">
        <f t="shared" si="1"/>
        <v>79.70833333333333</v>
      </c>
      <c r="AA21" s="105">
        <v>44.9</v>
      </c>
      <c r="AB21" s="107">
        <v>0.6013888888888889</v>
      </c>
      <c r="AC21" s="6">
        <v>19</v>
      </c>
    </row>
    <row r="22" spans="1:29" ht="13.5" customHeight="1">
      <c r="A22" s="86">
        <v>20</v>
      </c>
      <c r="B22" s="106">
        <v>90.9</v>
      </c>
      <c r="C22" s="106">
        <v>88.3</v>
      </c>
      <c r="D22" s="106">
        <v>86.6</v>
      </c>
      <c r="E22" s="106">
        <v>85.2</v>
      </c>
      <c r="F22" s="106">
        <v>86.5</v>
      </c>
      <c r="G22" s="106">
        <v>86.4</v>
      </c>
      <c r="H22" s="106">
        <v>82.2</v>
      </c>
      <c r="I22" s="106">
        <v>86.6</v>
      </c>
      <c r="J22" s="106">
        <v>86</v>
      </c>
      <c r="K22" s="106">
        <v>85.5</v>
      </c>
      <c r="L22" s="106">
        <v>77.4</v>
      </c>
      <c r="M22" s="106">
        <v>75.5</v>
      </c>
      <c r="N22" s="106">
        <v>72.3</v>
      </c>
      <c r="O22" s="106">
        <v>70.6</v>
      </c>
      <c r="P22" s="106">
        <v>77.5</v>
      </c>
      <c r="Q22" s="106">
        <v>84.2</v>
      </c>
      <c r="R22" s="106">
        <v>95.2</v>
      </c>
      <c r="S22" s="106">
        <v>97.6</v>
      </c>
      <c r="T22" s="106">
        <v>97.9</v>
      </c>
      <c r="U22" s="106">
        <v>98.1</v>
      </c>
      <c r="V22" s="106">
        <v>98.2</v>
      </c>
      <c r="W22" s="106">
        <v>98.2</v>
      </c>
      <c r="X22" s="106">
        <v>98.2</v>
      </c>
      <c r="Y22" s="106">
        <v>98.2</v>
      </c>
      <c r="Z22" s="87">
        <f t="shared" si="1"/>
        <v>87.6375</v>
      </c>
      <c r="AA22" s="106">
        <v>69.6</v>
      </c>
      <c r="AB22" s="108">
        <v>0.5673611111111111</v>
      </c>
      <c r="AC22" s="6">
        <v>20</v>
      </c>
    </row>
    <row r="23" spans="1:29" ht="13.5" customHeight="1">
      <c r="A23" s="83">
        <v>21</v>
      </c>
      <c r="B23" s="105">
        <v>98.2</v>
      </c>
      <c r="C23" s="105">
        <v>98.2</v>
      </c>
      <c r="D23" s="105">
        <v>98.2</v>
      </c>
      <c r="E23" s="105">
        <v>98.1</v>
      </c>
      <c r="F23" s="105">
        <v>98</v>
      </c>
      <c r="G23" s="105">
        <v>98.1</v>
      </c>
      <c r="H23" s="105">
        <v>97.9</v>
      </c>
      <c r="I23" s="105">
        <v>97.9</v>
      </c>
      <c r="J23" s="105">
        <v>95.1</v>
      </c>
      <c r="K23" s="105">
        <v>84.4</v>
      </c>
      <c r="L23" s="105">
        <v>61.3</v>
      </c>
      <c r="M23" s="105">
        <v>59.4</v>
      </c>
      <c r="N23" s="105">
        <v>60.3</v>
      </c>
      <c r="O23" s="105">
        <v>68.6</v>
      </c>
      <c r="P23" s="105">
        <v>69</v>
      </c>
      <c r="Q23" s="105">
        <v>80.8</v>
      </c>
      <c r="R23" s="105">
        <v>94.5</v>
      </c>
      <c r="S23" s="105">
        <v>96.8</v>
      </c>
      <c r="T23" s="105">
        <v>89.2</v>
      </c>
      <c r="U23" s="105">
        <v>79.5</v>
      </c>
      <c r="V23" s="105">
        <v>67.5</v>
      </c>
      <c r="W23" s="105">
        <v>66</v>
      </c>
      <c r="X23" s="105">
        <v>70.8</v>
      </c>
      <c r="Y23" s="105">
        <v>79.2</v>
      </c>
      <c r="Z23" s="84">
        <f t="shared" si="1"/>
        <v>83.625</v>
      </c>
      <c r="AA23" s="105">
        <v>54.5</v>
      </c>
      <c r="AB23" s="107">
        <v>0.5229166666666667</v>
      </c>
      <c r="AC23" s="5">
        <v>21</v>
      </c>
    </row>
    <row r="24" spans="1:29" ht="13.5" customHeight="1">
      <c r="A24" s="83">
        <v>22</v>
      </c>
      <c r="B24" s="105">
        <v>87.2</v>
      </c>
      <c r="C24" s="105">
        <v>87.5</v>
      </c>
      <c r="D24" s="105">
        <v>95.9</v>
      </c>
      <c r="E24" s="105">
        <v>96.5</v>
      </c>
      <c r="F24" s="105">
        <v>94.9</v>
      </c>
      <c r="G24" s="105">
        <v>94</v>
      </c>
      <c r="H24" s="105">
        <v>90.5</v>
      </c>
      <c r="I24" s="105">
        <v>65.2</v>
      </c>
      <c r="J24" s="105">
        <v>61.8</v>
      </c>
      <c r="K24" s="105">
        <v>61</v>
      </c>
      <c r="L24" s="105">
        <v>66.3</v>
      </c>
      <c r="M24" s="105">
        <v>75.6</v>
      </c>
      <c r="N24" s="105">
        <v>90.2</v>
      </c>
      <c r="O24" s="105">
        <v>93.5</v>
      </c>
      <c r="P24" s="105">
        <v>96</v>
      </c>
      <c r="Q24" s="105">
        <v>95.9</v>
      </c>
      <c r="R24" s="105">
        <v>97.7</v>
      </c>
      <c r="S24" s="105">
        <v>98</v>
      </c>
      <c r="T24" s="105">
        <v>97.9</v>
      </c>
      <c r="U24" s="105">
        <v>97.7</v>
      </c>
      <c r="V24" s="105">
        <v>97.7</v>
      </c>
      <c r="W24" s="105">
        <v>97.6</v>
      </c>
      <c r="X24" s="105">
        <v>96.1</v>
      </c>
      <c r="Y24" s="105">
        <v>94.7</v>
      </c>
      <c r="Z24" s="84">
        <f t="shared" si="1"/>
        <v>88.72500000000001</v>
      </c>
      <c r="AA24" s="105">
        <v>60.2</v>
      </c>
      <c r="AB24" s="107">
        <v>0.4138888888888889</v>
      </c>
      <c r="AC24" s="6">
        <v>22</v>
      </c>
    </row>
    <row r="25" spans="1:29" ht="13.5" customHeight="1">
      <c r="A25" s="83">
        <v>23</v>
      </c>
      <c r="B25" s="105">
        <v>95</v>
      </c>
      <c r="C25" s="105">
        <v>93.9</v>
      </c>
      <c r="D25" s="105">
        <v>95.8</v>
      </c>
      <c r="E25" s="105">
        <v>97.2</v>
      </c>
      <c r="F25" s="105">
        <v>97.7</v>
      </c>
      <c r="G25" s="105">
        <v>98</v>
      </c>
      <c r="H25" s="105">
        <v>98.1</v>
      </c>
      <c r="I25" s="105">
        <v>98.1</v>
      </c>
      <c r="J25" s="105">
        <v>97.6</v>
      </c>
      <c r="K25" s="105">
        <v>95.2</v>
      </c>
      <c r="L25" s="105">
        <v>90.9</v>
      </c>
      <c r="M25" s="105">
        <v>95</v>
      </c>
      <c r="N25" s="105">
        <v>81.7</v>
      </c>
      <c r="O25" s="105">
        <v>85.7</v>
      </c>
      <c r="P25" s="105">
        <v>81.8</v>
      </c>
      <c r="Q25" s="105">
        <v>94.2</v>
      </c>
      <c r="R25" s="105">
        <v>97.7</v>
      </c>
      <c r="S25" s="105">
        <v>98.1</v>
      </c>
      <c r="T25" s="105">
        <v>98.2</v>
      </c>
      <c r="U25" s="105">
        <v>98.2</v>
      </c>
      <c r="V25" s="105">
        <v>98.2</v>
      </c>
      <c r="W25" s="105">
        <v>98.3</v>
      </c>
      <c r="X25" s="105">
        <v>98.2</v>
      </c>
      <c r="Y25" s="105">
        <v>98.2</v>
      </c>
      <c r="Z25" s="84">
        <f t="shared" si="1"/>
        <v>95.04166666666667</v>
      </c>
      <c r="AA25" s="105">
        <v>80.3</v>
      </c>
      <c r="AB25" s="107">
        <v>0.5409722222222222</v>
      </c>
      <c r="AC25" s="6">
        <v>23</v>
      </c>
    </row>
    <row r="26" spans="1:29" ht="13.5" customHeight="1">
      <c r="A26" s="83">
        <v>24</v>
      </c>
      <c r="B26" s="105">
        <v>98.1</v>
      </c>
      <c r="C26" s="105">
        <v>98.1</v>
      </c>
      <c r="D26" s="105">
        <v>98.1</v>
      </c>
      <c r="E26" s="105">
        <v>98</v>
      </c>
      <c r="F26" s="105">
        <v>98</v>
      </c>
      <c r="G26" s="105">
        <v>97.9</v>
      </c>
      <c r="H26" s="105">
        <v>97.9</v>
      </c>
      <c r="I26" s="105">
        <v>98</v>
      </c>
      <c r="J26" s="105">
        <v>97.6</v>
      </c>
      <c r="K26" s="105">
        <v>71.9</v>
      </c>
      <c r="L26" s="105">
        <v>47.6</v>
      </c>
      <c r="M26" s="105">
        <v>44.2</v>
      </c>
      <c r="N26" s="105">
        <v>46.8</v>
      </c>
      <c r="O26" s="105">
        <v>50.6</v>
      </c>
      <c r="P26" s="105">
        <v>39.9</v>
      </c>
      <c r="Q26" s="105">
        <v>63.4</v>
      </c>
      <c r="R26" s="105">
        <v>68.7</v>
      </c>
      <c r="S26" s="105">
        <v>61.8</v>
      </c>
      <c r="T26" s="105">
        <v>68.7</v>
      </c>
      <c r="U26" s="105">
        <v>68.4</v>
      </c>
      <c r="V26" s="105">
        <v>74.1</v>
      </c>
      <c r="W26" s="105">
        <v>82.8</v>
      </c>
      <c r="X26" s="105">
        <v>85.5</v>
      </c>
      <c r="Y26" s="105">
        <v>88.7</v>
      </c>
      <c r="Z26" s="84">
        <f t="shared" si="1"/>
        <v>76.86666666666666</v>
      </c>
      <c r="AA26" s="105">
        <v>38.4</v>
      </c>
      <c r="AB26" s="107">
        <v>0.6138888888888888</v>
      </c>
      <c r="AC26" s="6">
        <v>24</v>
      </c>
    </row>
    <row r="27" spans="1:29" ht="13.5" customHeight="1">
      <c r="A27" s="83">
        <v>25</v>
      </c>
      <c r="B27" s="105">
        <v>95</v>
      </c>
      <c r="C27" s="105">
        <v>96.9</v>
      </c>
      <c r="D27" s="105">
        <v>97.5</v>
      </c>
      <c r="E27" s="105">
        <v>97.6</v>
      </c>
      <c r="F27" s="105">
        <v>97.5</v>
      </c>
      <c r="G27" s="105">
        <v>97.5</v>
      </c>
      <c r="H27" s="105">
        <v>97.5</v>
      </c>
      <c r="I27" s="105">
        <v>97.2</v>
      </c>
      <c r="J27" s="105">
        <v>80</v>
      </c>
      <c r="K27" s="105">
        <v>60</v>
      </c>
      <c r="L27" s="105">
        <v>52.6</v>
      </c>
      <c r="M27" s="105">
        <v>47.8</v>
      </c>
      <c r="N27" s="105">
        <v>46.6</v>
      </c>
      <c r="O27" s="105">
        <v>42.3</v>
      </c>
      <c r="P27" s="105">
        <v>40</v>
      </c>
      <c r="Q27" s="105">
        <v>43.8</v>
      </c>
      <c r="R27" s="105">
        <v>53.5</v>
      </c>
      <c r="S27" s="105">
        <v>68.7</v>
      </c>
      <c r="T27" s="105">
        <v>79.3</v>
      </c>
      <c r="U27" s="105">
        <v>80.6</v>
      </c>
      <c r="V27" s="105">
        <v>87.3</v>
      </c>
      <c r="W27" s="105">
        <v>84.7</v>
      </c>
      <c r="X27" s="105">
        <v>83</v>
      </c>
      <c r="Y27" s="105">
        <v>73.6</v>
      </c>
      <c r="Z27" s="84">
        <f t="shared" si="1"/>
        <v>75.02083333333333</v>
      </c>
      <c r="AA27" s="105">
        <v>39.2</v>
      </c>
      <c r="AB27" s="107">
        <v>0.6263888888888889</v>
      </c>
      <c r="AC27" s="6">
        <v>25</v>
      </c>
    </row>
    <row r="28" spans="1:29" ht="13.5" customHeight="1">
      <c r="A28" s="83">
        <v>26</v>
      </c>
      <c r="B28" s="105">
        <v>76.2</v>
      </c>
      <c r="C28" s="105">
        <v>78.3</v>
      </c>
      <c r="D28" s="105">
        <v>88.5</v>
      </c>
      <c r="E28" s="105">
        <v>88.4</v>
      </c>
      <c r="F28" s="105">
        <v>89.9</v>
      </c>
      <c r="G28" s="105">
        <v>89.5</v>
      </c>
      <c r="H28" s="105">
        <v>92.8</v>
      </c>
      <c r="I28" s="105">
        <v>87.1</v>
      </c>
      <c r="J28" s="105">
        <v>74.8</v>
      </c>
      <c r="K28" s="105">
        <v>51.3</v>
      </c>
      <c r="L28" s="105">
        <v>46.5</v>
      </c>
      <c r="M28" s="105">
        <v>42.9</v>
      </c>
      <c r="N28" s="105">
        <v>37.4</v>
      </c>
      <c r="O28" s="105">
        <v>45.5</v>
      </c>
      <c r="P28" s="105">
        <v>38.6</v>
      </c>
      <c r="Q28" s="105">
        <v>40.5</v>
      </c>
      <c r="R28" s="105">
        <v>43.5</v>
      </c>
      <c r="S28" s="105">
        <v>53.3</v>
      </c>
      <c r="T28" s="105">
        <v>52</v>
      </c>
      <c r="U28" s="105">
        <v>69.5</v>
      </c>
      <c r="V28" s="105">
        <v>82.8</v>
      </c>
      <c r="W28" s="105">
        <v>88.7</v>
      </c>
      <c r="X28" s="105">
        <v>92.8</v>
      </c>
      <c r="Y28" s="105">
        <v>93.6</v>
      </c>
      <c r="Z28" s="84">
        <f t="shared" si="1"/>
        <v>68.51666666666665</v>
      </c>
      <c r="AA28" s="105">
        <v>32.8</v>
      </c>
      <c r="AB28" s="107">
        <v>0.611111111111111</v>
      </c>
      <c r="AC28" s="6">
        <v>26</v>
      </c>
    </row>
    <row r="29" spans="1:29" ht="13.5" customHeight="1">
      <c r="A29" s="83">
        <v>27</v>
      </c>
      <c r="B29" s="105">
        <v>92.8</v>
      </c>
      <c r="C29" s="105">
        <v>95.2</v>
      </c>
      <c r="D29" s="105">
        <v>95.1</v>
      </c>
      <c r="E29" s="105">
        <v>95</v>
      </c>
      <c r="F29" s="105">
        <v>95.5</v>
      </c>
      <c r="G29" s="105">
        <v>95</v>
      </c>
      <c r="H29" s="105">
        <v>95.7</v>
      </c>
      <c r="I29" s="105">
        <v>89.5</v>
      </c>
      <c r="J29" s="105">
        <v>81</v>
      </c>
      <c r="K29" s="105">
        <v>59.1</v>
      </c>
      <c r="L29" s="105">
        <v>51.5</v>
      </c>
      <c r="M29" s="105">
        <v>39.1</v>
      </c>
      <c r="N29" s="105">
        <v>38.6</v>
      </c>
      <c r="O29" s="105">
        <v>38.9</v>
      </c>
      <c r="P29" s="105">
        <v>39.7</v>
      </c>
      <c r="Q29" s="105">
        <v>44</v>
      </c>
      <c r="R29" s="105">
        <v>53.7</v>
      </c>
      <c r="S29" s="105">
        <v>63.3</v>
      </c>
      <c r="T29" s="105">
        <v>72.7</v>
      </c>
      <c r="U29" s="105">
        <v>83.9</v>
      </c>
      <c r="V29" s="105">
        <v>88.7</v>
      </c>
      <c r="W29" s="105">
        <v>82.2</v>
      </c>
      <c r="X29" s="105">
        <v>92.9</v>
      </c>
      <c r="Y29" s="105">
        <v>93.1</v>
      </c>
      <c r="Z29" s="84">
        <f t="shared" si="1"/>
        <v>74.00833333333335</v>
      </c>
      <c r="AA29" s="105">
        <v>35.6</v>
      </c>
      <c r="AB29" s="107">
        <v>0.5111111111111112</v>
      </c>
      <c r="AC29" s="6">
        <v>27</v>
      </c>
    </row>
    <row r="30" spans="1:29" ht="13.5" customHeight="1">
      <c r="A30" s="83">
        <v>28</v>
      </c>
      <c r="B30" s="105">
        <v>96.1</v>
      </c>
      <c r="C30" s="105">
        <v>94.7</v>
      </c>
      <c r="D30" s="105">
        <v>91.9</v>
      </c>
      <c r="E30" s="105">
        <v>93.6</v>
      </c>
      <c r="F30" s="105">
        <v>93</v>
      </c>
      <c r="G30" s="105">
        <v>95.2</v>
      </c>
      <c r="H30" s="105">
        <v>95.6</v>
      </c>
      <c r="I30" s="105">
        <v>89.9</v>
      </c>
      <c r="J30" s="105">
        <v>72.8</v>
      </c>
      <c r="K30" s="105">
        <v>56.5</v>
      </c>
      <c r="L30" s="105">
        <v>58.8</v>
      </c>
      <c r="M30" s="105">
        <v>65</v>
      </c>
      <c r="N30" s="105">
        <v>68.6</v>
      </c>
      <c r="O30" s="105">
        <v>68.8</v>
      </c>
      <c r="P30" s="105">
        <v>76.4</v>
      </c>
      <c r="Q30" s="105">
        <v>83.3</v>
      </c>
      <c r="R30" s="105">
        <v>85.9</v>
      </c>
      <c r="S30" s="105">
        <v>87.9</v>
      </c>
      <c r="T30" s="105">
        <v>93.7</v>
      </c>
      <c r="U30" s="105">
        <v>96.8</v>
      </c>
      <c r="V30" s="105">
        <v>97.7</v>
      </c>
      <c r="W30" s="105">
        <v>97.8</v>
      </c>
      <c r="X30" s="105">
        <v>97.9</v>
      </c>
      <c r="Y30" s="105">
        <v>98</v>
      </c>
      <c r="Z30" s="84">
        <f t="shared" si="1"/>
        <v>85.66250000000002</v>
      </c>
      <c r="AA30" s="105">
        <v>54.6</v>
      </c>
      <c r="AB30" s="107">
        <v>0.4305555555555556</v>
      </c>
      <c r="AC30" s="6">
        <v>28</v>
      </c>
    </row>
    <row r="31" spans="1:29" ht="13.5" customHeight="1">
      <c r="A31" s="83">
        <v>29</v>
      </c>
      <c r="B31" s="105">
        <v>98</v>
      </c>
      <c r="C31" s="105">
        <v>97.9</v>
      </c>
      <c r="D31" s="105">
        <v>97.9</v>
      </c>
      <c r="E31" s="105">
        <v>97.9</v>
      </c>
      <c r="F31" s="105">
        <v>97.8</v>
      </c>
      <c r="G31" s="105">
        <v>97.7</v>
      </c>
      <c r="H31" s="105">
        <v>97.6</v>
      </c>
      <c r="I31" s="105">
        <v>96.1</v>
      </c>
      <c r="J31" s="105">
        <v>85.2</v>
      </c>
      <c r="K31" s="105">
        <v>58</v>
      </c>
      <c r="L31" s="105">
        <v>52.7</v>
      </c>
      <c r="M31" s="105">
        <v>58.3</v>
      </c>
      <c r="N31" s="105">
        <v>60.6</v>
      </c>
      <c r="O31" s="105">
        <v>67.5</v>
      </c>
      <c r="P31" s="105">
        <v>71.1</v>
      </c>
      <c r="Q31" s="105">
        <v>75</v>
      </c>
      <c r="R31" s="105">
        <v>81</v>
      </c>
      <c r="S31" s="105">
        <v>88.9</v>
      </c>
      <c r="T31" s="105">
        <v>86</v>
      </c>
      <c r="U31" s="105">
        <v>88.7</v>
      </c>
      <c r="V31" s="105">
        <v>97.2</v>
      </c>
      <c r="W31" s="105">
        <v>95.4</v>
      </c>
      <c r="X31" s="105">
        <v>97.9</v>
      </c>
      <c r="Y31" s="105">
        <v>98.1</v>
      </c>
      <c r="Z31" s="84">
        <f t="shared" si="1"/>
        <v>85.10416666666667</v>
      </c>
      <c r="AA31" s="105">
        <v>50.1</v>
      </c>
      <c r="AB31" s="107">
        <v>0.46388888888888885</v>
      </c>
      <c r="AC31" s="6">
        <v>29</v>
      </c>
    </row>
    <row r="32" spans="1:29" ht="13.5" customHeight="1">
      <c r="A32" s="83">
        <v>30</v>
      </c>
      <c r="B32" s="105">
        <v>98.1</v>
      </c>
      <c r="C32" s="105">
        <v>98.2</v>
      </c>
      <c r="D32" s="105">
        <v>98.2</v>
      </c>
      <c r="E32" s="105">
        <v>98</v>
      </c>
      <c r="F32" s="105">
        <v>97.9</v>
      </c>
      <c r="G32" s="105">
        <v>97.7</v>
      </c>
      <c r="H32" s="105">
        <v>93.3</v>
      </c>
      <c r="I32" s="105">
        <v>81.7</v>
      </c>
      <c r="J32" s="105">
        <v>68.9</v>
      </c>
      <c r="K32" s="105">
        <v>48.6</v>
      </c>
      <c r="L32" s="105">
        <v>45</v>
      </c>
      <c r="M32" s="105">
        <v>41.5</v>
      </c>
      <c r="N32" s="105">
        <v>41.8</v>
      </c>
      <c r="O32" s="105">
        <v>41.3</v>
      </c>
      <c r="P32" s="105">
        <v>41.5</v>
      </c>
      <c r="Q32" s="105">
        <v>46.3</v>
      </c>
      <c r="R32" s="105">
        <v>69.3</v>
      </c>
      <c r="S32" s="105">
        <v>78.8</v>
      </c>
      <c r="T32" s="105">
        <v>77.1</v>
      </c>
      <c r="U32" s="105">
        <v>84.9</v>
      </c>
      <c r="V32" s="105">
        <v>83</v>
      </c>
      <c r="W32" s="105">
        <v>83.3</v>
      </c>
      <c r="X32" s="105">
        <v>81.4</v>
      </c>
      <c r="Y32" s="105">
        <v>82.4</v>
      </c>
      <c r="Z32" s="84">
        <f t="shared" si="1"/>
        <v>74.09166666666667</v>
      </c>
      <c r="AA32" s="105">
        <v>37.2</v>
      </c>
      <c r="AB32" s="107">
        <v>0.5354166666666667</v>
      </c>
      <c r="AC32" s="6">
        <v>30</v>
      </c>
    </row>
    <row r="33" spans="1:29" ht="13.5" customHeight="1">
      <c r="A33" s="83">
        <v>31</v>
      </c>
      <c r="B33" s="105">
        <v>85.3</v>
      </c>
      <c r="C33" s="105">
        <v>87.6</v>
      </c>
      <c r="D33" s="105">
        <v>90.9</v>
      </c>
      <c r="E33" s="105">
        <v>93.1</v>
      </c>
      <c r="F33" s="105">
        <v>94.5</v>
      </c>
      <c r="G33" s="105">
        <v>95.4</v>
      </c>
      <c r="H33" s="105">
        <v>96.2</v>
      </c>
      <c r="I33" s="105">
        <v>92.1</v>
      </c>
      <c r="J33" s="105">
        <v>84.6</v>
      </c>
      <c r="K33" s="105">
        <v>76.6</v>
      </c>
      <c r="L33" s="105">
        <v>45.8</v>
      </c>
      <c r="M33" s="105">
        <v>36.7</v>
      </c>
      <c r="N33" s="105">
        <v>38.5</v>
      </c>
      <c r="O33" s="105">
        <v>31.1</v>
      </c>
      <c r="P33" s="105">
        <v>30.4</v>
      </c>
      <c r="Q33" s="105">
        <v>50.7</v>
      </c>
      <c r="R33" s="105">
        <v>72.1</v>
      </c>
      <c r="S33" s="105">
        <v>79.9</v>
      </c>
      <c r="T33" s="105">
        <v>81.8</v>
      </c>
      <c r="U33" s="105">
        <v>85.8</v>
      </c>
      <c r="V33" s="105">
        <v>86.8</v>
      </c>
      <c r="W33" s="105">
        <v>83.2</v>
      </c>
      <c r="X33" s="105">
        <v>87.6</v>
      </c>
      <c r="Y33" s="105">
        <v>90.3</v>
      </c>
      <c r="Z33" s="84">
        <f t="shared" si="1"/>
        <v>74.875</v>
      </c>
      <c r="AA33" s="105">
        <v>27.9</v>
      </c>
      <c r="AB33" s="107">
        <v>0.5770833333333333</v>
      </c>
      <c r="AC33" s="6">
        <v>31</v>
      </c>
    </row>
    <row r="34" spans="1:29" ht="18" customHeight="1">
      <c r="A34" s="88" t="s">
        <v>7</v>
      </c>
      <c r="B34" s="89">
        <f>AVERAGE(B3:B33)</f>
        <v>93.47096774193548</v>
      </c>
      <c r="C34" s="89">
        <f aca="true" t="shared" si="2" ref="C34:R34">AVERAGE(C3:C33)</f>
        <v>94.18709677419353</v>
      </c>
      <c r="D34" s="89">
        <f t="shared" si="2"/>
        <v>95.14193548387097</v>
      </c>
      <c r="E34" s="89">
        <f t="shared" si="2"/>
        <v>95.18064516129029</v>
      </c>
      <c r="F34" s="89">
        <f t="shared" si="2"/>
        <v>94.83225806451614</v>
      </c>
      <c r="G34" s="89">
        <f t="shared" si="2"/>
        <v>94.61935483870967</v>
      </c>
      <c r="H34" s="89">
        <f t="shared" si="2"/>
        <v>95.02580645161291</v>
      </c>
      <c r="I34" s="89">
        <f t="shared" si="2"/>
        <v>92.33870967741936</v>
      </c>
      <c r="J34" s="89">
        <f t="shared" si="2"/>
        <v>83.31290322580645</v>
      </c>
      <c r="K34" s="89">
        <f t="shared" si="2"/>
        <v>70.22903225806449</v>
      </c>
      <c r="L34" s="89">
        <f t="shared" si="2"/>
        <v>57.82258064516129</v>
      </c>
      <c r="M34" s="89">
        <f t="shared" si="2"/>
        <v>54.96451612903226</v>
      </c>
      <c r="N34" s="89">
        <f t="shared" si="2"/>
        <v>55.34516129032257</v>
      </c>
      <c r="O34" s="89">
        <f t="shared" si="2"/>
        <v>55.58709677419354</v>
      </c>
      <c r="P34" s="89">
        <f t="shared" si="2"/>
        <v>56.38387096774194</v>
      </c>
      <c r="Q34" s="89">
        <f t="shared" si="2"/>
        <v>65.78387096774195</v>
      </c>
      <c r="R34" s="89">
        <f t="shared" si="2"/>
        <v>77.41290322580647</v>
      </c>
      <c r="S34" s="89">
        <f aca="true" t="shared" si="3" ref="S34:Y34">AVERAGE(S3:S33)</f>
        <v>83.8193548387097</v>
      </c>
      <c r="T34" s="89">
        <f t="shared" si="3"/>
        <v>85.35806451612903</v>
      </c>
      <c r="U34" s="89">
        <f t="shared" si="3"/>
        <v>88.66774193548386</v>
      </c>
      <c r="V34" s="89">
        <f t="shared" si="3"/>
        <v>90.33548387096775</v>
      </c>
      <c r="W34" s="89">
        <f t="shared" si="3"/>
        <v>90.55806451612902</v>
      </c>
      <c r="X34" s="89">
        <f t="shared" si="3"/>
        <v>91.38387096774194</v>
      </c>
      <c r="Y34" s="89">
        <f t="shared" si="3"/>
        <v>91.4032258064516</v>
      </c>
      <c r="Z34" s="89">
        <f>AVERAGE(B3:Y33)</f>
        <v>81.3818548387096</v>
      </c>
      <c r="AA34" s="90">
        <f>AVERAGE(AA3:AA33)</f>
        <v>47.0774193548387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25</v>
      </c>
      <c r="C40" s="102">
        <f>MATCH(B40,AA3:AA33,0)</f>
        <v>11</v>
      </c>
      <c r="D40" s="109">
        <f>INDEX(AB3:AB33,C40,1)</f>
        <v>0.5868055555555556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97.6</v>
      </c>
      <c r="C3" s="105">
        <v>98</v>
      </c>
      <c r="D3" s="105">
        <v>97.7</v>
      </c>
      <c r="E3" s="105">
        <v>94.7</v>
      </c>
      <c r="F3" s="105">
        <v>90.2</v>
      </c>
      <c r="G3" s="105">
        <v>91.8</v>
      </c>
      <c r="H3" s="105">
        <v>97.9</v>
      </c>
      <c r="I3" s="105">
        <v>87.8</v>
      </c>
      <c r="J3" s="105">
        <v>83.2</v>
      </c>
      <c r="K3" s="105">
        <v>69.5</v>
      </c>
      <c r="L3" s="105">
        <v>57.5</v>
      </c>
      <c r="M3" s="105">
        <v>61.3</v>
      </c>
      <c r="N3" s="105">
        <v>57.5</v>
      </c>
      <c r="O3" s="105">
        <v>66.8</v>
      </c>
      <c r="P3" s="105">
        <v>66.2</v>
      </c>
      <c r="Q3" s="105">
        <v>71.4</v>
      </c>
      <c r="R3" s="105">
        <v>77.3</v>
      </c>
      <c r="S3" s="105">
        <v>88.9</v>
      </c>
      <c r="T3" s="105">
        <v>95.6</v>
      </c>
      <c r="U3" s="105">
        <v>94.8</v>
      </c>
      <c r="V3" s="105">
        <v>96.6</v>
      </c>
      <c r="W3" s="105">
        <v>96.8</v>
      </c>
      <c r="X3" s="105">
        <v>97.5</v>
      </c>
      <c r="Y3" s="105">
        <v>97.5</v>
      </c>
      <c r="Z3" s="84">
        <f aca="true" t="shared" si="0" ref="Z3:Z33">AVERAGE(B3:Y3)</f>
        <v>84.75416666666666</v>
      </c>
      <c r="AA3" s="105">
        <v>48.4</v>
      </c>
      <c r="AB3" s="107">
        <v>0.5298611111111111</v>
      </c>
      <c r="AC3" s="5">
        <v>1</v>
      </c>
    </row>
    <row r="4" spans="1:29" ht="13.5" customHeight="1">
      <c r="A4" s="83">
        <v>2</v>
      </c>
      <c r="B4" s="105">
        <v>97.3</v>
      </c>
      <c r="C4" s="105">
        <v>96.9</v>
      </c>
      <c r="D4" s="105">
        <v>97.8</v>
      </c>
      <c r="E4" s="105">
        <v>98</v>
      </c>
      <c r="F4" s="105">
        <v>98.2</v>
      </c>
      <c r="G4" s="105">
        <v>98.4</v>
      </c>
      <c r="H4" s="105">
        <v>97.5</v>
      </c>
      <c r="I4" s="105">
        <v>80</v>
      </c>
      <c r="J4" s="105">
        <v>54.7</v>
      </c>
      <c r="K4" s="105">
        <v>48.7</v>
      </c>
      <c r="L4" s="105">
        <v>51</v>
      </c>
      <c r="M4" s="105">
        <v>46.7</v>
      </c>
      <c r="N4" s="105">
        <v>47.5</v>
      </c>
      <c r="O4" s="105">
        <v>50.4</v>
      </c>
      <c r="P4" s="105">
        <v>54</v>
      </c>
      <c r="Q4" s="105">
        <v>66</v>
      </c>
      <c r="R4" s="105">
        <v>87.1</v>
      </c>
      <c r="S4" s="105">
        <v>96.9</v>
      </c>
      <c r="T4" s="105">
        <v>97.6</v>
      </c>
      <c r="U4" s="105">
        <v>97.7</v>
      </c>
      <c r="V4" s="105">
        <v>97.7</v>
      </c>
      <c r="W4" s="105">
        <v>97.7</v>
      </c>
      <c r="X4" s="105">
        <v>97.8</v>
      </c>
      <c r="Y4" s="105">
        <v>98.1</v>
      </c>
      <c r="Z4" s="84">
        <f t="shared" si="0"/>
        <v>81.40416666666667</v>
      </c>
      <c r="AA4" s="105">
        <v>41.6</v>
      </c>
      <c r="AB4" s="107">
        <v>0.5041666666666667</v>
      </c>
      <c r="AC4" s="6">
        <v>2</v>
      </c>
    </row>
    <row r="5" spans="1:29" ht="13.5" customHeight="1">
      <c r="A5" s="83">
        <v>3</v>
      </c>
      <c r="B5" s="105">
        <v>98.3</v>
      </c>
      <c r="C5" s="105">
        <v>98.3</v>
      </c>
      <c r="D5" s="105">
        <v>98.1</v>
      </c>
      <c r="E5" s="105">
        <v>97.9</v>
      </c>
      <c r="F5" s="105">
        <v>97.9</v>
      </c>
      <c r="G5" s="105">
        <v>98</v>
      </c>
      <c r="H5" s="105">
        <v>98</v>
      </c>
      <c r="I5" s="105">
        <v>85.3</v>
      </c>
      <c r="J5" s="105">
        <v>78.2</v>
      </c>
      <c r="K5" s="105">
        <v>74.6</v>
      </c>
      <c r="L5" s="105">
        <v>73.5</v>
      </c>
      <c r="M5" s="105">
        <v>70.1</v>
      </c>
      <c r="N5" s="105">
        <v>71.5</v>
      </c>
      <c r="O5" s="105">
        <v>78.1</v>
      </c>
      <c r="P5" s="105">
        <v>79.7</v>
      </c>
      <c r="Q5" s="105">
        <v>81.5</v>
      </c>
      <c r="R5" s="105">
        <v>87.1</v>
      </c>
      <c r="S5" s="105">
        <v>89.5</v>
      </c>
      <c r="T5" s="105">
        <v>89.7</v>
      </c>
      <c r="U5" s="105">
        <v>93.9</v>
      </c>
      <c r="V5" s="105">
        <v>97.7</v>
      </c>
      <c r="W5" s="105">
        <v>97.8</v>
      </c>
      <c r="X5" s="105">
        <v>97.9</v>
      </c>
      <c r="Y5" s="105">
        <v>98</v>
      </c>
      <c r="Z5" s="84">
        <f t="shared" si="0"/>
        <v>88.77500000000002</v>
      </c>
      <c r="AA5" s="105">
        <v>67.6</v>
      </c>
      <c r="AB5" s="107">
        <v>0.5083333333333333</v>
      </c>
      <c r="AC5" s="6">
        <v>3</v>
      </c>
    </row>
    <row r="6" spans="1:29" ht="13.5" customHeight="1">
      <c r="A6" s="83">
        <v>4</v>
      </c>
      <c r="B6" s="105">
        <v>98</v>
      </c>
      <c r="C6" s="105">
        <v>98.1</v>
      </c>
      <c r="D6" s="105">
        <v>98.1</v>
      </c>
      <c r="E6" s="105">
        <v>98.1</v>
      </c>
      <c r="F6" s="105">
        <v>98.1</v>
      </c>
      <c r="G6" s="105">
        <v>98.1</v>
      </c>
      <c r="H6" s="105">
        <v>97.7</v>
      </c>
      <c r="I6" s="105">
        <v>69.8</v>
      </c>
      <c r="J6" s="105">
        <v>66.2</v>
      </c>
      <c r="K6" s="105">
        <v>63.7</v>
      </c>
      <c r="L6" s="105">
        <v>62.2</v>
      </c>
      <c r="M6" s="105">
        <v>60.7</v>
      </c>
      <c r="N6" s="105">
        <v>68.6</v>
      </c>
      <c r="O6" s="105">
        <v>71.5</v>
      </c>
      <c r="P6" s="105">
        <v>77</v>
      </c>
      <c r="Q6" s="105">
        <v>81.6</v>
      </c>
      <c r="R6" s="105">
        <v>87.1</v>
      </c>
      <c r="S6" s="105">
        <v>96</v>
      </c>
      <c r="T6" s="105">
        <v>97.5</v>
      </c>
      <c r="U6" s="105">
        <v>97.5</v>
      </c>
      <c r="V6" s="105">
        <v>97.5</v>
      </c>
      <c r="W6" s="105">
        <v>93.9</v>
      </c>
      <c r="X6" s="105">
        <v>93.1</v>
      </c>
      <c r="Y6" s="105">
        <v>92.7</v>
      </c>
      <c r="Z6" s="84">
        <f t="shared" si="0"/>
        <v>85.94999999999999</v>
      </c>
      <c r="AA6" s="105">
        <v>59.3</v>
      </c>
      <c r="AB6" s="107">
        <v>0.4993055555555555</v>
      </c>
      <c r="AC6" s="6">
        <v>4</v>
      </c>
    </row>
    <row r="7" spans="1:29" ht="13.5" customHeight="1">
      <c r="A7" s="83">
        <v>5</v>
      </c>
      <c r="B7" s="105">
        <v>95</v>
      </c>
      <c r="C7" s="105">
        <v>94.5</v>
      </c>
      <c r="D7" s="105">
        <v>93.2</v>
      </c>
      <c r="E7" s="105">
        <v>93.6</v>
      </c>
      <c r="F7" s="105">
        <v>91.7</v>
      </c>
      <c r="G7" s="105">
        <v>90.8</v>
      </c>
      <c r="H7" s="105">
        <v>90.6</v>
      </c>
      <c r="I7" s="105">
        <v>87.6</v>
      </c>
      <c r="J7" s="105">
        <v>83.4</v>
      </c>
      <c r="K7" s="105">
        <v>81.3</v>
      </c>
      <c r="L7" s="105">
        <v>79.8</v>
      </c>
      <c r="M7" s="105">
        <v>81.9</v>
      </c>
      <c r="N7" s="105">
        <v>81.8</v>
      </c>
      <c r="O7" s="105">
        <v>82.2</v>
      </c>
      <c r="P7" s="105">
        <v>82.7</v>
      </c>
      <c r="Q7" s="105">
        <v>84.4</v>
      </c>
      <c r="R7" s="105">
        <v>88.7</v>
      </c>
      <c r="S7" s="105">
        <v>96.4</v>
      </c>
      <c r="T7" s="105">
        <v>97.5</v>
      </c>
      <c r="U7" s="105">
        <v>97.9</v>
      </c>
      <c r="V7" s="105">
        <v>97.9</v>
      </c>
      <c r="W7" s="105">
        <v>97.9</v>
      </c>
      <c r="X7" s="105">
        <v>97.9</v>
      </c>
      <c r="Y7" s="105">
        <v>98.1</v>
      </c>
      <c r="Z7" s="84">
        <f t="shared" si="0"/>
        <v>90.28333333333335</v>
      </c>
      <c r="AA7" s="105">
        <v>78.4</v>
      </c>
      <c r="AB7" s="107">
        <v>0.44097222222222227</v>
      </c>
      <c r="AC7" s="6">
        <v>5</v>
      </c>
    </row>
    <row r="8" spans="1:29" ht="13.5" customHeight="1">
      <c r="A8" s="83">
        <v>6</v>
      </c>
      <c r="B8" s="105">
        <v>98.3</v>
      </c>
      <c r="C8" s="105">
        <v>98.4</v>
      </c>
      <c r="D8" s="105">
        <v>98.4</v>
      </c>
      <c r="E8" s="105">
        <v>98.4</v>
      </c>
      <c r="F8" s="105">
        <v>98.5</v>
      </c>
      <c r="G8" s="105">
        <v>98.5</v>
      </c>
      <c r="H8" s="105">
        <v>98.5</v>
      </c>
      <c r="I8" s="105">
        <v>98.1</v>
      </c>
      <c r="J8" s="105">
        <v>95.9</v>
      </c>
      <c r="K8" s="105">
        <v>89.3</v>
      </c>
      <c r="L8" s="105">
        <v>87.5</v>
      </c>
      <c r="M8" s="105">
        <v>86.9</v>
      </c>
      <c r="N8" s="105">
        <v>83.3</v>
      </c>
      <c r="O8" s="105">
        <v>81.4</v>
      </c>
      <c r="P8" s="105">
        <v>82</v>
      </c>
      <c r="Q8" s="105">
        <v>85.8</v>
      </c>
      <c r="R8" s="105">
        <v>95.7</v>
      </c>
      <c r="S8" s="105">
        <v>97.4</v>
      </c>
      <c r="T8" s="105">
        <v>92.2</v>
      </c>
      <c r="U8" s="105">
        <v>93.6</v>
      </c>
      <c r="V8" s="105">
        <v>95.4</v>
      </c>
      <c r="W8" s="105">
        <v>96.1</v>
      </c>
      <c r="X8" s="105">
        <v>96.6</v>
      </c>
      <c r="Y8" s="105">
        <v>96.5</v>
      </c>
      <c r="Z8" s="84">
        <f t="shared" si="0"/>
        <v>93.44583333333334</v>
      </c>
      <c r="AA8" s="105">
        <v>78.4</v>
      </c>
      <c r="AB8" s="107">
        <v>0.5881944444444445</v>
      </c>
      <c r="AC8" s="6">
        <v>6</v>
      </c>
    </row>
    <row r="9" spans="1:29" ht="13.5" customHeight="1">
      <c r="A9" s="83">
        <v>7</v>
      </c>
      <c r="B9" s="105">
        <v>96.5</v>
      </c>
      <c r="C9" s="105">
        <v>94.5</v>
      </c>
      <c r="D9" s="105">
        <v>93.1</v>
      </c>
      <c r="E9" s="105">
        <v>94.1</v>
      </c>
      <c r="F9" s="105">
        <v>97.3</v>
      </c>
      <c r="G9" s="105">
        <v>98.1</v>
      </c>
      <c r="H9" s="105">
        <v>98.1</v>
      </c>
      <c r="I9" s="105">
        <v>89.9</v>
      </c>
      <c r="J9" s="105">
        <v>81.5</v>
      </c>
      <c r="K9" s="105">
        <v>74.5</v>
      </c>
      <c r="L9" s="105">
        <v>55.5</v>
      </c>
      <c r="M9" s="105">
        <v>51.1</v>
      </c>
      <c r="N9" s="105">
        <v>54.8</v>
      </c>
      <c r="O9" s="105">
        <v>54.8</v>
      </c>
      <c r="P9" s="105">
        <v>58</v>
      </c>
      <c r="Q9" s="105">
        <v>59.5</v>
      </c>
      <c r="R9" s="105">
        <v>68.9</v>
      </c>
      <c r="S9" s="105">
        <v>72.2</v>
      </c>
      <c r="T9" s="105">
        <v>77.5</v>
      </c>
      <c r="U9" s="105">
        <v>86.4</v>
      </c>
      <c r="V9" s="105">
        <v>96.4</v>
      </c>
      <c r="W9" s="105">
        <v>97.7</v>
      </c>
      <c r="X9" s="105">
        <v>97.5</v>
      </c>
      <c r="Y9" s="105">
        <v>97.9</v>
      </c>
      <c r="Z9" s="84">
        <f t="shared" si="0"/>
        <v>81.07500000000002</v>
      </c>
      <c r="AA9" s="105">
        <v>48.7</v>
      </c>
      <c r="AB9" s="107">
        <v>0.5111111111111112</v>
      </c>
      <c r="AC9" s="6">
        <v>7</v>
      </c>
    </row>
    <row r="10" spans="1:29" ht="13.5" customHeight="1">
      <c r="A10" s="83">
        <v>8</v>
      </c>
      <c r="B10" s="105">
        <v>97.9</v>
      </c>
      <c r="C10" s="105">
        <v>97.5</v>
      </c>
      <c r="D10" s="105">
        <v>97.3</v>
      </c>
      <c r="E10" s="105">
        <v>97.5</v>
      </c>
      <c r="F10" s="105">
        <v>97.4</v>
      </c>
      <c r="G10" s="105">
        <v>97.3</v>
      </c>
      <c r="H10" s="105">
        <v>84.6</v>
      </c>
      <c r="I10" s="105">
        <v>85</v>
      </c>
      <c r="J10" s="105">
        <v>78.8</v>
      </c>
      <c r="K10" s="105">
        <v>75.2</v>
      </c>
      <c r="L10" s="105">
        <v>79.6</v>
      </c>
      <c r="M10" s="105">
        <v>79.7</v>
      </c>
      <c r="N10" s="105">
        <v>80.9</v>
      </c>
      <c r="O10" s="105">
        <v>77.3</v>
      </c>
      <c r="P10" s="105">
        <v>77.8</v>
      </c>
      <c r="Q10" s="105">
        <v>79.2</v>
      </c>
      <c r="R10" s="105">
        <v>84.4</v>
      </c>
      <c r="S10" s="105">
        <v>85.4</v>
      </c>
      <c r="T10" s="105">
        <v>87.8</v>
      </c>
      <c r="U10" s="105">
        <v>96.1</v>
      </c>
      <c r="V10" s="105">
        <v>95.8</v>
      </c>
      <c r="W10" s="105">
        <v>96.9</v>
      </c>
      <c r="X10" s="105">
        <v>97.7</v>
      </c>
      <c r="Y10" s="105">
        <v>98.1</v>
      </c>
      <c r="Z10" s="84">
        <f t="shared" si="0"/>
        <v>88.55000000000001</v>
      </c>
      <c r="AA10" s="105">
        <v>74.1</v>
      </c>
      <c r="AB10" s="107">
        <v>0.40902777777777777</v>
      </c>
      <c r="AC10" s="6">
        <v>8</v>
      </c>
    </row>
    <row r="11" spans="1:29" ht="13.5" customHeight="1">
      <c r="A11" s="83">
        <v>9</v>
      </c>
      <c r="B11" s="105">
        <v>98.1</v>
      </c>
      <c r="C11" s="105">
        <v>98</v>
      </c>
      <c r="D11" s="105">
        <v>98.1</v>
      </c>
      <c r="E11" s="105">
        <v>98.2</v>
      </c>
      <c r="F11" s="105">
        <v>98.1</v>
      </c>
      <c r="G11" s="105">
        <v>98</v>
      </c>
      <c r="H11" s="105">
        <v>97.9</v>
      </c>
      <c r="I11" s="105">
        <v>96.2</v>
      </c>
      <c r="J11" s="105">
        <v>74.2</v>
      </c>
      <c r="K11" s="105">
        <v>68.6</v>
      </c>
      <c r="L11" s="105">
        <v>75.7</v>
      </c>
      <c r="M11" s="105">
        <v>76.6</v>
      </c>
      <c r="N11" s="105">
        <v>77.7</v>
      </c>
      <c r="O11" s="105">
        <v>82.9</v>
      </c>
      <c r="P11" s="105">
        <v>74.4</v>
      </c>
      <c r="Q11" s="105">
        <v>79.3</v>
      </c>
      <c r="R11" s="105">
        <v>88.2</v>
      </c>
      <c r="S11" s="105">
        <v>97.6</v>
      </c>
      <c r="T11" s="105">
        <v>98</v>
      </c>
      <c r="U11" s="105">
        <v>98.1</v>
      </c>
      <c r="V11" s="105">
        <v>98.2</v>
      </c>
      <c r="W11" s="105">
        <v>98.2</v>
      </c>
      <c r="X11" s="105">
        <v>98.3</v>
      </c>
      <c r="Y11" s="105">
        <v>98.3</v>
      </c>
      <c r="Z11" s="84">
        <f t="shared" si="0"/>
        <v>90.28750000000002</v>
      </c>
      <c r="AA11" s="105">
        <v>66.6</v>
      </c>
      <c r="AB11" s="107">
        <v>0.4152777777777778</v>
      </c>
      <c r="AC11" s="6">
        <v>9</v>
      </c>
    </row>
    <row r="12" spans="1:29" ht="13.5" customHeight="1">
      <c r="A12" s="86">
        <v>10</v>
      </c>
      <c r="B12" s="106">
        <v>98.3</v>
      </c>
      <c r="C12" s="106">
        <v>98.3</v>
      </c>
      <c r="D12" s="106">
        <v>98.2</v>
      </c>
      <c r="E12" s="106">
        <v>98.2</v>
      </c>
      <c r="F12" s="106">
        <v>98.2</v>
      </c>
      <c r="G12" s="106">
        <v>98.2</v>
      </c>
      <c r="H12" s="106">
        <v>98</v>
      </c>
      <c r="I12" s="106">
        <v>90</v>
      </c>
      <c r="J12" s="106">
        <v>78.2</v>
      </c>
      <c r="K12" s="106">
        <v>77.7</v>
      </c>
      <c r="L12" s="106">
        <v>70.1</v>
      </c>
      <c r="M12" s="106">
        <v>68.5</v>
      </c>
      <c r="N12" s="106">
        <v>65.1</v>
      </c>
      <c r="O12" s="106">
        <v>58.6</v>
      </c>
      <c r="P12" s="106">
        <v>69.3</v>
      </c>
      <c r="Q12" s="106">
        <v>74.1</v>
      </c>
      <c r="R12" s="106">
        <v>93.3</v>
      </c>
      <c r="S12" s="106">
        <v>96</v>
      </c>
      <c r="T12" s="106">
        <v>97.1</v>
      </c>
      <c r="U12" s="106">
        <v>97.5</v>
      </c>
      <c r="V12" s="106">
        <v>97.7</v>
      </c>
      <c r="W12" s="106">
        <v>97.6</v>
      </c>
      <c r="X12" s="106">
        <v>97.6</v>
      </c>
      <c r="Y12" s="106">
        <v>97.5</v>
      </c>
      <c r="Z12" s="87">
        <f t="shared" si="0"/>
        <v>88.05416666666663</v>
      </c>
      <c r="AA12" s="106">
        <v>54.8</v>
      </c>
      <c r="AB12" s="108">
        <v>0.5715277777777777</v>
      </c>
      <c r="AC12" s="6">
        <v>10</v>
      </c>
    </row>
    <row r="13" spans="1:29" ht="13.5" customHeight="1">
      <c r="A13" s="83">
        <v>11</v>
      </c>
      <c r="B13" s="105">
        <v>97.2</v>
      </c>
      <c r="C13" s="105">
        <v>96.5</v>
      </c>
      <c r="D13" s="105">
        <v>96.9</v>
      </c>
      <c r="E13" s="105">
        <v>96.6</v>
      </c>
      <c r="F13" s="105">
        <v>97</v>
      </c>
      <c r="G13" s="105">
        <v>97.6</v>
      </c>
      <c r="H13" s="105">
        <v>95.4</v>
      </c>
      <c r="I13" s="105">
        <v>95.7</v>
      </c>
      <c r="J13" s="105">
        <v>97.3</v>
      </c>
      <c r="K13" s="105">
        <v>96.6</v>
      </c>
      <c r="L13" s="105">
        <v>94.8</v>
      </c>
      <c r="M13" s="105">
        <v>94.7</v>
      </c>
      <c r="N13" s="105">
        <v>97.4</v>
      </c>
      <c r="O13" s="105">
        <v>95.6</v>
      </c>
      <c r="P13" s="105">
        <v>95.8</v>
      </c>
      <c r="Q13" s="105">
        <v>96</v>
      </c>
      <c r="R13" s="105">
        <v>96.6</v>
      </c>
      <c r="S13" s="105">
        <v>97.1</v>
      </c>
      <c r="T13" s="105">
        <v>96</v>
      </c>
      <c r="U13" s="105">
        <v>97.6</v>
      </c>
      <c r="V13" s="105">
        <v>97.7</v>
      </c>
      <c r="W13" s="105">
        <v>97.7</v>
      </c>
      <c r="X13" s="105">
        <v>97.7</v>
      </c>
      <c r="Y13" s="105">
        <v>97.8</v>
      </c>
      <c r="Z13" s="84">
        <f t="shared" si="0"/>
        <v>96.63749999999999</v>
      </c>
      <c r="AA13" s="105">
        <v>93.6</v>
      </c>
      <c r="AB13" s="107">
        <v>0.4861111111111111</v>
      </c>
      <c r="AC13" s="5">
        <v>11</v>
      </c>
    </row>
    <row r="14" spans="1:29" ht="13.5" customHeight="1">
      <c r="A14" s="83">
        <v>12</v>
      </c>
      <c r="B14" s="105">
        <v>98</v>
      </c>
      <c r="C14" s="105">
        <v>98</v>
      </c>
      <c r="D14" s="105">
        <v>98.1</v>
      </c>
      <c r="E14" s="105">
        <v>98.3</v>
      </c>
      <c r="F14" s="105">
        <v>98.4</v>
      </c>
      <c r="G14" s="105">
        <v>98.4</v>
      </c>
      <c r="H14" s="105">
        <v>98.5</v>
      </c>
      <c r="I14" s="105">
        <v>98.5</v>
      </c>
      <c r="J14" s="105">
        <v>98.5</v>
      </c>
      <c r="K14" s="105">
        <v>97.7</v>
      </c>
      <c r="L14" s="105">
        <v>97.6</v>
      </c>
      <c r="M14" s="105">
        <v>97.1</v>
      </c>
      <c r="N14" s="105">
        <v>80.7</v>
      </c>
      <c r="O14" s="105">
        <v>91.7</v>
      </c>
      <c r="P14" s="105">
        <v>88.9</v>
      </c>
      <c r="Q14" s="105">
        <v>95.1</v>
      </c>
      <c r="R14" s="105">
        <v>96.5</v>
      </c>
      <c r="S14" s="105">
        <v>96.9</v>
      </c>
      <c r="T14" s="105">
        <v>96.6</v>
      </c>
      <c r="U14" s="105">
        <v>97.7</v>
      </c>
      <c r="V14" s="105">
        <v>97.8</v>
      </c>
      <c r="W14" s="105">
        <v>97.9</v>
      </c>
      <c r="X14" s="105">
        <v>98.1</v>
      </c>
      <c r="Y14" s="105">
        <v>98.2</v>
      </c>
      <c r="Z14" s="84">
        <f t="shared" si="0"/>
        <v>96.38333333333333</v>
      </c>
      <c r="AA14" s="105">
        <v>80.1</v>
      </c>
      <c r="AB14" s="107">
        <v>0.548611111111111</v>
      </c>
      <c r="AC14" s="6">
        <v>12</v>
      </c>
    </row>
    <row r="15" spans="1:29" ht="13.5" customHeight="1">
      <c r="A15" s="83">
        <v>13</v>
      </c>
      <c r="B15" s="105">
        <v>98</v>
      </c>
      <c r="C15" s="105">
        <v>98.2</v>
      </c>
      <c r="D15" s="105">
        <v>98.3</v>
      </c>
      <c r="E15" s="105">
        <v>98.3</v>
      </c>
      <c r="F15" s="105">
        <v>98.2</v>
      </c>
      <c r="G15" s="105">
        <v>98</v>
      </c>
      <c r="H15" s="105">
        <v>97.6</v>
      </c>
      <c r="I15" s="105">
        <v>96</v>
      </c>
      <c r="J15" s="105">
        <v>88.2</v>
      </c>
      <c r="K15" s="105">
        <v>82.3</v>
      </c>
      <c r="L15" s="105">
        <v>76.5</v>
      </c>
      <c r="M15" s="105">
        <v>74</v>
      </c>
      <c r="N15" s="105">
        <v>71.8</v>
      </c>
      <c r="O15" s="105">
        <v>76.3</v>
      </c>
      <c r="P15" s="105">
        <v>75.4</v>
      </c>
      <c r="Q15" s="105">
        <v>77.1</v>
      </c>
      <c r="R15" s="105">
        <v>80.1</v>
      </c>
      <c r="S15" s="105">
        <v>84.8</v>
      </c>
      <c r="T15" s="105">
        <v>82.3</v>
      </c>
      <c r="U15" s="105">
        <v>91.3</v>
      </c>
      <c r="V15" s="105">
        <v>85.6</v>
      </c>
      <c r="W15" s="105">
        <v>88.6</v>
      </c>
      <c r="X15" s="105">
        <v>96.8</v>
      </c>
      <c r="Y15" s="105">
        <v>97.7</v>
      </c>
      <c r="Z15" s="84">
        <f t="shared" si="0"/>
        <v>87.97499999999997</v>
      </c>
      <c r="AA15" s="105">
        <v>69.2</v>
      </c>
      <c r="AB15" s="107">
        <v>0.5236111111111111</v>
      </c>
      <c r="AC15" s="6">
        <v>13</v>
      </c>
    </row>
    <row r="16" spans="1:29" ht="13.5" customHeight="1">
      <c r="A16" s="83">
        <v>14</v>
      </c>
      <c r="B16" s="105">
        <v>97.3</v>
      </c>
      <c r="C16" s="105">
        <v>97.8</v>
      </c>
      <c r="D16" s="105">
        <v>96.2</v>
      </c>
      <c r="E16" s="105">
        <v>96.6</v>
      </c>
      <c r="F16" s="105">
        <v>97.8</v>
      </c>
      <c r="G16" s="105">
        <v>98.2</v>
      </c>
      <c r="H16" s="105">
        <v>98.3</v>
      </c>
      <c r="I16" s="105">
        <v>98.2</v>
      </c>
      <c r="J16" s="105">
        <v>97.4</v>
      </c>
      <c r="K16" s="105">
        <v>89.3</v>
      </c>
      <c r="L16" s="105">
        <v>85</v>
      </c>
      <c r="M16" s="105">
        <v>82.4</v>
      </c>
      <c r="N16" s="105">
        <v>81.6</v>
      </c>
      <c r="O16" s="105">
        <v>78.8</v>
      </c>
      <c r="P16" s="105">
        <v>77.3</v>
      </c>
      <c r="Q16" s="105">
        <v>78.7</v>
      </c>
      <c r="R16" s="105">
        <v>87</v>
      </c>
      <c r="S16" s="105">
        <v>95.4</v>
      </c>
      <c r="T16" s="105">
        <v>98.1</v>
      </c>
      <c r="U16" s="105">
        <v>98.2</v>
      </c>
      <c r="V16" s="105">
        <v>98.3</v>
      </c>
      <c r="W16" s="105">
        <v>98.3</v>
      </c>
      <c r="X16" s="105">
        <v>98.4</v>
      </c>
      <c r="Y16" s="105">
        <v>98.4</v>
      </c>
      <c r="Z16" s="84">
        <f t="shared" si="0"/>
        <v>92.625</v>
      </c>
      <c r="AA16" s="105">
        <v>74.2</v>
      </c>
      <c r="AB16" s="107">
        <v>0.611111111111111</v>
      </c>
      <c r="AC16" s="6">
        <v>14</v>
      </c>
    </row>
    <row r="17" spans="1:29" ht="13.5" customHeight="1">
      <c r="A17" s="83">
        <v>15</v>
      </c>
      <c r="B17" s="105">
        <v>98.5</v>
      </c>
      <c r="C17" s="105">
        <v>98.5</v>
      </c>
      <c r="D17" s="105">
        <v>98.5</v>
      </c>
      <c r="E17" s="105">
        <v>98.5</v>
      </c>
      <c r="F17" s="105">
        <v>98.5</v>
      </c>
      <c r="G17" s="105">
        <v>98.4</v>
      </c>
      <c r="H17" s="105">
        <v>98.2</v>
      </c>
      <c r="I17" s="105">
        <v>97.7</v>
      </c>
      <c r="J17" s="105">
        <v>96.3</v>
      </c>
      <c r="K17" s="105">
        <v>91.9</v>
      </c>
      <c r="L17" s="105">
        <v>76.4</v>
      </c>
      <c r="M17" s="105">
        <v>78</v>
      </c>
      <c r="N17" s="105">
        <v>79.6</v>
      </c>
      <c r="O17" s="105">
        <v>90.7</v>
      </c>
      <c r="P17" s="105">
        <v>87.4</v>
      </c>
      <c r="Q17" s="105">
        <v>95.3</v>
      </c>
      <c r="R17" s="105">
        <v>95.4</v>
      </c>
      <c r="S17" s="105">
        <v>97.6</v>
      </c>
      <c r="T17" s="105">
        <v>97.7</v>
      </c>
      <c r="U17" s="105">
        <v>97.9</v>
      </c>
      <c r="V17" s="105">
        <v>97.9</v>
      </c>
      <c r="W17" s="105">
        <v>98.1</v>
      </c>
      <c r="X17" s="105">
        <v>98.2</v>
      </c>
      <c r="Y17" s="105">
        <v>98.3</v>
      </c>
      <c r="Z17" s="84">
        <f t="shared" si="0"/>
        <v>94.31250000000001</v>
      </c>
      <c r="AA17" s="105">
        <v>73.3</v>
      </c>
      <c r="AB17" s="107">
        <v>0.4694444444444445</v>
      </c>
      <c r="AC17" s="6">
        <v>15</v>
      </c>
    </row>
    <row r="18" spans="1:29" ht="13.5" customHeight="1">
      <c r="A18" s="83">
        <v>16</v>
      </c>
      <c r="B18" s="105">
        <v>98.4</v>
      </c>
      <c r="C18" s="105">
        <v>98.4</v>
      </c>
      <c r="D18" s="105">
        <v>98.4</v>
      </c>
      <c r="E18" s="105">
        <v>98.5</v>
      </c>
      <c r="F18" s="105">
        <v>98.5</v>
      </c>
      <c r="G18" s="105">
        <v>98.5</v>
      </c>
      <c r="H18" s="105">
        <v>98.4</v>
      </c>
      <c r="I18" s="105">
        <v>96.8</v>
      </c>
      <c r="J18" s="105">
        <v>91.2</v>
      </c>
      <c r="K18" s="105">
        <v>82.3</v>
      </c>
      <c r="L18" s="105">
        <v>79.6</v>
      </c>
      <c r="M18" s="105">
        <v>75.6</v>
      </c>
      <c r="N18" s="105">
        <v>68.3</v>
      </c>
      <c r="O18" s="105">
        <v>72.1</v>
      </c>
      <c r="P18" s="105">
        <v>78.9</v>
      </c>
      <c r="Q18" s="105">
        <v>88</v>
      </c>
      <c r="R18" s="105">
        <v>92.6</v>
      </c>
      <c r="S18" s="105">
        <v>97.5</v>
      </c>
      <c r="T18" s="105">
        <v>98.1</v>
      </c>
      <c r="U18" s="105">
        <v>98.1</v>
      </c>
      <c r="V18" s="105">
        <v>98.1</v>
      </c>
      <c r="W18" s="105">
        <v>98.2</v>
      </c>
      <c r="X18" s="105">
        <v>98.2</v>
      </c>
      <c r="Y18" s="105">
        <v>98.2</v>
      </c>
      <c r="Z18" s="84">
        <f t="shared" si="0"/>
        <v>91.70416666666664</v>
      </c>
      <c r="AA18" s="105">
        <v>67.9</v>
      </c>
      <c r="AB18" s="107">
        <v>0.5458333333333333</v>
      </c>
      <c r="AC18" s="6">
        <v>16</v>
      </c>
    </row>
    <row r="19" spans="1:29" ht="13.5" customHeight="1">
      <c r="A19" s="83">
        <v>17</v>
      </c>
      <c r="B19" s="105">
        <v>98.2</v>
      </c>
      <c r="C19" s="105">
        <v>98.1</v>
      </c>
      <c r="D19" s="105">
        <v>97.9</v>
      </c>
      <c r="E19" s="105">
        <v>97.8</v>
      </c>
      <c r="F19" s="105">
        <v>98.1</v>
      </c>
      <c r="G19" s="105">
        <v>98.1</v>
      </c>
      <c r="H19" s="105">
        <v>98.1</v>
      </c>
      <c r="I19" s="105">
        <v>97</v>
      </c>
      <c r="J19" s="105">
        <v>90.6</v>
      </c>
      <c r="K19" s="105">
        <v>85.2</v>
      </c>
      <c r="L19" s="105">
        <v>82.5</v>
      </c>
      <c r="M19" s="105">
        <v>82.6</v>
      </c>
      <c r="N19" s="105">
        <v>75.5</v>
      </c>
      <c r="O19" s="105">
        <v>71.1</v>
      </c>
      <c r="P19" s="105">
        <v>71.8</v>
      </c>
      <c r="Q19" s="105">
        <v>70.7</v>
      </c>
      <c r="R19" s="105">
        <v>78.3</v>
      </c>
      <c r="S19" s="105">
        <v>84.8</v>
      </c>
      <c r="T19" s="105">
        <v>95.2</v>
      </c>
      <c r="U19" s="105">
        <v>97</v>
      </c>
      <c r="V19" s="105">
        <v>93.2</v>
      </c>
      <c r="W19" s="105">
        <v>97.3</v>
      </c>
      <c r="X19" s="105">
        <v>97.7</v>
      </c>
      <c r="Y19" s="105">
        <v>98.1</v>
      </c>
      <c r="Z19" s="84">
        <f t="shared" si="0"/>
        <v>89.78749999999998</v>
      </c>
      <c r="AA19" s="105">
        <v>67.8</v>
      </c>
      <c r="AB19" s="107">
        <v>0.6416666666666667</v>
      </c>
      <c r="AC19" s="6">
        <v>17</v>
      </c>
    </row>
    <row r="20" spans="1:29" ht="13.5" customHeight="1">
      <c r="A20" s="83">
        <v>18</v>
      </c>
      <c r="B20" s="105">
        <v>97.9</v>
      </c>
      <c r="C20" s="105">
        <v>98</v>
      </c>
      <c r="D20" s="105">
        <v>97.8</v>
      </c>
      <c r="E20" s="105">
        <v>98</v>
      </c>
      <c r="F20" s="105">
        <v>97.9</v>
      </c>
      <c r="G20" s="105">
        <v>97.9</v>
      </c>
      <c r="H20" s="105">
        <v>97.8</v>
      </c>
      <c r="I20" s="105">
        <v>82.7</v>
      </c>
      <c r="J20" s="105">
        <v>74.6</v>
      </c>
      <c r="K20" s="105">
        <v>67.6</v>
      </c>
      <c r="L20" s="105">
        <v>66.7</v>
      </c>
      <c r="M20" s="105">
        <v>70.4</v>
      </c>
      <c r="N20" s="105">
        <v>72.5</v>
      </c>
      <c r="O20" s="105">
        <v>72.7</v>
      </c>
      <c r="P20" s="105">
        <v>75.7</v>
      </c>
      <c r="Q20" s="105">
        <v>77.9</v>
      </c>
      <c r="R20" s="105">
        <v>84.6</v>
      </c>
      <c r="S20" s="105">
        <v>87.7</v>
      </c>
      <c r="T20" s="105">
        <v>86.7</v>
      </c>
      <c r="U20" s="105">
        <v>85.2</v>
      </c>
      <c r="V20" s="105">
        <v>78.3</v>
      </c>
      <c r="W20" s="105">
        <v>97.4</v>
      </c>
      <c r="X20" s="105">
        <v>97.7</v>
      </c>
      <c r="Y20" s="105">
        <v>97.9</v>
      </c>
      <c r="Z20" s="84">
        <f t="shared" si="0"/>
        <v>85.90000000000002</v>
      </c>
      <c r="AA20" s="105">
        <v>62.6</v>
      </c>
      <c r="AB20" s="107">
        <v>0.4354166666666666</v>
      </c>
      <c r="AC20" s="6">
        <v>18</v>
      </c>
    </row>
    <row r="21" spans="1:29" ht="13.5" customHeight="1">
      <c r="A21" s="83">
        <v>19</v>
      </c>
      <c r="B21" s="105">
        <v>97.7</v>
      </c>
      <c r="C21" s="105">
        <v>97.7</v>
      </c>
      <c r="D21" s="105">
        <v>97.7</v>
      </c>
      <c r="E21" s="105">
        <v>97.6</v>
      </c>
      <c r="F21" s="105">
        <v>97</v>
      </c>
      <c r="G21" s="105">
        <v>97.2</v>
      </c>
      <c r="H21" s="105">
        <v>97.9</v>
      </c>
      <c r="I21" s="105">
        <v>97.9</v>
      </c>
      <c r="J21" s="105">
        <v>84</v>
      </c>
      <c r="K21" s="105">
        <v>81</v>
      </c>
      <c r="L21" s="105">
        <v>77.1</v>
      </c>
      <c r="M21" s="105">
        <v>78.2</v>
      </c>
      <c r="N21" s="105">
        <v>74.9</v>
      </c>
      <c r="O21" s="105">
        <v>79.5</v>
      </c>
      <c r="P21" s="105">
        <v>79.6</v>
      </c>
      <c r="Q21" s="105">
        <v>83</v>
      </c>
      <c r="R21" s="105">
        <v>89.2</v>
      </c>
      <c r="S21" s="105">
        <v>90</v>
      </c>
      <c r="T21" s="105">
        <v>87.4</v>
      </c>
      <c r="U21" s="105">
        <v>86.4</v>
      </c>
      <c r="V21" s="105">
        <v>97.2</v>
      </c>
      <c r="W21" s="105">
        <v>97.9</v>
      </c>
      <c r="X21" s="105">
        <v>98</v>
      </c>
      <c r="Y21" s="105">
        <v>98.1</v>
      </c>
      <c r="Z21" s="84">
        <f t="shared" si="0"/>
        <v>90.09166666666668</v>
      </c>
      <c r="AA21" s="105">
        <v>71.1</v>
      </c>
      <c r="AB21" s="107">
        <v>0.525</v>
      </c>
      <c r="AC21" s="6">
        <v>19</v>
      </c>
    </row>
    <row r="22" spans="1:29" ht="13.5" customHeight="1">
      <c r="A22" s="86">
        <v>20</v>
      </c>
      <c r="B22" s="106">
        <v>98.2</v>
      </c>
      <c r="C22" s="106">
        <v>98.2</v>
      </c>
      <c r="D22" s="106">
        <v>98.2</v>
      </c>
      <c r="E22" s="106">
        <v>98.3</v>
      </c>
      <c r="F22" s="106">
        <v>98.3</v>
      </c>
      <c r="G22" s="106">
        <v>98.3</v>
      </c>
      <c r="H22" s="106">
        <v>98.4</v>
      </c>
      <c r="I22" s="106">
        <v>97.4</v>
      </c>
      <c r="J22" s="106">
        <v>91.3</v>
      </c>
      <c r="K22" s="106">
        <v>76.5</v>
      </c>
      <c r="L22" s="106">
        <v>72.9</v>
      </c>
      <c r="M22" s="106">
        <v>75.3</v>
      </c>
      <c r="N22" s="106">
        <v>79.8</v>
      </c>
      <c r="O22" s="106">
        <v>94.9</v>
      </c>
      <c r="P22" s="106">
        <v>88.8</v>
      </c>
      <c r="Q22" s="106">
        <v>85.6</v>
      </c>
      <c r="R22" s="106">
        <v>94.2</v>
      </c>
      <c r="S22" s="106">
        <v>97.5</v>
      </c>
      <c r="T22" s="106">
        <v>98</v>
      </c>
      <c r="U22" s="106">
        <v>98.2</v>
      </c>
      <c r="V22" s="106">
        <v>98.2</v>
      </c>
      <c r="W22" s="106">
        <v>98.3</v>
      </c>
      <c r="X22" s="106">
        <v>98.3</v>
      </c>
      <c r="Y22" s="106">
        <v>98.4</v>
      </c>
      <c r="Z22" s="87">
        <f t="shared" si="0"/>
        <v>92.97916666666667</v>
      </c>
      <c r="AA22" s="106">
        <v>69.6</v>
      </c>
      <c r="AB22" s="108">
        <v>0.4076388888888889</v>
      </c>
      <c r="AC22" s="6">
        <v>20</v>
      </c>
    </row>
    <row r="23" spans="1:29" ht="13.5" customHeight="1">
      <c r="A23" s="83">
        <v>21</v>
      </c>
      <c r="B23" s="105">
        <v>98.4</v>
      </c>
      <c r="C23" s="105">
        <v>98.5</v>
      </c>
      <c r="D23" s="105">
        <v>97.9</v>
      </c>
      <c r="E23" s="105">
        <v>98.2</v>
      </c>
      <c r="F23" s="105">
        <v>98.2</v>
      </c>
      <c r="G23" s="105">
        <v>98.3</v>
      </c>
      <c r="H23" s="105">
        <v>98.4</v>
      </c>
      <c r="I23" s="105">
        <v>95.2</v>
      </c>
      <c r="J23" s="105">
        <v>68.8</v>
      </c>
      <c r="K23" s="105">
        <v>62.2</v>
      </c>
      <c r="L23" s="105">
        <v>58.7</v>
      </c>
      <c r="M23" s="105">
        <v>53.6</v>
      </c>
      <c r="N23" s="105">
        <v>52.2</v>
      </c>
      <c r="O23" s="105">
        <v>57.4</v>
      </c>
      <c r="P23" s="105">
        <v>63.9</v>
      </c>
      <c r="Q23" s="105">
        <v>63.4</v>
      </c>
      <c r="R23" s="105">
        <v>86.3</v>
      </c>
      <c r="S23" s="105">
        <v>95.7</v>
      </c>
      <c r="T23" s="105">
        <v>97.6</v>
      </c>
      <c r="U23" s="105">
        <v>97.8</v>
      </c>
      <c r="V23" s="105">
        <v>97.9</v>
      </c>
      <c r="W23" s="105">
        <v>97.9</v>
      </c>
      <c r="X23" s="105">
        <v>98</v>
      </c>
      <c r="Y23" s="105">
        <v>98.1</v>
      </c>
      <c r="Z23" s="84">
        <f t="shared" si="0"/>
        <v>84.69166666666668</v>
      </c>
      <c r="AA23" s="105">
        <v>45.1</v>
      </c>
      <c r="AB23" s="107">
        <v>0.5541666666666667</v>
      </c>
      <c r="AC23" s="5">
        <v>21</v>
      </c>
    </row>
    <row r="24" spans="1:29" ht="13.5" customHeight="1">
      <c r="A24" s="83">
        <v>22</v>
      </c>
      <c r="B24" s="105">
        <v>98.1</v>
      </c>
      <c r="C24" s="105">
        <v>98.2</v>
      </c>
      <c r="D24" s="105">
        <v>98.2</v>
      </c>
      <c r="E24" s="105">
        <v>98.3</v>
      </c>
      <c r="F24" s="105">
        <v>98.3</v>
      </c>
      <c r="G24" s="105">
        <v>98.2</v>
      </c>
      <c r="H24" s="105">
        <v>98</v>
      </c>
      <c r="I24" s="105">
        <v>93.3</v>
      </c>
      <c r="J24" s="105">
        <v>83.3</v>
      </c>
      <c r="K24" s="105">
        <v>62.8</v>
      </c>
      <c r="L24" s="105">
        <v>52.5</v>
      </c>
      <c r="M24" s="105">
        <v>54.6</v>
      </c>
      <c r="N24" s="105">
        <v>61</v>
      </c>
      <c r="O24" s="105">
        <v>62.1</v>
      </c>
      <c r="P24" s="105">
        <v>63.5</v>
      </c>
      <c r="Q24" s="105">
        <v>69.3</v>
      </c>
      <c r="R24" s="105">
        <v>78.5</v>
      </c>
      <c r="S24" s="105">
        <v>88.1</v>
      </c>
      <c r="T24" s="105">
        <v>84.3</v>
      </c>
      <c r="U24" s="105">
        <v>97.1</v>
      </c>
      <c r="V24" s="105">
        <v>97.9</v>
      </c>
      <c r="W24" s="105">
        <v>97.9</v>
      </c>
      <c r="X24" s="105">
        <v>97.9</v>
      </c>
      <c r="Y24" s="105">
        <v>97.9</v>
      </c>
      <c r="Z24" s="84">
        <f t="shared" si="0"/>
        <v>84.55416666666666</v>
      </c>
      <c r="AA24" s="105">
        <v>48.4</v>
      </c>
      <c r="AB24" s="107">
        <v>0.4708333333333334</v>
      </c>
      <c r="AC24" s="6">
        <v>22</v>
      </c>
    </row>
    <row r="25" spans="1:29" ht="13.5" customHeight="1">
      <c r="A25" s="83">
        <v>23</v>
      </c>
      <c r="B25" s="105">
        <v>97.9</v>
      </c>
      <c r="C25" s="105">
        <v>97.9</v>
      </c>
      <c r="D25" s="105">
        <v>97.8</v>
      </c>
      <c r="E25" s="105">
        <v>97.8</v>
      </c>
      <c r="F25" s="105">
        <v>97.8</v>
      </c>
      <c r="G25" s="105">
        <v>97.6</v>
      </c>
      <c r="H25" s="105">
        <v>96.6</v>
      </c>
      <c r="I25" s="105">
        <v>95.1</v>
      </c>
      <c r="J25" s="105">
        <v>80.7</v>
      </c>
      <c r="K25" s="105">
        <v>77.2</v>
      </c>
      <c r="L25" s="105">
        <v>77.8</v>
      </c>
      <c r="M25" s="105">
        <v>79</v>
      </c>
      <c r="N25" s="105">
        <v>79.8</v>
      </c>
      <c r="O25" s="105">
        <v>82.4</v>
      </c>
      <c r="P25" s="105">
        <v>89.9</v>
      </c>
      <c r="Q25" s="105">
        <v>95.7</v>
      </c>
      <c r="R25" s="105">
        <v>97.6</v>
      </c>
      <c r="S25" s="105">
        <v>97.7</v>
      </c>
      <c r="T25" s="105">
        <v>98.2</v>
      </c>
      <c r="U25" s="105">
        <v>97.6</v>
      </c>
      <c r="V25" s="105">
        <v>90.6</v>
      </c>
      <c r="W25" s="105">
        <v>97.9</v>
      </c>
      <c r="X25" s="105">
        <v>97.9</v>
      </c>
      <c r="Y25" s="105">
        <v>97.6</v>
      </c>
      <c r="Z25" s="84">
        <f t="shared" si="0"/>
        <v>92.33750000000002</v>
      </c>
      <c r="AA25" s="105">
        <v>76.1</v>
      </c>
      <c r="AB25" s="107">
        <v>0.4777777777777778</v>
      </c>
      <c r="AC25" s="6">
        <v>23</v>
      </c>
    </row>
    <row r="26" spans="1:29" ht="13.5" customHeight="1">
      <c r="A26" s="83">
        <v>24</v>
      </c>
      <c r="B26" s="105">
        <v>97.1</v>
      </c>
      <c r="C26" s="105">
        <v>98</v>
      </c>
      <c r="D26" s="105">
        <v>98.2</v>
      </c>
      <c r="E26" s="105">
        <v>98.4</v>
      </c>
      <c r="F26" s="105">
        <v>98.3</v>
      </c>
      <c r="G26" s="105">
        <v>98.4</v>
      </c>
      <c r="H26" s="105">
        <v>98.1</v>
      </c>
      <c r="I26" s="105">
        <v>98.1</v>
      </c>
      <c r="J26" s="105">
        <v>98.2</v>
      </c>
      <c r="K26" s="105">
        <v>94.9</v>
      </c>
      <c r="L26" s="105">
        <v>88.1</v>
      </c>
      <c r="M26" s="105">
        <v>79.1</v>
      </c>
      <c r="N26" s="105">
        <v>71.8</v>
      </c>
      <c r="O26" s="105">
        <v>84.5</v>
      </c>
      <c r="P26" s="105">
        <v>84.1</v>
      </c>
      <c r="Q26" s="105">
        <v>87.2</v>
      </c>
      <c r="R26" s="105">
        <v>86.7</v>
      </c>
      <c r="S26" s="105">
        <v>96.2</v>
      </c>
      <c r="T26" s="105">
        <v>97.8</v>
      </c>
      <c r="U26" s="105">
        <v>98.1</v>
      </c>
      <c r="V26" s="105">
        <v>98.2</v>
      </c>
      <c r="W26" s="105">
        <v>98.1</v>
      </c>
      <c r="X26" s="105">
        <v>97.6</v>
      </c>
      <c r="Y26" s="105">
        <v>97.6</v>
      </c>
      <c r="Z26" s="84">
        <f t="shared" si="0"/>
        <v>93.44999999999999</v>
      </c>
      <c r="AA26" s="105">
        <v>68.3</v>
      </c>
      <c r="AB26" s="107">
        <v>0.5430555555555555</v>
      </c>
      <c r="AC26" s="6">
        <v>24</v>
      </c>
    </row>
    <row r="27" spans="1:29" ht="13.5" customHeight="1">
      <c r="A27" s="83">
        <v>25</v>
      </c>
      <c r="B27" s="105">
        <v>97.9</v>
      </c>
      <c r="C27" s="105">
        <v>98</v>
      </c>
      <c r="D27" s="105">
        <v>98.2</v>
      </c>
      <c r="E27" s="105">
        <v>98.3</v>
      </c>
      <c r="F27" s="105">
        <v>98.4</v>
      </c>
      <c r="G27" s="105">
        <v>98.4</v>
      </c>
      <c r="H27" s="105">
        <v>98.5</v>
      </c>
      <c r="I27" s="105">
        <v>96.2</v>
      </c>
      <c r="J27" s="105">
        <v>84.7</v>
      </c>
      <c r="K27" s="105">
        <v>66.2</v>
      </c>
      <c r="L27" s="105">
        <v>63.1</v>
      </c>
      <c r="M27" s="105">
        <v>57.4</v>
      </c>
      <c r="N27" s="105">
        <v>52.5</v>
      </c>
      <c r="O27" s="105">
        <v>69.2</v>
      </c>
      <c r="P27" s="105">
        <v>74</v>
      </c>
      <c r="Q27" s="105">
        <v>78.4</v>
      </c>
      <c r="R27" s="105">
        <v>85.2</v>
      </c>
      <c r="S27" s="105">
        <v>97</v>
      </c>
      <c r="T27" s="105">
        <v>98</v>
      </c>
      <c r="U27" s="105">
        <v>98.2</v>
      </c>
      <c r="V27" s="105">
        <v>98.3</v>
      </c>
      <c r="W27" s="105">
        <v>98.2</v>
      </c>
      <c r="X27" s="105">
        <v>98.2</v>
      </c>
      <c r="Y27" s="105">
        <v>98.3</v>
      </c>
      <c r="Z27" s="84">
        <f t="shared" si="0"/>
        <v>87.53333333333336</v>
      </c>
      <c r="AA27" s="105">
        <v>48.8</v>
      </c>
      <c r="AB27" s="107">
        <v>0.5541666666666667</v>
      </c>
      <c r="AC27" s="6">
        <v>25</v>
      </c>
    </row>
    <row r="28" spans="1:29" ht="13.5" customHeight="1">
      <c r="A28" s="83">
        <v>26</v>
      </c>
      <c r="B28" s="105">
        <v>98.2</v>
      </c>
      <c r="C28" s="105">
        <v>98.3</v>
      </c>
      <c r="D28" s="105">
        <v>98.3</v>
      </c>
      <c r="E28" s="105">
        <v>98.3</v>
      </c>
      <c r="F28" s="105">
        <v>98.2</v>
      </c>
      <c r="G28" s="105">
        <v>98.2</v>
      </c>
      <c r="H28" s="105">
        <v>98</v>
      </c>
      <c r="I28" s="105">
        <v>90.2</v>
      </c>
      <c r="J28" s="105">
        <v>67</v>
      </c>
      <c r="K28" s="105">
        <v>65.7</v>
      </c>
      <c r="L28" s="105">
        <v>64.9</v>
      </c>
      <c r="M28" s="105">
        <v>63.5</v>
      </c>
      <c r="N28" s="105">
        <v>62.2</v>
      </c>
      <c r="O28" s="105">
        <v>66.9</v>
      </c>
      <c r="P28" s="105">
        <v>69.5</v>
      </c>
      <c r="Q28" s="105">
        <v>88.8</v>
      </c>
      <c r="R28" s="105">
        <v>95.7</v>
      </c>
      <c r="S28" s="105">
        <v>96.8</v>
      </c>
      <c r="T28" s="105">
        <v>96.8</v>
      </c>
      <c r="U28" s="105">
        <v>97</v>
      </c>
      <c r="V28" s="105">
        <v>97.6</v>
      </c>
      <c r="W28" s="105">
        <v>97.7</v>
      </c>
      <c r="X28" s="105">
        <v>97.8</v>
      </c>
      <c r="Y28" s="105">
        <v>97.8</v>
      </c>
      <c r="Z28" s="84">
        <f t="shared" si="0"/>
        <v>87.64166666666667</v>
      </c>
      <c r="AA28" s="105">
        <v>57</v>
      </c>
      <c r="AB28" s="107">
        <v>0.5152777777777778</v>
      </c>
      <c r="AC28" s="6">
        <v>26</v>
      </c>
    </row>
    <row r="29" spans="1:29" ht="13.5" customHeight="1">
      <c r="A29" s="83">
        <v>27</v>
      </c>
      <c r="B29" s="105">
        <v>97.8</v>
      </c>
      <c r="C29" s="105">
        <v>98.2</v>
      </c>
      <c r="D29" s="105">
        <v>98.4</v>
      </c>
      <c r="E29" s="105">
        <v>98.5</v>
      </c>
      <c r="F29" s="105">
        <v>98.4</v>
      </c>
      <c r="G29" s="105">
        <v>98.5</v>
      </c>
      <c r="H29" s="105">
        <v>98.5</v>
      </c>
      <c r="I29" s="105">
        <v>98.5</v>
      </c>
      <c r="J29" s="105">
        <v>98.5</v>
      </c>
      <c r="K29" s="105">
        <v>98</v>
      </c>
      <c r="L29" s="105">
        <v>97.5</v>
      </c>
      <c r="M29" s="105">
        <v>97</v>
      </c>
      <c r="N29" s="105">
        <v>97.1</v>
      </c>
      <c r="O29" s="105">
        <v>90.7</v>
      </c>
      <c r="P29" s="105">
        <v>94.7</v>
      </c>
      <c r="Q29" s="105">
        <v>95.6</v>
      </c>
      <c r="R29" s="105">
        <v>93.7</v>
      </c>
      <c r="S29" s="105">
        <v>95.8</v>
      </c>
      <c r="T29" s="105">
        <v>97.1</v>
      </c>
      <c r="U29" s="105">
        <v>97.7</v>
      </c>
      <c r="V29" s="105">
        <v>97.7</v>
      </c>
      <c r="W29" s="105">
        <v>97.8</v>
      </c>
      <c r="X29" s="105">
        <v>97.9</v>
      </c>
      <c r="Y29" s="105">
        <v>97.6</v>
      </c>
      <c r="Z29" s="84">
        <f t="shared" si="0"/>
        <v>97.13333333333333</v>
      </c>
      <c r="AA29" s="105">
        <v>87.3</v>
      </c>
      <c r="AB29" s="107">
        <v>0.7374999999999999</v>
      </c>
      <c r="AC29" s="6">
        <v>27</v>
      </c>
    </row>
    <row r="30" spans="1:29" ht="13.5" customHeight="1">
      <c r="A30" s="83">
        <v>28</v>
      </c>
      <c r="B30" s="105">
        <v>97.7</v>
      </c>
      <c r="C30" s="105">
        <v>98</v>
      </c>
      <c r="D30" s="105">
        <v>98</v>
      </c>
      <c r="E30" s="105">
        <v>98.1</v>
      </c>
      <c r="F30" s="105">
        <v>98.2</v>
      </c>
      <c r="G30" s="105">
        <v>98.2</v>
      </c>
      <c r="H30" s="105">
        <v>98.2</v>
      </c>
      <c r="I30" s="105">
        <v>93.9</v>
      </c>
      <c r="J30" s="105">
        <v>86.3</v>
      </c>
      <c r="K30" s="105">
        <v>85.1</v>
      </c>
      <c r="L30" s="105">
        <v>77.6</v>
      </c>
      <c r="M30" s="105">
        <v>72</v>
      </c>
      <c r="N30" s="105">
        <v>61.7</v>
      </c>
      <c r="O30" s="105">
        <v>69</v>
      </c>
      <c r="P30" s="105">
        <v>68.5</v>
      </c>
      <c r="Q30" s="105">
        <v>74.1</v>
      </c>
      <c r="R30" s="105">
        <v>87.6</v>
      </c>
      <c r="S30" s="105">
        <v>97.5</v>
      </c>
      <c r="T30" s="105">
        <v>97.4</v>
      </c>
      <c r="U30" s="105">
        <v>97.8</v>
      </c>
      <c r="V30" s="105">
        <v>98.1</v>
      </c>
      <c r="W30" s="105">
        <v>98</v>
      </c>
      <c r="X30" s="105">
        <v>98.1</v>
      </c>
      <c r="Y30" s="105">
        <v>98</v>
      </c>
      <c r="Z30" s="84">
        <f t="shared" si="0"/>
        <v>89.46249999999999</v>
      </c>
      <c r="AA30" s="105">
        <v>60.6</v>
      </c>
      <c r="AB30" s="107">
        <v>0.5666666666666667</v>
      </c>
      <c r="AC30" s="6">
        <v>28</v>
      </c>
    </row>
    <row r="31" spans="1:29" ht="13.5" customHeight="1">
      <c r="A31" s="83">
        <v>29</v>
      </c>
      <c r="B31" s="105">
        <v>98.2</v>
      </c>
      <c r="C31" s="105">
        <v>98.1</v>
      </c>
      <c r="D31" s="105">
        <v>98.1</v>
      </c>
      <c r="E31" s="105">
        <v>98.3</v>
      </c>
      <c r="F31" s="105">
        <v>98.4</v>
      </c>
      <c r="G31" s="105">
        <v>98.4</v>
      </c>
      <c r="H31" s="105">
        <v>98.6</v>
      </c>
      <c r="I31" s="105">
        <v>97.8</v>
      </c>
      <c r="J31" s="105">
        <v>94.7</v>
      </c>
      <c r="K31" s="105">
        <v>80.8</v>
      </c>
      <c r="L31" s="105">
        <v>71.5</v>
      </c>
      <c r="M31" s="105">
        <v>74.2</v>
      </c>
      <c r="N31" s="105">
        <v>71.1</v>
      </c>
      <c r="O31" s="105">
        <v>72.8</v>
      </c>
      <c r="P31" s="105">
        <v>66.6</v>
      </c>
      <c r="Q31" s="105">
        <v>74.9</v>
      </c>
      <c r="R31" s="105">
        <v>90.9</v>
      </c>
      <c r="S31" s="105">
        <v>95.2</v>
      </c>
      <c r="T31" s="105">
        <v>97.7</v>
      </c>
      <c r="U31" s="105">
        <v>97.7</v>
      </c>
      <c r="V31" s="105">
        <v>96.3</v>
      </c>
      <c r="W31" s="105">
        <v>97.5</v>
      </c>
      <c r="X31" s="105">
        <v>97.6</v>
      </c>
      <c r="Y31" s="105">
        <v>97.4</v>
      </c>
      <c r="Z31" s="84">
        <f t="shared" si="0"/>
        <v>90.11666666666667</v>
      </c>
      <c r="AA31" s="105">
        <v>56.6</v>
      </c>
      <c r="AB31" s="107">
        <v>0.5534722222222223</v>
      </c>
      <c r="AC31" s="6">
        <v>29</v>
      </c>
    </row>
    <row r="32" spans="1:29" ht="13.5" customHeight="1">
      <c r="A32" s="83">
        <v>30</v>
      </c>
      <c r="B32" s="105">
        <v>97.6</v>
      </c>
      <c r="C32" s="105">
        <v>98</v>
      </c>
      <c r="D32" s="105">
        <v>98.2</v>
      </c>
      <c r="E32" s="105">
        <v>98.3</v>
      </c>
      <c r="F32" s="105">
        <v>98.4</v>
      </c>
      <c r="G32" s="105">
        <v>98.4</v>
      </c>
      <c r="H32" s="105">
        <v>98.5</v>
      </c>
      <c r="I32" s="105">
        <v>97.9</v>
      </c>
      <c r="J32" s="105">
        <v>90.7</v>
      </c>
      <c r="K32" s="105">
        <v>72.1</v>
      </c>
      <c r="L32" s="105">
        <v>62.7</v>
      </c>
      <c r="M32" s="105">
        <v>56.5</v>
      </c>
      <c r="N32" s="105">
        <v>77.4</v>
      </c>
      <c r="O32" s="105">
        <v>74.6</v>
      </c>
      <c r="P32" s="105">
        <v>65.5</v>
      </c>
      <c r="Q32" s="105">
        <v>81.8</v>
      </c>
      <c r="R32" s="105">
        <v>85.5</v>
      </c>
      <c r="S32" s="105">
        <v>84.5</v>
      </c>
      <c r="T32" s="105">
        <v>86.9</v>
      </c>
      <c r="U32" s="105">
        <v>91.8</v>
      </c>
      <c r="V32" s="105">
        <v>90.8</v>
      </c>
      <c r="W32" s="105">
        <v>85.5</v>
      </c>
      <c r="X32" s="105">
        <v>96.1</v>
      </c>
      <c r="Y32" s="105">
        <v>97.9</v>
      </c>
      <c r="Z32" s="84">
        <f t="shared" si="0"/>
        <v>86.89999999999999</v>
      </c>
      <c r="AA32" s="105">
        <v>54.1</v>
      </c>
      <c r="AB32" s="107">
        <v>0.4840277777777778</v>
      </c>
      <c r="AC32" s="6">
        <v>30</v>
      </c>
    </row>
    <row r="33" spans="1:29" ht="13.5" customHeight="1">
      <c r="A33" s="83">
        <v>31</v>
      </c>
      <c r="B33" s="105">
        <v>98.1</v>
      </c>
      <c r="C33" s="105">
        <v>98.2</v>
      </c>
      <c r="D33" s="105">
        <v>98.3</v>
      </c>
      <c r="E33" s="105">
        <v>98.4</v>
      </c>
      <c r="F33" s="105">
        <v>98.4</v>
      </c>
      <c r="G33" s="105">
        <v>98.4</v>
      </c>
      <c r="H33" s="105">
        <v>98.5</v>
      </c>
      <c r="I33" s="105">
        <v>98</v>
      </c>
      <c r="J33" s="105">
        <v>91.2</v>
      </c>
      <c r="K33" s="105">
        <v>67</v>
      </c>
      <c r="L33" s="105">
        <v>55.8</v>
      </c>
      <c r="M33" s="105">
        <v>59.9</v>
      </c>
      <c r="N33" s="105">
        <v>66</v>
      </c>
      <c r="O33" s="105">
        <v>55.3</v>
      </c>
      <c r="P33" s="105">
        <v>60.5</v>
      </c>
      <c r="Q33" s="105">
        <v>72.9</v>
      </c>
      <c r="R33" s="105">
        <v>85</v>
      </c>
      <c r="S33" s="105">
        <v>96.4</v>
      </c>
      <c r="T33" s="105">
        <v>96.9</v>
      </c>
      <c r="U33" s="105">
        <v>97.6</v>
      </c>
      <c r="V33" s="105">
        <v>97.6</v>
      </c>
      <c r="W33" s="105">
        <v>97.9</v>
      </c>
      <c r="X33" s="105">
        <v>98.1</v>
      </c>
      <c r="Y33" s="105">
        <v>98.1</v>
      </c>
      <c r="Z33" s="84">
        <f t="shared" si="0"/>
        <v>86.77083333333333</v>
      </c>
      <c r="AA33" s="105">
        <v>49.5</v>
      </c>
      <c r="AB33" s="107">
        <v>0.4708333333333334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97.79677419354839</v>
      </c>
      <c r="C34" s="89">
        <f t="shared" si="1"/>
        <v>97.78387096774193</v>
      </c>
      <c r="D34" s="89">
        <f t="shared" si="1"/>
        <v>97.66451612903226</v>
      </c>
      <c r="E34" s="89">
        <f t="shared" si="1"/>
        <v>97.68064516129034</v>
      </c>
      <c r="F34" s="89">
        <f t="shared" si="1"/>
        <v>97.6225806451613</v>
      </c>
      <c r="G34" s="89">
        <f t="shared" si="1"/>
        <v>97.70322580645161</v>
      </c>
      <c r="H34" s="89">
        <f t="shared" si="1"/>
        <v>97.33225806451613</v>
      </c>
      <c r="I34" s="89">
        <f t="shared" si="1"/>
        <v>92.96129032258065</v>
      </c>
      <c r="J34" s="89">
        <f t="shared" si="1"/>
        <v>84.76774193548384</v>
      </c>
      <c r="K34" s="89">
        <f t="shared" si="1"/>
        <v>77.5967741935484</v>
      </c>
      <c r="L34" s="89">
        <f t="shared" si="1"/>
        <v>73.28064516129034</v>
      </c>
      <c r="M34" s="89">
        <f t="shared" si="1"/>
        <v>72.21290322580644</v>
      </c>
      <c r="N34" s="89">
        <f t="shared" si="1"/>
        <v>71.7290322580645</v>
      </c>
      <c r="O34" s="89">
        <f t="shared" si="1"/>
        <v>74.59032258064518</v>
      </c>
      <c r="P34" s="89">
        <f t="shared" si="1"/>
        <v>75.5290322580645</v>
      </c>
      <c r="Q34" s="89">
        <f t="shared" si="1"/>
        <v>80.39677419354841</v>
      </c>
      <c r="R34" s="89">
        <f aca="true" t="shared" si="2" ref="R34:Y34">AVERAGE(R3:R33)</f>
        <v>87.90322580645159</v>
      </c>
      <c r="S34" s="89">
        <f t="shared" si="2"/>
        <v>93.11290322580645</v>
      </c>
      <c r="T34" s="89">
        <f t="shared" si="2"/>
        <v>94.04193548387097</v>
      </c>
      <c r="U34" s="89">
        <f t="shared" si="2"/>
        <v>95.79032258064515</v>
      </c>
      <c r="V34" s="89">
        <f t="shared" si="2"/>
        <v>95.94193548387096</v>
      </c>
      <c r="W34" s="89">
        <f t="shared" si="2"/>
        <v>96.92580645161291</v>
      </c>
      <c r="X34" s="89">
        <f t="shared" si="2"/>
        <v>97.61935483870967</v>
      </c>
      <c r="Y34" s="89">
        <f t="shared" si="2"/>
        <v>97.7451612903226</v>
      </c>
      <c r="Z34" s="89">
        <f>AVERAGE(B3:Y33)</f>
        <v>89.4053763440859</v>
      </c>
      <c r="AA34" s="90">
        <f>AVERAGE(AA3:AA33)</f>
        <v>64.48709677419352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41.6</v>
      </c>
      <c r="C40" s="102">
        <f>MATCH(B40,AA3:AA33,0)</f>
        <v>2</v>
      </c>
      <c r="D40" s="109">
        <f>INDEX(AB3:AB33,C40,1)</f>
        <v>0.5041666666666667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98.1</v>
      </c>
      <c r="C3" s="105">
        <v>98.3</v>
      </c>
      <c r="D3" s="105">
        <v>98.2</v>
      </c>
      <c r="E3" s="105">
        <v>98.3</v>
      </c>
      <c r="F3" s="105">
        <v>98.3</v>
      </c>
      <c r="G3" s="105">
        <v>98.4</v>
      </c>
      <c r="H3" s="105">
        <v>98.5</v>
      </c>
      <c r="I3" s="105">
        <v>95.5</v>
      </c>
      <c r="J3" s="105">
        <v>64.1</v>
      </c>
      <c r="K3" s="105">
        <v>58.7</v>
      </c>
      <c r="L3" s="105">
        <v>51.1</v>
      </c>
      <c r="M3" s="105">
        <v>48.4</v>
      </c>
      <c r="N3" s="105">
        <v>47.5</v>
      </c>
      <c r="O3" s="105">
        <v>49.4</v>
      </c>
      <c r="P3" s="105">
        <v>57.7</v>
      </c>
      <c r="Q3" s="105">
        <v>74.7</v>
      </c>
      <c r="R3" s="105">
        <v>90.8</v>
      </c>
      <c r="S3" s="105">
        <v>96.4</v>
      </c>
      <c r="T3" s="105">
        <v>97.7</v>
      </c>
      <c r="U3" s="105">
        <v>97.8</v>
      </c>
      <c r="V3" s="105">
        <v>98</v>
      </c>
      <c r="W3" s="105">
        <v>98.1</v>
      </c>
      <c r="X3" s="105">
        <v>98.2</v>
      </c>
      <c r="Y3" s="105">
        <v>98.2</v>
      </c>
      <c r="Z3" s="84">
        <f aca="true" t="shared" si="0" ref="Z3:Z32">AVERAGE(B3:Y3)</f>
        <v>83.76666666666668</v>
      </c>
      <c r="AA3" s="105">
        <v>44.1</v>
      </c>
      <c r="AB3" s="107">
        <v>0.5659722222222222</v>
      </c>
      <c r="AC3" s="5">
        <v>1</v>
      </c>
    </row>
    <row r="4" spans="1:29" ht="13.5" customHeight="1">
      <c r="A4" s="83">
        <v>2</v>
      </c>
      <c r="B4" s="105">
        <v>98.3</v>
      </c>
      <c r="C4" s="105">
        <v>98.3</v>
      </c>
      <c r="D4" s="105">
        <v>98.4</v>
      </c>
      <c r="E4" s="105">
        <v>98.4</v>
      </c>
      <c r="F4" s="105">
        <v>98.4</v>
      </c>
      <c r="G4" s="105">
        <v>98.4</v>
      </c>
      <c r="H4" s="105">
        <v>98.5</v>
      </c>
      <c r="I4" s="105">
        <v>97.8</v>
      </c>
      <c r="J4" s="105">
        <v>83.7</v>
      </c>
      <c r="K4" s="105">
        <v>65.7</v>
      </c>
      <c r="L4" s="105">
        <v>61.1</v>
      </c>
      <c r="M4" s="105">
        <v>55.5</v>
      </c>
      <c r="N4" s="105">
        <v>62.5</v>
      </c>
      <c r="O4" s="105">
        <v>63.4</v>
      </c>
      <c r="P4" s="105">
        <v>69.6</v>
      </c>
      <c r="Q4" s="105">
        <v>81.2</v>
      </c>
      <c r="R4" s="105">
        <v>91.9</v>
      </c>
      <c r="S4" s="105">
        <v>95.2</v>
      </c>
      <c r="T4" s="105">
        <v>96.9</v>
      </c>
      <c r="U4" s="105">
        <v>97.7</v>
      </c>
      <c r="V4" s="105">
        <v>97.9</v>
      </c>
      <c r="W4" s="105">
        <v>98</v>
      </c>
      <c r="X4" s="105">
        <v>98.2</v>
      </c>
      <c r="Y4" s="105">
        <v>98.3</v>
      </c>
      <c r="Z4" s="84">
        <f t="shared" si="0"/>
        <v>87.63750000000003</v>
      </c>
      <c r="AA4" s="105">
        <v>51.3</v>
      </c>
      <c r="AB4" s="107">
        <v>0.5090277777777777</v>
      </c>
      <c r="AC4" s="6">
        <v>2</v>
      </c>
    </row>
    <row r="5" spans="1:29" ht="13.5" customHeight="1">
      <c r="A5" s="83">
        <v>3</v>
      </c>
      <c r="B5" s="105">
        <v>98</v>
      </c>
      <c r="C5" s="105">
        <v>97.8</v>
      </c>
      <c r="D5" s="105">
        <v>97.8</v>
      </c>
      <c r="E5" s="105">
        <v>98.1</v>
      </c>
      <c r="F5" s="105">
        <v>98.2</v>
      </c>
      <c r="G5" s="105">
        <v>98.3</v>
      </c>
      <c r="H5" s="105">
        <v>98.4</v>
      </c>
      <c r="I5" s="105">
        <v>96.2</v>
      </c>
      <c r="J5" s="105">
        <v>90.1</v>
      </c>
      <c r="K5" s="105">
        <v>65.9</v>
      </c>
      <c r="L5" s="105">
        <v>63.4</v>
      </c>
      <c r="M5" s="105">
        <v>65.7</v>
      </c>
      <c r="N5" s="105">
        <v>57.3</v>
      </c>
      <c r="O5" s="105">
        <v>65.3</v>
      </c>
      <c r="P5" s="105">
        <v>68</v>
      </c>
      <c r="Q5" s="105">
        <v>87.4</v>
      </c>
      <c r="R5" s="105">
        <v>97.1</v>
      </c>
      <c r="S5" s="105">
        <v>97.9</v>
      </c>
      <c r="T5" s="105">
        <v>98</v>
      </c>
      <c r="U5" s="105">
        <v>98.2</v>
      </c>
      <c r="V5" s="105">
        <v>98.3</v>
      </c>
      <c r="W5" s="105">
        <v>98.3</v>
      </c>
      <c r="X5" s="105">
        <v>98.4</v>
      </c>
      <c r="Y5" s="105">
        <v>98.4</v>
      </c>
      <c r="Z5" s="84">
        <f t="shared" si="0"/>
        <v>88.77083333333333</v>
      </c>
      <c r="AA5" s="105">
        <v>53.4</v>
      </c>
      <c r="AB5" s="107">
        <v>0.5590277777777778</v>
      </c>
      <c r="AC5" s="6">
        <v>3</v>
      </c>
    </row>
    <row r="6" spans="1:29" ht="13.5" customHeight="1">
      <c r="A6" s="83">
        <v>4</v>
      </c>
      <c r="B6" s="105">
        <v>98.4</v>
      </c>
      <c r="C6" s="105">
        <v>98.4</v>
      </c>
      <c r="D6" s="105">
        <v>98.4</v>
      </c>
      <c r="E6" s="105">
        <v>98.4</v>
      </c>
      <c r="F6" s="105">
        <v>98.4</v>
      </c>
      <c r="G6" s="105">
        <v>98.4</v>
      </c>
      <c r="H6" s="105">
        <v>98.5</v>
      </c>
      <c r="I6" s="105">
        <v>97.7</v>
      </c>
      <c r="J6" s="105">
        <v>94.3</v>
      </c>
      <c r="K6" s="105">
        <v>89</v>
      </c>
      <c r="L6" s="105">
        <v>77.7</v>
      </c>
      <c r="M6" s="105">
        <v>66.7</v>
      </c>
      <c r="N6" s="105">
        <v>66.7</v>
      </c>
      <c r="O6" s="105">
        <v>72.4</v>
      </c>
      <c r="P6" s="105">
        <v>83.2</v>
      </c>
      <c r="Q6" s="105">
        <v>91.6</v>
      </c>
      <c r="R6" s="105">
        <v>96.9</v>
      </c>
      <c r="S6" s="105">
        <v>97.7</v>
      </c>
      <c r="T6" s="105">
        <v>98.2</v>
      </c>
      <c r="U6" s="105">
        <v>98.4</v>
      </c>
      <c r="V6" s="105">
        <v>98.3</v>
      </c>
      <c r="W6" s="105">
        <v>98.4</v>
      </c>
      <c r="X6" s="105">
        <v>98.4</v>
      </c>
      <c r="Y6" s="105">
        <v>98.4</v>
      </c>
      <c r="Z6" s="84">
        <f t="shared" si="0"/>
        <v>92.2041666666667</v>
      </c>
      <c r="AA6" s="105">
        <v>62.6</v>
      </c>
      <c r="AB6" s="107">
        <v>0.4847222222222222</v>
      </c>
      <c r="AC6" s="6">
        <v>4</v>
      </c>
    </row>
    <row r="7" spans="1:29" ht="13.5" customHeight="1">
      <c r="A7" s="83">
        <v>5</v>
      </c>
      <c r="B7" s="105">
        <v>98.5</v>
      </c>
      <c r="C7" s="105">
        <v>98.5</v>
      </c>
      <c r="D7" s="105">
        <v>98.5</v>
      </c>
      <c r="E7" s="105">
        <v>98.5</v>
      </c>
      <c r="F7" s="105">
        <v>98.5</v>
      </c>
      <c r="G7" s="105">
        <v>98.5</v>
      </c>
      <c r="H7" s="105">
        <v>98.5</v>
      </c>
      <c r="I7" s="105">
        <v>98.6</v>
      </c>
      <c r="J7" s="105">
        <v>98.6</v>
      </c>
      <c r="K7" s="105">
        <v>97.5</v>
      </c>
      <c r="L7" s="105">
        <v>85.8</v>
      </c>
      <c r="M7" s="105">
        <v>80</v>
      </c>
      <c r="N7" s="105">
        <v>84.8</v>
      </c>
      <c r="O7" s="105">
        <v>85.6</v>
      </c>
      <c r="P7" s="105">
        <v>85.9</v>
      </c>
      <c r="Q7" s="105">
        <v>91.5</v>
      </c>
      <c r="R7" s="105">
        <v>94.9</v>
      </c>
      <c r="S7" s="105">
        <v>97.4</v>
      </c>
      <c r="T7" s="105">
        <v>97.9</v>
      </c>
      <c r="U7" s="105">
        <v>98.1</v>
      </c>
      <c r="V7" s="105">
        <v>98.3</v>
      </c>
      <c r="W7" s="105">
        <v>98.3</v>
      </c>
      <c r="X7" s="105">
        <v>98.3</v>
      </c>
      <c r="Y7" s="105">
        <v>98.3</v>
      </c>
      <c r="Z7" s="84">
        <f t="shared" si="0"/>
        <v>94.97083333333336</v>
      </c>
      <c r="AA7" s="105">
        <v>78.8</v>
      </c>
      <c r="AB7" s="107">
        <v>0.5194444444444445</v>
      </c>
      <c r="AC7" s="6">
        <v>5</v>
      </c>
    </row>
    <row r="8" spans="1:29" ht="13.5" customHeight="1">
      <c r="A8" s="83">
        <v>6</v>
      </c>
      <c r="B8" s="105">
        <v>98.3</v>
      </c>
      <c r="C8" s="105">
        <v>98.3</v>
      </c>
      <c r="D8" s="105">
        <v>98.2</v>
      </c>
      <c r="E8" s="105">
        <v>98.3</v>
      </c>
      <c r="F8" s="105">
        <v>98.4</v>
      </c>
      <c r="G8" s="105">
        <v>98.5</v>
      </c>
      <c r="H8" s="105">
        <v>98.5</v>
      </c>
      <c r="I8" s="105">
        <v>98.4</v>
      </c>
      <c r="J8" s="105">
        <v>95.8</v>
      </c>
      <c r="K8" s="105">
        <v>89.5</v>
      </c>
      <c r="L8" s="105">
        <v>89.4</v>
      </c>
      <c r="M8" s="105">
        <v>95.4</v>
      </c>
      <c r="N8" s="105">
        <v>98.2</v>
      </c>
      <c r="O8" s="105">
        <v>98.4</v>
      </c>
      <c r="P8" s="105">
        <v>98.4</v>
      </c>
      <c r="Q8" s="105">
        <v>98.5</v>
      </c>
      <c r="R8" s="105">
        <v>98.5</v>
      </c>
      <c r="S8" s="105">
        <v>98.4</v>
      </c>
      <c r="T8" s="105">
        <v>98.4</v>
      </c>
      <c r="U8" s="105">
        <v>97.7</v>
      </c>
      <c r="V8" s="105">
        <v>98.2</v>
      </c>
      <c r="W8" s="105">
        <v>98.4</v>
      </c>
      <c r="X8" s="105">
        <v>98.4</v>
      </c>
      <c r="Y8" s="105">
        <v>98.5</v>
      </c>
      <c r="Z8" s="84">
        <f t="shared" si="0"/>
        <v>97.37500000000001</v>
      </c>
      <c r="AA8" s="105">
        <v>87.5</v>
      </c>
      <c r="AB8" s="107">
        <v>0.47430555555555554</v>
      </c>
      <c r="AC8" s="6">
        <v>6</v>
      </c>
    </row>
    <row r="9" spans="1:29" ht="13.5" customHeight="1">
      <c r="A9" s="83">
        <v>7</v>
      </c>
      <c r="B9" s="105">
        <v>98.5</v>
      </c>
      <c r="C9" s="105">
        <v>98.5</v>
      </c>
      <c r="D9" s="105">
        <v>98.6</v>
      </c>
      <c r="E9" s="105">
        <v>98.5</v>
      </c>
      <c r="F9" s="105">
        <v>98.5</v>
      </c>
      <c r="G9" s="105">
        <v>98.5</v>
      </c>
      <c r="H9" s="105">
        <v>98.7</v>
      </c>
      <c r="I9" s="105">
        <v>98.5</v>
      </c>
      <c r="J9" s="105">
        <v>87.9</v>
      </c>
      <c r="K9" s="105">
        <v>67.7</v>
      </c>
      <c r="L9" s="105">
        <v>63.7</v>
      </c>
      <c r="M9" s="105">
        <v>67.7</v>
      </c>
      <c r="N9" s="105">
        <v>66.6</v>
      </c>
      <c r="O9" s="105">
        <v>62.9</v>
      </c>
      <c r="P9" s="105">
        <v>71.5</v>
      </c>
      <c r="Q9" s="105">
        <v>79.1</v>
      </c>
      <c r="R9" s="105">
        <v>95.9</v>
      </c>
      <c r="S9" s="105">
        <v>94.3</v>
      </c>
      <c r="T9" s="105">
        <v>97.7</v>
      </c>
      <c r="U9" s="105">
        <v>97.8</v>
      </c>
      <c r="V9" s="105">
        <v>97.8</v>
      </c>
      <c r="W9" s="105">
        <v>98.1</v>
      </c>
      <c r="X9" s="105">
        <v>98.2</v>
      </c>
      <c r="Y9" s="105">
        <v>98.2</v>
      </c>
      <c r="Z9" s="84">
        <f t="shared" si="0"/>
        <v>88.89166666666667</v>
      </c>
      <c r="AA9" s="105">
        <v>61.3</v>
      </c>
      <c r="AB9" s="107">
        <v>0.5597222222222222</v>
      </c>
      <c r="AC9" s="6">
        <v>7</v>
      </c>
    </row>
    <row r="10" spans="1:29" ht="13.5" customHeight="1">
      <c r="A10" s="83">
        <v>8</v>
      </c>
      <c r="B10" s="105">
        <v>98.1</v>
      </c>
      <c r="C10" s="105">
        <v>98</v>
      </c>
      <c r="D10" s="105">
        <v>98.1</v>
      </c>
      <c r="E10" s="105">
        <v>98.3</v>
      </c>
      <c r="F10" s="105">
        <v>98.2</v>
      </c>
      <c r="G10" s="105">
        <v>98.2</v>
      </c>
      <c r="H10" s="105">
        <v>98.1</v>
      </c>
      <c r="I10" s="105">
        <v>96.8</v>
      </c>
      <c r="J10" s="105">
        <v>77.7</v>
      </c>
      <c r="K10" s="105">
        <v>73.5</v>
      </c>
      <c r="L10" s="105">
        <v>70.8</v>
      </c>
      <c r="M10" s="105">
        <v>71.7</v>
      </c>
      <c r="N10" s="105">
        <v>72</v>
      </c>
      <c r="O10" s="105">
        <v>75.5</v>
      </c>
      <c r="P10" s="105">
        <v>78.5</v>
      </c>
      <c r="Q10" s="105">
        <v>82.8</v>
      </c>
      <c r="R10" s="105">
        <v>84.9</v>
      </c>
      <c r="S10" s="105">
        <v>87.5</v>
      </c>
      <c r="T10" s="105">
        <v>92.5</v>
      </c>
      <c r="U10" s="105">
        <v>97.6</v>
      </c>
      <c r="V10" s="105">
        <v>97.3</v>
      </c>
      <c r="W10" s="105">
        <v>96.8</v>
      </c>
      <c r="X10" s="105">
        <v>95.8</v>
      </c>
      <c r="Y10" s="105">
        <v>97.6</v>
      </c>
      <c r="Z10" s="84">
        <f t="shared" si="0"/>
        <v>89.01249999999999</v>
      </c>
      <c r="AA10" s="105">
        <v>68.4</v>
      </c>
      <c r="AB10" s="107">
        <v>0.44166666666666665</v>
      </c>
      <c r="AC10" s="6">
        <v>8</v>
      </c>
    </row>
    <row r="11" spans="1:29" ht="13.5" customHeight="1">
      <c r="A11" s="83">
        <v>9</v>
      </c>
      <c r="B11" s="105">
        <v>97.7</v>
      </c>
      <c r="C11" s="105">
        <v>97.1</v>
      </c>
      <c r="D11" s="105">
        <v>98</v>
      </c>
      <c r="E11" s="105">
        <v>98</v>
      </c>
      <c r="F11" s="105">
        <v>98.3</v>
      </c>
      <c r="G11" s="105">
        <v>98.4</v>
      </c>
      <c r="H11" s="105">
        <v>98.4</v>
      </c>
      <c r="I11" s="105">
        <v>98.4</v>
      </c>
      <c r="J11" s="105">
        <v>98.4</v>
      </c>
      <c r="K11" s="105">
        <v>98.4</v>
      </c>
      <c r="L11" s="105">
        <v>98.4</v>
      </c>
      <c r="M11" s="105">
        <v>98.3</v>
      </c>
      <c r="N11" s="105">
        <v>98.3</v>
      </c>
      <c r="O11" s="105">
        <v>98.4</v>
      </c>
      <c r="P11" s="105">
        <v>98.3</v>
      </c>
      <c r="Q11" s="105">
        <v>98.2</v>
      </c>
      <c r="R11" s="105">
        <v>98.3</v>
      </c>
      <c r="S11" s="105">
        <v>98.4</v>
      </c>
      <c r="T11" s="105">
        <v>98.4</v>
      </c>
      <c r="U11" s="105">
        <v>98.4</v>
      </c>
      <c r="V11" s="105">
        <v>98.5</v>
      </c>
      <c r="W11" s="105">
        <v>98.5</v>
      </c>
      <c r="X11" s="105">
        <v>98.5</v>
      </c>
      <c r="Y11" s="105">
        <v>98.6</v>
      </c>
      <c r="Z11" s="84">
        <f t="shared" si="0"/>
        <v>98.27499999999999</v>
      </c>
      <c r="AA11" s="105">
        <v>97.1</v>
      </c>
      <c r="AB11" s="107">
        <v>0.08472222222222221</v>
      </c>
      <c r="AC11" s="6">
        <v>9</v>
      </c>
    </row>
    <row r="12" spans="1:29" ht="13.5" customHeight="1">
      <c r="A12" s="86">
        <v>10</v>
      </c>
      <c r="B12" s="106">
        <v>98.6</v>
      </c>
      <c r="C12" s="106">
        <v>98.6</v>
      </c>
      <c r="D12" s="106">
        <v>98.6</v>
      </c>
      <c r="E12" s="106">
        <v>98.6</v>
      </c>
      <c r="F12" s="106">
        <v>98.6</v>
      </c>
      <c r="G12" s="106">
        <v>98.6</v>
      </c>
      <c r="H12" s="106">
        <v>98.6</v>
      </c>
      <c r="I12" s="106">
        <v>98.6</v>
      </c>
      <c r="J12" s="106">
        <v>98.6</v>
      </c>
      <c r="K12" s="106">
        <v>97.3</v>
      </c>
      <c r="L12" s="106">
        <v>89.3</v>
      </c>
      <c r="M12" s="106">
        <v>78.5</v>
      </c>
      <c r="N12" s="106">
        <v>71.6</v>
      </c>
      <c r="O12" s="106">
        <v>76.3</v>
      </c>
      <c r="P12" s="106">
        <v>75.9</v>
      </c>
      <c r="Q12" s="106">
        <v>79</v>
      </c>
      <c r="R12" s="106">
        <v>90.9</v>
      </c>
      <c r="S12" s="106">
        <v>96.3</v>
      </c>
      <c r="T12" s="106">
        <v>89.5</v>
      </c>
      <c r="U12" s="106">
        <v>88.9</v>
      </c>
      <c r="V12" s="106">
        <v>90.8</v>
      </c>
      <c r="W12" s="106">
        <v>89</v>
      </c>
      <c r="X12" s="106">
        <v>91.7</v>
      </c>
      <c r="Y12" s="106">
        <v>93.5</v>
      </c>
      <c r="Z12" s="87">
        <f t="shared" si="0"/>
        <v>91.07916666666667</v>
      </c>
      <c r="AA12" s="106">
        <v>66.5</v>
      </c>
      <c r="AB12" s="108">
        <v>0.5493055555555556</v>
      </c>
      <c r="AC12" s="6">
        <v>10</v>
      </c>
    </row>
    <row r="13" spans="1:29" ht="13.5" customHeight="1">
      <c r="A13" s="83">
        <v>11</v>
      </c>
      <c r="B13" s="105">
        <v>98</v>
      </c>
      <c r="C13" s="105">
        <v>98.2</v>
      </c>
      <c r="D13" s="105">
        <v>98.2</v>
      </c>
      <c r="E13" s="105">
        <v>98.3</v>
      </c>
      <c r="F13" s="105">
        <v>98.3</v>
      </c>
      <c r="G13" s="105">
        <v>98.3</v>
      </c>
      <c r="H13" s="105">
        <v>98.5</v>
      </c>
      <c r="I13" s="105">
        <v>96.7</v>
      </c>
      <c r="J13" s="105">
        <v>87.6</v>
      </c>
      <c r="K13" s="105">
        <v>74.3</v>
      </c>
      <c r="L13" s="105">
        <v>70.9</v>
      </c>
      <c r="M13" s="105">
        <v>63</v>
      </c>
      <c r="N13" s="105">
        <v>62.2</v>
      </c>
      <c r="O13" s="105">
        <v>58</v>
      </c>
      <c r="P13" s="105">
        <v>71.4</v>
      </c>
      <c r="Q13" s="105">
        <v>88.2</v>
      </c>
      <c r="R13" s="105">
        <v>96.7</v>
      </c>
      <c r="S13" s="105">
        <v>97.9</v>
      </c>
      <c r="T13" s="105">
        <v>98.1</v>
      </c>
      <c r="U13" s="105">
        <v>98.3</v>
      </c>
      <c r="V13" s="105">
        <v>98.3</v>
      </c>
      <c r="W13" s="105">
        <v>98.4</v>
      </c>
      <c r="X13" s="105">
        <v>97.9</v>
      </c>
      <c r="Y13" s="105">
        <v>97.8</v>
      </c>
      <c r="Z13" s="84">
        <f t="shared" si="0"/>
        <v>89.31250000000001</v>
      </c>
      <c r="AA13" s="105">
        <v>56.6</v>
      </c>
      <c r="AB13" s="107">
        <v>0.4694444444444445</v>
      </c>
      <c r="AC13" s="5">
        <v>11</v>
      </c>
    </row>
    <row r="14" spans="1:29" ht="13.5" customHeight="1">
      <c r="A14" s="83">
        <v>12</v>
      </c>
      <c r="B14" s="105">
        <v>97.5</v>
      </c>
      <c r="C14" s="105">
        <v>97.3</v>
      </c>
      <c r="D14" s="105">
        <v>88.2</v>
      </c>
      <c r="E14" s="105">
        <v>97</v>
      </c>
      <c r="F14" s="105">
        <v>97.8</v>
      </c>
      <c r="G14" s="105">
        <v>98.1</v>
      </c>
      <c r="H14" s="105">
        <v>97.8</v>
      </c>
      <c r="I14" s="105">
        <v>97.1</v>
      </c>
      <c r="J14" s="105">
        <v>84.8</v>
      </c>
      <c r="K14" s="105">
        <v>82.5</v>
      </c>
      <c r="L14" s="105">
        <v>81.8</v>
      </c>
      <c r="M14" s="105">
        <v>79.5</v>
      </c>
      <c r="N14" s="105">
        <v>84.6</v>
      </c>
      <c r="O14" s="105">
        <v>83.2</v>
      </c>
      <c r="P14" s="105">
        <v>93.3</v>
      </c>
      <c r="Q14" s="105">
        <v>96.7</v>
      </c>
      <c r="R14" s="105">
        <v>97.8</v>
      </c>
      <c r="S14" s="105">
        <v>98.1</v>
      </c>
      <c r="T14" s="105">
        <v>98.1</v>
      </c>
      <c r="U14" s="105">
        <v>98.2</v>
      </c>
      <c r="V14" s="105">
        <v>98.2</v>
      </c>
      <c r="W14" s="105">
        <v>98.2</v>
      </c>
      <c r="X14" s="105">
        <v>98.2</v>
      </c>
      <c r="Y14" s="105">
        <v>98.2</v>
      </c>
      <c r="Z14" s="84">
        <f t="shared" si="0"/>
        <v>93.42499999999997</v>
      </c>
      <c r="AA14" s="105">
        <v>78.8</v>
      </c>
      <c r="AB14" s="107">
        <v>0.4909722222222222</v>
      </c>
      <c r="AC14" s="6">
        <v>12</v>
      </c>
    </row>
    <row r="15" spans="1:29" ht="13.5" customHeight="1">
      <c r="A15" s="83">
        <v>13</v>
      </c>
      <c r="B15" s="105">
        <v>98.2</v>
      </c>
      <c r="C15" s="105">
        <v>98.2</v>
      </c>
      <c r="D15" s="105">
        <v>96.8</v>
      </c>
      <c r="E15" s="105">
        <v>88.1</v>
      </c>
      <c r="F15" s="105">
        <v>87.6</v>
      </c>
      <c r="G15" s="105">
        <v>90</v>
      </c>
      <c r="H15" s="105">
        <v>91.1</v>
      </c>
      <c r="I15" s="105">
        <v>88.7</v>
      </c>
      <c r="J15" s="105">
        <v>87.5</v>
      </c>
      <c r="K15" s="105">
        <v>83.9</v>
      </c>
      <c r="L15" s="105">
        <v>80.3</v>
      </c>
      <c r="M15" s="105">
        <v>81.4</v>
      </c>
      <c r="N15" s="105">
        <v>82.3</v>
      </c>
      <c r="O15" s="105">
        <v>82.3</v>
      </c>
      <c r="P15" s="105">
        <v>82.3</v>
      </c>
      <c r="Q15" s="105">
        <v>83</v>
      </c>
      <c r="R15" s="105">
        <v>85.6</v>
      </c>
      <c r="S15" s="105">
        <v>85.5</v>
      </c>
      <c r="T15" s="105">
        <v>84.7</v>
      </c>
      <c r="U15" s="105">
        <v>83.8</v>
      </c>
      <c r="V15" s="105">
        <v>81.2</v>
      </c>
      <c r="W15" s="105">
        <v>81.6</v>
      </c>
      <c r="X15" s="105">
        <v>76.2</v>
      </c>
      <c r="Y15" s="105">
        <v>72.6</v>
      </c>
      <c r="Z15" s="84">
        <f t="shared" si="0"/>
        <v>85.53749999999998</v>
      </c>
      <c r="AA15" s="105">
        <v>71.8</v>
      </c>
      <c r="AB15" s="107">
        <v>0.998611111111111</v>
      </c>
      <c r="AC15" s="6">
        <v>13</v>
      </c>
    </row>
    <row r="16" spans="1:29" ht="13.5" customHeight="1">
      <c r="A16" s="83">
        <v>14</v>
      </c>
      <c r="B16" s="105">
        <v>69.9</v>
      </c>
      <c r="C16" s="105">
        <v>68.1</v>
      </c>
      <c r="D16" s="105">
        <v>66.6</v>
      </c>
      <c r="E16" s="105">
        <v>70.7</v>
      </c>
      <c r="F16" s="105">
        <v>89.1</v>
      </c>
      <c r="G16" s="105">
        <v>91.5</v>
      </c>
      <c r="H16" s="105">
        <v>96.3</v>
      </c>
      <c r="I16" s="105">
        <v>87.6</v>
      </c>
      <c r="J16" s="105">
        <v>69</v>
      </c>
      <c r="K16" s="105">
        <v>57.4</v>
      </c>
      <c r="L16" s="105">
        <v>54.9</v>
      </c>
      <c r="M16" s="105">
        <v>48</v>
      </c>
      <c r="N16" s="105">
        <v>50.5</v>
      </c>
      <c r="O16" s="105">
        <v>56.2</v>
      </c>
      <c r="P16" s="105">
        <v>61.1</v>
      </c>
      <c r="Q16" s="105">
        <v>65.8</v>
      </c>
      <c r="R16" s="105">
        <v>77.8</v>
      </c>
      <c r="S16" s="105">
        <v>77.8</v>
      </c>
      <c r="T16" s="105">
        <v>87.9</v>
      </c>
      <c r="U16" s="105">
        <v>96.7</v>
      </c>
      <c r="V16" s="105">
        <v>97.7</v>
      </c>
      <c r="W16" s="105">
        <v>97.9</v>
      </c>
      <c r="X16" s="105">
        <v>98</v>
      </c>
      <c r="Y16" s="105">
        <v>98</v>
      </c>
      <c r="Z16" s="84">
        <f t="shared" si="0"/>
        <v>76.4375</v>
      </c>
      <c r="AA16" s="105">
        <v>45.2</v>
      </c>
      <c r="AB16" s="107">
        <v>0.5159722222222222</v>
      </c>
      <c r="AC16" s="6">
        <v>14</v>
      </c>
    </row>
    <row r="17" spans="1:29" ht="13.5" customHeight="1">
      <c r="A17" s="83">
        <v>15</v>
      </c>
      <c r="B17" s="105">
        <v>98.1</v>
      </c>
      <c r="C17" s="105">
        <v>98.2</v>
      </c>
      <c r="D17" s="105">
        <v>98.3</v>
      </c>
      <c r="E17" s="105">
        <v>98.2</v>
      </c>
      <c r="F17" s="105">
        <v>98.2</v>
      </c>
      <c r="G17" s="105">
        <v>98.3</v>
      </c>
      <c r="H17" s="105">
        <v>98.4</v>
      </c>
      <c r="I17" s="105">
        <v>98.2</v>
      </c>
      <c r="J17" s="105">
        <v>89</v>
      </c>
      <c r="K17" s="105">
        <v>64.2</v>
      </c>
      <c r="L17" s="105">
        <v>58.1</v>
      </c>
      <c r="M17" s="105">
        <v>51.1</v>
      </c>
      <c r="N17" s="105">
        <v>57.5</v>
      </c>
      <c r="O17" s="105">
        <v>66</v>
      </c>
      <c r="P17" s="105">
        <v>69.7</v>
      </c>
      <c r="Q17" s="105">
        <v>73.6</v>
      </c>
      <c r="R17" s="105">
        <v>89.9</v>
      </c>
      <c r="S17" s="105">
        <v>96.2</v>
      </c>
      <c r="T17" s="105">
        <v>97.8</v>
      </c>
      <c r="U17" s="105">
        <v>98</v>
      </c>
      <c r="V17" s="105">
        <v>98.1</v>
      </c>
      <c r="W17" s="105">
        <v>98.1</v>
      </c>
      <c r="X17" s="105">
        <v>98.1</v>
      </c>
      <c r="Y17" s="105">
        <v>98.1</v>
      </c>
      <c r="Z17" s="84">
        <f t="shared" si="0"/>
        <v>87.05833333333332</v>
      </c>
      <c r="AA17" s="105">
        <v>48</v>
      </c>
      <c r="AB17" s="107">
        <v>0.5194444444444445</v>
      </c>
      <c r="AC17" s="6">
        <v>15</v>
      </c>
    </row>
    <row r="18" spans="1:29" ht="13.5" customHeight="1">
      <c r="A18" s="83">
        <v>16</v>
      </c>
      <c r="B18" s="105">
        <v>97.8</v>
      </c>
      <c r="C18" s="105">
        <v>98</v>
      </c>
      <c r="D18" s="105">
        <v>97.8</v>
      </c>
      <c r="E18" s="105">
        <v>97.9</v>
      </c>
      <c r="F18" s="105">
        <v>98.1</v>
      </c>
      <c r="G18" s="105">
        <v>98.3</v>
      </c>
      <c r="H18" s="105">
        <v>98.4</v>
      </c>
      <c r="I18" s="105">
        <v>97.7</v>
      </c>
      <c r="J18" s="105">
        <v>88.9</v>
      </c>
      <c r="K18" s="105">
        <v>72.5</v>
      </c>
      <c r="L18" s="105">
        <v>64.5</v>
      </c>
      <c r="M18" s="105">
        <v>59.9</v>
      </c>
      <c r="N18" s="105">
        <v>61.3</v>
      </c>
      <c r="O18" s="105">
        <v>65.3</v>
      </c>
      <c r="P18" s="105">
        <v>75.7</v>
      </c>
      <c r="Q18" s="105">
        <v>91.1</v>
      </c>
      <c r="R18" s="105">
        <v>97.4</v>
      </c>
      <c r="S18" s="105">
        <v>97.1</v>
      </c>
      <c r="T18" s="105">
        <v>97.7</v>
      </c>
      <c r="U18" s="105">
        <v>97.9</v>
      </c>
      <c r="V18" s="105">
        <v>98.1</v>
      </c>
      <c r="W18" s="105">
        <v>98.1</v>
      </c>
      <c r="X18" s="105">
        <v>98.1</v>
      </c>
      <c r="Y18" s="105">
        <v>98</v>
      </c>
      <c r="Z18" s="84">
        <f t="shared" si="0"/>
        <v>89.39999999999998</v>
      </c>
      <c r="AA18" s="105">
        <v>56.6</v>
      </c>
      <c r="AB18" s="107">
        <v>0.5104166666666666</v>
      </c>
      <c r="AC18" s="6">
        <v>16</v>
      </c>
    </row>
    <row r="19" spans="1:29" ht="13.5" customHeight="1">
      <c r="A19" s="83">
        <v>17</v>
      </c>
      <c r="B19" s="105">
        <v>97.9</v>
      </c>
      <c r="C19" s="105">
        <v>98</v>
      </c>
      <c r="D19" s="105">
        <v>98.1</v>
      </c>
      <c r="E19" s="105">
        <v>98.1</v>
      </c>
      <c r="F19" s="105">
        <v>98.2</v>
      </c>
      <c r="G19" s="105">
        <v>98.2</v>
      </c>
      <c r="H19" s="105">
        <v>98.4</v>
      </c>
      <c r="I19" s="105">
        <v>98</v>
      </c>
      <c r="J19" s="105">
        <v>93.5</v>
      </c>
      <c r="K19" s="105">
        <v>81.6</v>
      </c>
      <c r="L19" s="105">
        <v>57.9</v>
      </c>
      <c r="M19" s="105">
        <v>59.3</v>
      </c>
      <c r="N19" s="105">
        <v>56.8</v>
      </c>
      <c r="O19" s="105">
        <v>61.5</v>
      </c>
      <c r="P19" s="105">
        <v>61.7</v>
      </c>
      <c r="Q19" s="105">
        <v>70</v>
      </c>
      <c r="R19" s="105">
        <v>86.6</v>
      </c>
      <c r="S19" s="105">
        <v>94.9</v>
      </c>
      <c r="T19" s="105">
        <v>97.5</v>
      </c>
      <c r="U19" s="105">
        <v>97.9</v>
      </c>
      <c r="V19" s="105">
        <v>97.8</v>
      </c>
      <c r="W19" s="105">
        <v>97.7</v>
      </c>
      <c r="X19" s="105">
        <v>97.9</v>
      </c>
      <c r="Y19" s="105">
        <v>97.6</v>
      </c>
      <c r="Z19" s="84">
        <f t="shared" si="0"/>
        <v>87.29583333333335</v>
      </c>
      <c r="AA19" s="105">
        <v>53.3</v>
      </c>
      <c r="AB19" s="107">
        <v>0.5256944444444445</v>
      </c>
      <c r="AC19" s="6">
        <v>17</v>
      </c>
    </row>
    <row r="20" spans="1:29" ht="13.5" customHeight="1">
      <c r="A20" s="83">
        <v>18</v>
      </c>
      <c r="B20" s="105">
        <v>97.9</v>
      </c>
      <c r="C20" s="105">
        <v>98.1</v>
      </c>
      <c r="D20" s="105">
        <v>98.2</v>
      </c>
      <c r="E20" s="105">
        <v>97.8</v>
      </c>
      <c r="F20" s="105">
        <v>96.2</v>
      </c>
      <c r="G20" s="105">
        <v>96.6</v>
      </c>
      <c r="H20" s="105">
        <v>91.9</v>
      </c>
      <c r="I20" s="105">
        <v>78.7</v>
      </c>
      <c r="J20" s="105">
        <v>73.4</v>
      </c>
      <c r="K20" s="105">
        <v>71.9</v>
      </c>
      <c r="L20" s="105">
        <v>70.7</v>
      </c>
      <c r="M20" s="105">
        <v>68.7</v>
      </c>
      <c r="N20" s="105">
        <v>70.8</v>
      </c>
      <c r="O20" s="105">
        <v>75.5</v>
      </c>
      <c r="P20" s="105">
        <v>79.6</v>
      </c>
      <c r="Q20" s="105">
        <v>82.1</v>
      </c>
      <c r="R20" s="105">
        <v>86.7</v>
      </c>
      <c r="S20" s="105">
        <v>91.3</v>
      </c>
      <c r="T20" s="105">
        <v>90.3</v>
      </c>
      <c r="U20" s="105">
        <v>96.2</v>
      </c>
      <c r="V20" s="105">
        <v>96.5</v>
      </c>
      <c r="W20" s="105">
        <v>97</v>
      </c>
      <c r="X20" s="105">
        <v>96.4</v>
      </c>
      <c r="Y20" s="105">
        <v>96.2</v>
      </c>
      <c r="Z20" s="84">
        <f t="shared" si="0"/>
        <v>87.44583333333333</v>
      </c>
      <c r="AA20" s="105">
        <v>65.7</v>
      </c>
      <c r="AB20" s="107">
        <v>0.48819444444444443</v>
      </c>
      <c r="AC20" s="6">
        <v>18</v>
      </c>
    </row>
    <row r="21" spans="1:29" ht="13.5" customHeight="1">
      <c r="A21" s="83">
        <v>19</v>
      </c>
      <c r="B21" s="105">
        <v>96.3</v>
      </c>
      <c r="C21" s="105">
        <v>97.6</v>
      </c>
      <c r="D21" s="105">
        <v>98.2</v>
      </c>
      <c r="E21" s="105">
        <v>98.4</v>
      </c>
      <c r="F21" s="105">
        <v>98.5</v>
      </c>
      <c r="G21" s="105">
        <v>98.4</v>
      </c>
      <c r="H21" s="105">
        <v>98.5</v>
      </c>
      <c r="I21" s="105">
        <v>98.5</v>
      </c>
      <c r="J21" s="105">
        <v>98.4</v>
      </c>
      <c r="K21" s="105">
        <v>97.1</v>
      </c>
      <c r="L21" s="105">
        <v>93.6</v>
      </c>
      <c r="M21" s="105">
        <v>74.2</v>
      </c>
      <c r="N21" s="105">
        <v>76.6</v>
      </c>
      <c r="O21" s="105">
        <v>84.7</v>
      </c>
      <c r="P21" s="105">
        <v>89.8</v>
      </c>
      <c r="Q21" s="105">
        <v>89.3</v>
      </c>
      <c r="R21" s="105">
        <v>97.9</v>
      </c>
      <c r="S21" s="105">
        <v>98.1</v>
      </c>
      <c r="T21" s="105">
        <v>98</v>
      </c>
      <c r="U21" s="105">
        <v>83.1</v>
      </c>
      <c r="V21" s="105">
        <v>84.3</v>
      </c>
      <c r="W21" s="105">
        <v>79.5</v>
      </c>
      <c r="X21" s="105">
        <v>72.5</v>
      </c>
      <c r="Y21" s="105">
        <v>81.7</v>
      </c>
      <c r="Z21" s="84">
        <f t="shared" si="0"/>
        <v>90.96666666666665</v>
      </c>
      <c r="AA21" s="105">
        <v>66.2</v>
      </c>
      <c r="AB21" s="107">
        <v>0.967361111111111</v>
      </c>
      <c r="AC21" s="6">
        <v>19</v>
      </c>
    </row>
    <row r="22" spans="1:29" ht="13.5" customHeight="1">
      <c r="A22" s="86">
        <v>20</v>
      </c>
      <c r="B22" s="106">
        <v>82.8</v>
      </c>
      <c r="C22" s="106">
        <v>89.1</v>
      </c>
      <c r="D22" s="106">
        <v>88</v>
      </c>
      <c r="E22" s="106">
        <v>79.5</v>
      </c>
      <c r="F22" s="106">
        <v>87</v>
      </c>
      <c r="G22" s="106">
        <v>90.7</v>
      </c>
      <c r="H22" s="106">
        <v>90.8</v>
      </c>
      <c r="I22" s="106">
        <v>85.3</v>
      </c>
      <c r="J22" s="106">
        <v>74</v>
      </c>
      <c r="K22" s="106">
        <v>58.8</v>
      </c>
      <c r="L22" s="106">
        <v>53.4</v>
      </c>
      <c r="M22" s="106">
        <v>51.4</v>
      </c>
      <c r="N22" s="106">
        <v>50.9</v>
      </c>
      <c r="O22" s="106">
        <v>60.4</v>
      </c>
      <c r="P22" s="106">
        <v>60.6</v>
      </c>
      <c r="Q22" s="106">
        <v>78.3</v>
      </c>
      <c r="R22" s="106">
        <v>94.4</v>
      </c>
      <c r="S22" s="106">
        <v>97.2</v>
      </c>
      <c r="T22" s="106">
        <v>97.8</v>
      </c>
      <c r="U22" s="106">
        <v>97.9</v>
      </c>
      <c r="V22" s="106">
        <v>98.1</v>
      </c>
      <c r="W22" s="106">
        <v>98.2</v>
      </c>
      <c r="X22" s="106">
        <v>98.2</v>
      </c>
      <c r="Y22" s="106">
        <v>98.3</v>
      </c>
      <c r="Z22" s="87">
        <f t="shared" si="0"/>
        <v>81.71249999999999</v>
      </c>
      <c r="AA22" s="106">
        <v>49.1</v>
      </c>
      <c r="AB22" s="108">
        <v>0.5180555555555556</v>
      </c>
      <c r="AC22" s="6">
        <v>20</v>
      </c>
    </row>
    <row r="23" spans="1:29" ht="13.5" customHeight="1">
      <c r="A23" s="83">
        <v>21</v>
      </c>
      <c r="B23" s="105">
        <v>98.3</v>
      </c>
      <c r="C23" s="105">
        <v>98.4</v>
      </c>
      <c r="D23" s="105">
        <v>98.4</v>
      </c>
      <c r="E23" s="105">
        <v>98.4</v>
      </c>
      <c r="F23" s="105">
        <v>98.3</v>
      </c>
      <c r="G23" s="105">
        <v>98.4</v>
      </c>
      <c r="H23" s="105">
        <v>98.4</v>
      </c>
      <c r="I23" s="105">
        <v>98.3</v>
      </c>
      <c r="J23" s="105">
        <v>95.4</v>
      </c>
      <c r="K23" s="105">
        <v>77.8</v>
      </c>
      <c r="L23" s="105">
        <v>62.5</v>
      </c>
      <c r="M23" s="105">
        <v>65</v>
      </c>
      <c r="N23" s="105">
        <v>59</v>
      </c>
      <c r="O23" s="105">
        <v>56.6</v>
      </c>
      <c r="P23" s="105">
        <v>75.4</v>
      </c>
      <c r="Q23" s="105">
        <v>89.3</v>
      </c>
      <c r="R23" s="105">
        <v>96.9</v>
      </c>
      <c r="S23" s="105">
        <v>97.7</v>
      </c>
      <c r="T23" s="105">
        <v>97.6</v>
      </c>
      <c r="U23" s="105">
        <v>97.2</v>
      </c>
      <c r="V23" s="105">
        <v>96.9</v>
      </c>
      <c r="W23" s="105">
        <v>96.3</v>
      </c>
      <c r="X23" s="105">
        <v>95.7</v>
      </c>
      <c r="Y23" s="105">
        <v>94.1</v>
      </c>
      <c r="Z23" s="84">
        <f t="shared" si="0"/>
        <v>89.17916666666667</v>
      </c>
      <c r="AA23" s="105">
        <v>55.6</v>
      </c>
      <c r="AB23" s="107">
        <v>0.5833333333333334</v>
      </c>
      <c r="AC23" s="5">
        <v>21</v>
      </c>
    </row>
    <row r="24" spans="1:29" ht="13.5" customHeight="1">
      <c r="A24" s="83">
        <v>22</v>
      </c>
      <c r="B24" s="105">
        <v>97.7</v>
      </c>
      <c r="C24" s="105">
        <v>98.2</v>
      </c>
      <c r="D24" s="105">
        <v>98.4</v>
      </c>
      <c r="E24" s="105">
        <v>98.5</v>
      </c>
      <c r="F24" s="105">
        <v>98.1</v>
      </c>
      <c r="G24" s="105">
        <v>98.4</v>
      </c>
      <c r="H24" s="105">
        <v>98.4</v>
      </c>
      <c r="I24" s="105">
        <v>98.4</v>
      </c>
      <c r="J24" s="105">
        <v>98.3</v>
      </c>
      <c r="K24" s="105">
        <v>98.2</v>
      </c>
      <c r="L24" s="105">
        <v>97.8</v>
      </c>
      <c r="M24" s="105">
        <v>97.4</v>
      </c>
      <c r="N24" s="105">
        <v>95.8</v>
      </c>
      <c r="O24" s="105">
        <v>97.3</v>
      </c>
      <c r="P24" s="105">
        <v>97.6</v>
      </c>
      <c r="Q24" s="105">
        <v>97.8</v>
      </c>
      <c r="R24" s="105">
        <v>98.3</v>
      </c>
      <c r="S24" s="105">
        <v>98.4</v>
      </c>
      <c r="T24" s="105">
        <v>98.5</v>
      </c>
      <c r="U24" s="105">
        <v>98.5</v>
      </c>
      <c r="V24" s="105">
        <v>98.5</v>
      </c>
      <c r="W24" s="105">
        <v>98.5</v>
      </c>
      <c r="X24" s="105">
        <v>98.6</v>
      </c>
      <c r="Y24" s="105">
        <v>98.6</v>
      </c>
      <c r="Z24" s="84">
        <f t="shared" si="0"/>
        <v>98.09166666666665</v>
      </c>
      <c r="AA24" s="105">
        <v>89.4</v>
      </c>
      <c r="AB24" s="107">
        <v>0.5576388888888889</v>
      </c>
      <c r="AC24" s="6">
        <v>22</v>
      </c>
    </row>
    <row r="25" spans="1:29" ht="13.5" customHeight="1">
      <c r="A25" s="83">
        <v>23</v>
      </c>
      <c r="B25" s="105">
        <v>98.7</v>
      </c>
      <c r="C25" s="105">
        <v>92.2</v>
      </c>
      <c r="D25" s="105">
        <v>94.7</v>
      </c>
      <c r="E25" s="105">
        <v>95.8</v>
      </c>
      <c r="F25" s="105">
        <v>98</v>
      </c>
      <c r="G25" s="105">
        <v>98.1</v>
      </c>
      <c r="H25" s="105">
        <v>98.2</v>
      </c>
      <c r="I25" s="105">
        <v>98.3</v>
      </c>
      <c r="J25" s="105">
        <v>70.4</v>
      </c>
      <c r="K25" s="105">
        <v>57.9</v>
      </c>
      <c r="L25" s="105">
        <v>53.6</v>
      </c>
      <c r="M25" s="105">
        <v>52.3</v>
      </c>
      <c r="N25" s="105">
        <v>44.9</v>
      </c>
      <c r="O25" s="105">
        <v>48.6</v>
      </c>
      <c r="P25" s="105">
        <v>60.5</v>
      </c>
      <c r="Q25" s="105">
        <v>70.7</v>
      </c>
      <c r="R25" s="105">
        <v>86.9</v>
      </c>
      <c r="S25" s="105">
        <v>93.1</v>
      </c>
      <c r="T25" s="105">
        <v>87.1</v>
      </c>
      <c r="U25" s="105">
        <v>90.6</v>
      </c>
      <c r="V25" s="105">
        <v>96.4</v>
      </c>
      <c r="W25" s="105">
        <v>94.1</v>
      </c>
      <c r="X25" s="105">
        <v>94.8</v>
      </c>
      <c r="Y25" s="105">
        <v>94.4</v>
      </c>
      <c r="Z25" s="84">
        <f t="shared" si="0"/>
        <v>82.09583333333332</v>
      </c>
      <c r="AA25" s="105">
        <v>44.3</v>
      </c>
      <c r="AB25" s="107">
        <v>0.5513888888888888</v>
      </c>
      <c r="AC25" s="6">
        <v>23</v>
      </c>
    </row>
    <row r="26" spans="1:29" ht="13.5" customHeight="1">
      <c r="A26" s="83">
        <v>24</v>
      </c>
      <c r="B26" s="105">
        <v>92.1</v>
      </c>
      <c r="C26" s="105">
        <v>92.2</v>
      </c>
      <c r="D26" s="105">
        <v>92.2</v>
      </c>
      <c r="E26" s="105">
        <v>96</v>
      </c>
      <c r="F26" s="105">
        <v>96</v>
      </c>
      <c r="G26" s="105">
        <v>95.5</v>
      </c>
      <c r="H26" s="105">
        <v>94.3</v>
      </c>
      <c r="I26" s="105">
        <v>84.3</v>
      </c>
      <c r="J26" s="105">
        <v>73.7</v>
      </c>
      <c r="K26" s="105">
        <v>71.6</v>
      </c>
      <c r="L26" s="105">
        <v>63.3</v>
      </c>
      <c r="M26" s="105">
        <v>53</v>
      </c>
      <c r="N26" s="105">
        <v>59.7</v>
      </c>
      <c r="O26" s="105">
        <v>59.4</v>
      </c>
      <c r="P26" s="105">
        <v>64.6</v>
      </c>
      <c r="Q26" s="105">
        <v>71.4</v>
      </c>
      <c r="R26" s="105">
        <v>94.4</v>
      </c>
      <c r="S26" s="105">
        <v>96.4</v>
      </c>
      <c r="T26" s="105">
        <v>95.3</v>
      </c>
      <c r="U26" s="105">
        <v>96</v>
      </c>
      <c r="V26" s="105">
        <v>97.5</v>
      </c>
      <c r="W26" s="105">
        <v>97.1</v>
      </c>
      <c r="X26" s="105">
        <v>96.6</v>
      </c>
      <c r="Y26" s="105">
        <v>96.3</v>
      </c>
      <c r="Z26" s="84">
        <f t="shared" si="0"/>
        <v>84.5375</v>
      </c>
      <c r="AA26" s="105">
        <v>52</v>
      </c>
      <c r="AB26" s="107">
        <v>0.5215277777777778</v>
      </c>
      <c r="AC26" s="6">
        <v>24</v>
      </c>
    </row>
    <row r="27" spans="1:29" ht="13.5" customHeight="1">
      <c r="A27" s="83">
        <v>25</v>
      </c>
      <c r="B27" s="105">
        <v>95.7</v>
      </c>
      <c r="C27" s="105">
        <v>94</v>
      </c>
      <c r="D27" s="105">
        <v>92.5</v>
      </c>
      <c r="E27" s="105">
        <v>94.9</v>
      </c>
      <c r="F27" s="105">
        <v>96.3</v>
      </c>
      <c r="G27" s="105">
        <v>97.4</v>
      </c>
      <c r="H27" s="105">
        <v>97.5</v>
      </c>
      <c r="I27" s="105">
        <v>94.8</v>
      </c>
      <c r="J27" s="105">
        <v>86.2</v>
      </c>
      <c r="K27" s="105">
        <v>89.7</v>
      </c>
      <c r="L27" s="105">
        <v>71.5</v>
      </c>
      <c r="M27" s="105">
        <v>64.5</v>
      </c>
      <c r="N27" s="105">
        <v>65.8</v>
      </c>
      <c r="O27" s="105">
        <v>69.2</v>
      </c>
      <c r="P27" s="105">
        <v>78.1</v>
      </c>
      <c r="Q27" s="105">
        <v>94.6</v>
      </c>
      <c r="R27" s="105">
        <v>97.6</v>
      </c>
      <c r="S27" s="105">
        <v>98</v>
      </c>
      <c r="T27" s="105">
        <v>98.2</v>
      </c>
      <c r="U27" s="105">
        <v>98.2</v>
      </c>
      <c r="V27" s="105">
        <v>98.3</v>
      </c>
      <c r="W27" s="105">
        <v>98.4</v>
      </c>
      <c r="X27" s="105">
        <v>98.4</v>
      </c>
      <c r="Y27" s="105">
        <v>98.4</v>
      </c>
      <c r="Z27" s="84">
        <f t="shared" si="0"/>
        <v>90.34166666666665</v>
      </c>
      <c r="AA27" s="105">
        <v>60.7</v>
      </c>
      <c r="AB27" s="107">
        <v>0.4930555555555556</v>
      </c>
      <c r="AC27" s="6">
        <v>25</v>
      </c>
    </row>
    <row r="28" spans="1:29" ht="13.5" customHeight="1">
      <c r="A28" s="83">
        <v>26</v>
      </c>
      <c r="B28" s="105">
        <v>98.4</v>
      </c>
      <c r="C28" s="105">
        <v>98.4</v>
      </c>
      <c r="D28" s="105">
        <v>98.4</v>
      </c>
      <c r="E28" s="105">
        <v>98.4</v>
      </c>
      <c r="F28" s="105">
        <v>98.4</v>
      </c>
      <c r="G28" s="105">
        <v>98.4</v>
      </c>
      <c r="H28" s="105">
        <v>98.4</v>
      </c>
      <c r="I28" s="105">
        <v>98.6</v>
      </c>
      <c r="J28" s="105">
        <v>96.1</v>
      </c>
      <c r="K28" s="105">
        <v>65</v>
      </c>
      <c r="L28" s="105">
        <v>56.8</v>
      </c>
      <c r="M28" s="105">
        <v>54.9</v>
      </c>
      <c r="N28" s="105">
        <v>56.4</v>
      </c>
      <c r="O28" s="105">
        <v>68.7</v>
      </c>
      <c r="P28" s="105">
        <v>78.6</v>
      </c>
      <c r="Q28" s="105">
        <v>90.1</v>
      </c>
      <c r="R28" s="105">
        <v>96.8</v>
      </c>
      <c r="S28" s="105">
        <v>97.7</v>
      </c>
      <c r="T28" s="105">
        <v>97.5</v>
      </c>
      <c r="U28" s="105">
        <v>97.6</v>
      </c>
      <c r="V28" s="105">
        <v>97.6</v>
      </c>
      <c r="W28" s="105">
        <v>97.8</v>
      </c>
      <c r="X28" s="105">
        <v>98</v>
      </c>
      <c r="Y28" s="105">
        <v>98</v>
      </c>
      <c r="Z28" s="84">
        <f t="shared" si="0"/>
        <v>88.95833333333333</v>
      </c>
      <c r="AA28" s="105">
        <v>52</v>
      </c>
      <c r="AB28" s="107">
        <v>0.5</v>
      </c>
      <c r="AC28" s="6">
        <v>26</v>
      </c>
    </row>
    <row r="29" spans="1:29" ht="13.5" customHeight="1">
      <c r="A29" s="83">
        <v>27</v>
      </c>
      <c r="B29" s="105">
        <v>98</v>
      </c>
      <c r="C29" s="105">
        <v>97.9</v>
      </c>
      <c r="D29" s="105">
        <v>98.1</v>
      </c>
      <c r="E29" s="105">
        <v>98.3</v>
      </c>
      <c r="F29" s="105">
        <v>98.2</v>
      </c>
      <c r="G29" s="105">
        <v>98.1</v>
      </c>
      <c r="H29" s="105">
        <v>97.9</v>
      </c>
      <c r="I29" s="105">
        <v>97.7</v>
      </c>
      <c r="J29" s="105">
        <v>97.1</v>
      </c>
      <c r="K29" s="105">
        <v>95.5</v>
      </c>
      <c r="L29" s="105">
        <v>92</v>
      </c>
      <c r="M29" s="105">
        <v>89.9</v>
      </c>
      <c r="N29" s="105">
        <v>82.4</v>
      </c>
      <c r="O29" s="105">
        <v>86.2</v>
      </c>
      <c r="P29" s="105">
        <v>88.7</v>
      </c>
      <c r="Q29" s="105">
        <v>97.3</v>
      </c>
      <c r="R29" s="105">
        <v>98.1</v>
      </c>
      <c r="S29" s="105">
        <v>98.3</v>
      </c>
      <c r="T29" s="105">
        <v>98.4</v>
      </c>
      <c r="U29" s="105">
        <v>98.5</v>
      </c>
      <c r="V29" s="105">
        <v>98.4</v>
      </c>
      <c r="W29" s="105">
        <v>98.4</v>
      </c>
      <c r="X29" s="105">
        <v>98.5</v>
      </c>
      <c r="Y29" s="105">
        <v>98.5</v>
      </c>
      <c r="Z29" s="84">
        <f t="shared" si="0"/>
        <v>95.85000000000002</v>
      </c>
      <c r="AA29" s="105">
        <v>80.9</v>
      </c>
      <c r="AB29" s="107">
        <v>0.5534722222222223</v>
      </c>
      <c r="AC29" s="6">
        <v>27</v>
      </c>
    </row>
    <row r="30" spans="1:29" ht="13.5" customHeight="1">
      <c r="A30" s="83">
        <v>28</v>
      </c>
      <c r="B30" s="105">
        <v>98.5</v>
      </c>
      <c r="C30" s="105">
        <v>98.6</v>
      </c>
      <c r="D30" s="105">
        <v>98.6</v>
      </c>
      <c r="E30" s="105">
        <v>98.5</v>
      </c>
      <c r="F30" s="105">
        <v>98.5</v>
      </c>
      <c r="G30" s="105">
        <v>98.5</v>
      </c>
      <c r="H30" s="105">
        <v>98.5</v>
      </c>
      <c r="I30" s="105">
        <v>98.6</v>
      </c>
      <c r="J30" s="105">
        <v>96.7</v>
      </c>
      <c r="K30" s="105">
        <v>94.1</v>
      </c>
      <c r="L30" s="105">
        <v>74.8</v>
      </c>
      <c r="M30" s="105">
        <v>72.2</v>
      </c>
      <c r="N30" s="105">
        <v>62.1</v>
      </c>
      <c r="O30" s="105">
        <v>67</v>
      </c>
      <c r="P30" s="105">
        <v>85.4</v>
      </c>
      <c r="Q30" s="105">
        <v>94.9</v>
      </c>
      <c r="R30" s="105">
        <v>97.3</v>
      </c>
      <c r="S30" s="105">
        <v>97.7</v>
      </c>
      <c r="T30" s="105">
        <v>97.7</v>
      </c>
      <c r="U30" s="105">
        <v>97.5</v>
      </c>
      <c r="V30" s="105">
        <v>97.7</v>
      </c>
      <c r="W30" s="105">
        <v>97.2</v>
      </c>
      <c r="X30" s="105">
        <v>96.3</v>
      </c>
      <c r="Y30" s="105">
        <v>96.2</v>
      </c>
      <c r="Z30" s="84">
        <f t="shared" si="0"/>
        <v>92.21250000000002</v>
      </c>
      <c r="AA30" s="105">
        <v>57.6</v>
      </c>
      <c r="AB30" s="107">
        <v>0.5472222222222222</v>
      </c>
      <c r="AC30" s="6">
        <v>28</v>
      </c>
    </row>
    <row r="31" spans="1:29" ht="13.5" customHeight="1">
      <c r="A31" s="83">
        <v>29</v>
      </c>
      <c r="B31" s="105">
        <v>96.6</v>
      </c>
      <c r="C31" s="105">
        <v>96.3</v>
      </c>
      <c r="D31" s="105">
        <v>96.7</v>
      </c>
      <c r="E31" s="105">
        <v>95.3</v>
      </c>
      <c r="F31" s="105">
        <v>95.2</v>
      </c>
      <c r="G31" s="105">
        <v>95.6</v>
      </c>
      <c r="H31" s="105">
        <v>96.2</v>
      </c>
      <c r="I31" s="105">
        <v>90.9</v>
      </c>
      <c r="J31" s="105">
        <v>86.2</v>
      </c>
      <c r="K31" s="105">
        <v>70.1</v>
      </c>
      <c r="L31" s="105">
        <v>64</v>
      </c>
      <c r="M31" s="105">
        <v>58.8</v>
      </c>
      <c r="N31" s="105">
        <v>57.7</v>
      </c>
      <c r="O31" s="105">
        <v>70</v>
      </c>
      <c r="P31" s="105">
        <v>69.6</v>
      </c>
      <c r="Q31" s="105">
        <v>74.2</v>
      </c>
      <c r="R31" s="105">
        <v>95.8</v>
      </c>
      <c r="S31" s="105">
        <v>97.6</v>
      </c>
      <c r="T31" s="105">
        <v>96.7</v>
      </c>
      <c r="U31" s="105">
        <v>97.9</v>
      </c>
      <c r="V31" s="105">
        <v>98.1</v>
      </c>
      <c r="W31" s="105">
        <v>98.2</v>
      </c>
      <c r="X31" s="105">
        <v>98.2</v>
      </c>
      <c r="Y31" s="105">
        <v>98.2</v>
      </c>
      <c r="Z31" s="84">
        <f t="shared" si="0"/>
        <v>87.25416666666666</v>
      </c>
      <c r="AA31" s="105">
        <v>53.1</v>
      </c>
      <c r="AB31" s="107">
        <v>0.5368055555555555</v>
      </c>
      <c r="AC31" s="6">
        <v>29</v>
      </c>
    </row>
    <row r="32" spans="1:29" ht="13.5" customHeight="1">
      <c r="A32" s="83">
        <v>30</v>
      </c>
      <c r="B32" s="105">
        <v>98.2</v>
      </c>
      <c r="C32" s="105">
        <v>98.2</v>
      </c>
      <c r="D32" s="105">
        <v>98.4</v>
      </c>
      <c r="E32" s="105">
        <v>98.4</v>
      </c>
      <c r="F32" s="105">
        <v>98.4</v>
      </c>
      <c r="G32" s="105">
        <v>98.4</v>
      </c>
      <c r="H32" s="105">
        <v>98.5</v>
      </c>
      <c r="I32" s="105">
        <v>98.6</v>
      </c>
      <c r="J32" s="105">
        <v>95.5</v>
      </c>
      <c r="K32" s="105">
        <v>63.9</v>
      </c>
      <c r="L32" s="105">
        <v>52.8</v>
      </c>
      <c r="M32" s="105">
        <v>49.1</v>
      </c>
      <c r="N32" s="105">
        <v>49.7</v>
      </c>
      <c r="O32" s="105">
        <v>53</v>
      </c>
      <c r="P32" s="105">
        <v>61.9</v>
      </c>
      <c r="Q32" s="105">
        <v>65.7</v>
      </c>
      <c r="R32" s="105">
        <v>85.1</v>
      </c>
      <c r="S32" s="105">
        <v>84.9</v>
      </c>
      <c r="T32" s="105">
        <v>89.1</v>
      </c>
      <c r="U32" s="105">
        <v>82.2</v>
      </c>
      <c r="V32" s="105">
        <v>83.8</v>
      </c>
      <c r="W32" s="105">
        <v>93.3</v>
      </c>
      <c r="X32" s="105">
        <v>91.4</v>
      </c>
      <c r="Y32" s="105">
        <v>76.8</v>
      </c>
      <c r="Z32" s="84">
        <f t="shared" si="0"/>
        <v>81.8875</v>
      </c>
      <c r="AA32" s="105">
        <v>46.9</v>
      </c>
      <c r="AB32" s="107">
        <v>0.5326388888888889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96.30333333333331</v>
      </c>
      <c r="C34" s="89">
        <f t="shared" si="1"/>
        <v>96.23333333333332</v>
      </c>
      <c r="D34" s="89">
        <f t="shared" si="1"/>
        <v>95.91999999999999</v>
      </c>
      <c r="E34" s="89">
        <f t="shared" si="1"/>
        <v>95.9966666666667</v>
      </c>
      <c r="F34" s="89">
        <f t="shared" si="1"/>
        <v>96.94</v>
      </c>
      <c r="G34" s="89">
        <f t="shared" si="1"/>
        <v>97.31333333333333</v>
      </c>
      <c r="H34" s="89">
        <f t="shared" si="1"/>
        <v>97.37000000000002</v>
      </c>
      <c r="I34" s="89">
        <f t="shared" si="1"/>
        <v>95.38333333333334</v>
      </c>
      <c r="J34" s="89">
        <f t="shared" si="1"/>
        <v>87.69666666666666</v>
      </c>
      <c r="K34" s="89">
        <f t="shared" si="1"/>
        <v>77.70666666666666</v>
      </c>
      <c r="L34" s="89">
        <f t="shared" si="1"/>
        <v>70.86333333333332</v>
      </c>
      <c r="M34" s="89">
        <f t="shared" si="1"/>
        <v>67.38333333333334</v>
      </c>
      <c r="N34" s="89">
        <f t="shared" si="1"/>
        <v>67.08333333333333</v>
      </c>
      <c r="O34" s="89">
        <f t="shared" si="1"/>
        <v>70.55666666666666</v>
      </c>
      <c r="P34" s="89">
        <f t="shared" si="1"/>
        <v>76.41999999999999</v>
      </c>
      <c r="Q34" s="89">
        <f t="shared" si="1"/>
        <v>84.26999999999998</v>
      </c>
      <c r="R34" s="89">
        <f aca="true" t="shared" si="2" ref="R34:Y34">AVERAGE(R3:R33)</f>
        <v>93.27000000000001</v>
      </c>
      <c r="S34" s="89">
        <f t="shared" si="2"/>
        <v>95.11333333333332</v>
      </c>
      <c r="T34" s="89">
        <f t="shared" si="2"/>
        <v>95.63999999999997</v>
      </c>
      <c r="U34" s="89">
        <f t="shared" si="2"/>
        <v>95.75999999999999</v>
      </c>
      <c r="V34" s="89">
        <f t="shared" si="2"/>
        <v>96.16333333333333</v>
      </c>
      <c r="W34" s="89">
        <f t="shared" si="2"/>
        <v>96.19666666666666</v>
      </c>
      <c r="X34" s="89">
        <f t="shared" si="2"/>
        <v>95.7366666666667</v>
      </c>
      <c r="Y34" s="89">
        <f t="shared" si="2"/>
        <v>95.46666666666667</v>
      </c>
      <c r="Z34" s="89">
        <f>AVERAGE(B3:Y33)</f>
        <v>89.03277777777772</v>
      </c>
      <c r="AA34" s="90">
        <f>AVERAGE(AA3:AA33)</f>
        <v>61.82666666666667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44.1</v>
      </c>
      <c r="C40" s="102">
        <f>MATCH(B40,AA3:AA33,0)</f>
        <v>1</v>
      </c>
      <c r="D40" s="109">
        <f>INDEX(AB3:AB33,C40,1)</f>
        <v>0.5659722222222222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95.3</v>
      </c>
      <c r="C3" s="105">
        <v>97.9</v>
      </c>
      <c r="D3" s="105">
        <v>98.1</v>
      </c>
      <c r="E3" s="105">
        <v>97.8</v>
      </c>
      <c r="F3" s="105">
        <v>97.8</v>
      </c>
      <c r="G3" s="105">
        <v>97.9</v>
      </c>
      <c r="H3" s="105">
        <v>98</v>
      </c>
      <c r="I3" s="105">
        <v>97.9</v>
      </c>
      <c r="J3" s="105">
        <v>93.5</v>
      </c>
      <c r="K3" s="105">
        <v>85.7</v>
      </c>
      <c r="L3" s="105">
        <v>75</v>
      </c>
      <c r="M3" s="105">
        <v>65.6</v>
      </c>
      <c r="N3" s="105">
        <v>63.4</v>
      </c>
      <c r="O3" s="105">
        <v>57</v>
      </c>
      <c r="P3" s="105">
        <v>61.3</v>
      </c>
      <c r="Q3" s="105">
        <v>71.3</v>
      </c>
      <c r="R3" s="105">
        <v>69.9</v>
      </c>
      <c r="S3" s="105">
        <v>69.8</v>
      </c>
      <c r="T3" s="105">
        <v>68.8</v>
      </c>
      <c r="U3" s="105">
        <v>80.1</v>
      </c>
      <c r="V3" s="105">
        <v>86.7</v>
      </c>
      <c r="W3" s="105">
        <v>89.2</v>
      </c>
      <c r="X3" s="105">
        <v>94.2</v>
      </c>
      <c r="Y3" s="105">
        <v>96.2</v>
      </c>
      <c r="Z3" s="84">
        <f aca="true" t="shared" si="0" ref="Z3:Z33">AVERAGE(B3:Y3)</f>
        <v>83.68333333333334</v>
      </c>
      <c r="AA3" s="105">
        <v>54.3</v>
      </c>
      <c r="AB3" s="107" t="s">
        <v>34</v>
      </c>
      <c r="AC3" s="5">
        <v>1</v>
      </c>
    </row>
    <row r="4" spans="1:29" ht="13.5" customHeight="1">
      <c r="A4" s="83">
        <v>2</v>
      </c>
      <c r="B4" s="105">
        <v>89.6</v>
      </c>
      <c r="C4" s="105">
        <v>95.6</v>
      </c>
      <c r="D4" s="105">
        <v>97.5</v>
      </c>
      <c r="E4" s="105">
        <v>97.7</v>
      </c>
      <c r="F4" s="105">
        <v>97.7</v>
      </c>
      <c r="G4" s="105">
        <v>97.4</v>
      </c>
      <c r="H4" s="105">
        <v>97.8</v>
      </c>
      <c r="I4" s="105">
        <v>96.4</v>
      </c>
      <c r="J4" s="105">
        <v>84.7</v>
      </c>
      <c r="K4" s="105">
        <v>65.5</v>
      </c>
      <c r="L4" s="105">
        <v>60.9</v>
      </c>
      <c r="M4" s="105">
        <v>65.1</v>
      </c>
      <c r="N4" s="105">
        <v>68.9</v>
      </c>
      <c r="O4" s="105">
        <v>71.4</v>
      </c>
      <c r="P4" s="105">
        <v>77.4</v>
      </c>
      <c r="Q4" s="105">
        <v>83.8</v>
      </c>
      <c r="R4" s="105">
        <v>90</v>
      </c>
      <c r="S4" s="105">
        <v>95.1</v>
      </c>
      <c r="T4" s="105">
        <v>96.8</v>
      </c>
      <c r="U4" s="105">
        <v>94.9</v>
      </c>
      <c r="V4" s="105">
        <v>94.9</v>
      </c>
      <c r="W4" s="105">
        <v>95</v>
      </c>
      <c r="X4" s="105">
        <v>96.4</v>
      </c>
      <c r="Y4" s="105">
        <v>96.8</v>
      </c>
      <c r="Z4" s="84">
        <f t="shared" si="0"/>
        <v>87.80416666666667</v>
      </c>
      <c r="AA4" s="105">
        <v>58.8</v>
      </c>
      <c r="AB4" s="107" t="s">
        <v>35</v>
      </c>
      <c r="AC4" s="6">
        <v>2</v>
      </c>
    </row>
    <row r="5" spans="1:29" ht="13.5" customHeight="1">
      <c r="A5" s="83">
        <v>3</v>
      </c>
      <c r="B5" s="105">
        <v>97.5</v>
      </c>
      <c r="C5" s="105">
        <v>97.4</v>
      </c>
      <c r="D5" s="105">
        <v>97.5</v>
      </c>
      <c r="E5" s="105">
        <v>97.8</v>
      </c>
      <c r="F5" s="105">
        <v>97.8</v>
      </c>
      <c r="G5" s="105">
        <v>97.7</v>
      </c>
      <c r="H5" s="105">
        <v>98</v>
      </c>
      <c r="I5" s="105">
        <v>97.8</v>
      </c>
      <c r="J5" s="105">
        <v>92.7</v>
      </c>
      <c r="K5" s="105">
        <v>90.9</v>
      </c>
      <c r="L5" s="105">
        <v>89.7</v>
      </c>
      <c r="M5" s="105">
        <v>89.9</v>
      </c>
      <c r="N5" s="105">
        <v>89.9</v>
      </c>
      <c r="O5" s="105">
        <v>91.4</v>
      </c>
      <c r="P5" s="105">
        <v>94.7</v>
      </c>
      <c r="Q5" s="105">
        <v>96.8</v>
      </c>
      <c r="R5" s="105">
        <v>97.8</v>
      </c>
      <c r="S5" s="105">
        <v>97.9</v>
      </c>
      <c r="T5" s="105">
        <v>98.1</v>
      </c>
      <c r="U5" s="105">
        <v>98.3</v>
      </c>
      <c r="V5" s="105">
        <v>98.3</v>
      </c>
      <c r="W5" s="105">
        <v>98.4</v>
      </c>
      <c r="X5" s="105">
        <v>98.4</v>
      </c>
      <c r="Y5" s="105">
        <v>98.2</v>
      </c>
      <c r="Z5" s="84">
        <f t="shared" si="0"/>
        <v>95.95416666666667</v>
      </c>
      <c r="AA5" s="105">
        <v>87.2</v>
      </c>
      <c r="AB5" s="107" t="s">
        <v>36</v>
      </c>
      <c r="AC5" s="6">
        <v>3</v>
      </c>
    </row>
    <row r="6" spans="1:29" ht="13.5" customHeight="1">
      <c r="A6" s="83">
        <v>4</v>
      </c>
      <c r="B6" s="105">
        <v>98.3</v>
      </c>
      <c r="C6" s="105">
        <v>98.3</v>
      </c>
      <c r="D6" s="105">
        <v>98.3</v>
      </c>
      <c r="E6" s="105">
        <v>98.2</v>
      </c>
      <c r="F6" s="105">
        <v>98.1</v>
      </c>
      <c r="G6" s="105">
        <v>98</v>
      </c>
      <c r="H6" s="105">
        <v>98</v>
      </c>
      <c r="I6" s="105">
        <v>97.9</v>
      </c>
      <c r="J6" s="105">
        <v>97.4</v>
      </c>
      <c r="K6" s="105">
        <v>94.8</v>
      </c>
      <c r="L6" s="105">
        <v>89.6</v>
      </c>
      <c r="M6" s="105">
        <v>85.7</v>
      </c>
      <c r="N6" s="105">
        <v>82.5</v>
      </c>
      <c r="O6" s="105">
        <v>82.1</v>
      </c>
      <c r="P6" s="105">
        <v>87.5</v>
      </c>
      <c r="Q6" s="105">
        <v>95.1</v>
      </c>
      <c r="R6" s="105">
        <v>97.5</v>
      </c>
      <c r="S6" s="105">
        <v>97.5</v>
      </c>
      <c r="T6" s="105">
        <v>97.7</v>
      </c>
      <c r="U6" s="105">
        <v>98</v>
      </c>
      <c r="V6" s="105">
        <v>98.1</v>
      </c>
      <c r="W6" s="105">
        <v>98.2</v>
      </c>
      <c r="X6" s="105">
        <v>98.2</v>
      </c>
      <c r="Y6" s="105">
        <v>98.3</v>
      </c>
      <c r="Z6" s="84">
        <f t="shared" si="0"/>
        <v>95.13749999999999</v>
      </c>
      <c r="AA6" s="105">
        <v>81</v>
      </c>
      <c r="AB6" s="107" t="s">
        <v>37</v>
      </c>
      <c r="AC6" s="6">
        <v>4</v>
      </c>
    </row>
    <row r="7" spans="1:29" ht="13.5" customHeight="1">
      <c r="A7" s="83">
        <v>5</v>
      </c>
      <c r="B7" s="105">
        <v>98.3</v>
      </c>
      <c r="C7" s="105">
        <v>98.4</v>
      </c>
      <c r="D7" s="105">
        <v>95.3</v>
      </c>
      <c r="E7" s="105">
        <v>80.6</v>
      </c>
      <c r="F7" s="105">
        <v>78.3</v>
      </c>
      <c r="G7" s="105">
        <v>81.3</v>
      </c>
      <c r="H7" s="105">
        <v>82.1</v>
      </c>
      <c r="I7" s="105">
        <v>78.7</v>
      </c>
      <c r="J7" s="105">
        <v>73.5</v>
      </c>
      <c r="K7" s="105">
        <v>68.3</v>
      </c>
      <c r="L7" s="105">
        <v>65.4</v>
      </c>
      <c r="M7" s="105">
        <v>55.2</v>
      </c>
      <c r="N7" s="105">
        <v>55.4</v>
      </c>
      <c r="O7" s="105">
        <v>61.9</v>
      </c>
      <c r="P7" s="105">
        <v>61.6</v>
      </c>
      <c r="Q7" s="105">
        <v>65.8</v>
      </c>
      <c r="R7" s="105">
        <v>68.6</v>
      </c>
      <c r="S7" s="105">
        <v>71.8</v>
      </c>
      <c r="T7" s="105">
        <v>84.8</v>
      </c>
      <c r="U7" s="105">
        <v>76</v>
      </c>
      <c r="V7" s="105">
        <v>74.6</v>
      </c>
      <c r="W7" s="105">
        <v>74.2</v>
      </c>
      <c r="X7" s="105">
        <v>74.6</v>
      </c>
      <c r="Y7" s="105">
        <v>69.5</v>
      </c>
      <c r="Z7" s="84">
        <f t="shared" si="0"/>
        <v>74.75833333333331</v>
      </c>
      <c r="AA7" s="105">
        <v>47</v>
      </c>
      <c r="AB7" s="107" t="s">
        <v>38</v>
      </c>
      <c r="AC7" s="6">
        <v>5</v>
      </c>
    </row>
    <row r="8" spans="1:29" ht="13.5" customHeight="1">
      <c r="A8" s="83">
        <v>6</v>
      </c>
      <c r="B8" s="105">
        <v>68.4</v>
      </c>
      <c r="C8" s="105">
        <v>71.2</v>
      </c>
      <c r="D8" s="105">
        <v>75.4</v>
      </c>
      <c r="E8" s="105">
        <v>77.4</v>
      </c>
      <c r="F8" s="105">
        <v>80</v>
      </c>
      <c r="G8" s="105">
        <v>82.3</v>
      </c>
      <c r="H8" s="105">
        <v>82.5</v>
      </c>
      <c r="I8" s="105">
        <v>82.6</v>
      </c>
      <c r="J8" s="105">
        <v>93.9</v>
      </c>
      <c r="K8" s="105">
        <v>96.5</v>
      </c>
      <c r="L8" s="105">
        <v>95.9</v>
      </c>
      <c r="M8" s="105">
        <v>95.5</v>
      </c>
      <c r="N8" s="105">
        <v>96.4</v>
      </c>
      <c r="O8" s="105">
        <v>97.6</v>
      </c>
      <c r="P8" s="105">
        <v>97.5</v>
      </c>
      <c r="Q8" s="105">
        <v>96.1</v>
      </c>
      <c r="R8" s="105">
        <v>96.9</v>
      </c>
      <c r="S8" s="105">
        <v>96.7</v>
      </c>
      <c r="T8" s="105">
        <v>97.1</v>
      </c>
      <c r="U8" s="105">
        <v>97.7</v>
      </c>
      <c r="V8" s="105">
        <v>98</v>
      </c>
      <c r="W8" s="105">
        <v>98.1</v>
      </c>
      <c r="X8" s="105">
        <v>98</v>
      </c>
      <c r="Y8" s="105">
        <v>98</v>
      </c>
      <c r="Z8" s="84">
        <f t="shared" si="0"/>
        <v>90.40416666666665</v>
      </c>
      <c r="AA8" s="105">
        <v>67.8</v>
      </c>
      <c r="AB8" s="107" t="s">
        <v>39</v>
      </c>
      <c r="AC8" s="6">
        <v>6</v>
      </c>
    </row>
    <row r="9" spans="1:29" ht="13.5" customHeight="1">
      <c r="A9" s="83">
        <v>7</v>
      </c>
      <c r="B9" s="105">
        <v>98.1</v>
      </c>
      <c r="C9" s="105">
        <v>98.1</v>
      </c>
      <c r="D9" s="105">
        <v>98.1</v>
      </c>
      <c r="E9" s="105">
        <v>98.2</v>
      </c>
      <c r="F9" s="105">
        <v>98.3</v>
      </c>
      <c r="G9" s="105">
        <v>98.2</v>
      </c>
      <c r="H9" s="105">
        <v>98.2</v>
      </c>
      <c r="I9" s="105">
        <v>98.2</v>
      </c>
      <c r="J9" s="105">
        <v>97.9</v>
      </c>
      <c r="K9" s="105">
        <v>97.1</v>
      </c>
      <c r="L9" s="105">
        <v>95.5</v>
      </c>
      <c r="M9" s="105">
        <v>94.4</v>
      </c>
      <c r="N9" s="105">
        <v>93.6</v>
      </c>
      <c r="O9" s="105">
        <v>91.8</v>
      </c>
      <c r="P9" s="105">
        <v>95.2</v>
      </c>
      <c r="Q9" s="105">
        <v>97.6</v>
      </c>
      <c r="R9" s="105">
        <v>98.1</v>
      </c>
      <c r="S9" s="105">
        <v>98.1</v>
      </c>
      <c r="T9" s="105">
        <v>98.3</v>
      </c>
      <c r="U9" s="105">
        <v>95.2</v>
      </c>
      <c r="V9" s="105">
        <v>93.3</v>
      </c>
      <c r="W9" s="105">
        <v>95.2</v>
      </c>
      <c r="X9" s="105">
        <v>95.9</v>
      </c>
      <c r="Y9" s="105">
        <v>85.6</v>
      </c>
      <c r="Z9" s="84">
        <f t="shared" si="0"/>
        <v>96.175</v>
      </c>
      <c r="AA9" s="105">
        <v>82.3</v>
      </c>
      <c r="AB9" s="107" t="s">
        <v>40</v>
      </c>
      <c r="AC9" s="6">
        <v>7</v>
      </c>
    </row>
    <row r="10" spans="1:29" ht="13.5" customHeight="1">
      <c r="A10" s="83">
        <v>8</v>
      </c>
      <c r="B10" s="105">
        <v>93.3</v>
      </c>
      <c r="C10" s="105">
        <v>94.2</v>
      </c>
      <c r="D10" s="105">
        <v>93.2</v>
      </c>
      <c r="E10" s="105">
        <v>89.5</v>
      </c>
      <c r="F10" s="105">
        <v>90.9</v>
      </c>
      <c r="G10" s="105">
        <v>79.7</v>
      </c>
      <c r="H10" s="105">
        <v>79.3</v>
      </c>
      <c r="I10" s="105">
        <v>79.1</v>
      </c>
      <c r="J10" s="105">
        <v>75.7</v>
      </c>
      <c r="K10" s="105">
        <v>74.9</v>
      </c>
      <c r="L10" s="105">
        <v>74.3</v>
      </c>
      <c r="M10" s="105">
        <v>71.6</v>
      </c>
      <c r="N10" s="105">
        <v>70.1</v>
      </c>
      <c r="O10" s="105">
        <v>69.9</v>
      </c>
      <c r="P10" s="105">
        <v>69.2</v>
      </c>
      <c r="Q10" s="105">
        <v>74.1</v>
      </c>
      <c r="R10" s="105">
        <v>86.8</v>
      </c>
      <c r="S10" s="105">
        <v>94.5</v>
      </c>
      <c r="T10" s="105">
        <v>97.2</v>
      </c>
      <c r="U10" s="105">
        <v>97.6</v>
      </c>
      <c r="V10" s="105">
        <v>97.9</v>
      </c>
      <c r="W10" s="105">
        <v>98</v>
      </c>
      <c r="X10" s="105">
        <v>98.2</v>
      </c>
      <c r="Y10" s="105">
        <v>98.2</v>
      </c>
      <c r="Z10" s="84">
        <f t="shared" si="0"/>
        <v>85.30833333333334</v>
      </c>
      <c r="AA10" s="105">
        <v>67.2</v>
      </c>
      <c r="AB10" s="107" t="s">
        <v>41</v>
      </c>
      <c r="AC10" s="6">
        <v>8</v>
      </c>
    </row>
    <row r="11" spans="1:29" ht="13.5" customHeight="1">
      <c r="A11" s="83">
        <v>9</v>
      </c>
      <c r="B11" s="105">
        <v>98.3</v>
      </c>
      <c r="C11" s="105">
        <v>98.3</v>
      </c>
      <c r="D11" s="105">
        <v>98.3</v>
      </c>
      <c r="E11" s="105">
        <v>98</v>
      </c>
      <c r="F11" s="105">
        <v>95.6</v>
      </c>
      <c r="G11" s="105">
        <v>95.6</v>
      </c>
      <c r="H11" s="105">
        <v>79.3</v>
      </c>
      <c r="I11" s="105">
        <v>78</v>
      </c>
      <c r="J11" s="105">
        <v>70.2</v>
      </c>
      <c r="K11" s="105">
        <v>69.6</v>
      </c>
      <c r="L11" s="105">
        <v>58.3</v>
      </c>
      <c r="M11" s="105">
        <v>53.1</v>
      </c>
      <c r="N11" s="105">
        <v>50.1</v>
      </c>
      <c r="O11" s="105">
        <v>54.6</v>
      </c>
      <c r="P11" s="105">
        <v>54.6</v>
      </c>
      <c r="Q11" s="105">
        <v>73.9</v>
      </c>
      <c r="R11" s="105">
        <v>89.1</v>
      </c>
      <c r="S11" s="105">
        <v>92.4</v>
      </c>
      <c r="T11" s="105">
        <v>93.9</v>
      </c>
      <c r="U11" s="105">
        <v>83</v>
      </c>
      <c r="V11" s="105">
        <v>93.3</v>
      </c>
      <c r="W11" s="105">
        <v>96.2</v>
      </c>
      <c r="X11" s="105">
        <v>96.3</v>
      </c>
      <c r="Y11" s="105">
        <v>97.6</v>
      </c>
      <c r="Z11" s="84">
        <f t="shared" si="0"/>
        <v>81.98333333333333</v>
      </c>
      <c r="AA11" s="105">
        <v>44.7</v>
      </c>
      <c r="AB11" s="107" t="s">
        <v>42</v>
      </c>
      <c r="AC11" s="6">
        <v>9</v>
      </c>
    </row>
    <row r="12" spans="1:29" ht="13.5" customHeight="1">
      <c r="A12" s="86">
        <v>10</v>
      </c>
      <c r="B12" s="106">
        <v>97.7</v>
      </c>
      <c r="C12" s="106">
        <v>97.7</v>
      </c>
      <c r="D12" s="106">
        <v>97.8</v>
      </c>
      <c r="E12" s="106">
        <v>93.6</v>
      </c>
      <c r="F12" s="106">
        <v>92.2</v>
      </c>
      <c r="G12" s="106">
        <v>96.9</v>
      </c>
      <c r="H12" s="106">
        <v>97.7</v>
      </c>
      <c r="I12" s="106">
        <v>97.6</v>
      </c>
      <c r="J12" s="106">
        <v>84</v>
      </c>
      <c r="K12" s="106">
        <v>80</v>
      </c>
      <c r="L12" s="106">
        <v>54.3</v>
      </c>
      <c r="M12" s="106">
        <v>63.6</v>
      </c>
      <c r="N12" s="106">
        <v>60.5</v>
      </c>
      <c r="O12" s="106">
        <v>57</v>
      </c>
      <c r="P12" s="106">
        <v>61.7</v>
      </c>
      <c r="Q12" s="106">
        <v>70.4</v>
      </c>
      <c r="R12" s="106">
        <v>81.7</v>
      </c>
      <c r="S12" s="106">
        <v>93.8</v>
      </c>
      <c r="T12" s="106">
        <v>95.3</v>
      </c>
      <c r="U12" s="106">
        <v>96.8</v>
      </c>
      <c r="V12" s="106">
        <v>96.7</v>
      </c>
      <c r="W12" s="106">
        <v>96.8</v>
      </c>
      <c r="X12" s="106">
        <v>97.5</v>
      </c>
      <c r="Y12" s="106">
        <v>97.7</v>
      </c>
      <c r="Z12" s="87">
        <f t="shared" si="0"/>
        <v>85.79166666666667</v>
      </c>
      <c r="AA12" s="106">
        <v>48.8</v>
      </c>
      <c r="AB12" s="108" t="s">
        <v>43</v>
      </c>
      <c r="AC12" s="6">
        <v>10</v>
      </c>
    </row>
    <row r="13" spans="1:29" ht="13.5" customHeight="1">
      <c r="A13" s="83">
        <v>11</v>
      </c>
      <c r="B13" s="105">
        <v>97.7</v>
      </c>
      <c r="C13" s="105">
        <v>97.7</v>
      </c>
      <c r="D13" s="105">
        <v>97.7</v>
      </c>
      <c r="E13" s="105">
        <v>97.8</v>
      </c>
      <c r="F13" s="105">
        <v>98</v>
      </c>
      <c r="G13" s="105">
        <v>97.9</v>
      </c>
      <c r="H13" s="105">
        <v>97.9</v>
      </c>
      <c r="I13" s="105">
        <v>97.6</v>
      </c>
      <c r="J13" s="105">
        <v>93.3</v>
      </c>
      <c r="K13" s="105">
        <v>78.3</v>
      </c>
      <c r="L13" s="105">
        <v>56.6</v>
      </c>
      <c r="M13" s="105">
        <v>55.9</v>
      </c>
      <c r="N13" s="105">
        <v>48.7</v>
      </c>
      <c r="O13" s="105">
        <v>54.4</v>
      </c>
      <c r="P13" s="105">
        <v>60</v>
      </c>
      <c r="Q13" s="105">
        <v>67</v>
      </c>
      <c r="R13" s="105">
        <v>72</v>
      </c>
      <c r="S13" s="105">
        <v>75.8</v>
      </c>
      <c r="T13" s="105">
        <v>89.2</v>
      </c>
      <c r="U13" s="105">
        <v>97.5</v>
      </c>
      <c r="V13" s="105">
        <v>97.9</v>
      </c>
      <c r="W13" s="105">
        <v>98.2</v>
      </c>
      <c r="X13" s="105">
        <v>98.3</v>
      </c>
      <c r="Y13" s="105">
        <v>98.3</v>
      </c>
      <c r="Z13" s="84">
        <f t="shared" si="0"/>
        <v>84.32083333333334</v>
      </c>
      <c r="AA13" s="105">
        <v>46.9</v>
      </c>
      <c r="AB13" s="107" t="s">
        <v>44</v>
      </c>
      <c r="AC13" s="5">
        <v>11</v>
      </c>
    </row>
    <row r="14" spans="1:29" ht="13.5" customHeight="1">
      <c r="A14" s="83">
        <v>12</v>
      </c>
      <c r="B14" s="105">
        <v>98.3</v>
      </c>
      <c r="C14" s="105">
        <v>98.3</v>
      </c>
      <c r="D14" s="105">
        <v>97.5</v>
      </c>
      <c r="E14" s="105">
        <v>97.6</v>
      </c>
      <c r="F14" s="105">
        <v>98</v>
      </c>
      <c r="G14" s="105">
        <v>98</v>
      </c>
      <c r="H14" s="105">
        <v>98.2</v>
      </c>
      <c r="I14" s="105">
        <v>98.2</v>
      </c>
      <c r="J14" s="105">
        <v>98.1</v>
      </c>
      <c r="K14" s="105">
        <v>98.2</v>
      </c>
      <c r="L14" s="105">
        <v>98</v>
      </c>
      <c r="M14" s="105">
        <v>97.1</v>
      </c>
      <c r="N14" s="105">
        <v>96.4</v>
      </c>
      <c r="O14" s="105">
        <v>97.1</v>
      </c>
      <c r="P14" s="105">
        <v>86.3</v>
      </c>
      <c r="Q14" s="105">
        <v>90</v>
      </c>
      <c r="R14" s="105">
        <v>97.7</v>
      </c>
      <c r="S14" s="105">
        <v>98</v>
      </c>
      <c r="T14" s="105">
        <v>87.5</v>
      </c>
      <c r="U14" s="105">
        <v>85.1</v>
      </c>
      <c r="V14" s="105">
        <v>79.3</v>
      </c>
      <c r="W14" s="105">
        <v>74.8</v>
      </c>
      <c r="X14" s="105">
        <v>79.9</v>
      </c>
      <c r="Y14" s="105">
        <v>93.2</v>
      </c>
      <c r="Z14" s="84">
        <f t="shared" si="0"/>
        <v>93.36666666666666</v>
      </c>
      <c r="AA14" s="105">
        <v>74.1</v>
      </c>
      <c r="AB14" s="107" t="s">
        <v>45</v>
      </c>
      <c r="AC14" s="6">
        <v>12</v>
      </c>
    </row>
    <row r="15" spans="1:29" ht="13.5" customHeight="1">
      <c r="A15" s="83">
        <v>13</v>
      </c>
      <c r="B15" s="105">
        <v>97.5</v>
      </c>
      <c r="C15" s="105">
        <v>98</v>
      </c>
      <c r="D15" s="105">
        <v>98.1</v>
      </c>
      <c r="E15" s="105">
        <v>98.1</v>
      </c>
      <c r="F15" s="105">
        <v>98</v>
      </c>
      <c r="G15" s="105">
        <v>98.2</v>
      </c>
      <c r="H15" s="105">
        <v>98.2</v>
      </c>
      <c r="I15" s="105">
        <v>98.2</v>
      </c>
      <c r="J15" s="105">
        <v>94.2</v>
      </c>
      <c r="K15" s="105">
        <v>70.7</v>
      </c>
      <c r="L15" s="105">
        <v>53</v>
      </c>
      <c r="M15" s="105">
        <v>52.4</v>
      </c>
      <c r="N15" s="105">
        <v>52.7</v>
      </c>
      <c r="O15" s="105">
        <v>57.1</v>
      </c>
      <c r="P15" s="105">
        <v>70.1</v>
      </c>
      <c r="Q15" s="105">
        <v>83.8</v>
      </c>
      <c r="R15" s="105">
        <v>93.1</v>
      </c>
      <c r="S15" s="105">
        <v>95.7</v>
      </c>
      <c r="T15" s="105">
        <v>97.3</v>
      </c>
      <c r="U15" s="105">
        <v>97.9</v>
      </c>
      <c r="V15" s="105">
        <v>97.1</v>
      </c>
      <c r="W15" s="105">
        <v>95.7</v>
      </c>
      <c r="X15" s="105">
        <v>97.5</v>
      </c>
      <c r="Y15" s="105">
        <v>97.9</v>
      </c>
      <c r="Z15" s="84">
        <f t="shared" si="0"/>
        <v>87.10416666666667</v>
      </c>
      <c r="AA15" s="105">
        <v>48.5</v>
      </c>
      <c r="AB15" s="107" t="s">
        <v>46</v>
      </c>
      <c r="AC15" s="6">
        <v>13</v>
      </c>
    </row>
    <row r="16" spans="1:29" ht="13.5" customHeight="1">
      <c r="A16" s="83">
        <v>14</v>
      </c>
      <c r="B16" s="105">
        <v>98</v>
      </c>
      <c r="C16" s="105">
        <v>97.8</v>
      </c>
      <c r="D16" s="105">
        <v>98</v>
      </c>
      <c r="E16" s="105">
        <v>98.2</v>
      </c>
      <c r="F16" s="105">
        <v>98.3</v>
      </c>
      <c r="G16" s="105">
        <v>98.3</v>
      </c>
      <c r="H16" s="105">
        <v>98.3</v>
      </c>
      <c r="I16" s="105">
        <v>94.4</v>
      </c>
      <c r="J16" s="105">
        <v>62</v>
      </c>
      <c r="K16" s="105">
        <v>57.9</v>
      </c>
      <c r="L16" s="105">
        <v>51.4</v>
      </c>
      <c r="M16" s="105">
        <v>45.5</v>
      </c>
      <c r="N16" s="105">
        <v>43.4</v>
      </c>
      <c r="O16" s="105">
        <v>46.5</v>
      </c>
      <c r="P16" s="105">
        <v>46.3</v>
      </c>
      <c r="Q16" s="105">
        <v>49.2</v>
      </c>
      <c r="R16" s="105">
        <v>60</v>
      </c>
      <c r="S16" s="105">
        <v>70</v>
      </c>
      <c r="T16" s="105">
        <v>76.7</v>
      </c>
      <c r="U16" s="105">
        <v>86.7</v>
      </c>
      <c r="V16" s="105">
        <v>90.4</v>
      </c>
      <c r="W16" s="105">
        <v>92.5</v>
      </c>
      <c r="X16" s="105">
        <v>91</v>
      </c>
      <c r="Y16" s="105">
        <v>96.3</v>
      </c>
      <c r="Z16" s="84">
        <f t="shared" si="0"/>
        <v>76.9625</v>
      </c>
      <c r="AA16" s="105">
        <v>40.2</v>
      </c>
      <c r="AB16" s="107" t="s">
        <v>47</v>
      </c>
      <c r="AC16" s="6">
        <v>14</v>
      </c>
    </row>
    <row r="17" spans="1:29" ht="13.5" customHeight="1">
      <c r="A17" s="83">
        <v>15</v>
      </c>
      <c r="B17" s="105">
        <v>97</v>
      </c>
      <c r="C17" s="105">
        <v>97.6</v>
      </c>
      <c r="D17" s="105">
        <v>97.2</v>
      </c>
      <c r="E17" s="105">
        <v>96.3</v>
      </c>
      <c r="F17" s="105">
        <v>95.3</v>
      </c>
      <c r="G17" s="105">
        <v>95.8</v>
      </c>
      <c r="H17" s="105">
        <v>97</v>
      </c>
      <c r="I17" s="105">
        <v>94.4</v>
      </c>
      <c r="J17" s="105">
        <v>81.7</v>
      </c>
      <c r="K17" s="105">
        <v>55.6</v>
      </c>
      <c r="L17" s="105">
        <v>48.6</v>
      </c>
      <c r="M17" s="105">
        <v>50.3</v>
      </c>
      <c r="N17" s="105">
        <v>42.7</v>
      </c>
      <c r="O17" s="105">
        <v>47.7</v>
      </c>
      <c r="P17" s="105">
        <v>42.8</v>
      </c>
      <c r="Q17" s="105">
        <v>49.4</v>
      </c>
      <c r="R17" s="105">
        <v>65.4</v>
      </c>
      <c r="S17" s="105">
        <v>81.4</v>
      </c>
      <c r="T17" s="105">
        <v>89.6</v>
      </c>
      <c r="U17" s="105">
        <v>94.4</v>
      </c>
      <c r="V17" s="105">
        <v>95.7</v>
      </c>
      <c r="W17" s="105">
        <v>95.1</v>
      </c>
      <c r="X17" s="105">
        <v>96.7</v>
      </c>
      <c r="Y17" s="105">
        <v>97.6</v>
      </c>
      <c r="Z17" s="84">
        <f t="shared" si="0"/>
        <v>79.3875</v>
      </c>
      <c r="AA17" s="105">
        <v>40.7</v>
      </c>
      <c r="AB17" s="107" t="s">
        <v>48</v>
      </c>
      <c r="AC17" s="6">
        <v>15</v>
      </c>
    </row>
    <row r="18" spans="1:29" ht="13.5" customHeight="1">
      <c r="A18" s="83">
        <v>16</v>
      </c>
      <c r="B18" s="105">
        <v>97.6</v>
      </c>
      <c r="C18" s="105">
        <v>97.8</v>
      </c>
      <c r="D18" s="105">
        <v>97.7</v>
      </c>
      <c r="E18" s="105">
        <v>97.7</v>
      </c>
      <c r="F18" s="105">
        <v>97.8</v>
      </c>
      <c r="G18" s="105">
        <v>97.8</v>
      </c>
      <c r="H18" s="105">
        <v>97.8</v>
      </c>
      <c r="I18" s="105">
        <v>96.9</v>
      </c>
      <c r="J18" s="105">
        <v>86.7</v>
      </c>
      <c r="K18" s="105">
        <v>77.6</v>
      </c>
      <c r="L18" s="105">
        <v>68</v>
      </c>
      <c r="M18" s="105">
        <v>70.7</v>
      </c>
      <c r="N18" s="105">
        <v>74.3</v>
      </c>
      <c r="O18" s="105">
        <v>75.6</v>
      </c>
      <c r="P18" s="105">
        <v>80.8</v>
      </c>
      <c r="Q18" s="105">
        <v>84.5</v>
      </c>
      <c r="R18" s="105">
        <v>92.1</v>
      </c>
      <c r="S18" s="105">
        <v>95.4</v>
      </c>
      <c r="T18" s="105">
        <v>95.1</v>
      </c>
      <c r="U18" s="105">
        <v>95.5</v>
      </c>
      <c r="V18" s="105">
        <v>97.5</v>
      </c>
      <c r="W18" s="105">
        <v>97.8</v>
      </c>
      <c r="X18" s="105">
        <v>97.7</v>
      </c>
      <c r="Y18" s="105">
        <v>98</v>
      </c>
      <c r="Z18" s="84">
        <f t="shared" si="0"/>
        <v>90.34999999999998</v>
      </c>
      <c r="AA18" s="105">
        <v>67.6</v>
      </c>
      <c r="AB18" s="107" t="s">
        <v>49</v>
      </c>
      <c r="AC18" s="6">
        <v>16</v>
      </c>
    </row>
    <row r="19" spans="1:29" ht="13.5" customHeight="1">
      <c r="A19" s="83">
        <v>17</v>
      </c>
      <c r="B19" s="105">
        <v>98.1</v>
      </c>
      <c r="C19" s="105">
        <v>98.1</v>
      </c>
      <c r="D19" s="105">
        <v>98.1</v>
      </c>
      <c r="E19" s="105">
        <v>98.1</v>
      </c>
      <c r="F19" s="105">
        <v>98.1</v>
      </c>
      <c r="G19" s="105">
        <v>97.9</v>
      </c>
      <c r="H19" s="105">
        <v>97.7</v>
      </c>
      <c r="I19" s="105">
        <v>96</v>
      </c>
      <c r="J19" s="105">
        <v>93.9</v>
      </c>
      <c r="K19" s="105">
        <v>89.9</v>
      </c>
      <c r="L19" s="105">
        <v>79.1</v>
      </c>
      <c r="M19" s="105">
        <v>77.7</v>
      </c>
      <c r="N19" s="105">
        <v>52.7</v>
      </c>
      <c r="O19" s="105">
        <v>57.4</v>
      </c>
      <c r="P19" s="105">
        <v>64.2</v>
      </c>
      <c r="Q19" s="105">
        <v>78.7</v>
      </c>
      <c r="R19" s="105">
        <v>83.3</v>
      </c>
      <c r="S19" s="105">
        <v>93.3</v>
      </c>
      <c r="T19" s="105">
        <v>97.6</v>
      </c>
      <c r="U19" s="105">
        <v>97.3</v>
      </c>
      <c r="V19" s="105">
        <v>94.5</v>
      </c>
      <c r="W19" s="105">
        <v>98</v>
      </c>
      <c r="X19" s="105">
        <v>98.2</v>
      </c>
      <c r="Y19" s="105">
        <v>98.3</v>
      </c>
      <c r="Z19" s="84">
        <f t="shared" si="0"/>
        <v>89.00833333333334</v>
      </c>
      <c r="AA19" s="105">
        <v>51.6</v>
      </c>
      <c r="AB19" s="107" t="s">
        <v>50</v>
      </c>
      <c r="AC19" s="6">
        <v>17</v>
      </c>
    </row>
    <row r="20" spans="1:29" ht="13.5" customHeight="1">
      <c r="A20" s="83">
        <v>18</v>
      </c>
      <c r="B20" s="105">
        <v>98.4</v>
      </c>
      <c r="C20" s="105">
        <v>98.4</v>
      </c>
      <c r="D20" s="105">
        <v>98.5</v>
      </c>
      <c r="E20" s="105">
        <v>98.5</v>
      </c>
      <c r="F20" s="105">
        <v>98.5</v>
      </c>
      <c r="G20" s="105">
        <v>97.6</v>
      </c>
      <c r="H20" s="105">
        <v>98.1</v>
      </c>
      <c r="I20" s="105">
        <v>91.5</v>
      </c>
      <c r="J20" s="105">
        <v>66.8</v>
      </c>
      <c r="K20" s="105">
        <v>58.5</v>
      </c>
      <c r="L20" s="105">
        <v>46.2</v>
      </c>
      <c r="M20" s="105">
        <v>45.6</v>
      </c>
      <c r="N20" s="105">
        <v>42.6</v>
      </c>
      <c r="O20" s="105">
        <v>52.1</v>
      </c>
      <c r="P20" s="105">
        <v>58.8</v>
      </c>
      <c r="Q20" s="105">
        <v>79.4</v>
      </c>
      <c r="R20" s="105">
        <v>92</v>
      </c>
      <c r="S20" s="105">
        <v>96.1</v>
      </c>
      <c r="T20" s="105">
        <v>97.3</v>
      </c>
      <c r="U20" s="105">
        <v>97.7</v>
      </c>
      <c r="V20" s="105">
        <v>97.6</v>
      </c>
      <c r="W20" s="105">
        <v>97.7</v>
      </c>
      <c r="X20" s="105">
        <v>97.7</v>
      </c>
      <c r="Y20" s="105">
        <v>97.9</v>
      </c>
      <c r="Z20" s="84">
        <f t="shared" si="0"/>
        <v>83.47916666666667</v>
      </c>
      <c r="AA20" s="105">
        <v>41.8</v>
      </c>
      <c r="AB20" s="107" t="s">
        <v>51</v>
      </c>
      <c r="AC20" s="6">
        <v>18</v>
      </c>
    </row>
    <row r="21" spans="1:29" ht="13.5" customHeight="1">
      <c r="A21" s="83">
        <v>19</v>
      </c>
      <c r="B21" s="105">
        <v>97.9</v>
      </c>
      <c r="C21" s="105">
        <v>98.1</v>
      </c>
      <c r="D21" s="105">
        <v>98.2</v>
      </c>
      <c r="E21" s="105">
        <v>98.3</v>
      </c>
      <c r="F21" s="105">
        <v>98.3</v>
      </c>
      <c r="G21" s="105">
        <v>98.3</v>
      </c>
      <c r="H21" s="105">
        <v>98.3</v>
      </c>
      <c r="I21" s="105">
        <v>98.4</v>
      </c>
      <c r="J21" s="105">
        <v>97.6</v>
      </c>
      <c r="K21" s="105">
        <v>82.8</v>
      </c>
      <c r="L21" s="105">
        <v>57.6</v>
      </c>
      <c r="M21" s="105">
        <v>57.8</v>
      </c>
      <c r="N21" s="105">
        <v>51.6</v>
      </c>
      <c r="O21" s="105">
        <v>52.3</v>
      </c>
      <c r="P21" s="105">
        <v>54.8</v>
      </c>
      <c r="Q21" s="105">
        <v>58</v>
      </c>
      <c r="R21" s="105">
        <v>89.5</v>
      </c>
      <c r="S21" s="105">
        <v>94.4</v>
      </c>
      <c r="T21" s="105">
        <v>95.3</v>
      </c>
      <c r="U21" s="105">
        <v>96.3</v>
      </c>
      <c r="V21" s="105">
        <v>97.7</v>
      </c>
      <c r="W21" s="105">
        <v>97.8</v>
      </c>
      <c r="X21" s="105">
        <v>98</v>
      </c>
      <c r="Y21" s="105">
        <v>98.2</v>
      </c>
      <c r="Z21" s="84">
        <f t="shared" si="0"/>
        <v>86.06249999999999</v>
      </c>
      <c r="AA21" s="105">
        <v>46</v>
      </c>
      <c r="AB21" s="107" t="s">
        <v>52</v>
      </c>
      <c r="AC21" s="6">
        <v>19</v>
      </c>
    </row>
    <row r="22" spans="1:29" ht="13.5" customHeight="1">
      <c r="A22" s="86">
        <v>20</v>
      </c>
      <c r="B22" s="106">
        <v>98</v>
      </c>
      <c r="C22" s="106">
        <v>98.2</v>
      </c>
      <c r="D22" s="106">
        <v>98.2</v>
      </c>
      <c r="E22" s="106">
        <v>98.3</v>
      </c>
      <c r="F22" s="106">
        <v>98.3</v>
      </c>
      <c r="G22" s="106">
        <v>98.3</v>
      </c>
      <c r="H22" s="106">
        <v>98.4</v>
      </c>
      <c r="I22" s="106">
        <v>98.5</v>
      </c>
      <c r="J22" s="106">
        <v>98</v>
      </c>
      <c r="K22" s="106">
        <v>93.9</v>
      </c>
      <c r="L22" s="106">
        <v>80.6</v>
      </c>
      <c r="M22" s="106">
        <v>62.3</v>
      </c>
      <c r="N22" s="106">
        <v>57.7</v>
      </c>
      <c r="O22" s="106">
        <v>57.1</v>
      </c>
      <c r="P22" s="106">
        <v>60.4</v>
      </c>
      <c r="Q22" s="106">
        <v>74.5</v>
      </c>
      <c r="R22" s="106">
        <v>88.4</v>
      </c>
      <c r="S22" s="106">
        <v>96.2</v>
      </c>
      <c r="T22" s="106">
        <v>97.6</v>
      </c>
      <c r="U22" s="106">
        <v>97.9</v>
      </c>
      <c r="V22" s="106">
        <v>97.6</v>
      </c>
      <c r="W22" s="106">
        <v>90.7</v>
      </c>
      <c r="X22" s="106">
        <v>95.2</v>
      </c>
      <c r="Y22" s="106">
        <v>95.9</v>
      </c>
      <c r="Z22" s="87">
        <f t="shared" si="0"/>
        <v>88.75833333333333</v>
      </c>
      <c r="AA22" s="106">
        <v>53.3</v>
      </c>
      <c r="AB22" s="108" t="s">
        <v>53</v>
      </c>
      <c r="AC22" s="6">
        <v>20</v>
      </c>
    </row>
    <row r="23" spans="1:29" ht="13.5" customHeight="1">
      <c r="A23" s="83">
        <v>21</v>
      </c>
      <c r="B23" s="105">
        <v>97.8</v>
      </c>
      <c r="C23" s="105">
        <v>98</v>
      </c>
      <c r="D23" s="105">
        <v>98.2</v>
      </c>
      <c r="E23" s="105">
        <v>98.1</v>
      </c>
      <c r="F23" s="105">
        <v>98.2</v>
      </c>
      <c r="G23" s="105">
        <v>98.2</v>
      </c>
      <c r="H23" s="105">
        <v>98.2</v>
      </c>
      <c r="I23" s="105">
        <v>98.3</v>
      </c>
      <c r="J23" s="105">
        <v>95.4</v>
      </c>
      <c r="K23" s="105">
        <v>77.6</v>
      </c>
      <c r="L23" s="105">
        <v>64.7</v>
      </c>
      <c r="M23" s="105">
        <v>54.5</v>
      </c>
      <c r="N23" s="105">
        <v>53.9</v>
      </c>
      <c r="O23" s="105">
        <v>53.3</v>
      </c>
      <c r="P23" s="105">
        <v>61.4</v>
      </c>
      <c r="Q23" s="105">
        <v>81.7</v>
      </c>
      <c r="R23" s="105">
        <v>94.2</v>
      </c>
      <c r="S23" s="105">
        <v>97.3</v>
      </c>
      <c r="T23" s="105">
        <v>97.8</v>
      </c>
      <c r="U23" s="105">
        <v>97.9</v>
      </c>
      <c r="V23" s="105">
        <v>97.8</v>
      </c>
      <c r="W23" s="105">
        <v>97.9</v>
      </c>
      <c r="X23" s="105">
        <v>97.7</v>
      </c>
      <c r="Y23" s="105">
        <v>97.2</v>
      </c>
      <c r="Z23" s="84">
        <f t="shared" si="0"/>
        <v>87.72083333333335</v>
      </c>
      <c r="AA23" s="105">
        <v>49.5</v>
      </c>
      <c r="AB23" s="107" t="s">
        <v>52</v>
      </c>
      <c r="AC23" s="5">
        <v>21</v>
      </c>
    </row>
    <row r="24" spans="1:29" ht="13.5" customHeight="1">
      <c r="A24" s="83">
        <v>22</v>
      </c>
      <c r="B24" s="105">
        <v>96.8</v>
      </c>
      <c r="C24" s="105">
        <v>96.5</v>
      </c>
      <c r="D24" s="105">
        <v>96.3</v>
      </c>
      <c r="E24" s="105">
        <v>97</v>
      </c>
      <c r="F24" s="105">
        <v>97.9</v>
      </c>
      <c r="G24" s="105">
        <v>98</v>
      </c>
      <c r="H24" s="105">
        <v>98</v>
      </c>
      <c r="I24" s="105">
        <v>97.9</v>
      </c>
      <c r="J24" s="105">
        <v>91.3</v>
      </c>
      <c r="K24" s="105">
        <v>74.4</v>
      </c>
      <c r="L24" s="105">
        <v>77.9</v>
      </c>
      <c r="M24" s="105">
        <v>54</v>
      </c>
      <c r="N24" s="105">
        <v>53.6</v>
      </c>
      <c r="O24" s="105">
        <v>60.7</v>
      </c>
      <c r="P24" s="105">
        <v>73.7</v>
      </c>
      <c r="Q24" s="105">
        <v>80.6</v>
      </c>
      <c r="R24" s="105">
        <v>86.5</v>
      </c>
      <c r="S24" s="105">
        <v>92.1</v>
      </c>
      <c r="T24" s="105">
        <v>93.4</v>
      </c>
      <c r="U24" s="105">
        <v>95.5</v>
      </c>
      <c r="V24" s="105">
        <v>95.7</v>
      </c>
      <c r="W24" s="105">
        <v>97.4</v>
      </c>
      <c r="X24" s="105">
        <v>97.8</v>
      </c>
      <c r="Y24" s="105">
        <v>98</v>
      </c>
      <c r="Z24" s="84">
        <f t="shared" si="0"/>
        <v>87.54166666666667</v>
      </c>
      <c r="AA24" s="105">
        <v>52.4</v>
      </c>
      <c r="AB24" s="107" t="s">
        <v>54</v>
      </c>
      <c r="AC24" s="6">
        <v>22</v>
      </c>
    </row>
    <row r="25" spans="1:29" ht="13.5" customHeight="1">
      <c r="A25" s="83">
        <v>23</v>
      </c>
      <c r="B25" s="105">
        <v>97.8</v>
      </c>
      <c r="C25" s="105">
        <v>97.9</v>
      </c>
      <c r="D25" s="105">
        <v>97.8</v>
      </c>
      <c r="E25" s="105">
        <v>97.9</v>
      </c>
      <c r="F25" s="105">
        <v>98</v>
      </c>
      <c r="G25" s="105">
        <v>97.8</v>
      </c>
      <c r="H25" s="105">
        <v>97.8</v>
      </c>
      <c r="I25" s="105">
        <v>97.3</v>
      </c>
      <c r="J25" s="105">
        <v>86.5</v>
      </c>
      <c r="K25" s="105">
        <v>81.8</v>
      </c>
      <c r="L25" s="105">
        <v>72.7</v>
      </c>
      <c r="M25" s="105">
        <v>74.8</v>
      </c>
      <c r="N25" s="105">
        <v>75.7</v>
      </c>
      <c r="O25" s="105">
        <v>75.3</v>
      </c>
      <c r="P25" s="105">
        <v>89.9</v>
      </c>
      <c r="Q25" s="105">
        <v>97.7</v>
      </c>
      <c r="R25" s="105">
        <v>98.1</v>
      </c>
      <c r="S25" s="105">
        <v>98.3</v>
      </c>
      <c r="T25" s="105">
        <v>98.3</v>
      </c>
      <c r="U25" s="105">
        <v>98.4</v>
      </c>
      <c r="V25" s="105">
        <v>98.4</v>
      </c>
      <c r="W25" s="105">
        <v>98.4</v>
      </c>
      <c r="X25" s="105">
        <v>98.3</v>
      </c>
      <c r="Y25" s="105">
        <v>98.4</v>
      </c>
      <c r="Z25" s="84">
        <f t="shared" si="0"/>
        <v>92.6375</v>
      </c>
      <c r="AA25" s="105">
        <v>71.6</v>
      </c>
      <c r="AB25" s="107" t="s">
        <v>55</v>
      </c>
      <c r="AC25" s="6">
        <v>23</v>
      </c>
    </row>
    <row r="26" spans="1:29" ht="13.5" customHeight="1">
      <c r="A26" s="83">
        <v>24</v>
      </c>
      <c r="B26" s="105">
        <v>98.5</v>
      </c>
      <c r="C26" s="105">
        <v>98.5</v>
      </c>
      <c r="D26" s="105">
        <v>98.6</v>
      </c>
      <c r="E26" s="105">
        <v>98.6</v>
      </c>
      <c r="F26" s="105">
        <v>98.2</v>
      </c>
      <c r="G26" s="105">
        <v>87.1</v>
      </c>
      <c r="H26" s="105">
        <v>80.6</v>
      </c>
      <c r="I26" s="105">
        <v>76.9</v>
      </c>
      <c r="J26" s="105">
        <v>70.5</v>
      </c>
      <c r="K26" s="105">
        <v>60.7</v>
      </c>
      <c r="L26" s="105">
        <v>54</v>
      </c>
      <c r="M26" s="105">
        <v>46.6</v>
      </c>
      <c r="N26" s="105">
        <v>40.6</v>
      </c>
      <c r="O26" s="105">
        <v>41.7</v>
      </c>
      <c r="P26" s="105">
        <v>45.5</v>
      </c>
      <c r="Q26" s="105">
        <v>47.6</v>
      </c>
      <c r="R26" s="105">
        <v>51.9</v>
      </c>
      <c r="S26" s="105">
        <v>60.9</v>
      </c>
      <c r="T26" s="105">
        <v>77.5</v>
      </c>
      <c r="U26" s="105">
        <v>74.6</v>
      </c>
      <c r="V26" s="105">
        <v>84.8</v>
      </c>
      <c r="W26" s="105">
        <v>94.1</v>
      </c>
      <c r="X26" s="105">
        <v>95.7</v>
      </c>
      <c r="Y26" s="105">
        <v>97.2</v>
      </c>
      <c r="Z26" s="84">
        <f t="shared" si="0"/>
        <v>74.20416666666667</v>
      </c>
      <c r="AA26" s="105">
        <v>39.7</v>
      </c>
      <c r="AB26" s="107" t="s">
        <v>56</v>
      </c>
      <c r="AC26" s="6">
        <v>24</v>
      </c>
    </row>
    <row r="27" spans="1:29" ht="13.5" customHeight="1">
      <c r="A27" s="83">
        <v>25</v>
      </c>
      <c r="B27" s="105">
        <v>97.7</v>
      </c>
      <c r="C27" s="105">
        <v>97.8</v>
      </c>
      <c r="D27" s="105">
        <v>97.6</v>
      </c>
      <c r="E27" s="105">
        <v>97.8</v>
      </c>
      <c r="F27" s="105">
        <v>97.9</v>
      </c>
      <c r="G27" s="105">
        <v>97.8</v>
      </c>
      <c r="H27" s="105">
        <v>97.1</v>
      </c>
      <c r="I27" s="105">
        <v>97.8</v>
      </c>
      <c r="J27" s="105">
        <v>88.4</v>
      </c>
      <c r="K27" s="105">
        <v>68.9</v>
      </c>
      <c r="L27" s="105">
        <v>47.7</v>
      </c>
      <c r="M27" s="105">
        <v>42.7</v>
      </c>
      <c r="N27" s="105">
        <v>38.7</v>
      </c>
      <c r="O27" s="105">
        <v>40.7</v>
      </c>
      <c r="P27" s="105">
        <v>49.6</v>
      </c>
      <c r="Q27" s="105">
        <v>73.9</v>
      </c>
      <c r="R27" s="105">
        <v>81.6</v>
      </c>
      <c r="S27" s="105">
        <v>92.8</v>
      </c>
      <c r="T27" s="105">
        <v>95</v>
      </c>
      <c r="U27" s="105">
        <v>93.9</v>
      </c>
      <c r="V27" s="105">
        <v>95.5</v>
      </c>
      <c r="W27" s="105">
        <v>96.8</v>
      </c>
      <c r="X27" s="105">
        <v>97.3</v>
      </c>
      <c r="Y27" s="105">
        <v>96.4</v>
      </c>
      <c r="Z27" s="84">
        <f t="shared" si="0"/>
        <v>82.55833333333334</v>
      </c>
      <c r="AA27" s="105">
        <v>35</v>
      </c>
      <c r="AB27" s="107" t="s">
        <v>54</v>
      </c>
      <c r="AC27" s="6">
        <v>25</v>
      </c>
    </row>
    <row r="28" spans="1:29" ht="13.5" customHeight="1">
      <c r="A28" s="83">
        <v>26</v>
      </c>
      <c r="B28" s="105">
        <v>97.3</v>
      </c>
      <c r="C28" s="105">
        <v>97.1</v>
      </c>
      <c r="D28" s="105">
        <v>97.2</v>
      </c>
      <c r="E28" s="105">
        <v>97.5</v>
      </c>
      <c r="F28" s="105">
        <v>97.2</v>
      </c>
      <c r="G28" s="105">
        <v>97.4</v>
      </c>
      <c r="H28" s="105">
        <v>96.4</v>
      </c>
      <c r="I28" s="105">
        <v>91.8</v>
      </c>
      <c r="J28" s="105">
        <v>86.1</v>
      </c>
      <c r="K28" s="105">
        <v>79.2</v>
      </c>
      <c r="L28" s="105">
        <v>73.6</v>
      </c>
      <c r="M28" s="105">
        <v>64</v>
      </c>
      <c r="N28" s="105">
        <v>57</v>
      </c>
      <c r="O28" s="105">
        <v>58.4</v>
      </c>
      <c r="P28" s="105">
        <v>64.4</v>
      </c>
      <c r="Q28" s="105">
        <v>80.9</v>
      </c>
      <c r="R28" s="105">
        <v>92</v>
      </c>
      <c r="S28" s="105">
        <v>97</v>
      </c>
      <c r="T28" s="105">
        <v>97.2</v>
      </c>
      <c r="U28" s="105">
        <v>97.9</v>
      </c>
      <c r="V28" s="105">
        <v>98.1</v>
      </c>
      <c r="W28" s="105">
        <v>97.9</v>
      </c>
      <c r="X28" s="105">
        <v>98.1</v>
      </c>
      <c r="Y28" s="105">
        <v>97.9</v>
      </c>
      <c r="Z28" s="84">
        <f t="shared" si="0"/>
        <v>87.98333333333335</v>
      </c>
      <c r="AA28" s="105">
        <v>52.7</v>
      </c>
      <c r="AB28" s="107" t="s">
        <v>57</v>
      </c>
      <c r="AC28" s="6">
        <v>26</v>
      </c>
    </row>
    <row r="29" spans="1:29" ht="13.5" customHeight="1">
      <c r="A29" s="83">
        <v>27</v>
      </c>
      <c r="B29" s="105">
        <v>98.1</v>
      </c>
      <c r="C29" s="105">
        <v>98.2</v>
      </c>
      <c r="D29" s="105">
        <v>98.3</v>
      </c>
      <c r="E29" s="105">
        <v>98.2</v>
      </c>
      <c r="F29" s="105">
        <v>98.2</v>
      </c>
      <c r="G29" s="105">
        <v>98.2</v>
      </c>
      <c r="H29" s="105">
        <v>98.3</v>
      </c>
      <c r="I29" s="105">
        <v>98.4</v>
      </c>
      <c r="J29" s="105">
        <v>86.6</v>
      </c>
      <c r="K29" s="105">
        <v>70</v>
      </c>
      <c r="L29" s="105">
        <v>63.1</v>
      </c>
      <c r="M29" s="105">
        <v>57.2</v>
      </c>
      <c r="N29" s="105">
        <v>56.7</v>
      </c>
      <c r="O29" s="105">
        <v>54.8</v>
      </c>
      <c r="P29" s="105">
        <v>63.7</v>
      </c>
      <c r="Q29" s="105">
        <v>82.9</v>
      </c>
      <c r="R29" s="105">
        <v>82.1</v>
      </c>
      <c r="S29" s="105">
        <v>77</v>
      </c>
      <c r="T29" s="105">
        <v>86.2</v>
      </c>
      <c r="U29" s="105">
        <v>95.3</v>
      </c>
      <c r="V29" s="105">
        <v>96.7</v>
      </c>
      <c r="W29" s="105">
        <v>97.6</v>
      </c>
      <c r="X29" s="105">
        <v>97.3</v>
      </c>
      <c r="Y29" s="105">
        <v>81</v>
      </c>
      <c r="Z29" s="84">
        <f t="shared" si="0"/>
        <v>84.75416666666666</v>
      </c>
      <c r="AA29" s="105">
        <v>47.8</v>
      </c>
      <c r="AB29" s="107" t="s">
        <v>58</v>
      </c>
      <c r="AC29" s="6">
        <v>27</v>
      </c>
    </row>
    <row r="30" spans="1:29" ht="13.5" customHeight="1">
      <c r="A30" s="83">
        <v>28</v>
      </c>
      <c r="B30" s="105">
        <v>74.7</v>
      </c>
      <c r="C30" s="105">
        <v>70.9</v>
      </c>
      <c r="D30" s="105">
        <v>73.1</v>
      </c>
      <c r="E30" s="105">
        <v>85</v>
      </c>
      <c r="F30" s="105">
        <v>90.6</v>
      </c>
      <c r="G30" s="105">
        <v>94.7</v>
      </c>
      <c r="H30" s="105">
        <v>96.1</v>
      </c>
      <c r="I30" s="105">
        <v>91.5</v>
      </c>
      <c r="J30" s="105">
        <v>68.1</v>
      </c>
      <c r="K30" s="105">
        <v>50.4</v>
      </c>
      <c r="L30" s="105">
        <v>45.3</v>
      </c>
      <c r="M30" s="105">
        <v>41.1</v>
      </c>
      <c r="N30" s="105">
        <v>49</v>
      </c>
      <c r="O30" s="105">
        <v>40.7</v>
      </c>
      <c r="P30" s="105">
        <v>42.9</v>
      </c>
      <c r="Q30" s="105">
        <v>44.7</v>
      </c>
      <c r="R30" s="105">
        <v>56.7</v>
      </c>
      <c r="S30" s="105">
        <v>51.7</v>
      </c>
      <c r="T30" s="105">
        <v>55.5</v>
      </c>
      <c r="U30" s="105">
        <v>75.7</v>
      </c>
      <c r="V30" s="105">
        <v>85.1</v>
      </c>
      <c r="W30" s="105">
        <v>90.9</v>
      </c>
      <c r="X30" s="105">
        <v>93.3</v>
      </c>
      <c r="Y30" s="105">
        <v>90.7</v>
      </c>
      <c r="Z30" s="84">
        <f t="shared" si="0"/>
        <v>69.10000000000001</v>
      </c>
      <c r="AA30" s="105">
        <v>37.8</v>
      </c>
      <c r="AB30" s="107" t="s">
        <v>59</v>
      </c>
      <c r="AC30" s="6">
        <v>28</v>
      </c>
    </row>
    <row r="31" spans="1:29" ht="13.5" customHeight="1">
      <c r="A31" s="83">
        <v>29</v>
      </c>
      <c r="B31" s="105">
        <v>94.2</v>
      </c>
      <c r="C31" s="105">
        <v>94.9</v>
      </c>
      <c r="D31" s="105">
        <v>95.3</v>
      </c>
      <c r="E31" s="105">
        <v>96.3</v>
      </c>
      <c r="F31" s="105">
        <v>97.4</v>
      </c>
      <c r="G31" s="105">
        <v>97.2</v>
      </c>
      <c r="H31" s="105">
        <v>95.8</v>
      </c>
      <c r="I31" s="105">
        <v>94.6</v>
      </c>
      <c r="J31" s="105">
        <v>82.9</v>
      </c>
      <c r="K31" s="105">
        <v>58.7</v>
      </c>
      <c r="L31" s="105">
        <v>55.2</v>
      </c>
      <c r="M31" s="105">
        <v>49.9</v>
      </c>
      <c r="N31" s="105">
        <v>49.3</v>
      </c>
      <c r="O31" s="105">
        <v>51.3</v>
      </c>
      <c r="P31" s="105">
        <v>51.4</v>
      </c>
      <c r="Q31" s="105">
        <v>53.8</v>
      </c>
      <c r="R31" s="105">
        <v>62.7</v>
      </c>
      <c r="S31" s="105">
        <v>68.5</v>
      </c>
      <c r="T31" s="105">
        <v>75.2</v>
      </c>
      <c r="U31" s="105">
        <v>77.3</v>
      </c>
      <c r="V31" s="105">
        <v>81.7</v>
      </c>
      <c r="W31" s="105">
        <v>79</v>
      </c>
      <c r="X31" s="105">
        <v>78.8</v>
      </c>
      <c r="Y31" s="105">
        <v>89</v>
      </c>
      <c r="Z31" s="84">
        <f t="shared" si="0"/>
        <v>76.26666666666667</v>
      </c>
      <c r="AA31" s="105">
        <v>47</v>
      </c>
      <c r="AB31" s="107" t="s">
        <v>60</v>
      </c>
      <c r="AC31" s="6">
        <v>29</v>
      </c>
    </row>
    <row r="32" spans="1:29" ht="13.5" customHeight="1">
      <c r="A32" s="83">
        <v>30</v>
      </c>
      <c r="B32" s="105">
        <v>91.6</v>
      </c>
      <c r="C32" s="105">
        <v>93.8</v>
      </c>
      <c r="D32" s="105">
        <v>96.6</v>
      </c>
      <c r="E32" s="105">
        <v>96.3</v>
      </c>
      <c r="F32" s="105">
        <v>96.2</v>
      </c>
      <c r="G32" s="105">
        <v>95.1</v>
      </c>
      <c r="H32" s="105">
        <v>96.7</v>
      </c>
      <c r="I32" s="105">
        <v>94.5</v>
      </c>
      <c r="J32" s="105">
        <v>82.4</v>
      </c>
      <c r="K32" s="105">
        <v>70.8</v>
      </c>
      <c r="L32" s="105">
        <v>56.1</v>
      </c>
      <c r="M32" s="105">
        <v>52.2</v>
      </c>
      <c r="N32" s="105">
        <v>50.4</v>
      </c>
      <c r="O32" s="105">
        <v>50.5</v>
      </c>
      <c r="P32" s="105">
        <v>46.7</v>
      </c>
      <c r="Q32" s="105">
        <v>52.2</v>
      </c>
      <c r="R32" s="105">
        <v>57.7</v>
      </c>
      <c r="S32" s="105">
        <v>72.9</v>
      </c>
      <c r="T32" s="105">
        <v>72.9</v>
      </c>
      <c r="U32" s="105">
        <v>85.9</v>
      </c>
      <c r="V32" s="105">
        <v>79.7</v>
      </c>
      <c r="W32" s="105">
        <v>85.2</v>
      </c>
      <c r="X32" s="105">
        <v>82.5</v>
      </c>
      <c r="Y32" s="105">
        <v>82.6</v>
      </c>
      <c r="Z32" s="84">
        <f t="shared" si="0"/>
        <v>76.72916666666669</v>
      </c>
      <c r="AA32" s="105">
        <v>44.7</v>
      </c>
      <c r="AB32" s="107" t="s">
        <v>61</v>
      </c>
      <c r="AC32" s="6">
        <v>30</v>
      </c>
    </row>
    <row r="33" spans="1:29" ht="13.5" customHeight="1">
      <c r="A33" s="83">
        <v>31</v>
      </c>
      <c r="B33" s="105">
        <v>84.3</v>
      </c>
      <c r="C33" s="105">
        <v>79</v>
      </c>
      <c r="D33" s="105">
        <v>78.6</v>
      </c>
      <c r="E33" s="105">
        <v>87.9</v>
      </c>
      <c r="F33" s="105">
        <v>95.2</v>
      </c>
      <c r="G33" s="105">
        <v>94.8</v>
      </c>
      <c r="H33" s="105">
        <v>93.5</v>
      </c>
      <c r="I33" s="105">
        <v>93</v>
      </c>
      <c r="J33" s="105">
        <v>83.3</v>
      </c>
      <c r="K33" s="105">
        <v>78.9</v>
      </c>
      <c r="L33" s="105">
        <v>58.9</v>
      </c>
      <c r="M33" s="105">
        <v>50.5</v>
      </c>
      <c r="N33" s="105">
        <v>44.8</v>
      </c>
      <c r="O33" s="105">
        <v>46.9</v>
      </c>
      <c r="P33" s="105">
        <v>42</v>
      </c>
      <c r="Q33" s="105">
        <v>49.7</v>
      </c>
      <c r="R33" s="105">
        <v>71.5</v>
      </c>
      <c r="S33" s="105">
        <v>85.8</v>
      </c>
      <c r="T33" s="105">
        <v>86.7</v>
      </c>
      <c r="U33" s="105">
        <v>93.4</v>
      </c>
      <c r="V33" s="105">
        <v>95.7</v>
      </c>
      <c r="W33" s="105">
        <v>96.9</v>
      </c>
      <c r="X33" s="105">
        <v>97.3</v>
      </c>
      <c r="Y33" s="105">
        <v>97.7</v>
      </c>
      <c r="Z33" s="84">
        <f t="shared" si="0"/>
        <v>78.59583333333335</v>
      </c>
      <c r="AA33" s="105">
        <v>40.6</v>
      </c>
      <c r="AB33" s="107" t="s">
        <v>62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94.90645161290323</v>
      </c>
      <c r="C34" s="89">
        <f t="shared" si="1"/>
        <v>95.15161290322581</v>
      </c>
      <c r="D34" s="89">
        <f t="shared" si="1"/>
        <v>95.36451612903227</v>
      </c>
      <c r="E34" s="89">
        <f t="shared" si="1"/>
        <v>95.42903225806452</v>
      </c>
      <c r="F34" s="89">
        <f t="shared" si="1"/>
        <v>95.81612903225803</v>
      </c>
      <c r="G34" s="89">
        <f t="shared" si="1"/>
        <v>95.46451612903226</v>
      </c>
      <c r="H34" s="89">
        <f t="shared" si="1"/>
        <v>94.81612903225808</v>
      </c>
      <c r="I34" s="89">
        <f t="shared" si="1"/>
        <v>93.55806451612906</v>
      </c>
      <c r="J34" s="89">
        <f t="shared" si="1"/>
        <v>85.71935483870968</v>
      </c>
      <c r="K34" s="89">
        <f t="shared" si="1"/>
        <v>76.06774193548388</v>
      </c>
      <c r="L34" s="89">
        <f t="shared" si="1"/>
        <v>66.68387096774191</v>
      </c>
      <c r="M34" s="89">
        <f t="shared" si="1"/>
        <v>62.66129032258065</v>
      </c>
      <c r="N34" s="89">
        <f t="shared" si="1"/>
        <v>60.10645161290323</v>
      </c>
      <c r="O34" s="89">
        <f t="shared" si="1"/>
        <v>61.49354838709677</v>
      </c>
      <c r="P34" s="89">
        <f t="shared" si="1"/>
        <v>65.0451612903226</v>
      </c>
      <c r="Q34" s="89">
        <f t="shared" si="1"/>
        <v>73.71290322580644</v>
      </c>
      <c r="R34" s="89">
        <f aca="true" t="shared" si="2" ref="R34:Y34">AVERAGE(R3:R33)</f>
        <v>82.09354838709675</v>
      </c>
      <c r="S34" s="89">
        <f t="shared" si="2"/>
        <v>87.03870967741936</v>
      </c>
      <c r="T34" s="89">
        <f t="shared" si="2"/>
        <v>89.89999999999996</v>
      </c>
      <c r="U34" s="89">
        <f t="shared" si="2"/>
        <v>91.92580645161293</v>
      </c>
      <c r="V34" s="89">
        <f t="shared" si="2"/>
        <v>93.1064516129032</v>
      </c>
      <c r="W34" s="89">
        <f t="shared" si="2"/>
        <v>93.86129032258066</v>
      </c>
      <c r="X34" s="89">
        <f t="shared" si="2"/>
        <v>94.58064516129036</v>
      </c>
      <c r="Y34" s="89">
        <f t="shared" si="2"/>
        <v>94.63870967741936</v>
      </c>
      <c r="Z34" s="89">
        <f>AVERAGE(B3:Y33)</f>
        <v>84.96424731182793</v>
      </c>
      <c r="AA34" s="90">
        <f>AVERAGE(AA3:AA33)</f>
        <v>53.825806451612905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35</v>
      </c>
      <c r="C40" s="102">
        <f>MATCH(B40,AA3:AA33,0)</f>
        <v>25</v>
      </c>
      <c r="D40" s="109" t="str">
        <f>INDEX(AB3:AB33,C40,1)</f>
        <v>11:53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2018</v>
      </c>
      <c r="J1" s="59" t="s">
        <v>1</v>
      </c>
      <c r="K1" s="60" t="str">
        <f>("（平成"&amp;TEXT((I1-1988),"0")&amp;"年）")</f>
        <v>（平成30年）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78.88333333333335</v>
      </c>
      <c r="C5" s="39">
        <f>'2月'!Z3</f>
        <v>79.97500000000001</v>
      </c>
      <c r="D5" s="39">
        <f>'3月'!Z3</f>
        <v>91.45</v>
      </c>
      <c r="E5" s="39">
        <f>'4月'!Z3</f>
        <v>77.54166666666669</v>
      </c>
      <c r="F5" s="39">
        <f>'5月'!Z3</f>
        <v>74.53750000000001</v>
      </c>
      <c r="G5" s="39">
        <f>'6月'!Z3</f>
        <v>82.4875</v>
      </c>
      <c r="H5" s="39">
        <f>'7月'!Z3</f>
        <v>82.28333333333333</v>
      </c>
      <c r="I5" s="39">
        <f>'8月'!Z3</f>
        <v>86.10000000000001</v>
      </c>
      <c r="J5" s="39">
        <f>'9月'!Z3</f>
        <v>95.30416666666666</v>
      </c>
      <c r="K5" s="39">
        <f>'10月'!Z3</f>
        <v>84.75416666666666</v>
      </c>
      <c r="L5" s="39">
        <f>'11月'!Z3</f>
        <v>83.76666666666668</v>
      </c>
      <c r="M5" s="40">
        <f>'12月'!Z3</f>
        <v>83.68333333333334</v>
      </c>
    </row>
    <row r="6" spans="1:13" ht="18" customHeight="1">
      <c r="A6" s="41">
        <v>2</v>
      </c>
      <c r="B6" s="42">
        <f>'1月'!Z4</f>
        <v>77.47916666666666</v>
      </c>
      <c r="C6" s="42">
        <f>'2月'!Z4</f>
        <v>94.60833333333333</v>
      </c>
      <c r="D6" s="42">
        <f>'3月'!Z4</f>
        <v>65.55416666666666</v>
      </c>
      <c r="E6" s="42">
        <f>'4月'!Z4</f>
        <v>86.29166666666667</v>
      </c>
      <c r="F6" s="42">
        <f>'5月'!Z4</f>
        <v>89.27500000000002</v>
      </c>
      <c r="G6" s="42">
        <f>'6月'!Z4</f>
        <v>85.53809523809525</v>
      </c>
      <c r="H6" s="42">
        <f>'7月'!Z4</f>
        <v>83.03333333333335</v>
      </c>
      <c r="I6" s="42">
        <f>'8月'!Z4</f>
        <v>85.24166666666666</v>
      </c>
      <c r="J6" s="42">
        <f>'9月'!Z4</f>
        <v>96.36666666666667</v>
      </c>
      <c r="K6" s="42">
        <f>'10月'!Z4</f>
        <v>81.40416666666667</v>
      </c>
      <c r="L6" s="42">
        <f>'11月'!Z4</f>
        <v>87.63750000000003</v>
      </c>
      <c r="M6" s="43">
        <f>'12月'!Z4</f>
        <v>87.80416666666667</v>
      </c>
    </row>
    <row r="7" spans="1:13" ht="18" customHeight="1">
      <c r="A7" s="41">
        <v>3</v>
      </c>
      <c r="B7" s="42">
        <f>'1月'!Z5</f>
        <v>71.375</v>
      </c>
      <c r="C7" s="42">
        <f>'2月'!Z5</f>
        <v>84.19166666666668</v>
      </c>
      <c r="D7" s="42">
        <f>'3月'!Z5</f>
        <v>84.87916666666666</v>
      </c>
      <c r="E7" s="42">
        <f>'4月'!Z5</f>
        <v>83.97916666666667</v>
      </c>
      <c r="F7" s="42">
        <f>'5月'!Z5</f>
        <v>95.67916666666667</v>
      </c>
      <c r="G7" s="42">
        <f>'6月'!Z5</f>
        <v>81.13333333333334</v>
      </c>
      <c r="H7" s="42">
        <f>'7月'!Z5</f>
        <v>81.42916666666666</v>
      </c>
      <c r="I7" s="42">
        <f>'8月'!Z5</f>
        <v>84.18333333333334</v>
      </c>
      <c r="J7" s="42">
        <f>'9月'!Z5</f>
        <v>97.625</v>
      </c>
      <c r="K7" s="42">
        <f>'10月'!Z5</f>
        <v>88.77500000000002</v>
      </c>
      <c r="L7" s="42">
        <f>'11月'!Z5</f>
        <v>88.77083333333333</v>
      </c>
      <c r="M7" s="43">
        <f>'12月'!Z5</f>
        <v>95.95416666666667</v>
      </c>
    </row>
    <row r="8" spans="1:13" ht="18" customHeight="1">
      <c r="A8" s="41">
        <v>4</v>
      </c>
      <c r="B8" s="42">
        <f>'1月'!Z6</f>
        <v>76.74166666666666</v>
      </c>
      <c r="C8" s="42">
        <f>'2月'!Z6</f>
        <v>74.99583333333332</v>
      </c>
      <c r="D8" s="42">
        <f>'3月'!Z6</f>
        <v>83.34166666666667</v>
      </c>
      <c r="E8" s="42">
        <f>'4月'!Z6</f>
        <v>77.70833333333331</v>
      </c>
      <c r="F8" s="42">
        <f>'5月'!Z6</f>
        <v>92.73749999999997</v>
      </c>
      <c r="G8" s="42">
        <f>'6月'!Z6</f>
        <v>80.69999999999999</v>
      </c>
      <c r="H8" s="42">
        <f>'7月'!Z6</f>
        <v>86.78750000000001</v>
      </c>
      <c r="I8" s="42">
        <f>'8月'!Z6</f>
        <v>80.75000000000001</v>
      </c>
      <c r="J8" s="42">
        <f>'9月'!Z6</f>
        <v>92.92916666666667</v>
      </c>
      <c r="K8" s="42">
        <f>'10月'!Z6</f>
        <v>85.94999999999999</v>
      </c>
      <c r="L8" s="42">
        <f>'11月'!Z6</f>
        <v>92.2041666666667</v>
      </c>
      <c r="M8" s="43">
        <f>'12月'!Z6</f>
        <v>95.13749999999999</v>
      </c>
    </row>
    <row r="9" spans="1:13" ht="18" customHeight="1">
      <c r="A9" s="41">
        <v>5</v>
      </c>
      <c r="B9" s="42">
        <f>'1月'!Z7</f>
        <v>79.75833333333335</v>
      </c>
      <c r="C9" s="42">
        <f>'2月'!Z7</f>
        <v>71.71249999999999</v>
      </c>
      <c r="D9" s="42">
        <f>'3月'!Z7</f>
        <v>97.15000000000002</v>
      </c>
      <c r="E9" s="42">
        <f>'4月'!Z7</f>
        <v>71.1125</v>
      </c>
      <c r="F9" s="42">
        <f>'5月'!Z7</f>
        <v>78.1125</v>
      </c>
      <c r="G9" s="42">
        <f>'6月'!Z7</f>
        <v>83.25833333333334</v>
      </c>
      <c r="H9" s="42">
        <f>'7月'!Z7</f>
        <v>93.15416666666665</v>
      </c>
      <c r="I9" s="42">
        <f>'8月'!Z7</f>
        <v>86.83333333333333</v>
      </c>
      <c r="J9" s="42">
        <f>'9月'!Z7</f>
        <v>92.25</v>
      </c>
      <c r="K9" s="42">
        <f>'10月'!Z7</f>
        <v>90.28333333333335</v>
      </c>
      <c r="L9" s="42">
        <f>'11月'!Z7</f>
        <v>94.97083333333336</v>
      </c>
      <c r="M9" s="43">
        <f>'12月'!Z7</f>
        <v>74.75833333333331</v>
      </c>
    </row>
    <row r="10" spans="1:13" ht="18" customHeight="1">
      <c r="A10" s="41">
        <v>6</v>
      </c>
      <c r="B10" s="42">
        <f>'1月'!Z8</f>
        <v>81.12500000000001</v>
      </c>
      <c r="C10" s="42">
        <f>'2月'!Z8</f>
        <v>72.01249999999999</v>
      </c>
      <c r="D10" s="42">
        <f>'3月'!Z8</f>
        <v>68.1875</v>
      </c>
      <c r="E10" s="42">
        <f>'4月'!Z8</f>
        <v>88.3583333333333</v>
      </c>
      <c r="F10" s="42">
        <f>'5月'!Z8</f>
        <v>76.47916666666666</v>
      </c>
      <c r="G10" s="42">
        <f>'6月'!Z8</f>
        <v>95.24583333333332</v>
      </c>
      <c r="H10" s="42">
        <f>'7月'!Z8</f>
        <v>96.44166666666668</v>
      </c>
      <c r="I10" s="42">
        <f>'8月'!Z8</f>
        <v>91.40833333333332</v>
      </c>
      <c r="J10" s="42">
        <f>'9月'!Z8</f>
        <v>89.83749999999999</v>
      </c>
      <c r="K10" s="42">
        <f>'10月'!Z8</f>
        <v>93.44583333333334</v>
      </c>
      <c r="L10" s="42">
        <f>'11月'!Z8</f>
        <v>97.37500000000001</v>
      </c>
      <c r="M10" s="43">
        <f>'12月'!Z8</f>
        <v>90.40416666666665</v>
      </c>
    </row>
    <row r="11" spans="1:13" ht="18" customHeight="1">
      <c r="A11" s="41">
        <v>7</v>
      </c>
      <c r="B11" s="42">
        <f>'1月'!Z9</f>
        <v>75.99583333333332</v>
      </c>
      <c r="C11" s="42">
        <f>'2月'!Z9</f>
        <v>70.6375</v>
      </c>
      <c r="D11" s="42">
        <f>'3月'!Z9</f>
        <v>74.40416666666665</v>
      </c>
      <c r="E11" s="42">
        <f>'4月'!Z9</f>
        <v>96.4375</v>
      </c>
      <c r="F11" s="42">
        <f>'5月'!Z9</f>
        <v>86.3625</v>
      </c>
      <c r="G11" s="42">
        <f>'6月'!Z9</f>
        <v>85.75833333333331</v>
      </c>
      <c r="H11" s="42">
        <f>'7月'!Z9</f>
        <v>93.61666666666669</v>
      </c>
      <c r="I11" s="42">
        <f>'8月'!Z9</f>
        <v>90.96666666666668</v>
      </c>
      <c r="J11" s="42">
        <f>'9月'!Z9</f>
        <v>92.56666666666666</v>
      </c>
      <c r="K11" s="42">
        <f>'10月'!Z9</f>
        <v>81.07500000000002</v>
      </c>
      <c r="L11" s="42">
        <f>'11月'!Z9</f>
        <v>88.89166666666667</v>
      </c>
      <c r="M11" s="43">
        <f>'12月'!Z9</f>
        <v>96.175</v>
      </c>
    </row>
    <row r="12" spans="1:13" ht="18" customHeight="1">
      <c r="A12" s="41">
        <v>8</v>
      </c>
      <c r="B12" s="42">
        <f>'1月'!Z10</f>
        <v>86.75833333333337</v>
      </c>
      <c r="C12" s="42">
        <f>'2月'!Z10</f>
        <v>71.79166666666667</v>
      </c>
      <c r="D12" s="42">
        <f>'3月'!Z10</f>
        <v>96.40833333333332</v>
      </c>
      <c r="E12" s="42">
        <f>'4月'!Z10</f>
        <v>77.87083333333334</v>
      </c>
      <c r="F12" s="42">
        <f>'5月'!Z10</f>
        <v>90.19583333333333</v>
      </c>
      <c r="G12" s="42">
        <f>'6月'!Z10</f>
        <v>86.92916666666667</v>
      </c>
      <c r="H12" s="42">
        <f>'7月'!Z10</f>
        <v>89.92083333333333</v>
      </c>
      <c r="I12" s="42">
        <f>'8月'!Z10</f>
        <v>96.02499999999999</v>
      </c>
      <c r="J12" s="42">
        <f>'9月'!Z10</f>
        <v>94.91249999999998</v>
      </c>
      <c r="K12" s="42">
        <f>'10月'!Z10</f>
        <v>88.55000000000001</v>
      </c>
      <c r="L12" s="42">
        <f>'11月'!Z10</f>
        <v>89.01249999999999</v>
      </c>
      <c r="M12" s="43">
        <f>'12月'!Z10</f>
        <v>85.30833333333334</v>
      </c>
    </row>
    <row r="13" spans="1:13" ht="18" customHeight="1">
      <c r="A13" s="41">
        <v>9</v>
      </c>
      <c r="B13" s="42">
        <f>'1月'!Z11</f>
        <v>96.73333333333335</v>
      </c>
      <c r="C13" s="42">
        <f>'2月'!Z11</f>
        <v>72.47083333333333</v>
      </c>
      <c r="D13" s="42">
        <f>'3月'!Z11</f>
        <v>97.65833333333335</v>
      </c>
      <c r="E13" s="42">
        <f>'4月'!Z11</f>
        <v>70.54583333333335</v>
      </c>
      <c r="F13" s="42">
        <f>'5月'!Z11</f>
        <v>94.19999999999999</v>
      </c>
      <c r="G13" s="42">
        <f>'6月'!Z11</f>
        <v>82.7125</v>
      </c>
      <c r="H13" s="42">
        <f>'7月'!Z11</f>
        <v>90.16666666666664</v>
      </c>
      <c r="I13" s="42">
        <f>'8月'!Z11</f>
        <v>97.1708333333333</v>
      </c>
      <c r="J13" s="42">
        <f>'9月'!Z11</f>
        <v>92.30416666666667</v>
      </c>
      <c r="K13" s="42">
        <f>'10月'!Z11</f>
        <v>90.28750000000002</v>
      </c>
      <c r="L13" s="42">
        <f>'11月'!Z11</f>
        <v>98.27499999999999</v>
      </c>
      <c r="M13" s="43">
        <f>'12月'!Z11</f>
        <v>81.98333333333333</v>
      </c>
    </row>
    <row r="14" spans="1:13" ht="18" customHeight="1">
      <c r="A14" s="41">
        <v>10</v>
      </c>
      <c r="B14" s="42">
        <f>'1月'!Z12</f>
        <v>80.66666666666667</v>
      </c>
      <c r="C14" s="42">
        <f>'2月'!Z12</f>
        <v>73.11666666666666</v>
      </c>
      <c r="D14" s="42">
        <f>'3月'!Z12</f>
        <v>79.96666666666667</v>
      </c>
      <c r="E14" s="42">
        <f>'4月'!Z12</f>
        <v>70.31666666666665</v>
      </c>
      <c r="F14" s="42">
        <f>'5月'!Z12</f>
        <v>93.52083333333333</v>
      </c>
      <c r="G14" s="42">
        <f>'6月'!Z12</f>
        <v>95.49166666666663</v>
      </c>
      <c r="H14" s="42">
        <f>'7月'!Z12</f>
        <v>88.12083333333332</v>
      </c>
      <c r="I14" s="42">
        <f>'8月'!Z12</f>
        <v>88.02499999999999</v>
      </c>
      <c r="J14" s="42">
        <f>'9月'!Z12</f>
        <v>96.21666666666665</v>
      </c>
      <c r="K14" s="42">
        <f>'10月'!Z12</f>
        <v>88.05416666666663</v>
      </c>
      <c r="L14" s="42">
        <f>'11月'!Z12</f>
        <v>91.07916666666667</v>
      </c>
      <c r="M14" s="43">
        <f>'12月'!Z12</f>
        <v>85.79166666666667</v>
      </c>
    </row>
    <row r="15" spans="1:13" ht="18" customHeight="1">
      <c r="A15" s="38">
        <v>11</v>
      </c>
      <c r="B15" s="39">
        <f>'1月'!Z13</f>
        <v>77.64166666666667</v>
      </c>
      <c r="C15" s="39">
        <f>'2月'!Z13</f>
        <v>73.72083333333335</v>
      </c>
      <c r="D15" s="39">
        <f>'3月'!Z13</f>
        <v>86.68333333333335</v>
      </c>
      <c r="E15" s="39">
        <f>'4月'!Z13</f>
        <v>85.13333333333333</v>
      </c>
      <c r="F15" s="39">
        <f>'5月'!Z13</f>
        <v>80.01666666666667</v>
      </c>
      <c r="G15" s="39">
        <f>'6月'!Z13</f>
        <v>97.77916666666668</v>
      </c>
      <c r="H15" s="39">
        <f>'7月'!Z13</f>
        <v>86.14583333333333</v>
      </c>
      <c r="I15" s="39">
        <f>'8月'!Z13</f>
        <v>92.42916666666667</v>
      </c>
      <c r="J15" s="39">
        <f>'9月'!Z13</f>
        <v>89.57083333333333</v>
      </c>
      <c r="K15" s="39">
        <f>'10月'!Z13</f>
        <v>96.63749999999999</v>
      </c>
      <c r="L15" s="39">
        <f>'11月'!Z13</f>
        <v>89.31250000000001</v>
      </c>
      <c r="M15" s="40">
        <f>'12月'!Z13</f>
        <v>84.32083333333334</v>
      </c>
    </row>
    <row r="16" spans="1:13" ht="18" customHeight="1">
      <c r="A16" s="41">
        <v>12</v>
      </c>
      <c r="B16" s="42">
        <f>'1月'!Z14</f>
        <v>81.10833333333333</v>
      </c>
      <c r="C16" s="42">
        <f>'2月'!Z14</f>
        <v>58.520833333333336</v>
      </c>
      <c r="D16" s="42">
        <f>'3月'!Z14</f>
        <v>71.77083333333336</v>
      </c>
      <c r="E16" s="42">
        <f>'4月'!Z14</f>
        <v>79.76666666666665</v>
      </c>
      <c r="F16" s="42">
        <f>'5月'!Z14</f>
        <v>78.85416666666669</v>
      </c>
      <c r="G16" s="42">
        <f>'6月'!Z14</f>
        <v>95.47500000000001</v>
      </c>
      <c r="H16" s="42">
        <f>'7月'!Z14</f>
        <v>88.18749999999999</v>
      </c>
      <c r="I16" s="42">
        <f>'8月'!Z14</f>
        <v>91.47500000000001</v>
      </c>
      <c r="J16" s="42">
        <f>'9月'!Z14</f>
        <v>85.51666666666667</v>
      </c>
      <c r="K16" s="42">
        <f>'10月'!Z14</f>
        <v>96.38333333333333</v>
      </c>
      <c r="L16" s="42">
        <f>'11月'!Z14</f>
        <v>93.42499999999997</v>
      </c>
      <c r="M16" s="43">
        <f>'12月'!Z14</f>
        <v>93.36666666666666</v>
      </c>
    </row>
    <row r="17" spans="1:13" ht="18" customHeight="1">
      <c r="A17" s="41">
        <v>13</v>
      </c>
      <c r="B17" s="42">
        <f>'1月'!Z15</f>
        <v>78.8625</v>
      </c>
      <c r="C17" s="42">
        <f>'2月'!Z15</f>
        <v>72.26249999999999</v>
      </c>
      <c r="D17" s="42">
        <f>'3月'!Z15</f>
        <v>83.14583333333333</v>
      </c>
      <c r="E17" s="42">
        <f>'4月'!Z15</f>
        <v>54.600000000000016</v>
      </c>
      <c r="F17" s="42">
        <f>'5月'!Z15</f>
        <v>93.57916666666667</v>
      </c>
      <c r="G17" s="42">
        <f>'6月'!Z15</f>
        <v>90.45833333333336</v>
      </c>
      <c r="H17" s="42">
        <f>'7月'!Z15</f>
        <v>92.25</v>
      </c>
      <c r="I17" s="42">
        <f>'8月'!Z15</f>
        <v>93.25</v>
      </c>
      <c r="J17" s="42">
        <f>'9月'!Z15</f>
        <v>90.77499999999999</v>
      </c>
      <c r="K17" s="42">
        <f>'10月'!Z15</f>
        <v>87.97499999999997</v>
      </c>
      <c r="L17" s="42">
        <f>'11月'!Z15</f>
        <v>85.53749999999998</v>
      </c>
      <c r="M17" s="43">
        <f>'12月'!Z15</f>
        <v>87.10416666666667</v>
      </c>
    </row>
    <row r="18" spans="1:13" ht="18" customHeight="1">
      <c r="A18" s="41">
        <v>14</v>
      </c>
      <c r="B18" s="42">
        <f>'1月'!Z16</f>
        <v>68.64583333333333</v>
      </c>
      <c r="C18" s="42">
        <f>'2月'!Z16</f>
        <v>75.1</v>
      </c>
      <c r="D18" s="42">
        <f>'3月'!Z16</f>
        <v>75.80833333333334</v>
      </c>
      <c r="E18" s="42">
        <f>'4月'!Z16</f>
        <v>87.52499999999999</v>
      </c>
      <c r="F18" s="42">
        <f>'5月'!Z16</f>
        <v>81.3625</v>
      </c>
      <c r="G18" s="42">
        <f>'6月'!Z16</f>
        <v>81.71249999999999</v>
      </c>
      <c r="H18" s="42">
        <f>'7月'!Z16</f>
        <v>84.77499999999999</v>
      </c>
      <c r="I18" s="42">
        <f>'8月'!Z16</f>
        <v>89.90416666666665</v>
      </c>
      <c r="J18" s="42">
        <f>'9月'!Z16</f>
        <v>96.35833333333335</v>
      </c>
      <c r="K18" s="42">
        <f>'10月'!Z16</f>
        <v>92.625</v>
      </c>
      <c r="L18" s="42">
        <f>'11月'!Z16</f>
        <v>76.4375</v>
      </c>
      <c r="M18" s="43">
        <f>'12月'!Z16</f>
        <v>76.9625</v>
      </c>
    </row>
    <row r="19" spans="1:13" ht="18" customHeight="1">
      <c r="A19" s="41">
        <v>15</v>
      </c>
      <c r="B19" s="42">
        <f>'1月'!Z17</f>
        <v>85.47916666666667</v>
      </c>
      <c r="C19" s="42">
        <f>'2月'!Z17</f>
        <v>70.79583333333332</v>
      </c>
      <c r="D19" s="42">
        <f>'3月'!Z17</f>
        <v>78.27499999999999</v>
      </c>
      <c r="E19" s="42">
        <f>'4月'!Z17</f>
        <v>88.00833333333333</v>
      </c>
      <c r="F19" s="42">
        <f>'5月'!Z17</f>
        <v>77.85416666666667</v>
      </c>
      <c r="G19" s="42">
        <f>'6月'!Z17</f>
        <v>96.07499999999999</v>
      </c>
      <c r="H19" s="42">
        <f>'7月'!Z17</f>
        <v>89.39583333333333</v>
      </c>
      <c r="I19" s="42">
        <f>'8月'!Z17</f>
        <v>86.49583333333334</v>
      </c>
      <c r="J19" s="42">
        <f>'9月'!Z17</f>
        <v>97.22083333333335</v>
      </c>
      <c r="K19" s="42">
        <f>'10月'!Z17</f>
        <v>94.31250000000001</v>
      </c>
      <c r="L19" s="42">
        <f>'11月'!Z17</f>
        <v>87.05833333333332</v>
      </c>
      <c r="M19" s="43">
        <f>'12月'!Z17</f>
        <v>79.3875</v>
      </c>
    </row>
    <row r="20" spans="1:13" ht="18" customHeight="1">
      <c r="A20" s="41">
        <v>16</v>
      </c>
      <c r="B20" s="42">
        <f>'1月'!Z18</f>
        <v>90.04583333333333</v>
      </c>
      <c r="C20" s="42">
        <f>'2月'!Z18</f>
        <v>69.00000000000001</v>
      </c>
      <c r="D20" s="42">
        <f>'3月'!Z18</f>
        <v>82.60000000000001</v>
      </c>
      <c r="E20" s="42">
        <f>'4月'!Z18</f>
        <v>72.03749999999998</v>
      </c>
      <c r="F20" s="42">
        <f>'5月'!Z18</f>
        <v>79.2125</v>
      </c>
      <c r="G20" s="42">
        <f>'6月'!Z18</f>
        <v>92.92916666666667</v>
      </c>
      <c r="H20" s="42">
        <f>'7月'!Z18</f>
        <v>89.00416666666665</v>
      </c>
      <c r="I20" s="42">
        <f>'8月'!Z18</f>
        <v>89.9833333333333</v>
      </c>
      <c r="J20" s="42">
        <f>'9月'!Z18</f>
        <v>92.11250000000001</v>
      </c>
      <c r="K20" s="42">
        <f>'10月'!Z18</f>
        <v>91.70416666666664</v>
      </c>
      <c r="L20" s="42">
        <f>'11月'!Z18</f>
        <v>89.39999999999998</v>
      </c>
      <c r="M20" s="43">
        <f>'12月'!Z18</f>
        <v>90.34999999999998</v>
      </c>
    </row>
    <row r="21" spans="1:13" ht="18" customHeight="1">
      <c r="A21" s="41">
        <v>17</v>
      </c>
      <c r="B21" s="42">
        <f>'1月'!Z19</f>
        <v>94.14583333333333</v>
      </c>
      <c r="C21" s="42">
        <f>'2月'!Z19</f>
        <v>69.67083333333333</v>
      </c>
      <c r="D21" s="42">
        <f>'3月'!Z19</f>
        <v>67.78333333333335</v>
      </c>
      <c r="E21" s="42">
        <f>'4月'!Z19</f>
        <v>87.52499999999999</v>
      </c>
      <c r="F21" s="42">
        <f>'5月'!Z19</f>
        <v>89.86250000000001</v>
      </c>
      <c r="G21" s="42">
        <f>'6月'!Z19</f>
        <v>88.97916666666667</v>
      </c>
      <c r="H21" s="42">
        <f>'7月'!Z19</f>
        <v>91.81666666666666</v>
      </c>
      <c r="I21" s="42">
        <f>'8月'!Z19</f>
        <v>68.2</v>
      </c>
      <c r="J21" s="42">
        <f>'9月'!Z19</f>
        <v>87.81249999999999</v>
      </c>
      <c r="K21" s="42">
        <f>'10月'!Z19</f>
        <v>89.78749999999998</v>
      </c>
      <c r="L21" s="42">
        <f>'11月'!Z19</f>
        <v>87.29583333333335</v>
      </c>
      <c r="M21" s="43">
        <f>'12月'!Z19</f>
        <v>89.00833333333334</v>
      </c>
    </row>
    <row r="22" spans="1:13" ht="18" customHeight="1">
      <c r="A22" s="41">
        <v>18</v>
      </c>
      <c r="B22" s="42">
        <f>'1月'!Z20</f>
        <v>92.50833333333334</v>
      </c>
      <c r="C22" s="42">
        <f>'2月'!Z20</f>
        <v>53.29166666666668</v>
      </c>
      <c r="D22" s="42">
        <f>'3月'!Z20</f>
        <v>82.86666666666666</v>
      </c>
      <c r="E22" s="42">
        <f>'4月'!Z20</f>
        <v>97.04583333333333</v>
      </c>
      <c r="F22" s="42">
        <f>'5月'!Z20</f>
        <v>87.46666666666665</v>
      </c>
      <c r="G22" s="42">
        <f>'6月'!Z20</f>
        <v>92.77083333333333</v>
      </c>
      <c r="H22" s="42">
        <f>'7月'!Z20</f>
        <v>86.31666666666666</v>
      </c>
      <c r="I22" s="42">
        <f>'8月'!Z20</f>
        <v>82.42916666666666</v>
      </c>
      <c r="J22" s="42">
        <f>'9月'!Z20</f>
        <v>96.65416666666668</v>
      </c>
      <c r="K22" s="42">
        <f>'10月'!Z20</f>
        <v>85.90000000000002</v>
      </c>
      <c r="L22" s="42">
        <f>'11月'!Z20</f>
        <v>87.44583333333333</v>
      </c>
      <c r="M22" s="43">
        <f>'12月'!Z20</f>
        <v>83.47916666666667</v>
      </c>
    </row>
    <row r="23" spans="1:13" ht="18" customHeight="1">
      <c r="A23" s="41">
        <v>19</v>
      </c>
      <c r="B23" s="42">
        <f>'1月'!Z21</f>
        <v>79.70833333333333</v>
      </c>
      <c r="C23" s="42">
        <f>'2月'!Z21</f>
        <v>68.73333333333333</v>
      </c>
      <c r="D23" s="42">
        <f>'3月'!Z21</f>
        <v>84.60833333333335</v>
      </c>
      <c r="E23" s="42">
        <f>'4月'!Z21</f>
        <v>86.21666666666668</v>
      </c>
      <c r="F23" s="42">
        <f>'5月'!Z21</f>
        <v>77.53750000000001</v>
      </c>
      <c r="G23" s="42">
        <f>'6月'!Z21</f>
        <v>84.25416666666666</v>
      </c>
      <c r="H23" s="42">
        <f>'7月'!Z21</f>
        <v>87.73750000000001</v>
      </c>
      <c r="I23" s="42">
        <f>'8月'!Z21</f>
        <v>85.1</v>
      </c>
      <c r="J23" s="42">
        <f>'9月'!Z21</f>
        <v>87.22916666666667</v>
      </c>
      <c r="K23" s="42">
        <f>'10月'!Z21</f>
        <v>90.09166666666668</v>
      </c>
      <c r="L23" s="42">
        <f>'11月'!Z21</f>
        <v>90.96666666666665</v>
      </c>
      <c r="M23" s="43">
        <f>'12月'!Z21</f>
        <v>86.06249999999999</v>
      </c>
    </row>
    <row r="24" spans="1:13" ht="18" customHeight="1">
      <c r="A24" s="41">
        <v>20</v>
      </c>
      <c r="B24" s="42">
        <f>'1月'!Z22</f>
        <v>87.6375</v>
      </c>
      <c r="C24" s="42">
        <f>'2月'!Z22</f>
        <v>73.95416666666667</v>
      </c>
      <c r="D24" s="42">
        <f>'3月'!Z22</f>
        <v>84.28333333333333</v>
      </c>
      <c r="E24" s="42">
        <f>'4月'!Z22</f>
        <v>74.50416666666666</v>
      </c>
      <c r="F24" s="42">
        <f>'5月'!Z22</f>
        <v>67.12083333333332</v>
      </c>
      <c r="G24" s="42">
        <f>'6月'!Z22</f>
        <v>97.78333333333332</v>
      </c>
      <c r="H24" s="42">
        <f>'7月'!Z22</f>
        <v>88.73750000000001</v>
      </c>
      <c r="I24" s="42">
        <f>'8月'!Z22</f>
        <v>89.93333333333332</v>
      </c>
      <c r="J24" s="42">
        <f>'9月'!Z22</f>
        <v>93.7041666666667</v>
      </c>
      <c r="K24" s="42">
        <f>'10月'!Z22</f>
        <v>92.97916666666667</v>
      </c>
      <c r="L24" s="42">
        <f>'11月'!Z22</f>
        <v>81.71249999999999</v>
      </c>
      <c r="M24" s="43">
        <f>'12月'!Z22</f>
        <v>88.75833333333333</v>
      </c>
    </row>
    <row r="25" spans="1:13" ht="18" customHeight="1">
      <c r="A25" s="38">
        <v>21</v>
      </c>
      <c r="B25" s="39">
        <f>'1月'!Z23</f>
        <v>83.625</v>
      </c>
      <c r="C25" s="39">
        <f>'2月'!Z23</f>
        <v>65.2625</v>
      </c>
      <c r="D25" s="39">
        <f>'3月'!Z23</f>
        <v>86.22499999999998</v>
      </c>
      <c r="E25" s="39">
        <f>'4月'!Z23</f>
        <v>77.96666666666665</v>
      </c>
      <c r="F25" s="39">
        <f>'5月'!Z23</f>
        <v>73.85416666666667</v>
      </c>
      <c r="G25" s="39">
        <f>'6月'!Z23</f>
        <v>96.06249999999999</v>
      </c>
      <c r="H25" s="39">
        <f>'7月'!Z23</f>
        <v>88.22083333333332</v>
      </c>
      <c r="I25" s="39">
        <f>'8月'!Z23</f>
        <v>88.81250000000001</v>
      </c>
      <c r="J25" s="39">
        <f>'9月'!Z23</f>
        <v>98.0291666666667</v>
      </c>
      <c r="K25" s="39">
        <f>'10月'!Z23</f>
        <v>84.69166666666668</v>
      </c>
      <c r="L25" s="39">
        <f>'11月'!Z23</f>
        <v>89.17916666666667</v>
      </c>
      <c r="M25" s="40">
        <f>'12月'!Z23</f>
        <v>87.72083333333335</v>
      </c>
    </row>
    <row r="26" spans="1:13" ht="18" customHeight="1">
      <c r="A26" s="41">
        <v>22</v>
      </c>
      <c r="B26" s="42">
        <f>'1月'!Z24</f>
        <v>88.72500000000001</v>
      </c>
      <c r="C26" s="42">
        <f>'2月'!Z24</f>
        <v>88.375</v>
      </c>
      <c r="D26" s="42">
        <f>'3月'!Z24</f>
        <v>93.22500000000001</v>
      </c>
      <c r="E26" s="42">
        <f>'4月'!Z24</f>
        <v>69.1125</v>
      </c>
      <c r="F26" s="42">
        <f>'5月'!Z24</f>
        <v>70.65416666666667</v>
      </c>
      <c r="G26" s="42">
        <f>'6月'!Z24</f>
        <v>79.55</v>
      </c>
      <c r="H26" s="42">
        <f>'7月'!Z24</f>
        <v>86.96666666666665</v>
      </c>
      <c r="I26" s="42">
        <f>'8月'!Z24</f>
        <v>87.04166666666664</v>
      </c>
      <c r="J26" s="42">
        <f>'9月'!Z24</f>
        <v>96.13333333333333</v>
      </c>
      <c r="K26" s="42">
        <f>'10月'!Z24</f>
        <v>84.55416666666666</v>
      </c>
      <c r="L26" s="42">
        <f>'11月'!Z24</f>
        <v>98.09166666666665</v>
      </c>
      <c r="M26" s="43">
        <f>'12月'!Z24</f>
        <v>87.54166666666667</v>
      </c>
    </row>
    <row r="27" spans="1:13" ht="18" customHeight="1">
      <c r="A27" s="41">
        <v>23</v>
      </c>
      <c r="B27" s="42">
        <f>'1月'!Z25</f>
        <v>95.04166666666667</v>
      </c>
      <c r="C27" s="42">
        <f>'2月'!Z25</f>
        <v>91.82916666666667</v>
      </c>
      <c r="D27" s="42">
        <f>'3月'!Z25</f>
        <v>89.25416666666666</v>
      </c>
      <c r="E27" s="42">
        <f>'4月'!Z25</f>
        <v>84.125</v>
      </c>
      <c r="F27" s="42">
        <f>'5月'!Z25</f>
        <v>89.52499999999999</v>
      </c>
      <c r="G27" s="42">
        <f>'6月'!Z25</f>
        <v>95.5625</v>
      </c>
      <c r="H27" s="42">
        <f>'7月'!Z25</f>
        <v>85.23333333333335</v>
      </c>
      <c r="I27" s="42">
        <f>'8月'!Z25</f>
        <v>87.80416666666669</v>
      </c>
      <c r="J27" s="42">
        <f>'9月'!Z25</f>
        <v>91.71666666666665</v>
      </c>
      <c r="K27" s="42">
        <f>'10月'!Z25</f>
        <v>92.33750000000002</v>
      </c>
      <c r="L27" s="42">
        <f>'11月'!Z25</f>
        <v>82.09583333333332</v>
      </c>
      <c r="M27" s="43">
        <f>'12月'!Z25</f>
        <v>92.6375</v>
      </c>
    </row>
    <row r="28" spans="1:13" ht="18" customHeight="1">
      <c r="A28" s="41">
        <v>24</v>
      </c>
      <c r="B28" s="42">
        <f>'1月'!Z26</f>
        <v>76.86666666666666</v>
      </c>
      <c r="C28" s="42">
        <f>'2月'!Z26</f>
        <v>74.98333333333333</v>
      </c>
      <c r="D28" s="42">
        <f>'3月'!Z26</f>
        <v>84.2</v>
      </c>
      <c r="E28" s="42">
        <f>'4月'!Z26</f>
        <v>96.27083333333333</v>
      </c>
      <c r="F28" s="42">
        <f>'5月'!Z26</f>
        <v>91.19583333333333</v>
      </c>
      <c r="G28" s="42">
        <f>'6月'!Z26</f>
        <v>88.53750000000001</v>
      </c>
      <c r="H28" s="42">
        <f>'7月'!Z26</f>
        <v>88.8125</v>
      </c>
      <c r="I28" s="42">
        <f>'8月'!Z26</f>
        <v>90.60416666666667</v>
      </c>
      <c r="J28" s="42">
        <f>'9月'!Z26</f>
        <v>94.46250000000003</v>
      </c>
      <c r="K28" s="42">
        <f>'10月'!Z26</f>
        <v>93.44999999999999</v>
      </c>
      <c r="L28" s="42">
        <f>'11月'!Z26</f>
        <v>84.5375</v>
      </c>
      <c r="M28" s="43">
        <f>'12月'!Z26</f>
        <v>74.20416666666667</v>
      </c>
    </row>
    <row r="29" spans="1:13" ht="18" customHeight="1">
      <c r="A29" s="41">
        <v>25</v>
      </c>
      <c r="B29" s="42">
        <f>'1月'!Z27</f>
        <v>75.02083333333333</v>
      </c>
      <c r="C29" s="42">
        <f>'2月'!Z27</f>
        <v>73.84583333333335</v>
      </c>
      <c r="D29" s="42">
        <f>'3月'!Z27</f>
        <v>79.76666666666667</v>
      </c>
      <c r="E29" s="42">
        <f>'4月'!Z27</f>
        <v>98.05416666666667</v>
      </c>
      <c r="F29" s="42">
        <f>'5月'!Z27</f>
        <v>87.53333333333335</v>
      </c>
      <c r="G29" s="42">
        <f>'6月'!Z27</f>
        <v>75.02916666666667</v>
      </c>
      <c r="H29" s="42">
        <f>'7月'!Z27</f>
        <v>90.55416666666667</v>
      </c>
      <c r="I29" s="42">
        <f>'8月'!Z27</f>
        <v>86.93333333333332</v>
      </c>
      <c r="J29" s="42">
        <f>'9月'!Z27</f>
        <v>96.31250000000001</v>
      </c>
      <c r="K29" s="42">
        <f>'10月'!Z27</f>
        <v>87.53333333333336</v>
      </c>
      <c r="L29" s="42">
        <f>'11月'!Z27</f>
        <v>90.34166666666665</v>
      </c>
      <c r="M29" s="43">
        <f>'12月'!Z27</f>
        <v>82.55833333333334</v>
      </c>
    </row>
    <row r="30" spans="1:13" ht="18" customHeight="1">
      <c r="A30" s="41">
        <v>26</v>
      </c>
      <c r="B30" s="42">
        <f>'1月'!Z28</f>
        <v>68.51666666666665</v>
      </c>
      <c r="C30" s="42">
        <f>'2月'!Z28</f>
        <v>73.6375</v>
      </c>
      <c r="D30" s="42">
        <f>'3月'!Z28</f>
        <v>76.59166666666665</v>
      </c>
      <c r="E30" s="42">
        <f>'4月'!Z28</f>
        <v>79.93333333333334</v>
      </c>
      <c r="F30" s="42">
        <f>'5月'!Z28</f>
        <v>76.0625</v>
      </c>
      <c r="G30" s="42">
        <f>'6月'!Z28</f>
        <v>87.07083333333333</v>
      </c>
      <c r="H30" s="42">
        <f>'7月'!Z28</f>
        <v>84.54583333333333</v>
      </c>
      <c r="I30" s="42">
        <f>'8月'!Z28</f>
        <v>86.25833333333333</v>
      </c>
      <c r="J30" s="42">
        <f>'9月'!Z28</f>
        <v>91.57083333333333</v>
      </c>
      <c r="K30" s="42">
        <f>'10月'!Z28</f>
        <v>87.64166666666667</v>
      </c>
      <c r="L30" s="42">
        <f>'11月'!Z28</f>
        <v>88.95833333333333</v>
      </c>
      <c r="M30" s="43">
        <f>'12月'!Z28</f>
        <v>87.98333333333335</v>
      </c>
    </row>
    <row r="31" spans="1:13" ht="18" customHeight="1">
      <c r="A31" s="41">
        <v>27</v>
      </c>
      <c r="B31" s="42">
        <f>'1月'!Z29</f>
        <v>74.00833333333335</v>
      </c>
      <c r="C31" s="42">
        <f>'2月'!Z29</f>
        <v>81.17916666666666</v>
      </c>
      <c r="D31" s="42">
        <f>'3月'!Z29</f>
        <v>74.33749999999999</v>
      </c>
      <c r="E31" s="42">
        <f>'4月'!Z29</f>
        <v>85.03333333333333</v>
      </c>
      <c r="F31" s="42">
        <f>'5月'!Z29</f>
        <v>83.7625</v>
      </c>
      <c r="G31" s="42">
        <f>'6月'!Z29</f>
        <v>86.01250000000003</v>
      </c>
      <c r="H31" s="42">
        <f>'7月'!Z29</f>
        <v>83.95833333333334</v>
      </c>
      <c r="I31" s="42">
        <f>'8月'!Z29</f>
        <v>93.07916666666665</v>
      </c>
      <c r="J31" s="42">
        <f>'9月'!Z29</f>
        <v>97.69166666666666</v>
      </c>
      <c r="K31" s="42">
        <f>'10月'!Z29</f>
        <v>97.13333333333333</v>
      </c>
      <c r="L31" s="42">
        <f>'11月'!Z29</f>
        <v>95.85000000000002</v>
      </c>
      <c r="M31" s="43">
        <f>'12月'!Z29</f>
        <v>84.75416666666666</v>
      </c>
    </row>
    <row r="32" spans="1:13" ht="18" customHeight="1">
      <c r="A32" s="41">
        <v>28</v>
      </c>
      <c r="B32" s="42">
        <f>'1月'!Z30</f>
        <v>85.66250000000002</v>
      </c>
      <c r="C32" s="42">
        <f>'2月'!Z30</f>
        <v>77.54583333333335</v>
      </c>
      <c r="D32" s="42">
        <f>'3月'!Z30</f>
        <v>75.13333333333335</v>
      </c>
      <c r="E32" s="42">
        <f>'4月'!Z30</f>
        <v>76.54583333333332</v>
      </c>
      <c r="F32" s="42">
        <f>'5月'!Z30</f>
        <v>87.98333333333333</v>
      </c>
      <c r="G32" s="42">
        <f>'6月'!Z30</f>
        <v>95.40416666666668</v>
      </c>
      <c r="H32" s="42">
        <f>'7月'!Z30</f>
        <v>95.3583333333333</v>
      </c>
      <c r="I32" s="42">
        <f>'8月'!Z30</f>
        <v>96.50416666666666</v>
      </c>
      <c r="J32" s="42">
        <f>'9月'!Z30</f>
        <v>90.10000000000002</v>
      </c>
      <c r="K32" s="42">
        <f>'10月'!Z30</f>
        <v>89.46249999999999</v>
      </c>
      <c r="L32" s="42">
        <f>'11月'!Z30</f>
        <v>92.21250000000002</v>
      </c>
      <c r="M32" s="43">
        <f>'12月'!Z30</f>
        <v>69.10000000000001</v>
      </c>
    </row>
    <row r="33" spans="1:13" ht="18" customHeight="1">
      <c r="A33" s="41">
        <v>29</v>
      </c>
      <c r="B33" s="42">
        <f>'1月'!Z31</f>
        <v>85.10416666666667</v>
      </c>
      <c r="C33" s="42"/>
      <c r="D33" s="42">
        <f>'3月'!Z31</f>
        <v>72.77083333333331</v>
      </c>
      <c r="E33" s="42">
        <f>'4月'!Z31</f>
        <v>78.9125</v>
      </c>
      <c r="F33" s="42">
        <f>'5月'!Z31</f>
        <v>86.48333333333333</v>
      </c>
      <c r="G33" s="42">
        <f>'6月'!Z31</f>
        <v>82.00833333333334</v>
      </c>
      <c r="H33" s="42">
        <f>'7月'!Z31</f>
        <v>92.75416666666666</v>
      </c>
      <c r="I33" s="42">
        <f>'8月'!Z31</f>
        <v>93.98750000000001</v>
      </c>
      <c r="J33" s="42">
        <f>'9月'!Z31</f>
        <v>96.66666666666667</v>
      </c>
      <c r="K33" s="42">
        <f>'10月'!Z31</f>
        <v>90.11666666666667</v>
      </c>
      <c r="L33" s="42">
        <f>'11月'!Z31</f>
        <v>87.25416666666666</v>
      </c>
      <c r="M33" s="43">
        <f>'12月'!Z31</f>
        <v>76.26666666666667</v>
      </c>
    </row>
    <row r="34" spans="1:13" ht="18" customHeight="1">
      <c r="A34" s="41">
        <v>30</v>
      </c>
      <c r="B34" s="42">
        <f>'1月'!Z32</f>
        <v>74.09166666666667</v>
      </c>
      <c r="C34" s="42"/>
      <c r="D34" s="42">
        <f>'3月'!Z32</f>
        <v>50.75833333333333</v>
      </c>
      <c r="E34" s="42">
        <f>'4月'!Z32</f>
        <v>86.22916666666669</v>
      </c>
      <c r="F34" s="42">
        <f>'5月'!Z32</f>
        <v>92.50833333333334</v>
      </c>
      <c r="G34" s="42">
        <f>'6月'!Z32</f>
        <v>83.89999999999999</v>
      </c>
      <c r="H34" s="42">
        <f>'7月'!Z32</f>
        <v>90.60416666666667</v>
      </c>
      <c r="I34" s="42">
        <f>'8月'!Z32</f>
        <v>93.07083333333334</v>
      </c>
      <c r="J34" s="42">
        <f>'9月'!Z32</f>
        <v>98.08750000000002</v>
      </c>
      <c r="K34" s="42">
        <f>'10月'!Z32</f>
        <v>86.89999999999999</v>
      </c>
      <c r="L34" s="42">
        <f>'11月'!Z32</f>
        <v>81.8875</v>
      </c>
      <c r="M34" s="43">
        <f>'12月'!Z32</f>
        <v>76.72916666666669</v>
      </c>
    </row>
    <row r="35" spans="1:13" ht="18" customHeight="1">
      <c r="A35" s="41">
        <v>31</v>
      </c>
      <c r="B35" s="42">
        <f>'1月'!Z33</f>
        <v>74.875</v>
      </c>
      <c r="C35" s="42"/>
      <c r="D35" s="42">
        <f>'3月'!Z33</f>
        <v>74.30833333333332</v>
      </c>
      <c r="E35" s="42"/>
      <c r="F35" s="42">
        <f>'5月'!Z33</f>
        <v>93.76666666666665</v>
      </c>
      <c r="G35" s="42"/>
      <c r="H35" s="42">
        <f>'7月'!Z33</f>
        <v>86.86666666666666</v>
      </c>
      <c r="I35" s="42">
        <f>'8月'!Z33</f>
        <v>92.80833333333335</v>
      </c>
      <c r="J35" s="42"/>
      <c r="K35" s="42">
        <f>'10月'!Z33</f>
        <v>86.77083333333333</v>
      </c>
      <c r="L35" s="42"/>
      <c r="M35" s="43">
        <f>'12月'!Z33</f>
        <v>78.59583333333335</v>
      </c>
    </row>
    <row r="36" spans="1:13" ht="18" customHeight="1">
      <c r="A36" s="44" t="s">
        <v>7</v>
      </c>
      <c r="B36" s="45">
        <f aca="true" t="shared" si="0" ref="B36:I36">AVERAGE(B5:B35)</f>
        <v>81.38185483870966</v>
      </c>
      <c r="C36" s="45">
        <f t="shared" si="0"/>
        <v>74.18645833333333</v>
      </c>
      <c r="D36" s="45">
        <f t="shared" si="0"/>
        <v>80.43212365591398</v>
      </c>
      <c r="E36" s="45">
        <f t="shared" si="0"/>
        <v>81.49027777777775</v>
      </c>
      <c r="F36" s="45">
        <f t="shared" si="0"/>
        <v>84.42889784946234</v>
      </c>
      <c r="G36" s="45">
        <f t="shared" si="0"/>
        <v>88.2202976190476</v>
      </c>
      <c r="H36" s="45">
        <f t="shared" si="0"/>
        <v>88.49018817204299</v>
      </c>
      <c r="I36" s="45">
        <f t="shared" si="0"/>
        <v>88.8002688172043</v>
      </c>
      <c r="J36" s="45">
        <f>AVERAGE(J5:J35)</f>
        <v>93.60125</v>
      </c>
      <c r="K36" s="45">
        <f>AVERAGE(K5:K35)</f>
        <v>89.40537634408604</v>
      </c>
      <c r="L36" s="45">
        <f>AVERAGE(L5:L35)</f>
        <v>89.03277777777778</v>
      </c>
      <c r="M36" s="46">
        <f>AVERAGE(M5:M35)</f>
        <v>84.96424731182798</v>
      </c>
    </row>
    <row r="37" spans="1:13" ht="18" customHeight="1">
      <c r="A37" s="47" t="s">
        <v>24</v>
      </c>
      <c r="B37" s="48">
        <f aca="true" t="shared" si="1" ref="B37:I37">AVERAGE(B5:B14)</f>
        <v>80.55166666666666</v>
      </c>
      <c r="C37" s="48">
        <f t="shared" si="1"/>
        <v>76.55125</v>
      </c>
      <c r="D37" s="48">
        <f t="shared" si="1"/>
        <v>83.9</v>
      </c>
      <c r="E37" s="48">
        <f t="shared" si="1"/>
        <v>80.01624999999999</v>
      </c>
      <c r="F37" s="48">
        <f t="shared" si="1"/>
        <v>87.11</v>
      </c>
      <c r="G37" s="48">
        <f t="shared" si="1"/>
        <v>85.92547619047619</v>
      </c>
      <c r="H37" s="48">
        <f t="shared" si="1"/>
        <v>88.49541666666667</v>
      </c>
      <c r="I37" s="48">
        <f t="shared" si="1"/>
        <v>88.67041666666667</v>
      </c>
      <c r="J37" s="48">
        <f>AVERAGE(J5:J14)</f>
        <v>94.03125</v>
      </c>
      <c r="K37" s="48">
        <f>AVERAGE(K5:K14)</f>
        <v>87.25791666666669</v>
      </c>
      <c r="L37" s="48">
        <f>AVERAGE(L5:L14)</f>
        <v>91.19833333333335</v>
      </c>
      <c r="M37" s="49">
        <f>AVERAGE(M5:M14)</f>
        <v>87.69999999999999</v>
      </c>
    </row>
    <row r="38" spans="1:13" ht="18" customHeight="1">
      <c r="A38" s="50" t="s">
        <v>25</v>
      </c>
      <c r="B38" s="51">
        <f aca="true" t="shared" si="2" ref="B38:I38">AVERAGE(B15:B24)</f>
        <v>83.57833333333335</v>
      </c>
      <c r="C38" s="51">
        <f t="shared" si="2"/>
        <v>68.505</v>
      </c>
      <c r="D38" s="51">
        <f t="shared" si="2"/>
        <v>79.7825</v>
      </c>
      <c r="E38" s="51">
        <f t="shared" si="2"/>
        <v>81.23625</v>
      </c>
      <c r="F38" s="51">
        <f t="shared" si="2"/>
        <v>81.28666666666668</v>
      </c>
      <c r="G38" s="51">
        <f t="shared" si="2"/>
        <v>91.82166666666667</v>
      </c>
      <c r="H38" s="51">
        <f t="shared" si="2"/>
        <v>88.43666666666664</v>
      </c>
      <c r="I38" s="51">
        <f t="shared" si="2"/>
        <v>86.92</v>
      </c>
      <c r="J38" s="51">
        <f>AVERAGE(J15:J24)</f>
        <v>91.69541666666666</v>
      </c>
      <c r="K38" s="51">
        <f>AVERAGE(K15:K24)</f>
        <v>91.83958333333332</v>
      </c>
      <c r="L38" s="51">
        <f>AVERAGE(L15:L24)</f>
        <v>86.85916666666667</v>
      </c>
      <c r="M38" s="52">
        <f>AVERAGE(M15:M24)</f>
        <v>85.88</v>
      </c>
    </row>
    <row r="39" spans="1:13" ht="18" customHeight="1">
      <c r="A39" s="53" t="s">
        <v>26</v>
      </c>
      <c r="B39" s="54">
        <f aca="true" t="shared" si="3" ref="B39:I39">AVERAGE(B25:B35)</f>
        <v>80.13977272727273</v>
      </c>
      <c r="C39" s="54">
        <f t="shared" si="3"/>
        <v>78.33229166666666</v>
      </c>
      <c r="D39" s="54">
        <f t="shared" si="3"/>
        <v>77.87007575757575</v>
      </c>
      <c r="E39" s="54">
        <f t="shared" si="3"/>
        <v>83.21833333333333</v>
      </c>
      <c r="F39" s="54">
        <f t="shared" si="3"/>
        <v>84.84810606060606</v>
      </c>
      <c r="G39" s="54">
        <f t="shared" si="3"/>
        <v>86.91375000000001</v>
      </c>
      <c r="H39" s="54">
        <f t="shared" si="3"/>
        <v>88.5340909090909</v>
      </c>
      <c r="I39" s="54">
        <f t="shared" si="3"/>
        <v>90.62765151515151</v>
      </c>
      <c r="J39" s="54">
        <f>AVERAGE(J25:J35)</f>
        <v>95.07708333333333</v>
      </c>
      <c r="K39" s="54">
        <f>AVERAGE(K25:K35)</f>
        <v>89.14469696969697</v>
      </c>
      <c r="L39" s="54">
        <f>AVERAGE(L25:L35)</f>
        <v>89.04083333333332</v>
      </c>
      <c r="M39" s="55">
        <f>AVERAGE(M25:M35)</f>
        <v>81.64469696969697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2018</v>
      </c>
      <c r="J1" s="59" t="s">
        <v>1</v>
      </c>
      <c r="K1" s="60" t="str">
        <f>("（平成"&amp;TEXT((I1-1988),"0")&amp;"年）")</f>
        <v>（平成30年）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43.6</v>
      </c>
      <c r="C5" s="39">
        <f>'2月'!AA3</f>
        <v>58.7</v>
      </c>
      <c r="D5" s="39">
        <f>'3月'!AA3</f>
        <v>54.3</v>
      </c>
      <c r="E5" s="39">
        <f>'4月'!AA3</f>
        <v>44.6</v>
      </c>
      <c r="F5" s="39">
        <f>'5月'!AA3</f>
        <v>38.2</v>
      </c>
      <c r="G5" s="39">
        <f>'6月'!AA3</f>
        <v>47.3</v>
      </c>
      <c r="H5" s="39">
        <f>'7月'!AA3</f>
        <v>51.4</v>
      </c>
      <c r="I5" s="39">
        <f>'8月'!AA3</f>
        <v>59.7</v>
      </c>
      <c r="J5" s="39">
        <f>'9月'!AA3</f>
        <v>75.5</v>
      </c>
      <c r="K5" s="39">
        <f>'10月'!AA3</f>
        <v>48.4</v>
      </c>
      <c r="L5" s="39">
        <f>'11月'!AA3</f>
        <v>44.1</v>
      </c>
      <c r="M5" s="40">
        <f>'12月'!AA3</f>
        <v>54.3</v>
      </c>
    </row>
    <row r="6" spans="1:13" ht="18" customHeight="1">
      <c r="A6" s="41">
        <v>2</v>
      </c>
      <c r="B6" s="63">
        <f>'1月'!AA4</f>
        <v>35.5</v>
      </c>
      <c r="C6" s="42">
        <f>'2月'!AA4</f>
        <v>79.9</v>
      </c>
      <c r="D6" s="42">
        <f>'3月'!AA4</f>
        <v>30.6</v>
      </c>
      <c r="E6" s="42">
        <f>'4月'!AA4</f>
        <v>65</v>
      </c>
      <c r="F6" s="42">
        <f>'5月'!AA4</f>
        <v>71.3</v>
      </c>
      <c r="G6" s="42">
        <f>'6月'!AA4</f>
        <v>63.1</v>
      </c>
      <c r="H6" s="42">
        <f>'7月'!AA4</f>
        <v>56.4</v>
      </c>
      <c r="I6" s="42">
        <f>'8月'!AA4</f>
        <v>59.6</v>
      </c>
      <c r="J6" s="42">
        <f>'9月'!AA4</f>
        <v>83.1</v>
      </c>
      <c r="K6" s="42">
        <f>'10月'!AA4</f>
        <v>41.6</v>
      </c>
      <c r="L6" s="42">
        <f>'11月'!AA4</f>
        <v>51.3</v>
      </c>
      <c r="M6" s="43">
        <f>'12月'!AA4</f>
        <v>58.8</v>
      </c>
    </row>
    <row r="7" spans="1:13" ht="18" customHeight="1">
      <c r="A7" s="41">
        <v>3</v>
      </c>
      <c r="B7" s="63">
        <f>'1月'!AA5</f>
        <v>40.6</v>
      </c>
      <c r="C7" s="42">
        <f>'2月'!AA5</f>
        <v>53.2</v>
      </c>
      <c r="D7" s="42">
        <f>'3月'!AA5</f>
        <v>54.8</v>
      </c>
      <c r="E7" s="42">
        <f>'4月'!AA5</f>
        <v>53.1</v>
      </c>
      <c r="F7" s="42">
        <f>'5月'!AA5</f>
        <v>85.4</v>
      </c>
      <c r="G7" s="42">
        <f>'6月'!AA5</f>
        <v>49.8</v>
      </c>
      <c r="H7" s="42">
        <f>'7月'!AA5</f>
        <v>58.3</v>
      </c>
      <c r="I7" s="42">
        <f>'8月'!AA5</f>
        <v>62.9</v>
      </c>
      <c r="J7" s="42">
        <f>'9月'!AA5</f>
        <v>88.5</v>
      </c>
      <c r="K7" s="42">
        <f>'10月'!AA5</f>
        <v>67.6</v>
      </c>
      <c r="L7" s="42">
        <f>'11月'!AA5</f>
        <v>53.4</v>
      </c>
      <c r="M7" s="43">
        <f>'12月'!AA5</f>
        <v>87.2</v>
      </c>
    </row>
    <row r="8" spans="1:13" ht="18" customHeight="1">
      <c r="A8" s="41">
        <v>4</v>
      </c>
      <c r="B8" s="63">
        <f>'1月'!AA6</f>
        <v>44.7</v>
      </c>
      <c r="C8" s="42">
        <f>'2月'!AA6</f>
        <v>34.2</v>
      </c>
      <c r="D8" s="42">
        <f>'3月'!AA6</f>
        <v>51.6</v>
      </c>
      <c r="E8" s="42">
        <f>'4月'!AA6</f>
        <v>49</v>
      </c>
      <c r="F8" s="42">
        <f>'5月'!AA6</f>
        <v>63.5</v>
      </c>
      <c r="G8" s="42">
        <f>'6月'!AA6</f>
        <v>43.6</v>
      </c>
      <c r="H8" s="42">
        <f>'7月'!AA6</f>
        <v>70</v>
      </c>
      <c r="I8" s="42">
        <f>'8月'!AA6</f>
        <v>54.6</v>
      </c>
      <c r="J8" s="42">
        <f>'9月'!AA6</f>
        <v>80.7</v>
      </c>
      <c r="K8" s="42">
        <f>'10月'!AA6</f>
        <v>59.3</v>
      </c>
      <c r="L8" s="42">
        <f>'11月'!AA6</f>
        <v>62.6</v>
      </c>
      <c r="M8" s="43">
        <f>'12月'!AA6</f>
        <v>81</v>
      </c>
    </row>
    <row r="9" spans="1:13" ht="18" customHeight="1">
      <c r="A9" s="41">
        <v>5</v>
      </c>
      <c r="B9" s="63">
        <f>'1月'!AA7</f>
        <v>41.3</v>
      </c>
      <c r="C9" s="42">
        <f>'2月'!AA7</f>
        <v>30.4</v>
      </c>
      <c r="D9" s="42">
        <f>'3月'!AA7</f>
        <v>92.3</v>
      </c>
      <c r="E9" s="42">
        <f>'4月'!AA7</f>
        <v>44.9</v>
      </c>
      <c r="F9" s="42">
        <f>'5月'!AA7</f>
        <v>36.6</v>
      </c>
      <c r="G9" s="42">
        <f>'6月'!AA7</f>
        <v>59.9</v>
      </c>
      <c r="H9" s="42">
        <f>'7月'!AA7</f>
        <v>80</v>
      </c>
      <c r="I9" s="42">
        <f>'8月'!AA7</f>
        <v>64.5</v>
      </c>
      <c r="J9" s="42">
        <f>'9月'!AA7</f>
        <v>72.7</v>
      </c>
      <c r="K9" s="42">
        <f>'10月'!AA7</f>
        <v>78.4</v>
      </c>
      <c r="L9" s="42">
        <f>'11月'!AA7</f>
        <v>78.8</v>
      </c>
      <c r="M9" s="43">
        <f>'12月'!AA7</f>
        <v>47</v>
      </c>
    </row>
    <row r="10" spans="1:13" ht="18" customHeight="1">
      <c r="A10" s="41">
        <v>6</v>
      </c>
      <c r="B10" s="63">
        <f>'1月'!AA8</f>
        <v>41.6</v>
      </c>
      <c r="C10" s="42">
        <f>'2月'!AA8</f>
        <v>26.2</v>
      </c>
      <c r="D10" s="42">
        <f>'3月'!AA8</f>
        <v>36.3</v>
      </c>
      <c r="E10" s="42">
        <f>'4月'!AA8</f>
        <v>68</v>
      </c>
      <c r="F10" s="42">
        <f>'5月'!AA8</f>
        <v>39.9</v>
      </c>
      <c r="G10" s="42">
        <f>'6月'!AA8</f>
        <v>78.9</v>
      </c>
      <c r="H10" s="42">
        <f>'7月'!AA8</f>
        <v>91.3</v>
      </c>
      <c r="I10" s="42">
        <f>'8月'!AA8</f>
        <v>76.6</v>
      </c>
      <c r="J10" s="42">
        <f>'9月'!AA8</f>
        <v>67.6</v>
      </c>
      <c r="K10" s="42">
        <f>'10月'!AA8</f>
        <v>78.4</v>
      </c>
      <c r="L10" s="42">
        <f>'11月'!AA8</f>
        <v>87.5</v>
      </c>
      <c r="M10" s="43">
        <f>'12月'!AA8</f>
        <v>67.8</v>
      </c>
    </row>
    <row r="11" spans="1:13" ht="18" customHeight="1">
      <c r="A11" s="41">
        <v>7</v>
      </c>
      <c r="B11" s="63">
        <f>'1月'!AA9</f>
        <v>38.7</v>
      </c>
      <c r="C11" s="42">
        <f>'2月'!AA9</f>
        <v>27.5</v>
      </c>
      <c r="D11" s="42">
        <f>'3月'!AA9</f>
        <v>47.4</v>
      </c>
      <c r="E11" s="42">
        <f>'4月'!AA9</f>
        <v>86.2</v>
      </c>
      <c r="F11" s="42">
        <f>'5月'!AA9</f>
        <v>48.5</v>
      </c>
      <c r="G11" s="42">
        <f>'6月'!AA9</f>
        <v>58.8</v>
      </c>
      <c r="H11" s="42">
        <f>'7月'!AA9</f>
        <v>77.6</v>
      </c>
      <c r="I11" s="42">
        <f>'8月'!AA9</f>
        <v>77.7</v>
      </c>
      <c r="J11" s="42">
        <f>'9月'!AA9</f>
        <v>75.4</v>
      </c>
      <c r="K11" s="42">
        <f>'10月'!AA9</f>
        <v>48.7</v>
      </c>
      <c r="L11" s="42">
        <f>'11月'!AA9</f>
        <v>61.3</v>
      </c>
      <c r="M11" s="43">
        <f>'12月'!AA9</f>
        <v>82.3</v>
      </c>
    </row>
    <row r="12" spans="1:13" ht="18" customHeight="1">
      <c r="A12" s="41">
        <v>8</v>
      </c>
      <c r="B12" s="63">
        <f>'1月'!AA10</f>
        <v>64.1</v>
      </c>
      <c r="C12" s="42">
        <f>'2月'!AA10</f>
        <v>23.7</v>
      </c>
      <c r="D12" s="42">
        <f>'3月'!AA10</f>
        <v>90.6</v>
      </c>
      <c r="E12" s="42">
        <f>'4月'!AA10</f>
        <v>36.8</v>
      </c>
      <c r="F12" s="42">
        <f>'5月'!AA10</f>
        <v>73.6</v>
      </c>
      <c r="G12" s="42">
        <f>'6月'!AA10</f>
        <v>63.1</v>
      </c>
      <c r="H12" s="42">
        <f>'7月'!AA10</f>
        <v>72.4</v>
      </c>
      <c r="I12" s="42">
        <f>'8月'!AA10</f>
        <v>89.6</v>
      </c>
      <c r="J12" s="42">
        <f>'9月'!AA10</f>
        <v>80</v>
      </c>
      <c r="K12" s="42">
        <f>'10月'!AA10</f>
        <v>74.1</v>
      </c>
      <c r="L12" s="42">
        <f>'11月'!AA10</f>
        <v>68.4</v>
      </c>
      <c r="M12" s="43">
        <f>'12月'!AA10</f>
        <v>67.2</v>
      </c>
    </row>
    <row r="13" spans="1:13" ht="18" customHeight="1">
      <c r="A13" s="41">
        <v>9</v>
      </c>
      <c r="B13" s="63">
        <f>'1月'!AA11</f>
        <v>70</v>
      </c>
      <c r="C13" s="42">
        <f>'2月'!AA11</f>
        <v>29.6</v>
      </c>
      <c r="D13" s="42">
        <f>'3月'!AA11</f>
        <v>90.5</v>
      </c>
      <c r="E13" s="42">
        <f>'4月'!AA11</f>
        <v>31.9</v>
      </c>
      <c r="F13" s="42">
        <f>'5月'!AA11</f>
        <v>80.2</v>
      </c>
      <c r="G13" s="42">
        <f>'6月'!AA11</f>
        <v>51</v>
      </c>
      <c r="H13" s="42">
        <f>'7月'!AA11</f>
        <v>67.4</v>
      </c>
      <c r="I13" s="42">
        <f>'8月'!AA11</f>
        <v>92.2</v>
      </c>
      <c r="J13" s="42">
        <f>'9月'!AA11</f>
        <v>69.1</v>
      </c>
      <c r="K13" s="42">
        <f>'10月'!AA11</f>
        <v>66.6</v>
      </c>
      <c r="L13" s="42">
        <f>'11月'!AA11</f>
        <v>97.1</v>
      </c>
      <c r="M13" s="43">
        <f>'12月'!AA11</f>
        <v>44.7</v>
      </c>
    </row>
    <row r="14" spans="1:13" ht="18" customHeight="1">
      <c r="A14" s="41">
        <v>10</v>
      </c>
      <c r="B14" s="63">
        <f>'1月'!AA12</f>
        <v>34</v>
      </c>
      <c r="C14" s="42">
        <f>'2月'!AA12</f>
        <v>41.8</v>
      </c>
      <c r="D14" s="42">
        <f>'3月'!AA12</f>
        <v>44.9</v>
      </c>
      <c r="E14" s="42">
        <f>'4月'!AA12</f>
        <v>29.3</v>
      </c>
      <c r="F14" s="42">
        <f>'5月'!AA12</f>
        <v>61.5</v>
      </c>
      <c r="G14" s="42">
        <f>'6月'!AA12</f>
        <v>91.8</v>
      </c>
      <c r="H14" s="42">
        <f>'7月'!AA12</f>
        <v>70.9</v>
      </c>
      <c r="I14" s="42">
        <f>'8月'!AA12</f>
        <v>62.6</v>
      </c>
      <c r="J14" s="42">
        <f>'9月'!AA12</f>
        <v>87.3</v>
      </c>
      <c r="K14" s="42">
        <f>'10月'!AA12</f>
        <v>54.8</v>
      </c>
      <c r="L14" s="42">
        <f>'11月'!AA12</f>
        <v>66.5</v>
      </c>
      <c r="M14" s="43">
        <f>'12月'!AA12</f>
        <v>48.8</v>
      </c>
    </row>
    <row r="15" spans="1:13" ht="18" customHeight="1">
      <c r="A15" s="38">
        <v>11</v>
      </c>
      <c r="B15" s="62">
        <f>'1月'!AA13</f>
        <v>25</v>
      </c>
      <c r="C15" s="39">
        <f>'2月'!AA13</f>
        <v>42</v>
      </c>
      <c r="D15" s="39">
        <f>'3月'!AA13</f>
        <v>69.8</v>
      </c>
      <c r="E15" s="39">
        <f>'4月'!AA13</f>
        <v>61.1</v>
      </c>
      <c r="F15" s="39">
        <f>'5月'!AA13</f>
        <v>43.6</v>
      </c>
      <c r="G15" s="39">
        <f>'6月'!AA13</f>
        <v>96.8</v>
      </c>
      <c r="H15" s="39">
        <f>'7月'!AA13</f>
        <v>58.1</v>
      </c>
      <c r="I15" s="39">
        <f>'8月'!AA13</f>
        <v>72.8</v>
      </c>
      <c r="J15" s="39">
        <f>'9月'!AA13</f>
        <v>78.5</v>
      </c>
      <c r="K15" s="39">
        <f>'10月'!AA13</f>
        <v>93.6</v>
      </c>
      <c r="L15" s="39">
        <f>'11月'!AA13</f>
        <v>56.6</v>
      </c>
      <c r="M15" s="40">
        <f>'12月'!AA13</f>
        <v>46.9</v>
      </c>
    </row>
    <row r="16" spans="1:13" ht="18" customHeight="1">
      <c r="A16" s="41">
        <v>12</v>
      </c>
      <c r="B16" s="63">
        <f>'1月'!AA14</f>
        <v>36.3</v>
      </c>
      <c r="C16" s="42">
        <f>'2月'!AA14</f>
        <v>23.5</v>
      </c>
      <c r="D16" s="42">
        <f>'3月'!AA14</f>
        <v>29.2</v>
      </c>
      <c r="E16" s="42">
        <f>'4月'!AA14</f>
        <v>39.6</v>
      </c>
      <c r="F16" s="42">
        <f>'5月'!AA14</f>
        <v>44.7</v>
      </c>
      <c r="G16" s="42">
        <f>'6月'!AA14</f>
        <v>84.1</v>
      </c>
      <c r="H16" s="42">
        <f>'7月'!AA14</f>
        <v>70.1</v>
      </c>
      <c r="I16" s="42">
        <f>'8月'!AA14</f>
        <v>77.1</v>
      </c>
      <c r="J16" s="42">
        <f>'9月'!AA14</f>
        <v>62.8</v>
      </c>
      <c r="K16" s="42">
        <f>'10月'!AA14</f>
        <v>80.1</v>
      </c>
      <c r="L16" s="42">
        <f>'11月'!AA14</f>
        <v>78.8</v>
      </c>
      <c r="M16" s="43">
        <f>'12月'!AA14</f>
        <v>74.1</v>
      </c>
    </row>
    <row r="17" spans="1:13" ht="18" customHeight="1">
      <c r="A17" s="41">
        <v>13</v>
      </c>
      <c r="B17" s="63">
        <f>'1月'!AA15</f>
        <v>39.1</v>
      </c>
      <c r="C17" s="42">
        <f>'2月'!AA15</f>
        <v>29.2</v>
      </c>
      <c r="D17" s="42">
        <f>'3月'!AA15</f>
        <v>49</v>
      </c>
      <c r="E17" s="42">
        <f>'4月'!AA15</f>
        <v>31.5</v>
      </c>
      <c r="F17" s="42">
        <f>'5月'!AA15</f>
        <v>75.6</v>
      </c>
      <c r="G17" s="42">
        <f>'6月'!AA15</f>
        <v>65.1</v>
      </c>
      <c r="H17" s="42">
        <f>'7月'!AA15</f>
        <v>66.2</v>
      </c>
      <c r="I17" s="42">
        <f>'8月'!AA15</f>
        <v>75.4</v>
      </c>
      <c r="J17" s="42">
        <f>'9月'!AA15</f>
        <v>68.6</v>
      </c>
      <c r="K17" s="42">
        <f>'10月'!AA15</f>
        <v>69.2</v>
      </c>
      <c r="L17" s="42">
        <f>'11月'!AA15</f>
        <v>71.8</v>
      </c>
      <c r="M17" s="43">
        <f>'12月'!AA15</f>
        <v>48.5</v>
      </c>
    </row>
    <row r="18" spans="1:13" ht="18" customHeight="1">
      <c r="A18" s="41">
        <v>14</v>
      </c>
      <c r="B18" s="63">
        <f>'1月'!AA16</f>
        <v>38.1</v>
      </c>
      <c r="C18" s="42">
        <f>'2月'!AA16</f>
        <v>32.3</v>
      </c>
      <c r="D18" s="42">
        <f>'3月'!AA16</f>
        <v>30.6</v>
      </c>
      <c r="E18" s="42">
        <f>'4月'!AA16</f>
        <v>70.6</v>
      </c>
      <c r="F18" s="42">
        <f>'5月'!AA16</f>
        <v>38.7</v>
      </c>
      <c r="G18" s="42">
        <f>'6月'!AA16</f>
        <v>64.4</v>
      </c>
      <c r="H18" s="42">
        <f>'7月'!AA16</f>
        <v>58.6</v>
      </c>
      <c r="I18" s="42">
        <f>'8月'!AA16</f>
        <v>66.9</v>
      </c>
      <c r="J18" s="42">
        <f>'9月'!AA16</f>
        <v>84.6</v>
      </c>
      <c r="K18" s="42">
        <f>'10月'!AA16</f>
        <v>74.2</v>
      </c>
      <c r="L18" s="42">
        <f>'11月'!AA16</f>
        <v>45.2</v>
      </c>
      <c r="M18" s="43">
        <f>'12月'!AA16</f>
        <v>40.2</v>
      </c>
    </row>
    <row r="19" spans="1:13" ht="18" customHeight="1">
      <c r="A19" s="41">
        <v>15</v>
      </c>
      <c r="B19" s="63">
        <f>'1月'!AA17</f>
        <v>53.3</v>
      </c>
      <c r="C19" s="42">
        <f>'2月'!AA17</f>
        <v>41.2</v>
      </c>
      <c r="D19" s="42">
        <f>'3月'!AA17</f>
        <v>45.4</v>
      </c>
      <c r="E19" s="42">
        <f>'4月'!AA17</f>
        <v>66.3</v>
      </c>
      <c r="F19" s="42">
        <f>'5月'!AA17</f>
        <v>41.7</v>
      </c>
      <c r="G19" s="42">
        <f>'6月'!AA17</f>
        <v>87.8</v>
      </c>
      <c r="H19" s="42">
        <f>'7月'!AA17</f>
        <v>73.9</v>
      </c>
      <c r="I19" s="42">
        <f>'8月'!AA17</f>
        <v>67.6</v>
      </c>
      <c r="J19" s="42">
        <f>'9月'!AA17</f>
        <v>85.3</v>
      </c>
      <c r="K19" s="42">
        <f>'10月'!AA17</f>
        <v>73.3</v>
      </c>
      <c r="L19" s="42">
        <f>'11月'!AA17</f>
        <v>48</v>
      </c>
      <c r="M19" s="43">
        <f>'12月'!AA17</f>
        <v>40.7</v>
      </c>
    </row>
    <row r="20" spans="1:13" ht="18" customHeight="1">
      <c r="A20" s="41">
        <v>16</v>
      </c>
      <c r="B20" s="63">
        <f>'1月'!AA18</f>
        <v>55.5</v>
      </c>
      <c r="C20" s="42">
        <f>'2月'!AA18</f>
        <v>38.5</v>
      </c>
      <c r="D20" s="42">
        <f>'3月'!AA18</f>
        <v>50.7</v>
      </c>
      <c r="E20" s="42">
        <f>'4月'!AA18</f>
        <v>44.5</v>
      </c>
      <c r="F20" s="42">
        <f>'5月'!AA18</f>
        <v>50.7</v>
      </c>
      <c r="G20" s="42">
        <f>'6月'!AA18</f>
        <v>83.3</v>
      </c>
      <c r="H20" s="42">
        <f>'7月'!AA18</f>
        <v>65.1</v>
      </c>
      <c r="I20" s="42">
        <f>'8月'!AA18</f>
        <v>72</v>
      </c>
      <c r="J20" s="42">
        <f>'9月'!AA18</f>
        <v>75.9</v>
      </c>
      <c r="K20" s="42">
        <f>'10月'!AA18</f>
        <v>67.9</v>
      </c>
      <c r="L20" s="42">
        <f>'11月'!AA18</f>
        <v>56.6</v>
      </c>
      <c r="M20" s="43">
        <f>'12月'!AA18</f>
        <v>67.6</v>
      </c>
    </row>
    <row r="21" spans="1:13" ht="18" customHeight="1">
      <c r="A21" s="41">
        <v>17</v>
      </c>
      <c r="B21" s="63">
        <f>'1月'!AA19</f>
        <v>68.5</v>
      </c>
      <c r="C21" s="42">
        <f>'2月'!AA19</f>
        <v>37.6</v>
      </c>
      <c r="D21" s="42">
        <f>'3月'!AA19</f>
        <v>33.3</v>
      </c>
      <c r="E21" s="42">
        <f>'4月'!AA19</f>
        <v>69</v>
      </c>
      <c r="F21" s="42">
        <f>'5月'!AA19</f>
        <v>65</v>
      </c>
      <c r="G21" s="42">
        <f>'6月'!AA19</f>
        <v>71.5</v>
      </c>
      <c r="H21" s="42">
        <f>'7月'!AA19</f>
        <v>69.2</v>
      </c>
      <c r="I21" s="42">
        <f>'8月'!AA19</f>
        <v>41.8</v>
      </c>
      <c r="J21" s="42">
        <f>'9月'!AA19</f>
        <v>60.1</v>
      </c>
      <c r="K21" s="42">
        <f>'10月'!AA19</f>
        <v>67.8</v>
      </c>
      <c r="L21" s="42">
        <f>'11月'!AA19</f>
        <v>53.3</v>
      </c>
      <c r="M21" s="43">
        <f>'12月'!AA19</f>
        <v>51.6</v>
      </c>
    </row>
    <row r="22" spans="1:13" ht="18" customHeight="1">
      <c r="A22" s="41">
        <v>18</v>
      </c>
      <c r="B22" s="63">
        <f>'1月'!AA20</f>
        <v>64.2</v>
      </c>
      <c r="C22" s="42">
        <f>'2月'!AA20</f>
        <v>30.5</v>
      </c>
      <c r="D22" s="42">
        <f>'3月'!AA20</f>
        <v>57.4</v>
      </c>
      <c r="E22" s="42">
        <f>'4月'!AA20</f>
        <v>86.3</v>
      </c>
      <c r="F22" s="42">
        <f>'5月'!AA20</f>
        <v>70</v>
      </c>
      <c r="G22" s="42">
        <f>'6月'!AA20</f>
        <v>81.9</v>
      </c>
      <c r="H22" s="42">
        <f>'7月'!AA20</f>
        <v>61.8</v>
      </c>
      <c r="I22" s="42">
        <f>'8月'!AA20</f>
        <v>52.1</v>
      </c>
      <c r="J22" s="42">
        <f>'9月'!AA20</f>
        <v>78.5</v>
      </c>
      <c r="K22" s="42">
        <f>'10月'!AA20</f>
        <v>62.6</v>
      </c>
      <c r="L22" s="42">
        <f>'11月'!AA20</f>
        <v>65.7</v>
      </c>
      <c r="M22" s="43">
        <f>'12月'!AA20</f>
        <v>41.8</v>
      </c>
    </row>
    <row r="23" spans="1:13" ht="18" customHeight="1">
      <c r="A23" s="41">
        <v>19</v>
      </c>
      <c r="B23" s="63">
        <f>'1月'!AA21</f>
        <v>44.9</v>
      </c>
      <c r="C23" s="42">
        <f>'2月'!AA21</f>
        <v>34.5</v>
      </c>
      <c r="D23" s="42">
        <f>'3月'!AA21</f>
        <v>61.2</v>
      </c>
      <c r="E23" s="42">
        <f>'4月'!AA21</f>
        <v>58.3</v>
      </c>
      <c r="F23" s="42">
        <f>'5月'!AA21</f>
        <v>46.1</v>
      </c>
      <c r="G23" s="42">
        <f>'6月'!AA21</f>
        <v>60.5</v>
      </c>
      <c r="H23" s="42">
        <f>'7月'!AA21</f>
        <v>65.3</v>
      </c>
      <c r="I23" s="42">
        <f>'8月'!AA21</f>
        <v>60.1</v>
      </c>
      <c r="J23" s="42">
        <f>'9月'!AA21</f>
        <v>48.6</v>
      </c>
      <c r="K23" s="42">
        <f>'10月'!AA21</f>
        <v>71.1</v>
      </c>
      <c r="L23" s="42">
        <f>'11月'!AA21</f>
        <v>66.2</v>
      </c>
      <c r="M23" s="43">
        <f>'12月'!AA21</f>
        <v>46</v>
      </c>
    </row>
    <row r="24" spans="1:13" ht="18" customHeight="1">
      <c r="A24" s="41">
        <v>20</v>
      </c>
      <c r="B24" s="63">
        <f>'1月'!AA22</f>
        <v>69.6</v>
      </c>
      <c r="C24" s="42">
        <f>'2月'!AA22</f>
        <v>36.2</v>
      </c>
      <c r="D24" s="42">
        <f>'3月'!AA22</f>
        <v>67</v>
      </c>
      <c r="E24" s="42">
        <f>'4月'!AA22</f>
        <v>33.6</v>
      </c>
      <c r="F24" s="42">
        <f>'5月'!AA22</f>
        <v>36.8</v>
      </c>
      <c r="G24" s="42">
        <f>'6月'!AA22</f>
        <v>96.1</v>
      </c>
      <c r="H24" s="42">
        <f>'7月'!AA22</f>
        <v>67.3</v>
      </c>
      <c r="I24" s="42">
        <f>'8月'!AA22</f>
        <v>69.3</v>
      </c>
      <c r="J24" s="42">
        <f>'9月'!AA22</f>
        <v>69</v>
      </c>
      <c r="K24" s="42">
        <f>'10月'!AA22</f>
        <v>69.6</v>
      </c>
      <c r="L24" s="42">
        <f>'11月'!AA22</f>
        <v>49.1</v>
      </c>
      <c r="M24" s="43">
        <f>'12月'!AA22</f>
        <v>53.3</v>
      </c>
    </row>
    <row r="25" spans="1:13" ht="18" customHeight="1">
      <c r="A25" s="38">
        <v>21</v>
      </c>
      <c r="B25" s="62">
        <f>'1月'!AA23</f>
        <v>54.5</v>
      </c>
      <c r="C25" s="39">
        <f>'2月'!AA23</f>
        <v>30.7</v>
      </c>
      <c r="D25" s="39">
        <f>'3月'!AA23</f>
        <v>71.7</v>
      </c>
      <c r="E25" s="39">
        <f>'4月'!AA23</f>
        <v>46</v>
      </c>
      <c r="F25" s="39">
        <f>'5月'!AA23</f>
        <v>36.9</v>
      </c>
      <c r="G25" s="39">
        <f>'6月'!AA23</f>
        <v>87.3</v>
      </c>
      <c r="H25" s="39">
        <f>'7月'!AA23</f>
        <v>64.5</v>
      </c>
      <c r="I25" s="39">
        <f>'8月'!AA23</f>
        <v>71.1</v>
      </c>
      <c r="J25" s="39">
        <f>'9月'!AA23</f>
        <v>97.5</v>
      </c>
      <c r="K25" s="39">
        <f>'10月'!AA23</f>
        <v>45.1</v>
      </c>
      <c r="L25" s="39">
        <f>'11月'!AA23</f>
        <v>55.6</v>
      </c>
      <c r="M25" s="40">
        <f>'12月'!AA23</f>
        <v>49.5</v>
      </c>
    </row>
    <row r="26" spans="1:13" ht="18" customHeight="1">
      <c r="A26" s="41">
        <v>22</v>
      </c>
      <c r="B26" s="63">
        <f>'1月'!AA24</f>
        <v>60.2</v>
      </c>
      <c r="C26" s="42">
        <f>'2月'!AA24</f>
        <v>72.7</v>
      </c>
      <c r="D26" s="42">
        <f>'3月'!AA24</f>
        <v>79.1</v>
      </c>
      <c r="E26" s="42">
        <f>'4月'!AA24</f>
        <v>27</v>
      </c>
      <c r="F26" s="42">
        <f>'5月'!AA24</f>
        <v>32.5</v>
      </c>
      <c r="G26" s="42">
        <f>'6月'!AA24</f>
        <v>49.2</v>
      </c>
      <c r="H26" s="42">
        <f>'7月'!AA24</f>
        <v>60.9</v>
      </c>
      <c r="I26" s="42">
        <f>'8月'!AA24</f>
        <v>62.7</v>
      </c>
      <c r="J26" s="42">
        <f>'9月'!AA24</f>
        <v>80</v>
      </c>
      <c r="K26" s="42">
        <f>'10月'!AA24</f>
        <v>48.4</v>
      </c>
      <c r="L26" s="42">
        <f>'11月'!AA24</f>
        <v>89.4</v>
      </c>
      <c r="M26" s="43">
        <f>'12月'!AA24</f>
        <v>52.4</v>
      </c>
    </row>
    <row r="27" spans="1:13" ht="18" customHeight="1">
      <c r="A27" s="41">
        <v>23</v>
      </c>
      <c r="B27" s="63">
        <f>'1月'!AA25</f>
        <v>80.3</v>
      </c>
      <c r="C27" s="42">
        <f>'2月'!AA25</f>
        <v>68.2</v>
      </c>
      <c r="D27" s="42">
        <f>'3月'!AA25</f>
        <v>67.5</v>
      </c>
      <c r="E27" s="42">
        <f>'4月'!AA25</f>
        <v>70.4</v>
      </c>
      <c r="F27" s="42">
        <f>'5月'!AA25</f>
        <v>63.7</v>
      </c>
      <c r="G27" s="42">
        <f>'6月'!AA25</f>
        <v>85.3</v>
      </c>
      <c r="H27" s="42">
        <f>'7月'!AA25</f>
        <v>56.6</v>
      </c>
      <c r="I27" s="42">
        <f>'8月'!AA25</f>
        <v>66</v>
      </c>
      <c r="J27" s="42">
        <f>'9月'!AA25</f>
        <v>70</v>
      </c>
      <c r="K27" s="42">
        <f>'10月'!AA25</f>
        <v>76.1</v>
      </c>
      <c r="L27" s="42">
        <f>'11月'!AA25</f>
        <v>44.3</v>
      </c>
      <c r="M27" s="43">
        <f>'12月'!AA25</f>
        <v>71.6</v>
      </c>
    </row>
    <row r="28" spans="1:13" ht="18" customHeight="1">
      <c r="A28" s="41">
        <v>24</v>
      </c>
      <c r="B28" s="63">
        <f>'1月'!AA26</f>
        <v>38.4</v>
      </c>
      <c r="C28" s="42">
        <f>'2月'!AA26</f>
        <v>42.4</v>
      </c>
      <c r="D28" s="42">
        <f>'3月'!AA26</f>
        <v>59.4</v>
      </c>
      <c r="E28" s="42">
        <f>'4月'!AA26</f>
        <v>88.8</v>
      </c>
      <c r="F28" s="42">
        <f>'5月'!AA26</f>
        <v>73.3</v>
      </c>
      <c r="G28" s="42">
        <f>'6月'!AA26</f>
        <v>58.6</v>
      </c>
      <c r="H28" s="42">
        <f>'7月'!AA26</f>
        <v>68.7</v>
      </c>
      <c r="I28" s="42">
        <f>'8月'!AA26</f>
        <v>80.3</v>
      </c>
      <c r="J28" s="42">
        <f>'9月'!AA26</f>
        <v>83.2</v>
      </c>
      <c r="K28" s="42">
        <f>'10月'!AA26</f>
        <v>68.3</v>
      </c>
      <c r="L28" s="42">
        <f>'11月'!AA26</f>
        <v>52</v>
      </c>
      <c r="M28" s="43">
        <f>'12月'!AA26</f>
        <v>39.7</v>
      </c>
    </row>
    <row r="29" spans="1:13" ht="18" customHeight="1">
      <c r="A29" s="41">
        <v>25</v>
      </c>
      <c r="B29" s="63">
        <f>'1月'!AA27</f>
        <v>39.2</v>
      </c>
      <c r="C29" s="42">
        <f>'2月'!AA27</f>
        <v>50.7</v>
      </c>
      <c r="D29" s="42">
        <f>'3月'!AA27</f>
        <v>30.8</v>
      </c>
      <c r="E29" s="42">
        <f>'4月'!AA27</f>
        <v>96.6</v>
      </c>
      <c r="F29" s="42">
        <f>'5月'!AA27</f>
        <v>57.1</v>
      </c>
      <c r="G29" s="42">
        <f>'6月'!AA27</f>
        <v>43.9</v>
      </c>
      <c r="H29" s="42">
        <f>'7月'!AA27</f>
        <v>77.5</v>
      </c>
      <c r="I29" s="42">
        <f>'8月'!AA27</f>
        <v>59.2</v>
      </c>
      <c r="J29" s="42">
        <f>'9月'!AA27</f>
        <v>77.9</v>
      </c>
      <c r="K29" s="42">
        <f>'10月'!AA27</f>
        <v>48.8</v>
      </c>
      <c r="L29" s="42">
        <f>'11月'!AA27</f>
        <v>60.7</v>
      </c>
      <c r="M29" s="43">
        <f>'12月'!AA27</f>
        <v>35</v>
      </c>
    </row>
    <row r="30" spans="1:13" ht="18" customHeight="1">
      <c r="A30" s="41">
        <v>26</v>
      </c>
      <c r="B30" s="63">
        <f>'1月'!AA28</f>
        <v>32.8</v>
      </c>
      <c r="C30" s="42">
        <f>'2月'!AA28</f>
        <v>52.9</v>
      </c>
      <c r="D30" s="42">
        <f>'3月'!AA28</f>
        <v>29.1</v>
      </c>
      <c r="E30" s="42">
        <f>'4月'!AA28</f>
        <v>34.6</v>
      </c>
      <c r="F30" s="42">
        <f>'5月'!AA28</f>
        <v>53.1</v>
      </c>
      <c r="G30" s="42">
        <f>'6月'!AA28</f>
        <v>68</v>
      </c>
      <c r="H30" s="42">
        <f>'7月'!AA28</f>
        <v>68.9</v>
      </c>
      <c r="I30" s="42">
        <f>'8月'!AA28</f>
        <v>58.1</v>
      </c>
      <c r="J30" s="42">
        <f>'9月'!AA28</f>
        <v>75.7</v>
      </c>
      <c r="K30" s="42">
        <f>'10月'!AA28</f>
        <v>57</v>
      </c>
      <c r="L30" s="42">
        <f>'11月'!AA28</f>
        <v>52</v>
      </c>
      <c r="M30" s="43">
        <f>'12月'!AA28</f>
        <v>52.7</v>
      </c>
    </row>
    <row r="31" spans="1:13" ht="18" customHeight="1">
      <c r="A31" s="41">
        <v>27</v>
      </c>
      <c r="B31" s="63">
        <f>'1月'!AA29</f>
        <v>35.6</v>
      </c>
      <c r="C31" s="42">
        <f>'2月'!AA29</f>
        <v>47.1</v>
      </c>
      <c r="D31" s="42">
        <f>'3月'!AA29</f>
        <v>39.1</v>
      </c>
      <c r="E31" s="42">
        <f>'4月'!AA29</f>
        <v>41.2</v>
      </c>
      <c r="F31" s="42">
        <f>'5月'!AA29</f>
        <v>61.1</v>
      </c>
      <c r="G31" s="42">
        <f>'6月'!AA29</f>
        <v>63.1</v>
      </c>
      <c r="H31" s="42">
        <f>'7月'!AA29</f>
        <v>65.5</v>
      </c>
      <c r="I31" s="42">
        <f>'8月'!AA29</f>
        <v>73.1</v>
      </c>
      <c r="J31" s="42">
        <f>'9月'!AA29</f>
        <v>94.9</v>
      </c>
      <c r="K31" s="42">
        <f>'10月'!AA29</f>
        <v>87.3</v>
      </c>
      <c r="L31" s="42">
        <f>'11月'!AA29</f>
        <v>80.9</v>
      </c>
      <c r="M31" s="43">
        <f>'12月'!AA29</f>
        <v>47.8</v>
      </c>
    </row>
    <row r="32" spans="1:13" ht="18" customHeight="1">
      <c r="A32" s="41">
        <v>28</v>
      </c>
      <c r="B32" s="63">
        <f>'1月'!AA30</f>
        <v>54.6</v>
      </c>
      <c r="C32" s="42">
        <f>'2月'!AA30</f>
        <v>32.2</v>
      </c>
      <c r="D32" s="42">
        <f>'3月'!AA30</f>
        <v>37.6</v>
      </c>
      <c r="E32" s="42">
        <f>'4月'!AA30</f>
        <v>33.9</v>
      </c>
      <c r="F32" s="42">
        <f>'5月'!AA30</f>
        <v>65.1</v>
      </c>
      <c r="G32" s="42">
        <f>'6月'!AA30</f>
        <v>79.4</v>
      </c>
      <c r="H32" s="42">
        <f>'7月'!AA30</f>
        <v>86.6</v>
      </c>
      <c r="I32" s="42">
        <f>'8月'!AA30</f>
        <v>90.1</v>
      </c>
      <c r="J32" s="42">
        <f>'9月'!AA30</f>
        <v>55</v>
      </c>
      <c r="K32" s="42">
        <f>'10月'!AA30</f>
        <v>60.6</v>
      </c>
      <c r="L32" s="42">
        <f>'11月'!AA30</f>
        <v>57.6</v>
      </c>
      <c r="M32" s="43">
        <f>'12月'!AA30</f>
        <v>37.8</v>
      </c>
    </row>
    <row r="33" spans="1:13" ht="18" customHeight="1">
      <c r="A33" s="41">
        <v>29</v>
      </c>
      <c r="B33" s="63">
        <f>'1月'!AA31</f>
        <v>50.1</v>
      </c>
      <c r="C33" s="42"/>
      <c r="D33" s="42">
        <f>'3月'!AA31</f>
        <v>37.2</v>
      </c>
      <c r="E33" s="42">
        <f>'4月'!AA31</f>
        <v>36.3</v>
      </c>
      <c r="F33" s="42">
        <f>'5月'!AA31</f>
        <v>65.9</v>
      </c>
      <c r="G33" s="42">
        <f>'6月'!AA31</f>
        <v>58.9</v>
      </c>
      <c r="H33" s="42">
        <f>'7月'!AA31</f>
        <v>81.1</v>
      </c>
      <c r="I33" s="42">
        <f>'8月'!AA31</f>
        <v>79.3</v>
      </c>
      <c r="J33" s="42">
        <f>'9月'!AA31</f>
        <v>84.1</v>
      </c>
      <c r="K33" s="42">
        <f>'10月'!AA31</f>
        <v>56.6</v>
      </c>
      <c r="L33" s="42">
        <f>'11月'!AA31</f>
        <v>53.1</v>
      </c>
      <c r="M33" s="43">
        <f>'12月'!AA31</f>
        <v>47</v>
      </c>
    </row>
    <row r="34" spans="1:13" ht="18" customHeight="1">
      <c r="A34" s="41">
        <v>30</v>
      </c>
      <c r="B34" s="63">
        <f>'1月'!AA32</f>
        <v>37.2</v>
      </c>
      <c r="C34" s="42"/>
      <c r="D34" s="42">
        <f>'3月'!AA32</f>
        <v>28.4</v>
      </c>
      <c r="E34" s="42">
        <f>'4月'!AA32</f>
        <v>61.6</v>
      </c>
      <c r="F34" s="42">
        <f>'5月'!AA32</f>
        <v>75.5</v>
      </c>
      <c r="G34" s="42">
        <f>'6月'!AA32</f>
        <v>57.1</v>
      </c>
      <c r="H34" s="42">
        <f>'7月'!AA32</f>
        <v>74.6</v>
      </c>
      <c r="I34" s="42">
        <f>'8月'!AA32</f>
        <v>78.1</v>
      </c>
      <c r="J34" s="42">
        <f>'9月'!AA32</f>
        <v>96.3</v>
      </c>
      <c r="K34" s="42">
        <f>'10月'!AA32</f>
        <v>54.1</v>
      </c>
      <c r="L34" s="42">
        <f>'11月'!AA32</f>
        <v>46.9</v>
      </c>
      <c r="M34" s="43">
        <f>'12月'!AA32</f>
        <v>44.7</v>
      </c>
    </row>
    <row r="35" spans="1:13" ht="18" customHeight="1">
      <c r="A35" s="41">
        <v>31</v>
      </c>
      <c r="B35" s="63">
        <f>'1月'!AA33</f>
        <v>27.9</v>
      </c>
      <c r="C35" s="42"/>
      <c r="D35" s="42">
        <f>'3月'!AA33</f>
        <v>43</v>
      </c>
      <c r="E35" s="42"/>
      <c r="F35" s="42">
        <f>'5月'!AA33</f>
        <v>73.2</v>
      </c>
      <c r="G35" s="42"/>
      <c r="H35" s="42">
        <f>'7月'!AA33</f>
        <v>67.8</v>
      </c>
      <c r="I35" s="42">
        <f>'8月'!AA33</f>
        <v>71.3</v>
      </c>
      <c r="J35" s="42"/>
      <c r="K35" s="42">
        <f>'10月'!AA33</f>
        <v>49.5</v>
      </c>
      <c r="L35" s="42"/>
      <c r="M35" s="43">
        <f>'12月'!AA33</f>
        <v>40.6</v>
      </c>
    </row>
    <row r="36" spans="1:13" ht="18" customHeight="1">
      <c r="A36" s="71" t="s">
        <v>7</v>
      </c>
      <c r="B36" s="94">
        <f aca="true" t="shared" si="0" ref="B36:I36">AVERAGE(B5:B35)</f>
        <v>47.0774193548387</v>
      </c>
      <c r="C36" s="95">
        <f t="shared" si="0"/>
        <v>40.98571428571429</v>
      </c>
      <c r="D36" s="95">
        <f t="shared" si="0"/>
        <v>51.92903225806452</v>
      </c>
      <c r="E36" s="95">
        <f t="shared" si="0"/>
        <v>53.533333333333324</v>
      </c>
      <c r="F36" s="95">
        <f t="shared" si="0"/>
        <v>57.064516129032256</v>
      </c>
      <c r="G36" s="95">
        <f t="shared" si="0"/>
        <v>68.32</v>
      </c>
      <c r="H36" s="95">
        <f t="shared" si="0"/>
        <v>68.51612903225806</v>
      </c>
      <c r="I36" s="110">
        <f t="shared" si="0"/>
        <v>69.17419354838708</v>
      </c>
      <c r="J36" s="95">
        <f>AVERAGE(J5:J35)</f>
        <v>76.88000000000001</v>
      </c>
      <c r="K36" s="95">
        <f>AVERAGE(K5:K35)</f>
        <v>64.48709677419352</v>
      </c>
      <c r="L36" s="95">
        <f>AVERAGE(L5:L35)</f>
        <v>61.82666666666667</v>
      </c>
      <c r="M36" s="96">
        <f>AVERAGE(M5:M35)</f>
        <v>53.825806451612905</v>
      </c>
    </row>
    <row r="37" spans="1:13" ht="18" customHeight="1">
      <c r="A37" s="72" t="s">
        <v>27</v>
      </c>
      <c r="B37" s="93">
        <f aca="true" t="shared" si="1" ref="B37:I37">MIN(B5:B35)</f>
        <v>25</v>
      </c>
      <c r="C37" s="97">
        <f t="shared" si="1"/>
        <v>23.5</v>
      </c>
      <c r="D37" s="97">
        <f t="shared" si="1"/>
        <v>28.4</v>
      </c>
      <c r="E37" s="97">
        <f t="shared" si="1"/>
        <v>27</v>
      </c>
      <c r="F37" s="97">
        <f t="shared" si="1"/>
        <v>32.5</v>
      </c>
      <c r="G37" s="97">
        <f t="shared" si="1"/>
        <v>43.6</v>
      </c>
      <c r="H37" s="97">
        <f t="shared" si="1"/>
        <v>51.4</v>
      </c>
      <c r="I37" s="111">
        <f t="shared" si="1"/>
        <v>41.8</v>
      </c>
      <c r="J37" s="97">
        <f>MIN(J5:J35)</f>
        <v>48.6</v>
      </c>
      <c r="K37" s="97">
        <f>MIN(K5:K35)</f>
        <v>41.6</v>
      </c>
      <c r="L37" s="97">
        <f>MIN(L5:L35)</f>
        <v>44.1</v>
      </c>
      <c r="M37" s="98">
        <f>MIN(M5:M35)</f>
        <v>35</v>
      </c>
    </row>
    <row r="38" spans="1:13" ht="18" customHeight="1">
      <c r="A38" s="47" t="s">
        <v>24</v>
      </c>
      <c r="B38" s="64">
        <f aca="true" t="shared" si="2" ref="B38:I38">AVERAGE(B5:B14)</f>
        <v>45.410000000000004</v>
      </c>
      <c r="C38" s="48">
        <f t="shared" si="2"/>
        <v>40.519999999999996</v>
      </c>
      <c r="D38" s="48">
        <f t="shared" si="2"/>
        <v>59.33</v>
      </c>
      <c r="E38" s="48">
        <f t="shared" si="2"/>
        <v>50.879999999999995</v>
      </c>
      <c r="F38" s="48">
        <f t="shared" si="2"/>
        <v>59.870000000000005</v>
      </c>
      <c r="G38" s="48">
        <f t="shared" si="2"/>
        <v>60.73</v>
      </c>
      <c r="H38" s="48">
        <f t="shared" si="2"/>
        <v>69.57</v>
      </c>
      <c r="I38" s="48">
        <f t="shared" si="2"/>
        <v>70</v>
      </c>
      <c r="J38" s="48">
        <f>AVERAGE(J5:J14)</f>
        <v>77.99</v>
      </c>
      <c r="K38" s="48">
        <f>AVERAGE(K5:K14)</f>
        <v>61.789999999999985</v>
      </c>
      <c r="L38" s="48">
        <f>AVERAGE(L5:L14)</f>
        <v>67.1</v>
      </c>
      <c r="M38" s="49">
        <f>AVERAGE(M5:M14)</f>
        <v>63.910000000000004</v>
      </c>
    </row>
    <row r="39" spans="1:13" ht="18" customHeight="1">
      <c r="A39" s="50" t="s">
        <v>25</v>
      </c>
      <c r="B39" s="65">
        <f aca="true" t="shared" si="3" ref="B39:I39">AVERAGE(B15:B24)</f>
        <v>49.45</v>
      </c>
      <c r="C39" s="51">
        <f t="shared" si="3"/>
        <v>34.55</v>
      </c>
      <c r="D39" s="51">
        <f t="shared" si="3"/>
        <v>49.36</v>
      </c>
      <c r="E39" s="51">
        <f t="shared" si="3"/>
        <v>56.08</v>
      </c>
      <c r="F39" s="51">
        <f t="shared" si="3"/>
        <v>51.29</v>
      </c>
      <c r="G39" s="51">
        <f t="shared" si="3"/>
        <v>79.15</v>
      </c>
      <c r="H39" s="51">
        <f t="shared" si="3"/>
        <v>65.55999999999999</v>
      </c>
      <c r="I39" s="51">
        <f t="shared" si="3"/>
        <v>65.50999999999999</v>
      </c>
      <c r="J39" s="51">
        <f>AVERAGE(J15:J24)</f>
        <v>71.19000000000001</v>
      </c>
      <c r="K39" s="51">
        <f>AVERAGE(K15:K24)</f>
        <v>72.94</v>
      </c>
      <c r="L39" s="51">
        <f>AVERAGE(L15:L24)</f>
        <v>59.13000000000001</v>
      </c>
      <c r="M39" s="52">
        <f>AVERAGE(M15:M24)</f>
        <v>51.07000000000001</v>
      </c>
    </row>
    <row r="40" spans="1:13" ht="18" customHeight="1">
      <c r="A40" s="53" t="s">
        <v>26</v>
      </c>
      <c r="B40" s="66">
        <f aca="true" t="shared" si="4" ref="B40:I40">AVERAGE(B25:B35)</f>
        <v>46.436363636363645</v>
      </c>
      <c r="C40" s="54">
        <f t="shared" si="4"/>
        <v>49.612500000000004</v>
      </c>
      <c r="D40" s="54">
        <f t="shared" si="4"/>
        <v>47.536363636363646</v>
      </c>
      <c r="E40" s="54">
        <f t="shared" si="4"/>
        <v>53.64</v>
      </c>
      <c r="F40" s="54">
        <f t="shared" si="4"/>
        <v>59.76363636363637</v>
      </c>
      <c r="G40" s="54">
        <f t="shared" si="4"/>
        <v>65.08000000000001</v>
      </c>
      <c r="H40" s="54">
        <f t="shared" si="4"/>
        <v>70.24545454545455</v>
      </c>
      <c r="I40" s="54">
        <f t="shared" si="4"/>
        <v>71.75454545454545</v>
      </c>
      <c r="J40" s="54">
        <f>AVERAGE(J25:J35)</f>
        <v>81.46000000000001</v>
      </c>
      <c r="K40" s="54">
        <f>AVERAGE(K25:K35)</f>
        <v>59.25454545454546</v>
      </c>
      <c r="L40" s="54">
        <f>AVERAGE(L25:L35)</f>
        <v>59.25</v>
      </c>
      <c r="M40" s="55">
        <f>AVERAGE(M25:M35)</f>
        <v>47.16363636363636</v>
      </c>
    </row>
    <row r="41" spans="1:13" ht="18" customHeight="1">
      <c r="A41" s="70" t="s">
        <v>28</v>
      </c>
      <c r="B41" s="67">
        <f>'1月'!D36</f>
        <v>13</v>
      </c>
      <c r="C41" s="68">
        <f>'2月'!D36</f>
        <v>16</v>
      </c>
      <c r="D41" s="68">
        <f>'3月'!D36</f>
        <v>11</v>
      </c>
      <c r="E41" s="68">
        <f>'4月'!D36</f>
        <v>10</v>
      </c>
      <c r="F41" s="68">
        <f>'5月'!D36</f>
        <v>7</v>
      </c>
      <c r="G41" s="68">
        <f>'6月'!D36</f>
        <v>0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0</v>
      </c>
      <c r="L41" s="68">
        <f>'11月'!D36</f>
        <v>0</v>
      </c>
      <c r="M41" s="69">
        <f>'12月'!D36</f>
        <v>3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87.3</v>
      </c>
      <c r="C3" s="105">
        <v>93.4</v>
      </c>
      <c r="D3" s="105">
        <v>89.8</v>
      </c>
      <c r="E3" s="105">
        <v>95.9</v>
      </c>
      <c r="F3" s="105">
        <v>94.8</v>
      </c>
      <c r="G3" s="105">
        <v>93.2</v>
      </c>
      <c r="H3" s="105">
        <v>89.3</v>
      </c>
      <c r="I3" s="105">
        <v>72.1</v>
      </c>
      <c r="J3" s="105">
        <v>67.8</v>
      </c>
      <c r="K3" s="105">
        <v>64.3</v>
      </c>
      <c r="L3" s="105">
        <v>60.1</v>
      </c>
      <c r="M3" s="105">
        <v>61.4</v>
      </c>
      <c r="N3" s="105">
        <v>63.5</v>
      </c>
      <c r="O3" s="105">
        <v>63.9</v>
      </c>
      <c r="P3" s="105">
        <v>69.9</v>
      </c>
      <c r="Q3" s="105">
        <v>72</v>
      </c>
      <c r="R3" s="105">
        <v>75</v>
      </c>
      <c r="S3" s="105">
        <v>75.5</v>
      </c>
      <c r="T3" s="105">
        <v>76</v>
      </c>
      <c r="U3" s="105">
        <v>74.7</v>
      </c>
      <c r="V3" s="105">
        <v>87.6</v>
      </c>
      <c r="W3" s="105">
        <v>96.3</v>
      </c>
      <c r="X3" s="105">
        <v>97.7</v>
      </c>
      <c r="Y3" s="105">
        <v>97.9</v>
      </c>
      <c r="Z3" s="84">
        <f aca="true" t="shared" si="0" ref="Z3:Z31">AVERAGE(B3:Y3)</f>
        <v>79.97500000000001</v>
      </c>
      <c r="AA3" s="105">
        <v>58.7</v>
      </c>
      <c r="AB3" s="107">
        <v>0.4770833333333333</v>
      </c>
      <c r="AC3" s="5">
        <v>1</v>
      </c>
    </row>
    <row r="4" spans="1:29" ht="13.5" customHeight="1">
      <c r="A4" s="83">
        <v>2</v>
      </c>
      <c r="B4" s="105">
        <v>97.9</v>
      </c>
      <c r="C4" s="105">
        <v>97.9</v>
      </c>
      <c r="D4" s="105">
        <v>98.1</v>
      </c>
      <c r="E4" s="105">
        <v>98.1</v>
      </c>
      <c r="F4" s="105">
        <v>98.1</v>
      </c>
      <c r="G4" s="105">
        <v>98.1</v>
      </c>
      <c r="H4" s="105">
        <v>98.1</v>
      </c>
      <c r="I4" s="105">
        <v>98.1</v>
      </c>
      <c r="J4" s="105">
        <v>97.9</v>
      </c>
      <c r="K4" s="105">
        <v>97.4</v>
      </c>
      <c r="L4" s="105">
        <v>90.9</v>
      </c>
      <c r="M4" s="105">
        <v>88.6</v>
      </c>
      <c r="N4" s="105">
        <v>86.6</v>
      </c>
      <c r="O4" s="105">
        <v>83.6</v>
      </c>
      <c r="P4" s="105">
        <v>82.4</v>
      </c>
      <c r="Q4" s="105">
        <v>85.4</v>
      </c>
      <c r="R4" s="105">
        <v>90.2</v>
      </c>
      <c r="S4" s="105">
        <v>97.4</v>
      </c>
      <c r="T4" s="105">
        <v>97.7</v>
      </c>
      <c r="U4" s="105">
        <v>97.7</v>
      </c>
      <c r="V4" s="105">
        <v>97.5</v>
      </c>
      <c r="W4" s="105">
        <v>97.6</v>
      </c>
      <c r="X4" s="105">
        <v>97.7</v>
      </c>
      <c r="Y4" s="105">
        <v>97.6</v>
      </c>
      <c r="Z4" s="84">
        <f t="shared" si="0"/>
        <v>94.60833333333333</v>
      </c>
      <c r="AA4" s="105">
        <v>79.9</v>
      </c>
      <c r="AB4" s="107">
        <v>0.6013888888888889</v>
      </c>
      <c r="AC4" s="6">
        <v>2</v>
      </c>
    </row>
    <row r="5" spans="1:29" ht="13.5" customHeight="1">
      <c r="A5" s="83">
        <v>3</v>
      </c>
      <c r="B5" s="105">
        <v>97.1</v>
      </c>
      <c r="C5" s="105">
        <v>96.7</v>
      </c>
      <c r="D5" s="105">
        <v>97.1</v>
      </c>
      <c r="E5" s="105">
        <v>97.2</v>
      </c>
      <c r="F5" s="105">
        <v>97.3</v>
      </c>
      <c r="G5" s="105">
        <v>97.7</v>
      </c>
      <c r="H5" s="105">
        <v>97.8</v>
      </c>
      <c r="I5" s="105">
        <v>95.2</v>
      </c>
      <c r="J5" s="105">
        <v>80.6</v>
      </c>
      <c r="K5" s="105">
        <v>60.6</v>
      </c>
      <c r="L5" s="105">
        <v>55.6</v>
      </c>
      <c r="M5" s="105">
        <v>59.2</v>
      </c>
      <c r="N5" s="105">
        <v>57.9</v>
      </c>
      <c r="O5" s="105">
        <v>60.9</v>
      </c>
      <c r="P5" s="105">
        <v>62.3</v>
      </c>
      <c r="Q5" s="105">
        <v>74.9</v>
      </c>
      <c r="R5" s="105">
        <v>81</v>
      </c>
      <c r="S5" s="105">
        <v>90.2</v>
      </c>
      <c r="T5" s="105">
        <v>95.1</v>
      </c>
      <c r="U5" s="105">
        <v>97.6</v>
      </c>
      <c r="V5" s="105">
        <v>95.9</v>
      </c>
      <c r="W5" s="105">
        <v>95</v>
      </c>
      <c r="X5" s="105">
        <v>88.7</v>
      </c>
      <c r="Y5" s="105">
        <v>89</v>
      </c>
      <c r="Z5" s="84">
        <f t="shared" si="0"/>
        <v>84.19166666666668</v>
      </c>
      <c r="AA5" s="105">
        <v>53.2</v>
      </c>
      <c r="AB5" s="107">
        <v>0.45208333333333334</v>
      </c>
      <c r="AC5" s="6">
        <v>3</v>
      </c>
    </row>
    <row r="6" spans="1:29" ht="13.5" customHeight="1">
      <c r="A6" s="83">
        <v>4</v>
      </c>
      <c r="B6" s="105">
        <v>87.5</v>
      </c>
      <c r="C6" s="105">
        <v>87.2</v>
      </c>
      <c r="D6" s="105">
        <v>88.3</v>
      </c>
      <c r="E6" s="105">
        <v>87.6</v>
      </c>
      <c r="F6" s="105">
        <v>86</v>
      </c>
      <c r="G6" s="105">
        <v>94</v>
      </c>
      <c r="H6" s="105">
        <v>95.2</v>
      </c>
      <c r="I6" s="105">
        <v>87.2</v>
      </c>
      <c r="J6" s="105">
        <v>73.5</v>
      </c>
      <c r="K6" s="105">
        <v>60.6</v>
      </c>
      <c r="L6" s="105">
        <v>40.5</v>
      </c>
      <c r="M6" s="105">
        <v>36</v>
      </c>
      <c r="N6" s="105">
        <v>39.8</v>
      </c>
      <c r="O6" s="105">
        <v>45.3</v>
      </c>
      <c r="P6" s="105">
        <v>50.8</v>
      </c>
      <c r="Q6" s="105">
        <v>46.4</v>
      </c>
      <c r="R6" s="105">
        <v>63.1</v>
      </c>
      <c r="S6" s="105">
        <v>78.6</v>
      </c>
      <c r="T6" s="105">
        <v>84.1</v>
      </c>
      <c r="U6" s="105">
        <v>86</v>
      </c>
      <c r="V6" s="105">
        <v>90.5</v>
      </c>
      <c r="W6" s="105">
        <v>96.5</v>
      </c>
      <c r="X6" s="105">
        <v>97.5</v>
      </c>
      <c r="Y6" s="105">
        <v>97.7</v>
      </c>
      <c r="Z6" s="84">
        <f t="shared" si="0"/>
        <v>74.99583333333332</v>
      </c>
      <c r="AA6" s="105">
        <v>34.2</v>
      </c>
      <c r="AB6" s="107">
        <v>0.5180555555555556</v>
      </c>
      <c r="AC6" s="6">
        <v>4</v>
      </c>
    </row>
    <row r="7" spans="1:29" ht="13.5" customHeight="1">
      <c r="A7" s="83">
        <v>5</v>
      </c>
      <c r="B7" s="105">
        <v>97.7</v>
      </c>
      <c r="C7" s="105">
        <v>89.2</v>
      </c>
      <c r="D7" s="105">
        <v>87.1</v>
      </c>
      <c r="E7" s="105">
        <v>96.1</v>
      </c>
      <c r="F7" s="105">
        <v>97.2</v>
      </c>
      <c r="G7" s="105">
        <v>97.5</v>
      </c>
      <c r="H7" s="105">
        <v>96.9</v>
      </c>
      <c r="I7" s="105">
        <v>82.3</v>
      </c>
      <c r="J7" s="105">
        <v>58</v>
      </c>
      <c r="K7" s="105">
        <v>52.9</v>
      </c>
      <c r="L7" s="105">
        <v>45.1</v>
      </c>
      <c r="M7" s="105">
        <v>38.1</v>
      </c>
      <c r="N7" s="105">
        <v>38.8</v>
      </c>
      <c r="O7" s="105">
        <v>38.6</v>
      </c>
      <c r="P7" s="105">
        <v>36.9</v>
      </c>
      <c r="Q7" s="105">
        <v>46.3</v>
      </c>
      <c r="R7" s="105">
        <v>59</v>
      </c>
      <c r="S7" s="105">
        <v>67.3</v>
      </c>
      <c r="T7" s="105">
        <v>75.5</v>
      </c>
      <c r="U7" s="105">
        <v>79.9</v>
      </c>
      <c r="V7" s="105">
        <v>81.1</v>
      </c>
      <c r="W7" s="105">
        <v>84.6</v>
      </c>
      <c r="X7" s="105">
        <v>85.6</v>
      </c>
      <c r="Y7" s="105">
        <v>89.4</v>
      </c>
      <c r="Z7" s="84">
        <f t="shared" si="0"/>
        <v>71.71249999999999</v>
      </c>
      <c r="AA7" s="105">
        <v>30.4</v>
      </c>
      <c r="AB7" s="107">
        <v>0.525</v>
      </c>
      <c r="AC7" s="6">
        <v>5</v>
      </c>
    </row>
    <row r="8" spans="1:29" ht="13.5" customHeight="1">
      <c r="A8" s="83">
        <v>6</v>
      </c>
      <c r="B8" s="105">
        <v>89.7</v>
      </c>
      <c r="C8" s="105">
        <v>94.9</v>
      </c>
      <c r="D8" s="105">
        <v>97.3</v>
      </c>
      <c r="E8" s="105">
        <v>97.4</v>
      </c>
      <c r="F8" s="105">
        <v>97.4</v>
      </c>
      <c r="G8" s="105">
        <v>97.6</v>
      </c>
      <c r="H8" s="105">
        <v>97.7</v>
      </c>
      <c r="I8" s="105">
        <v>96.4</v>
      </c>
      <c r="J8" s="105">
        <v>77.9</v>
      </c>
      <c r="K8" s="105">
        <v>49.4</v>
      </c>
      <c r="L8" s="105">
        <v>40</v>
      </c>
      <c r="M8" s="105">
        <v>40.3</v>
      </c>
      <c r="N8" s="105">
        <v>37.7</v>
      </c>
      <c r="O8" s="105">
        <v>28</v>
      </c>
      <c r="P8" s="105">
        <v>30.9</v>
      </c>
      <c r="Q8" s="105">
        <v>29.8</v>
      </c>
      <c r="R8" s="105">
        <v>47.3</v>
      </c>
      <c r="S8" s="105">
        <v>75.4</v>
      </c>
      <c r="T8" s="105">
        <v>71.8</v>
      </c>
      <c r="U8" s="105">
        <v>76.3</v>
      </c>
      <c r="V8" s="105">
        <v>81.6</v>
      </c>
      <c r="W8" s="105">
        <v>87.1</v>
      </c>
      <c r="X8" s="105">
        <v>91.8</v>
      </c>
      <c r="Y8" s="105">
        <v>94.6</v>
      </c>
      <c r="Z8" s="84">
        <f t="shared" si="0"/>
        <v>72.01249999999999</v>
      </c>
      <c r="AA8" s="105">
        <v>26.2</v>
      </c>
      <c r="AB8" s="107">
        <v>0.5784722222222222</v>
      </c>
      <c r="AC8" s="6">
        <v>6</v>
      </c>
    </row>
    <row r="9" spans="1:29" ht="13.5" customHeight="1">
      <c r="A9" s="83">
        <v>7</v>
      </c>
      <c r="B9" s="105">
        <v>96.8</v>
      </c>
      <c r="C9" s="105">
        <v>97.3</v>
      </c>
      <c r="D9" s="105">
        <v>96.7</v>
      </c>
      <c r="E9" s="105">
        <v>96.5</v>
      </c>
      <c r="F9" s="105">
        <v>96.5</v>
      </c>
      <c r="G9" s="105">
        <v>96</v>
      </c>
      <c r="H9" s="105">
        <v>96.3</v>
      </c>
      <c r="I9" s="105">
        <v>89.9</v>
      </c>
      <c r="J9" s="105">
        <v>72.3</v>
      </c>
      <c r="K9" s="105">
        <v>43.5</v>
      </c>
      <c r="L9" s="105">
        <v>34.3</v>
      </c>
      <c r="M9" s="105">
        <v>29.1</v>
      </c>
      <c r="N9" s="105">
        <v>31.5</v>
      </c>
      <c r="O9" s="105">
        <v>32.6</v>
      </c>
      <c r="P9" s="105">
        <v>40.8</v>
      </c>
      <c r="Q9" s="105">
        <v>42.1</v>
      </c>
      <c r="R9" s="105">
        <v>44.4</v>
      </c>
      <c r="S9" s="105">
        <v>47.4</v>
      </c>
      <c r="T9" s="105">
        <v>64.4</v>
      </c>
      <c r="U9" s="105">
        <v>81.8</v>
      </c>
      <c r="V9" s="105">
        <v>86.7</v>
      </c>
      <c r="W9" s="105">
        <v>90.9</v>
      </c>
      <c r="X9" s="105">
        <v>92.2</v>
      </c>
      <c r="Y9" s="105">
        <v>95.3</v>
      </c>
      <c r="Z9" s="84">
        <f t="shared" si="0"/>
        <v>70.6375</v>
      </c>
      <c r="AA9" s="105">
        <v>27.5</v>
      </c>
      <c r="AB9" s="107">
        <v>0.4770833333333333</v>
      </c>
      <c r="AC9" s="6">
        <v>7</v>
      </c>
    </row>
    <row r="10" spans="1:29" ht="13.5" customHeight="1">
      <c r="A10" s="83">
        <v>8</v>
      </c>
      <c r="B10" s="105">
        <v>95.8</v>
      </c>
      <c r="C10" s="105">
        <v>96.6</v>
      </c>
      <c r="D10" s="105">
        <v>96.2</v>
      </c>
      <c r="E10" s="105">
        <v>96.4</v>
      </c>
      <c r="F10" s="105">
        <v>96.9</v>
      </c>
      <c r="G10" s="105">
        <v>97</v>
      </c>
      <c r="H10" s="105">
        <v>96.7</v>
      </c>
      <c r="I10" s="105">
        <v>88.5</v>
      </c>
      <c r="J10" s="105">
        <v>73.4</v>
      </c>
      <c r="K10" s="105">
        <v>47.7</v>
      </c>
      <c r="L10" s="105">
        <v>33.1</v>
      </c>
      <c r="M10" s="105">
        <v>32.5</v>
      </c>
      <c r="N10" s="105">
        <v>28.9</v>
      </c>
      <c r="O10" s="105">
        <v>31.4</v>
      </c>
      <c r="P10" s="105">
        <v>26.2</v>
      </c>
      <c r="Q10" s="105">
        <v>44.3</v>
      </c>
      <c r="R10" s="105">
        <v>52.7</v>
      </c>
      <c r="S10" s="105">
        <v>67.7</v>
      </c>
      <c r="T10" s="105">
        <v>76.3</v>
      </c>
      <c r="U10" s="105">
        <v>81.8</v>
      </c>
      <c r="V10" s="105">
        <v>87.9</v>
      </c>
      <c r="W10" s="105">
        <v>91</v>
      </c>
      <c r="X10" s="105">
        <v>92.5</v>
      </c>
      <c r="Y10" s="105">
        <v>91.5</v>
      </c>
      <c r="Z10" s="84">
        <f t="shared" si="0"/>
        <v>71.79166666666667</v>
      </c>
      <c r="AA10" s="105">
        <v>23.7</v>
      </c>
      <c r="AB10" s="107">
        <v>0.6263888888888889</v>
      </c>
      <c r="AC10" s="6">
        <v>8</v>
      </c>
    </row>
    <row r="11" spans="1:29" ht="13.5" customHeight="1">
      <c r="A11" s="83">
        <v>9</v>
      </c>
      <c r="B11" s="105">
        <v>85.3</v>
      </c>
      <c r="C11" s="105">
        <v>92</v>
      </c>
      <c r="D11" s="105">
        <v>96.1</v>
      </c>
      <c r="E11" s="105">
        <v>96.5</v>
      </c>
      <c r="F11" s="105">
        <v>95.4</v>
      </c>
      <c r="G11" s="105">
        <v>97</v>
      </c>
      <c r="H11" s="105">
        <v>97.1</v>
      </c>
      <c r="I11" s="105">
        <v>88.1</v>
      </c>
      <c r="J11" s="105">
        <v>78.9</v>
      </c>
      <c r="K11" s="105">
        <v>43.5</v>
      </c>
      <c r="L11" s="105">
        <v>42</v>
      </c>
      <c r="M11" s="105">
        <v>37.9</v>
      </c>
      <c r="N11" s="105">
        <v>32.3</v>
      </c>
      <c r="O11" s="105">
        <v>37</v>
      </c>
      <c r="P11" s="105">
        <v>35.5</v>
      </c>
      <c r="Q11" s="105">
        <v>37.9</v>
      </c>
      <c r="R11" s="105">
        <v>58.5</v>
      </c>
      <c r="S11" s="105">
        <v>76</v>
      </c>
      <c r="T11" s="105">
        <v>82.1</v>
      </c>
      <c r="U11" s="105">
        <v>85.4</v>
      </c>
      <c r="V11" s="105">
        <v>87.2</v>
      </c>
      <c r="W11" s="105">
        <v>85.6</v>
      </c>
      <c r="X11" s="105">
        <v>86</v>
      </c>
      <c r="Y11" s="105">
        <v>86</v>
      </c>
      <c r="Z11" s="84">
        <f t="shared" si="0"/>
        <v>72.47083333333333</v>
      </c>
      <c r="AA11" s="105">
        <v>29.6</v>
      </c>
      <c r="AB11" s="107">
        <v>0.53125</v>
      </c>
      <c r="AC11" s="6">
        <v>9</v>
      </c>
    </row>
    <row r="12" spans="1:29" ht="13.5" customHeight="1">
      <c r="A12" s="86">
        <v>10</v>
      </c>
      <c r="B12" s="106">
        <v>87.5</v>
      </c>
      <c r="C12" s="106">
        <v>89</v>
      </c>
      <c r="D12" s="106">
        <v>90.4</v>
      </c>
      <c r="E12" s="106">
        <v>88.1</v>
      </c>
      <c r="F12" s="106">
        <v>89.4</v>
      </c>
      <c r="G12" s="106">
        <v>90.4</v>
      </c>
      <c r="H12" s="106">
        <v>88.6</v>
      </c>
      <c r="I12" s="106">
        <v>81.6</v>
      </c>
      <c r="J12" s="106">
        <v>72.6</v>
      </c>
      <c r="K12" s="106">
        <v>56.4</v>
      </c>
      <c r="L12" s="106">
        <v>46</v>
      </c>
      <c r="M12" s="106">
        <v>42.3</v>
      </c>
      <c r="N12" s="106">
        <v>45.3</v>
      </c>
      <c r="O12" s="106">
        <v>45.1</v>
      </c>
      <c r="P12" s="106">
        <v>45</v>
      </c>
      <c r="Q12" s="106">
        <v>46.4</v>
      </c>
      <c r="R12" s="106">
        <v>60.6</v>
      </c>
      <c r="S12" s="106">
        <v>73.6</v>
      </c>
      <c r="T12" s="106">
        <v>76.7</v>
      </c>
      <c r="U12" s="106">
        <v>81.7</v>
      </c>
      <c r="V12" s="106">
        <v>81.3</v>
      </c>
      <c r="W12" s="106">
        <v>83.8</v>
      </c>
      <c r="X12" s="106">
        <v>95.5</v>
      </c>
      <c r="Y12" s="106">
        <v>97.5</v>
      </c>
      <c r="Z12" s="87">
        <f t="shared" si="0"/>
        <v>73.11666666666666</v>
      </c>
      <c r="AA12" s="106">
        <v>41.8</v>
      </c>
      <c r="AB12" s="108">
        <v>0.5090277777777777</v>
      </c>
      <c r="AC12" s="6">
        <v>10</v>
      </c>
    </row>
    <row r="13" spans="1:29" ht="13.5" customHeight="1">
      <c r="A13" s="83">
        <v>11</v>
      </c>
      <c r="B13" s="105">
        <v>97.9</v>
      </c>
      <c r="C13" s="105">
        <v>98.1</v>
      </c>
      <c r="D13" s="105">
        <v>98.2</v>
      </c>
      <c r="E13" s="105">
        <v>98.3</v>
      </c>
      <c r="F13" s="105">
        <v>98.3</v>
      </c>
      <c r="G13" s="105">
        <v>98.3</v>
      </c>
      <c r="H13" s="105">
        <v>98.3</v>
      </c>
      <c r="I13" s="105">
        <v>98.4</v>
      </c>
      <c r="J13" s="105">
        <v>98.2</v>
      </c>
      <c r="K13" s="105">
        <v>95.2</v>
      </c>
      <c r="L13" s="105">
        <v>72.9</v>
      </c>
      <c r="M13" s="105">
        <v>61.3</v>
      </c>
      <c r="N13" s="105">
        <v>57.3</v>
      </c>
      <c r="O13" s="105">
        <v>73.5</v>
      </c>
      <c r="P13" s="105">
        <v>60.8</v>
      </c>
      <c r="Q13" s="105">
        <v>54.1</v>
      </c>
      <c r="R13" s="105">
        <v>55.9</v>
      </c>
      <c r="S13" s="105">
        <v>50.4</v>
      </c>
      <c r="T13" s="105">
        <v>46</v>
      </c>
      <c r="U13" s="105">
        <v>52.5</v>
      </c>
      <c r="V13" s="105">
        <v>56.4</v>
      </c>
      <c r="W13" s="105">
        <v>59.4</v>
      </c>
      <c r="X13" s="105">
        <v>44</v>
      </c>
      <c r="Y13" s="105">
        <v>45.6</v>
      </c>
      <c r="Z13" s="84">
        <f t="shared" si="0"/>
        <v>73.72083333333335</v>
      </c>
      <c r="AA13" s="105">
        <v>42</v>
      </c>
      <c r="AB13" s="107">
        <v>0.9722222222222222</v>
      </c>
      <c r="AC13" s="5">
        <v>11</v>
      </c>
    </row>
    <row r="14" spans="1:29" ht="13.5" customHeight="1">
      <c r="A14" s="83">
        <v>12</v>
      </c>
      <c r="B14" s="105">
        <v>63.2</v>
      </c>
      <c r="C14" s="105">
        <v>63.4</v>
      </c>
      <c r="D14" s="105">
        <v>51.6</v>
      </c>
      <c r="E14" s="105">
        <v>63</v>
      </c>
      <c r="F14" s="105">
        <v>75.9</v>
      </c>
      <c r="G14" s="105">
        <v>86.4</v>
      </c>
      <c r="H14" s="105">
        <v>89.2</v>
      </c>
      <c r="I14" s="105">
        <v>52.9</v>
      </c>
      <c r="J14" s="105">
        <v>42.2</v>
      </c>
      <c r="K14" s="105">
        <v>35.5</v>
      </c>
      <c r="L14" s="105">
        <v>32.5</v>
      </c>
      <c r="M14" s="105">
        <v>33.4</v>
      </c>
      <c r="N14" s="105">
        <v>31.9</v>
      </c>
      <c r="O14" s="105">
        <v>28.4</v>
      </c>
      <c r="P14" s="105">
        <v>24.1</v>
      </c>
      <c r="Q14" s="105">
        <v>24.1</v>
      </c>
      <c r="R14" s="105">
        <v>34.3</v>
      </c>
      <c r="S14" s="105">
        <v>62.8</v>
      </c>
      <c r="T14" s="105">
        <v>70.6</v>
      </c>
      <c r="U14" s="105">
        <v>83.1</v>
      </c>
      <c r="V14" s="105">
        <v>84.6</v>
      </c>
      <c r="W14" s="105">
        <v>88.4</v>
      </c>
      <c r="X14" s="105">
        <v>90.9</v>
      </c>
      <c r="Y14" s="105">
        <v>92.1</v>
      </c>
      <c r="Z14" s="84">
        <f t="shared" si="0"/>
        <v>58.520833333333336</v>
      </c>
      <c r="AA14" s="105">
        <v>23.5</v>
      </c>
      <c r="AB14" s="107">
        <v>0.6673611111111111</v>
      </c>
      <c r="AC14" s="6">
        <v>12</v>
      </c>
    </row>
    <row r="15" spans="1:29" ht="13.5" customHeight="1">
      <c r="A15" s="83">
        <v>13</v>
      </c>
      <c r="B15" s="105">
        <v>93.8</v>
      </c>
      <c r="C15" s="105">
        <v>95.1</v>
      </c>
      <c r="D15" s="105">
        <v>95.6</v>
      </c>
      <c r="E15" s="105">
        <v>96.1</v>
      </c>
      <c r="F15" s="105">
        <v>95.1</v>
      </c>
      <c r="G15" s="105">
        <v>95.7</v>
      </c>
      <c r="H15" s="105">
        <v>96.6</v>
      </c>
      <c r="I15" s="105">
        <v>86.3</v>
      </c>
      <c r="J15" s="105">
        <v>69.2</v>
      </c>
      <c r="K15" s="105">
        <v>44</v>
      </c>
      <c r="L15" s="105">
        <v>35.9</v>
      </c>
      <c r="M15" s="105">
        <v>30.9</v>
      </c>
      <c r="N15" s="105">
        <v>33</v>
      </c>
      <c r="O15" s="105">
        <v>29.3</v>
      </c>
      <c r="P15" s="105">
        <v>37.9</v>
      </c>
      <c r="Q15" s="105">
        <v>47.9</v>
      </c>
      <c r="R15" s="105">
        <v>50.8</v>
      </c>
      <c r="S15" s="105">
        <v>67.5</v>
      </c>
      <c r="T15" s="105">
        <v>74.8</v>
      </c>
      <c r="U15" s="105">
        <v>86</v>
      </c>
      <c r="V15" s="105">
        <v>88.8</v>
      </c>
      <c r="W15" s="105">
        <v>93.1</v>
      </c>
      <c r="X15" s="105">
        <v>95.1</v>
      </c>
      <c r="Y15" s="105">
        <v>95.8</v>
      </c>
      <c r="Z15" s="84">
        <f t="shared" si="0"/>
        <v>72.26249999999999</v>
      </c>
      <c r="AA15" s="105">
        <v>29.2</v>
      </c>
      <c r="AB15" s="107">
        <v>0.5034722222222222</v>
      </c>
      <c r="AC15" s="6">
        <v>13</v>
      </c>
    </row>
    <row r="16" spans="1:29" ht="13.5" customHeight="1">
      <c r="A16" s="83">
        <v>14</v>
      </c>
      <c r="B16" s="105">
        <v>96.4</v>
      </c>
      <c r="C16" s="105">
        <v>96.6</v>
      </c>
      <c r="D16" s="105">
        <v>96.8</v>
      </c>
      <c r="E16" s="105">
        <v>96.5</v>
      </c>
      <c r="F16" s="105">
        <v>96.5</v>
      </c>
      <c r="G16" s="105">
        <v>96.5</v>
      </c>
      <c r="H16" s="105">
        <v>92.9</v>
      </c>
      <c r="I16" s="105">
        <v>85.9</v>
      </c>
      <c r="J16" s="105">
        <v>74.1</v>
      </c>
      <c r="K16" s="105">
        <v>45.6</v>
      </c>
      <c r="L16" s="105">
        <v>39.6</v>
      </c>
      <c r="M16" s="105">
        <v>37.3</v>
      </c>
      <c r="N16" s="105">
        <v>38.5</v>
      </c>
      <c r="O16" s="105">
        <v>40</v>
      </c>
      <c r="P16" s="105">
        <v>40.4</v>
      </c>
      <c r="Q16" s="105">
        <v>43.9</v>
      </c>
      <c r="R16" s="105">
        <v>62</v>
      </c>
      <c r="S16" s="105">
        <v>79</v>
      </c>
      <c r="T16" s="105">
        <v>85.9</v>
      </c>
      <c r="U16" s="105">
        <v>88</v>
      </c>
      <c r="V16" s="105">
        <v>89.3</v>
      </c>
      <c r="W16" s="105">
        <v>91.6</v>
      </c>
      <c r="X16" s="105">
        <v>93.5</v>
      </c>
      <c r="Y16" s="105">
        <v>95.6</v>
      </c>
      <c r="Z16" s="84">
        <f t="shared" si="0"/>
        <v>75.1</v>
      </c>
      <c r="AA16" s="105">
        <v>32.3</v>
      </c>
      <c r="AB16" s="107">
        <v>0.513888888888889</v>
      </c>
      <c r="AC16" s="6">
        <v>14</v>
      </c>
    </row>
    <row r="17" spans="1:29" ht="13.5" customHeight="1">
      <c r="A17" s="83">
        <v>15</v>
      </c>
      <c r="B17" s="105">
        <v>95.8</v>
      </c>
      <c r="C17" s="105">
        <v>96.6</v>
      </c>
      <c r="D17" s="105">
        <v>96.2</v>
      </c>
      <c r="E17" s="105">
        <v>96.2</v>
      </c>
      <c r="F17" s="105">
        <v>96.8</v>
      </c>
      <c r="G17" s="105">
        <v>97</v>
      </c>
      <c r="H17" s="105">
        <v>97.2</v>
      </c>
      <c r="I17" s="105">
        <v>93.3</v>
      </c>
      <c r="J17" s="105">
        <v>69.4</v>
      </c>
      <c r="K17" s="105">
        <v>52.5</v>
      </c>
      <c r="L17" s="105">
        <v>46.1</v>
      </c>
      <c r="M17" s="105">
        <v>43</v>
      </c>
      <c r="N17" s="105">
        <v>45</v>
      </c>
      <c r="O17" s="105">
        <v>55.6</v>
      </c>
      <c r="P17" s="105">
        <v>61.2</v>
      </c>
      <c r="Q17" s="105">
        <v>62</v>
      </c>
      <c r="R17" s="105">
        <v>58.3</v>
      </c>
      <c r="S17" s="105">
        <v>59.1</v>
      </c>
      <c r="T17" s="105">
        <v>65.9</v>
      </c>
      <c r="U17" s="105">
        <v>60.2</v>
      </c>
      <c r="V17" s="105">
        <v>61.7</v>
      </c>
      <c r="W17" s="105">
        <v>58.6</v>
      </c>
      <c r="X17" s="105">
        <v>60.3</v>
      </c>
      <c r="Y17" s="105">
        <v>71.1</v>
      </c>
      <c r="Z17" s="84">
        <f t="shared" si="0"/>
        <v>70.79583333333332</v>
      </c>
      <c r="AA17" s="105">
        <v>41.2</v>
      </c>
      <c r="AB17" s="107">
        <v>0.4923611111111111</v>
      </c>
      <c r="AC17" s="6">
        <v>15</v>
      </c>
    </row>
    <row r="18" spans="1:29" ht="13.5" customHeight="1">
      <c r="A18" s="83">
        <v>16</v>
      </c>
      <c r="B18" s="105">
        <v>69.3</v>
      </c>
      <c r="C18" s="105">
        <v>78.3</v>
      </c>
      <c r="D18" s="105">
        <v>85.7</v>
      </c>
      <c r="E18" s="105">
        <v>72.3</v>
      </c>
      <c r="F18" s="105">
        <v>76</v>
      </c>
      <c r="G18" s="105">
        <v>83.8</v>
      </c>
      <c r="H18" s="105">
        <v>92.8</v>
      </c>
      <c r="I18" s="105">
        <v>76.2</v>
      </c>
      <c r="J18" s="105">
        <v>49.1</v>
      </c>
      <c r="K18" s="105">
        <v>43.4</v>
      </c>
      <c r="L18" s="105">
        <v>39.4</v>
      </c>
      <c r="M18" s="105">
        <v>41.2</v>
      </c>
      <c r="N18" s="105">
        <v>45.9</v>
      </c>
      <c r="O18" s="105">
        <v>53.6</v>
      </c>
      <c r="P18" s="105">
        <v>57.3</v>
      </c>
      <c r="Q18" s="105">
        <v>62.3</v>
      </c>
      <c r="R18" s="105">
        <v>65.5</v>
      </c>
      <c r="S18" s="105">
        <v>71.5</v>
      </c>
      <c r="T18" s="105">
        <v>76.5</v>
      </c>
      <c r="U18" s="105">
        <v>78</v>
      </c>
      <c r="V18" s="105">
        <v>88.7</v>
      </c>
      <c r="W18" s="105">
        <v>84.8</v>
      </c>
      <c r="X18" s="105">
        <v>82</v>
      </c>
      <c r="Y18" s="105">
        <v>82.4</v>
      </c>
      <c r="Z18" s="84">
        <f t="shared" si="0"/>
        <v>69.00000000000001</v>
      </c>
      <c r="AA18" s="105">
        <v>38.5</v>
      </c>
      <c r="AB18" s="107">
        <v>0.4465277777777778</v>
      </c>
      <c r="AC18" s="6">
        <v>16</v>
      </c>
    </row>
    <row r="19" spans="1:29" ht="13.5" customHeight="1">
      <c r="A19" s="83">
        <v>17</v>
      </c>
      <c r="B19" s="105">
        <v>79.9</v>
      </c>
      <c r="C19" s="105">
        <v>82.6</v>
      </c>
      <c r="D19" s="105">
        <v>85.1</v>
      </c>
      <c r="E19" s="105">
        <v>84.1</v>
      </c>
      <c r="F19" s="105">
        <v>82.4</v>
      </c>
      <c r="G19" s="105">
        <v>85.9</v>
      </c>
      <c r="H19" s="105">
        <v>94.6</v>
      </c>
      <c r="I19" s="105">
        <v>89.6</v>
      </c>
      <c r="J19" s="105">
        <v>80.3</v>
      </c>
      <c r="K19" s="105">
        <v>68.2</v>
      </c>
      <c r="L19" s="105">
        <v>60.5</v>
      </c>
      <c r="M19" s="105">
        <v>48.8</v>
      </c>
      <c r="N19" s="105">
        <v>47.5</v>
      </c>
      <c r="O19" s="105">
        <v>75.2</v>
      </c>
      <c r="P19" s="105">
        <v>55.9</v>
      </c>
      <c r="Q19" s="105">
        <v>40.3</v>
      </c>
      <c r="R19" s="105">
        <v>46.7</v>
      </c>
      <c r="S19" s="105">
        <v>54.8</v>
      </c>
      <c r="T19" s="105">
        <v>59.4</v>
      </c>
      <c r="U19" s="105">
        <v>72.4</v>
      </c>
      <c r="V19" s="105">
        <v>77.1</v>
      </c>
      <c r="W19" s="105">
        <v>67.3</v>
      </c>
      <c r="X19" s="105">
        <v>63.8</v>
      </c>
      <c r="Y19" s="105">
        <v>69.7</v>
      </c>
      <c r="Z19" s="84">
        <f t="shared" si="0"/>
        <v>69.67083333333333</v>
      </c>
      <c r="AA19" s="105">
        <v>37.6</v>
      </c>
      <c r="AB19" s="107">
        <v>0.6715277777777778</v>
      </c>
      <c r="AC19" s="6">
        <v>17</v>
      </c>
    </row>
    <row r="20" spans="1:29" ht="13.5" customHeight="1">
      <c r="A20" s="83">
        <v>18</v>
      </c>
      <c r="B20" s="105">
        <v>68</v>
      </c>
      <c r="C20" s="105">
        <v>65.8</v>
      </c>
      <c r="D20" s="105">
        <v>55.8</v>
      </c>
      <c r="E20" s="105">
        <v>55</v>
      </c>
      <c r="F20" s="105">
        <v>58.2</v>
      </c>
      <c r="G20" s="105">
        <v>68.7</v>
      </c>
      <c r="H20" s="105">
        <v>68</v>
      </c>
      <c r="I20" s="105">
        <v>64.8</v>
      </c>
      <c r="J20" s="105">
        <v>54.4</v>
      </c>
      <c r="K20" s="105">
        <v>48.1</v>
      </c>
      <c r="L20" s="105">
        <v>43</v>
      </c>
      <c r="M20" s="105">
        <v>36.9</v>
      </c>
      <c r="N20" s="105">
        <v>36.2</v>
      </c>
      <c r="O20" s="105">
        <v>34.7</v>
      </c>
      <c r="P20" s="105">
        <v>34.3</v>
      </c>
      <c r="Q20" s="105">
        <v>41</v>
      </c>
      <c r="R20" s="105">
        <v>40.1</v>
      </c>
      <c r="S20" s="105">
        <v>45.6</v>
      </c>
      <c r="T20" s="105">
        <v>47.2</v>
      </c>
      <c r="U20" s="105">
        <v>47</v>
      </c>
      <c r="V20" s="105">
        <v>51.1</v>
      </c>
      <c r="W20" s="105">
        <v>60.5</v>
      </c>
      <c r="X20" s="105">
        <v>73.4</v>
      </c>
      <c r="Y20" s="105">
        <v>81.2</v>
      </c>
      <c r="Z20" s="84">
        <f t="shared" si="0"/>
        <v>53.29166666666668</v>
      </c>
      <c r="AA20" s="105">
        <v>30.5</v>
      </c>
      <c r="AB20" s="107">
        <v>0.6104166666666667</v>
      </c>
      <c r="AC20" s="6">
        <v>18</v>
      </c>
    </row>
    <row r="21" spans="1:29" ht="13.5" customHeight="1">
      <c r="A21" s="83">
        <v>19</v>
      </c>
      <c r="B21" s="105">
        <v>84.8</v>
      </c>
      <c r="C21" s="105">
        <v>87.9</v>
      </c>
      <c r="D21" s="105">
        <v>90.9</v>
      </c>
      <c r="E21" s="105">
        <v>93.6</v>
      </c>
      <c r="F21" s="105">
        <v>93.6</v>
      </c>
      <c r="G21" s="105">
        <v>95.7</v>
      </c>
      <c r="H21" s="105">
        <v>94.6</v>
      </c>
      <c r="I21" s="105">
        <v>77</v>
      </c>
      <c r="J21" s="105">
        <v>64.3</v>
      </c>
      <c r="K21" s="105">
        <v>45.3</v>
      </c>
      <c r="L21" s="105">
        <v>40.1</v>
      </c>
      <c r="M21" s="105">
        <v>40.3</v>
      </c>
      <c r="N21" s="105">
        <v>37.9</v>
      </c>
      <c r="O21" s="105">
        <v>37.4</v>
      </c>
      <c r="P21" s="105">
        <v>38.4</v>
      </c>
      <c r="Q21" s="105">
        <v>42.6</v>
      </c>
      <c r="R21" s="105">
        <v>56.9</v>
      </c>
      <c r="S21" s="105">
        <v>65.6</v>
      </c>
      <c r="T21" s="105">
        <v>79.3</v>
      </c>
      <c r="U21" s="105">
        <v>75.7</v>
      </c>
      <c r="V21" s="105">
        <v>74.9</v>
      </c>
      <c r="W21" s="105">
        <v>77.1</v>
      </c>
      <c r="X21" s="105">
        <v>77.8</v>
      </c>
      <c r="Y21" s="105">
        <v>77.9</v>
      </c>
      <c r="Z21" s="84">
        <f t="shared" si="0"/>
        <v>68.73333333333333</v>
      </c>
      <c r="AA21" s="105">
        <v>34.5</v>
      </c>
      <c r="AB21" s="107">
        <v>0.6069444444444444</v>
      </c>
      <c r="AC21" s="6">
        <v>19</v>
      </c>
    </row>
    <row r="22" spans="1:29" ht="13.5" customHeight="1">
      <c r="A22" s="86">
        <v>20</v>
      </c>
      <c r="B22" s="106">
        <v>78.6</v>
      </c>
      <c r="C22" s="106">
        <v>77.1</v>
      </c>
      <c r="D22" s="106">
        <v>78.1</v>
      </c>
      <c r="E22" s="106">
        <v>83.6</v>
      </c>
      <c r="F22" s="106">
        <v>93.3</v>
      </c>
      <c r="G22" s="106">
        <v>96</v>
      </c>
      <c r="H22" s="106">
        <v>95.2</v>
      </c>
      <c r="I22" s="106">
        <v>84</v>
      </c>
      <c r="J22" s="106">
        <v>66.1</v>
      </c>
      <c r="K22" s="106">
        <v>50.8</v>
      </c>
      <c r="L22" s="106">
        <v>42.9</v>
      </c>
      <c r="M22" s="106">
        <v>39.1</v>
      </c>
      <c r="N22" s="106">
        <v>54.7</v>
      </c>
      <c r="O22" s="106">
        <v>52.7</v>
      </c>
      <c r="P22" s="106">
        <v>56</v>
      </c>
      <c r="Q22" s="106">
        <v>59.8</v>
      </c>
      <c r="R22" s="106">
        <v>64.8</v>
      </c>
      <c r="S22" s="106">
        <v>77.6</v>
      </c>
      <c r="T22" s="106">
        <v>83.9</v>
      </c>
      <c r="U22" s="106">
        <v>91.1</v>
      </c>
      <c r="V22" s="106">
        <v>85.4</v>
      </c>
      <c r="W22" s="106">
        <v>84.9</v>
      </c>
      <c r="X22" s="106">
        <v>84.8</v>
      </c>
      <c r="Y22" s="106">
        <v>94.4</v>
      </c>
      <c r="Z22" s="87">
        <f t="shared" si="0"/>
        <v>73.95416666666667</v>
      </c>
      <c r="AA22" s="106">
        <v>36.2</v>
      </c>
      <c r="AB22" s="108">
        <v>0.525</v>
      </c>
      <c r="AC22" s="6">
        <v>20</v>
      </c>
    </row>
    <row r="23" spans="1:29" ht="13.5" customHeight="1">
      <c r="A23" s="83">
        <v>21</v>
      </c>
      <c r="B23" s="105">
        <v>97</v>
      </c>
      <c r="C23" s="105">
        <v>97.5</v>
      </c>
      <c r="D23" s="105">
        <v>97.3</v>
      </c>
      <c r="E23" s="105">
        <v>95.3</v>
      </c>
      <c r="F23" s="105">
        <v>97.3</v>
      </c>
      <c r="G23" s="105">
        <v>81.2</v>
      </c>
      <c r="H23" s="105">
        <v>79.5</v>
      </c>
      <c r="I23" s="105">
        <v>62.4</v>
      </c>
      <c r="J23" s="105">
        <v>54.8</v>
      </c>
      <c r="K23" s="105">
        <v>47.2</v>
      </c>
      <c r="L23" s="105">
        <v>42.8</v>
      </c>
      <c r="M23" s="105">
        <v>42.5</v>
      </c>
      <c r="N23" s="105">
        <v>36.9</v>
      </c>
      <c r="O23" s="105">
        <v>34.7</v>
      </c>
      <c r="P23" s="105">
        <v>53.5</v>
      </c>
      <c r="Q23" s="105">
        <v>47.8</v>
      </c>
      <c r="R23" s="105">
        <v>51.6</v>
      </c>
      <c r="S23" s="105">
        <v>52.9</v>
      </c>
      <c r="T23" s="105">
        <v>55</v>
      </c>
      <c r="U23" s="105">
        <v>60.3</v>
      </c>
      <c r="V23" s="105">
        <v>68.2</v>
      </c>
      <c r="W23" s="105">
        <v>66.3</v>
      </c>
      <c r="X23" s="105">
        <v>71.7</v>
      </c>
      <c r="Y23" s="105">
        <v>72.6</v>
      </c>
      <c r="Z23" s="84">
        <f t="shared" si="0"/>
        <v>65.2625</v>
      </c>
      <c r="AA23" s="105">
        <v>30.7</v>
      </c>
      <c r="AB23" s="107">
        <v>0.5638888888888889</v>
      </c>
      <c r="AC23" s="5">
        <v>21</v>
      </c>
    </row>
    <row r="24" spans="1:29" ht="13.5" customHeight="1">
      <c r="A24" s="83">
        <v>22</v>
      </c>
      <c r="B24" s="105">
        <v>82.1</v>
      </c>
      <c r="C24" s="105">
        <v>83</v>
      </c>
      <c r="D24" s="105">
        <v>80</v>
      </c>
      <c r="E24" s="105">
        <v>83.7</v>
      </c>
      <c r="F24" s="105">
        <v>85.9</v>
      </c>
      <c r="G24" s="105">
        <v>90</v>
      </c>
      <c r="H24" s="105">
        <v>87.1</v>
      </c>
      <c r="I24" s="105">
        <v>85.7</v>
      </c>
      <c r="J24" s="105">
        <v>85.2</v>
      </c>
      <c r="K24" s="105">
        <v>83.4</v>
      </c>
      <c r="L24" s="105">
        <v>84</v>
      </c>
      <c r="M24" s="105">
        <v>82.8</v>
      </c>
      <c r="N24" s="105">
        <v>87.2</v>
      </c>
      <c r="O24" s="105">
        <v>88.7</v>
      </c>
      <c r="P24" s="105">
        <v>90.1</v>
      </c>
      <c r="Q24" s="105">
        <v>90.9</v>
      </c>
      <c r="R24" s="105">
        <v>92.1</v>
      </c>
      <c r="S24" s="105">
        <v>92.4</v>
      </c>
      <c r="T24" s="105">
        <v>92.7</v>
      </c>
      <c r="U24" s="105">
        <v>94</v>
      </c>
      <c r="V24" s="105">
        <v>94</v>
      </c>
      <c r="W24" s="105">
        <v>93.3</v>
      </c>
      <c r="X24" s="105">
        <v>95</v>
      </c>
      <c r="Y24" s="105">
        <v>97.7</v>
      </c>
      <c r="Z24" s="84">
        <f t="shared" si="0"/>
        <v>88.375</v>
      </c>
      <c r="AA24" s="105">
        <v>72.7</v>
      </c>
      <c r="AB24" s="107">
        <v>0.0006944444444444445</v>
      </c>
      <c r="AC24" s="6">
        <v>22</v>
      </c>
    </row>
    <row r="25" spans="1:29" ht="13.5" customHeight="1">
      <c r="A25" s="83">
        <v>23</v>
      </c>
      <c r="B25" s="105">
        <v>97.9</v>
      </c>
      <c r="C25" s="105">
        <v>98.1</v>
      </c>
      <c r="D25" s="105">
        <v>98.1</v>
      </c>
      <c r="E25" s="105">
        <v>98.1</v>
      </c>
      <c r="F25" s="105">
        <v>98</v>
      </c>
      <c r="G25" s="105">
        <v>97.9</v>
      </c>
      <c r="H25" s="105">
        <v>97.5</v>
      </c>
      <c r="I25" s="105">
        <v>89.4</v>
      </c>
      <c r="J25" s="105">
        <v>88.3</v>
      </c>
      <c r="K25" s="105">
        <v>89.4</v>
      </c>
      <c r="L25" s="105">
        <v>83.1</v>
      </c>
      <c r="M25" s="105">
        <v>89.6</v>
      </c>
      <c r="N25" s="105">
        <v>85.7</v>
      </c>
      <c r="O25" s="105">
        <v>72.3</v>
      </c>
      <c r="P25" s="105">
        <v>75.3</v>
      </c>
      <c r="Q25" s="105">
        <v>79</v>
      </c>
      <c r="R25" s="105">
        <v>84.2</v>
      </c>
      <c r="S25" s="105">
        <v>94.8</v>
      </c>
      <c r="T25" s="105">
        <v>97.6</v>
      </c>
      <c r="U25" s="105">
        <v>97.8</v>
      </c>
      <c r="V25" s="105">
        <v>98</v>
      </c>
      <c r="W25" s="105">
        <v>97.9</v>
      </c>
      <c r="X25" s="105">
        <v>98</v>
      </c>
      <c r="Y25" s="105">
        <v>97.9</v>
      </c>
      <c r="Z25" s="84">
        <f t="shared" si="0"/>
        <v>91.82916666666667</v>
      </c>
      <c r="AA25" s="105">
        <v>68.2</v>
      </c>
      <c r="AB25" s="107">
        <v>0.5791666666666667</v>
      </c>
      <c r="AC25" s="6">
        <v>23</v>
      </c>
    </row>
    <row r="26" spans="1:29" ht="13.5" customHeight="1">
      <c r="A26" s="83">
        <v>24</v>
      </c>
      <c r="B26" s="105">
        <v>98</v>
      </c>
      <c r="C26" s="105">
        <v>98</v>
      </c>
      <c r="D26" s="105">
        <v>98</v>
      </c>
      <c r="E26" s="105">
        <v>98</v>
      </c>
      <c r="F26" s="105">
        <v>98.1</v>
      </c>
      <c r="G26" s="105">
        <v>98.1</v>
      </c>
      <c r="H26" s="105">
        <v>98.1</v>
      </c>
      <c r="I26" s="105">
        <v>97.6</v>
      </c>
      <c r="J26" s="105">
        <v>88.7</v>
      </c>
      <c r="K26" s="105">
        <v>68</v>
      </c>
      <c r="L26" s="105">
        <v>54.5</v>
      </c>
      <c r="M26" s="105">
        <v>51.8</v>
      </c>
      <c r="N26" s="105">
        <v>55</v>
      </c>
      <c r="O26" s="105">
        <v>51.8</v>
      </c>
      <c r="P26" s="105">
        <v>44.8</v>
      </c>
      <c r="Q26" s="105">
        <v>45</v>
      </c>
      <c r="R26" s="105">
        <v>60.1</v>
      </c>
      <c r="S26" s="105">
        <v>69.5</v>
      </c>
      <c r="T26" s="105">
        <v>69.4</v>
      </c>
      <c r="U26" s="105">
        <v>72.6</v>
      </c>
      <c r="V26" s="105">
        <v>74</v>
      </c>
      <c r="W26" s="105">
        <v>70.6</v>
      </c>
      <c r="X26" s="105">
        <v>71.2</v>
      </c>
      <c r="Y26" s="105">
        <v>68.7</v>
      </c>
      <c r="Z26" s="84">
        <f t="shared" si="0"/>
        <v>74.98333333333333</v>
      </c>
      <c r="AA26" s="105">
        <v>42.4</v>
      </c>
      <c r="AB26" s="107">
        <v>0.6770833333333334</v>
      </c>
      <c r="AC26" s="6">
        <v>24</v>
      </c>
    </row>
    <row r="27" spans="1:29" ht="13.5" customHeight="1">
      <c r="A27" s="83">
        <v>25</v>
      </c>
      <c r="B27" s="105">
        <v>66.9</v>
      </c>
      <c r="C27" s="105">
        <v>66.4</v>
      </c>
      <c r="D27" s="105">
        <v>66.6</v>
      </c>
      <c r="E27" s="105">
        <v>73.9</v>
      </c>
      <c r="F27" s="105">
        <v>87</v>
      </c>
      <c r="G27" s="105">
        <v>90.6</v>
      </c>
      <c r="H27" s="105">
        <v>87.6</v>
      </c>
      <c r="I27" s="105">
        <v>77.5</v>
      </c>
      <c r="J27" s="105">
        <v>60.8</v>
      </c>
      <c r="K27" s="105">
        <v>53.1</v>
      </c>
      <c r="L27" s="105">
        <v>56.1</v>
      </c>
      <c r="M27" s="105">
        <v>58.9</v>
      </c>
      <c r="N27" s="105">
        <v>60</v>
      </c>
      <c r="O27" s="105">
        <v>60.7</v>
      </c>
      <c r="P27" s="105">
        <v>62.8</v>
      </c>
      <c r="Q27" s="105">
        <v>65.5</v>
      </c>
      <c r="R27" s="105">
        <v>70.1</v>
      </c>
      <c r="S27" s="105">
        <v>80.4</v>
      </c>
      <c r="T27" s="105">
        <v>87</v>
      </c>
      <c r="U27" s="105">
        <v>89</v>
      </c>
      <c r="V27" s="105">
        <v>89.7</v>
      </c>
      <c r="W27" s="105">
        <v>87.6</v>
      </c>
      <c r="X27" s="105">
        <v>86.7</v>
      </c>
      <c r="Y27" s="105">
        <v>87.4</v>
      </c>
      <c r="Z27" s="84">
        <f t="shared" si="0"/>
        <v>73.84583333333335</v>
      </c>
      <c r="AA27" s="105">
        <v>50.7</v>
      </c>
      <c r="AB27" s="107">
        <v>0.4083333333333334</v>
      </c>
      <c r="AC27" s="6">
        <v>25</v>
      </c>
    </row>
    <row r="28" spans="1:29" ht="13.5" customHeight="1">
      <c r="A28" s="83">
        <v>26</v>
      </c>
      <c r="B28" s="105">
        <v>86.4</v>
      </c>
      <c r="C28" s="105">
        <v>87.1</v>
      </c>
      <c r="D28" s="105">
        <v>87.1</v>
      </c>
      <c r="E28" s="105">
        <v>85.4</v>
      </c>
      <c r="F28" s="105">
        <v>76.2</v>
      </c>
      <c r="G28" s="105">
        <v>69.8</v>
      </c>
      <c r="H28" s="105">
        <v>71.2</v>
      </c>
      <c r="I28" s="105">
        <v>66.4</v>
      </c>
      <c r="J28" s="105">
        <v>60.3</v>
      </c>
      <c r="K28" s="105">
        <v>58.9</v>
      </c>
      <c r="L28" s="105">
        <v>55.4</v>
      </c>
      <c r="M28" s="105">
        <v>60.4</v>
      </c>
      <c r="N28" s="105">
        <v>60.9</v>
      </c>
      <c r="O28" s="105">
        <v>62.3</v>
      </c>
      <c r="P28" s="105">
        <v>63.8</v>
      </c>
      <c r="Q28" s="105">
        <v>66.8</v>
      </c>
      <c r="R28" s="105">
        <v>70.1</v>
      </c>
      <c r="S28" s="105">
        <v>72.1</v>
      </c>
      <c r="T28" s="105">
        <v>72.5</v>
      </c>
      <c r="U28" s="105">
        <v>73.9</v>
      </c>
      <c r="V28" s="105">
        <v>83.3</v>
      </c>
      <c r="W28" s="105">
        <v>92.4</v>
      </c>
      <c r="X28" s="105">
        <v>93.4</v>
      </c>
      <c r="Y28" s="105">
        <v>91.2</v>
      </c>
      <c r="Z28" s="84">
        <f t="shared" si="0"/>
        <v>73.6375</v>
      </c>
      <c r="AA28" s="105">
        <v>52.9</v>
      </c>
      <c r="AB28" s="107">
        <v>0.4361111111111111</v>
      </c>
      <c r="AC28" s="6">
        <v>26</v>
      </c>
    </row>
    <row r="29" spans="1:29" ht="13.5" customHeight="1">
      <c r="A29" s="83">
        <v>27</v>
      </c>
      <c r="B29" s="105">
        <v>93.9</v>
      </c>
      <c r="C29" s="105">
        <v>95.9</v>
      </c>
      <c r="D29" s="105">
        <v>95.2</v>
      </c>
      <c r="E29" s="105">
        <v>95.5</v>
      </c>
      <c r="F29" s="105">
        <v>96.1</v>
      </c>
      <c r="G29" s="105">
        <v>97</v>
      </c>
      <c r="H29" s="105">
        <v>96.8</v>
      </c>
      <c r="I29" s="105">
        <v>89.6</v>
      </c>
      <c r="J29" s="105">
        <v>76</v>
      </c>
      <c r="K29" s="105">
        <v>56.1</v>
      </c>
      <c r="L29" s="105">
        <v>55.4</v>
      </c>
      <c r="M29" s="105">
        <v>50.4</v>
      </c>
      <c r="N29" s="105">
        <v>48.8</v>
      </c>
      <c r="O29" s="105">
        <v>60</v>
      </c>
      <c r="P29" s="105">
        <v>63.2</v>
      </c>
      <c r="Q29" s="105">
        <v>67.3</v>
      </c>
      <c r="R29" s="105">
        <v>73.5</v>
      </c>
      <c r="S29" s="105">
        <v>83.3</v>
      </c>
      <c r="T29" s="105">
        <v>89.5</v>
      </c>
      <c r="U29" s="105">
        <v>92.5</v>
      </c>
      <c r="V29" s="105">
        <v>90.8</v>
      </c>
      <c r="W29" s="105">
        <v>89.3</v>
      </c>
      <c r="X29" s="105">
        <v>95.3</v>
      </c>
      <c r="Y29" s="105">
        <v>96.9</v>
      </c>
      <c r="Z29" s="84">
        <f t="shared" si="0"/>
        <v>81.17916666666666</v>
      </c>
      <c r="AA29" s="105">
        <v>47.1</v>
      </c>
      <c r="AB29" s="107">
        <v>0.5375</v>
      </c>
      <c r="AC29" s="6">
        <v>27</v>
      </c>
    </row>
    <row r="30" spans="1:29" ht="13.5" customHeight="1">
      <c r="A30" s="83">
        <v>28</v>
      </c>
      <c r="B30" s="105">
        <v>97.6</v>
      </c>
      <c r="C30" s="105">
        <v>97.7</v>
      </c>
      <c r="D30" s="105">
        <v>97.9</v>
      </c>
      <c r="E30" s="105">
        <v>98</v>
      </c>
      <c r="F30" s="105">
        <v>98</v>
      </c>
      <c r="G30" s="105">
        <v>98</v>
      </c>
      <c r="H30" s="105">
        <v>98</v>
      </c>
      <c r="I30" s="105">
        <v>96.1</v>
      </c>
      <c r="J30" s="105">
        <v>79.1</v>
      </c>
      <c r="K30" s="105">
        <v>41</v>
      </c>
      <c r="L30" s="105">
        <v>34.5</v>
      </c>
      <c r="M30" s="105">
        <v>39.2</v>
      </c>
      <c r="N30" s="105">
        <v>42.4</v>
      </c>
      <c r="O30" s="105">
        <v>65.1</v>
      </c>
      <c r="P30" s="105">
        <v>67.1</v>
      </c>
      <c r="Q30" s="105">
        <v>70.2</v>
      </c>
      <c r="R30" s="105">
        <v>74.4</v>
      </c>
      <c r="S30" s="105">
        <v>79.1</v>
      </c>
      <c r="T30" s="105">
        <v>80.2</v>
      </c>
      <c r="U30" s="105">
        <v>80</v>
      </c>
      <c r="V30" s="105">
        <v>80.8</v>
      </c>
      <c r="W30" s="105">
        <v>82.4</v>
      </c>
      <c r="X30" s="105">
        <v>80.9</v>
      </c>
      <c r="Y30" s="105">
        <v>83.4</v>
      </c>
      <c r="Z30" s="84">
        <f t="shared" si="0"/>
        <v>77.54583333333335</v>
      </c>
      <c r="AA30" s="105">
        <v>32.2</v>
      </c>
      <c r="AB30" s="107">
        <v>0.48125</v>
      </c>
      <c r="AC30" s="6">
        <v>28</v>
      </c>
    </row>
    <row r="31" spans="1:29" ht="13.5" customHeight="1">
      <c r="A31" s="83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84" t="e">
        <f t="shared" si="0"/>
        <v>#DIV/0!</v>
      </c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88.21785714285714</v>
      </c>
      <c r="C34" s="89">
        <f t="shared" si="1"/>
        <v>89.2642857142857</v>
      </c>
      <c r="D34" s="89">
        <f t="shared" si="1"/>
        <v>88.97499999999998</v>
      </c>
      <c r="E34" s="89">
        <f t="shared" si="1"/>
        <v>89.87142857142855</v>
      </c>
      <c r="F34" s="89">
        <f t="shared" si="1"/>
        <v>91.13214285714285</v>
      </c>
      <c r="G34" s="89">
        <f t="shared" si="1"/>
        <v>92.32500000000002</v>
      </c>
      <c r="H34" s="89">
        <f t="shared" si="1"/>
        <v>92.46071428571427</v>
      </c>
      <c r="I34" s="89">
        <f t="shared" si="1"/>
        <v>84.01785714285714</v>
      </c>
      <c r="J34" s="89">
        <f t="shared" si="1"/>
        <v>71.90714285714284</v>
      </c>
      <c r="K34" s="89">
        <f t="shared" si="1"/>
        <v>57.214285714285715</v>
      </c>
      <c r="L34" s="89">
        <f t="shared" si="1"/>
        <v>50.225</v>
      </c>
      <c r="M34" s="89">
        <f t="shared" si="1"/>
        <v>48.32857142857143</v>
      </c>
      <c r="N34" s="89">
        <f t="shared" si="1"/>
        <v>48.825</v>
      </c>
      <c r="O34" s="89">
        <f t="shared" si="1"/>
        <v>51.51428571428572</v>
      </c>
      <c r="P34" s="89">
        <f t="shared" si="1"/>
        <v>52.414285714285704</v>
      </c>
      <c r="Q34" s="89">
        <f t="shared" si="1"/>
        <v>54.857142857142854</v>
      </c>
      <c r="R34" s="89">
        <f aca="true" t="shared" si="2" ref="R34:Y34">AVERAGE(R3:R33)</f>
        <v>62.257142857142846</v>
      </c>
      <c r="S34" s="89">
        <f t="shared" si="2"/>
        <v>71.69642857142857</v>
      </c>
      <c r="T34" s="89">
        <f t="shared" si="2"/>
        <v>76.18214285714286</v>
      </c>
      <c r="U34" s="89">
        <f t="shared" si="2"/>
        <v>79.89285714285714</v>
      </c>
      <c r="V34" s="89">
        <f t="shared" si="2"/>
        <v>82.6464285714286</v>
      </c>
      <c r="W34" s="89">
        <f t="shared" si="2"/>
        <v>84.06785714285715</v>
      </c>
      <c r="X34" s="89">
        <f t="shared" si="2"/>
        <v>85.10714285714288</v>
      </c>
      <c r="Y34" s="89">
        <f t="shared" si="2"/>
        <v>87.07500000000002</v>
      </c>
      <c r="Z34" s="89">
        <f>AVERAGE(B3:Y33)</f>
        <v>74.18645833333332</v>
      </c>
      <c r="AA34" s="90">
        <f>AVERAGE(AA3:AA33)</f>
        <v>40.98571428571429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23.5</v>
      </c>
      <c r="C40" s="102">
        <f>MATCH(B40,AA3:AA33,0)</f>
        <v>12</v>
      </c>
      <c r="D40" s="109">
        <f>INDEX(AB3:AB33,C40,1)</f>
        <v>0.6673611111111111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94.8</v>
      </c>
      <c r="C3" s="105">
        <v>97.1</v>
      </c>
      <c r="D3" s="105">
        <v>95.8</v>
      </c>
      <c r="E3" s="105">
        <v>96.1</v>
      </c>
      <c r="F3" s="105">
        <v>97.6</v>
      </c>
      <c r="G3" s="105">
        <v>96.9</v>
      </c>
      <c r="H3" s="105">
        <v>97</v>
      </c>
      <c r="I3" s="105">
        <v>97</v>
      </c>
      <c r="J3" s="105">
        <v>97.5</v>
      </c>
      <c r="K3" s="105">
        <v>98.1</v>
      </c>
      <c r="L3" s="105">
        <v>98.1</v>
      </c>
      <c r="M3" s="105">
        <v>95.4</v>
      </c>
      <c r="N3" s="105">
        <v>78.5</v>
      </c>
      <c r="O3" s="105">
        <v>84.6</v>
      </c>
      <c r="P3" s="105">
        <v>86.5</v>
      </c>
      <c r="Q3" s="105">
        <v>75.5</v>
      </c>
      <c r="R3" s="105">
        <v>72.2</v>
      </c>
      <c r="S3" s="105">
        <v>91.3</v>
      </c>
      <c r="T3" s="105">
        <v>96.2</v>
      </c>
      <c r="U3" s="105">
        <v>85</v>
      </c>
      <c r="V3" s="105">
        <v>87.1</v>
      </c>
      <c r="W3" s="105">
        <v>89.2</v>
      </c>
      <c r="X3" s="105">
        <v>97</v>
      </c>
      <c r="Y3" s="105">
        <v>90.3</v>
      </c>
      <c r="Z3" s="84">
        <f aca="true" t="shared" si="0" ref="Z3:Z31">AVERAGE(B3:Y3)</f>
        <v>91.45</v>
      </c>
      <c r="AA3" s="105">
        <v>54.3</v>
      </c>
      <c r="AB3" s="107">
        <v>0.6902777777777778</v>
      </c>
      <c r="AC3" s="5">
        <v>1</v>
      </c>
    </row>
    <row r="4" spans="1:29" ht="13.5" customHeight="1">
      <c r="A4" s="83">
        <v>2</v>
      </c>
      <c r="B4" s="105">
        <v>82.9</v>
      </c>
      <c r="C4" s="105">
        <v>72.5</v>
      </c>
      <c r="D4" s="105">
        <v>88.8</v>
      </c>
      <c r="E4" s="105">
        <v>96.3</v>
      </c>
      <c r="F4" s="105">
        <v>97.7</v>
      </c>
      <c r="G4" s="105">
        <v>97.8</v>
      </c>
      <c r="H4" s="105">
        <v>97.8</v>
      </c>
      <c r="I4" s="105">
        <v>84</v>
      </c>
      <c r="J4" s="105">
        <v>48.3</v>
      </c>
      <c r="K4" s="105">
        <v>39.8</v>
      </c>
      <c r="L4" s="105">
        <v>37.2</v>
      </c>
      <c r="M4" s="105">
        <v>38.2</v>
      </c>
      <c r="N4" s="105">
        <v>31.7</v>
      </c>
      <c r="O4" s="105">
        <v>31.9</v>
      </c>
      <c r="P4" s="105">
        <v>34.4</v>
      </c>
      <c r="Q4" s="105">
        <v>36.3</v>
      </c>
      <c r="R4" s="105">
        <v>40.6</v>
      </c>
      <c r="S4" s="105">
        <v>49.5</v>
      </c>
      <c r="T4" s="105">
        <v>52.8</v>
      </c>
      <c r="U4" s="105">
        <v>64.5</v>
      </c>
      <c r="V4" s="105">
        <v>74.6</v>
      </c>
      <c r="W4" s="105">
        <v>87.9</v>
      </c>
      <c r="X4" s="105">
        <v>93.4</v>
      </c>
      <c r="Y4" s="105">
        <v>94.4</v>
      </c>
      <c r="Z4" s="84">
        <f t="shared" si="0"/>
        <v>65.55416666666666</v>
      </c>
      <c r="AA4" s="105">
        <v>30.6</v>
      </c>
      <c r="AB4" s="107">
        <v>0.5930555555555556</v>
      </c>
      <c r="AC4" s="6">
        <v>2</v>
      </c>
    </row>
    <row r="5" spans="1:29" ht="13.5" customHeight="1">
      <c r="A5" s="83">
        <v>3</v>
      </c>
      <c r="B5" s="105">
        <v>96</v>
      </c>
      <c r="C5" s="105">
        <v>96.5</v>
      </c>
      <c r="D5" s="105">
        <v>96.8</v>
      </c>
      <c r="E5" s="105">
        <v>96</v>
      </c>
      <c r="F5" s="105">
        <v>95</v>
      </c>
      <c r="G5" s="105">
        <v>95.6</v>
      </c>
      <c r="H5" s="105">
        <v>93</v>
      </c>
      <c r="I5" s="105">
        <v>81.1</v>
      </c>
      <c r="J5" s="105">
        <v>62.4</v>
      </c>
      <c r="K5" s="105">
        <v>64.7</v>
      </c>
      <c r="L5" s="105">
        <v>60</v>
      </c>
      <c r="M5" s="105">
        <v>62.4</v>
      </c>
      <c r="N5" s="105">
        <v>62</v>
      </c>
      <c r="O5" s="105">
        <v>64.8</v>
      </c>
      <c r="P5" s="105">
        <v>70.6</v>
      </c>
      <c r="Q5" s="105">
        <v>76.2</v>
      </c>
      <c r="R5" s="105">
        <v>83.1</v>
      </c>
      <c r="S5" s="105">
        <v>94.5</v>
      </c>
      <c r="T5" s="105">
        <v>96.7</v>
      </c>
      <c r="U5" s="105">
        <v>97.7</v>
      </c>
      <c r="V5" s="105">
        <v>97.9</v>
      </c>
      <c r="W5" s="105">
        <v>98</v>
      </c>
      <c r="X5" s="105">
        <v>98</v>
      </c>
      <c r="Y5" s="105">
        <v>98.1</v>
      </c>
      <c r="Z5" s="84">
        <f t="shared" si="0"/>
        <v>84.87916666666666</v>
      </c>
      <c r="AA5" s="105">
        <v>54.8</v>
      </c>
      <c r="AB5" s="107">
        <v>0.48194444444444445</v>
      </c>
      <c r="AC5" s="6">
        <v>3</v>
      </c>
    </row>
    <row r="6" spans="1:29" ht="13.5" customHeight="1">
      <c r="A6" s="83">
        <v>4</v>
      </c>
      <c r="B6" s="105">
        <v>98.1</v>
      </c>
      <c r="C6" s="105">
        <v>98.1</v>
      </c>
      <c r="D6" s="105">
        <v>98.1</v>
      </c>
      <c r="E6" s="105">
        <v>98.2</v>
      </c>
      <c r="F6" s="105">
        <v>98.2</v>
      </c>
      <c r="G6" s="105">
        <v>98.2</v>
      </c>
      <c r="H6" s="105">
        <v>98.3</v>
      </c>
      <c r="I6" s="105">
        <v>97.6</v>
      </c>
      <c r="J6" s="105">
        <v>86.6</v>
      </c>
      <c r="K6" s="105">
        <v>59.1</v>
      </c>
      <c r="L6" s="105">
        <v>55.2</v>
      </c>
      <c r="M6" s="105">
        <v>56.5</v>
      </c>
      <c r="N6" s="105">
        <v>54.4</v>
      </c>
      <c r="O6" s="105">
        <v>56.7</v>
      </c>
      <c r="P6" s="105">
        <v>59.7</v>
      </c>
      <c r="Q6" s="105">
        <v>60</v>
      </c>
      <c r="R6" s="105">
        <v>61.6</v>
      </c>
      <c r="S6" s="105">
        <v>82.8</v>
      </c>
      <c r="T6" s="105">
        <v>94.8</v>
      </c>
      <c r="U6" s="105">
        <v>96.8</v>
      </c>
      <c r="V6" s="105">
        <v>97.5</v>
      </c>
      <c r="W6" s="105">
        <v>97.8</v>
      </c>
      <c r="X6" s="105">
        <v>97.9</v>
      </c>
      <c r="Y6" s="105">
        <v>98</v>
      </c>
      <c r="Z6" s="84">
        <f t="shared" si="0"/>
        <v>83.34166666666667</v>
      </c>
      <c r="AA6" s="105">
        <v>51.6</v>
      </c>
      <c r="AB6" s="107">
        <v>0.5270833333333333</v>
      </c>
      <c r="AC6" s="6">
        <v>4</v>
      </c>
    </row>
    <row r="7" spans="1:29" ht="13.5" customHeight="1">
      <c r="A7" s="83">
        <v>5</v>
      </c>
      <c r="B7" s="105">
        <v>98</v>
      </c>
      <c r="C7" s="105">
        <v>98.1</v>
      </c>
      <c r="D7" s="105">
        <v>98.1</v>
      </c>
      <c r="E7" s="105">
        <v>98</v>
      </c>
      <c r="F7" s="105">
        <v>98</v>
      </c>
      <c r="G7" s="105">
        <v>97.8</v>
      </c>
      <c r="H7" s="105">
        <v>97.7</v>
      </c>
      <c r="I7" s="105">
        <v>97.4</v>
      </c>
      <c r="J7" s="105">
        <v>96.4</v>
      </c>
      <c r="K7" s="105">
        <v>95.4</v>
      </c>
      <c r="L7" s="105">
        <v>95.9</v>
      </c>
      <c r="M7" s="105">
        <v>93.8</v>
      </c>
      <c r="N7" s="105">
        <v>93.8</v>
      </c>
      <c r="O7" s="105">
        <v>97.8</v>
      </c>
      <c r="P7" s="105">
        <v>97.9</v>
      </c>
      <c r="Q7" s="105">
        <v>97.7</v>
      </c>
      <c r="R7" s="105">
        <v>97.8</v>
      </c>
      <c r="S7" s="105">
        <v>97.9</v>
      </c>
      <c r="T7" s="105">
        <v>96.8</v>
      </c>
      <c r="U7" s="105">
        <v>97.2</v>
      </c>
      <c r="V7" s="105">
        <v>97.8</v>
      </c>
      <c r="W7" s="105">
        <v>97.6</v>
      </c>
      <c r="X7" s="105">
        <v>97.8</v>
      </c>
      <c r="Y7" s="105">
        <v>96.9</v>
      </c>
      <c r="Z7" s="84">
        <f t="shared" si="0"/>
        <v>97.15000000000002</v>
      </c>
      <c r="AA7" s="105">
        <v>92.3</v>
      </c>
      <c r="AB7" s="107">
        <v>0.4777777777777778</v>
      </c>
      <c r="AC7" s="6">
        <v>5</v>
      </c>
    </row>
    <row r="8" spans="1:29" ht="13.5" customHeight="1">
      <c r="A8" s="83">
        <v>6</v>
      </c>
      <c r="B8" s="105">
        <v>97.9</v>
      </c>
      <c r="C8" s="105">
        <v>89.5</v>
      </c>
      <c r="D8" s="105">
        <v>88.3</v>
      </c>
      <c r="E8" s="105">
        <v>97.7</v>
      </c>
      <c r="F8" s="105">
        <v>89.6</v>
      </c>
      <c r="G8" s="105">
        <v>96.5</v>
      </c>
      <c r="H8" s="105">
        <v>79.5</v>
      </c>
      <c r="I8" s="105">
        <v>71.3</v>
      </c>
      <c r="J8" s="105">
        <v>61.5</v>
      </c>
      <c r="K8" s="105">
        <v>62.8</v>
      </c>
      <c r="L8" s="105">
        <v>53.9</v>
      </c>
      <c r="M8" s="105">
        <v>39</v>
      </c>
      <c r="N8" s="105">
        <v>41.2</v>
      </c>
      <c r="O8" s="105">
        <v>40.8</v>
      </c>
      <c r="P8" s="105">
        <v>40.8</v>
      </c>
      <c r="Q8" s="105">
        <v>38.6</v>
      </c>
      <c r="R8" s="105">
        <v>42.4</v>
      </c>
      <c r="S8" s="105">
        <v>47.4</v>
      </c>
      <c r="T8" s="105">
        <v>59</v>
      </c>
      <c r="U8" s="105">
        <v>77.2</v>
      </c>
      <c r="V8" s="105">
        <v>81.8</v>
      </c>
      <c r="W8" s="105">
        <v>87.5</v>
      </c>
      <c r="X8" s="105">
        <v>80.8</v>
      </c>
      <c r="Y8" s="105">
        <v>71.5</v>
      </c>
      <c r="Z8" s="84">
        <f t="shared" si="0"/>
        <v>68.1875</v>
      </c>
      <c r="AA8" s="105">
        <v>36.3</v>
      </c>
      <c r="AB8" s="107">
        <v>0.6513888888888889</v>
      </c>
      <c r="AC8" s="6">
        <v>6</v>
      </c>
    </row>
    <row r="9" spans="1:29" ht="13.5" customHeight="1">
      <c r="A9" s="83">
        <v>7</v>
      </c>
      <c r="B9" s="105">
        <v>83.3</v>
      </c>
      <c r="C9" s="105">
        <v>90.7</v>
      </c>
      <c r="D9" s="105">
        <v>95.1</v>
      </c>
      <c r="E9" s="105">
        <v>95.3</v>
      </c>
      <c r="F9" s="105">
        <v>96</v>
      </c>
      <c r="G9" s="105">
        <v>96.6</v>
      </c>
      <c r="H9" s="105">
        <v>94.9</v>
      </c>
      <c r="I9" s="105">
        <v>59.6</v>
      </c>
      <c r="J9" s="105">
        <v>51</v>
      </c>
      <c r="K9" s="105">
        <v>49.3</v>
      </c>
      <c r="L9" s="105">
        <v>49</v>
      </c>
      <c r="M9" s="105">
        <v>53.6</v>
      </c>
      <c r="N9" s="105">
        <v>59.6</v>
      </c>
      <c r="O9" s="105">
        <v>59</v>
      </c>
      <c r="P9" s="105">
        <v>64</v>
      </c>
      <c r="Q9" s="105">
        <v>66.3</v>
      </c>
      <c r="R9" s="105">
        <v>69.6</v>
      </c>
      <c r="S9" s="105">
        <v>71.9</v>
      </c>
      <c r="T9" s="105">
        <v>74.2</v>
      </c>
      <c r="U9" s="105">
        <v>76.1</v>
      </c>
      <c r="V9" s="105">
        <v>78</v>
      </c>
      <c r="W9" s="105">
        <v>80.4</v>
      </c>
      <c r="X9" s="105">
        <v>80.6</v>
      </c>
      <c r="Y9" s="105">
        <v>91.6</v>
      </c>
      <c r="Z9" s="84">
        <f t="shared" si="0"/>
        <v>74.40416666666665</v>
      </c>
      <c r="AA9" s="105">
        <v>47.4</v>
      </c>
      <c r="AB9" s="107">
        <v>0.4465277777777778</v>
      </c>
      <c r="AC9" s="6">
        <v>7</v>
      </c>
    </row>
    <row r="10" spans="1:29" ht="13.5" customHeight="1">
      <c r="A10" s="83">
        <v>8</v>
      </c>
      <c r="B10" s="105">
        <v>95.2</v>
      </c>
      <c r="C10" s="105">
        <v>96.2</v>
      </c>
      <c r="D10" s="105">
        <v>95.6</v>
      </c>
      <c r="E10" s="105">
        <v>95.6</v>
      </c>
      <c r="F10" s="105">
        <v>96.2</v>
      </c>
      <c r="G10" s="105">
        <v>96</v>
      </c>
      <c r="H10" s="105">
        <v>97</v>
      </c>
      <c r="I10" s="105">
        <v>92.7</v>
      </c>
      <c r="J10" s="105">
        <v>92.4</v>
      </c>
      <c r="K10" s="105">
        <v>96.6</v>
      </c>
      <c r="L10" s="105">
        <v>97</v>
      </c>
      <c r="M10" s="105">
        <v>96.5</v>
      </c>
      <c r="N10" s="105">
        <v>97</v>
      </c>
      <c r="O10" s="105">
        <v>96.8</v>
      </c>
      <c r="P10" s="105">
        <v>96.8</v>
      </c>
      <c r="Q10" s="105">
        <v>96.8</v>
      </c>
      <c r="R10" s="105">
        <v>97.4</v>
      </c>
      <c r="S10" s="105">
        <v>97.7</v>
      </c>
      <c r="T10" s="105">
        <v>97.6</v>
      </c>
      <c r="U10" s="105">
        <v>97.6</v>
      </c>
      <c r="V10" s="105">
        <v>97.5</v>
      </c>
      <c r="W10" s="105">
        <v>97</v>
      </c>
      <c r="X10" s="105">
        <v>97.6</v>
      </c>
      <c r="Y10" s="105">
        <v>97</v>
      </c>
      <c r="Z10" s="84">
        <f t="shared" si="0"/>
        <v>96.40833333333332</v>
      </c>
      <c r="AA10" s="105">
        <v>90.6</v>
      </c>
      <c r="AB10" s="107">
        <v>0.3652777777777778</v>
      </c>
      <c r="AC10" s="6">
        <v>8</v>
      </c>
    </row>
    <row r="11" spans="1:29" ht="13.5" customHeight="1">
      <c r="A11" s="83">
        <v>9</v>
      </c>
      <c r="B11" s="105">
        <v>97.6</v>
      </c>
      <c r="C11" s="105">
        <v>97.6</v>
      </c>
      <c r="D11" s="105">
        <v>97.6</v>
      </c>
      <c r="E11" s="105">
        <v>97.7</v>
      </c>
      <c r="F11" s="105">
        <v>97.8</v>
      </c>
      <c r="G11" s="105">
        <v>97.7</v>
      </c>
      <c r="H11" s="105">
        <v>97.8</v>
      </c>
      <c r="I11" s="105">
        <v>98.1</v>
      </c>
      <c r="J11" s="105">
        <v>98</v>
      </c>
      <c r="K11" s="105">
        <v>98.1</v>
      </c>
      <c r="L11" s="105">
        <v>96</v>
      </c>
      <c r="M11" s="105">
        <v>97.9</v>
      </c>
      <c r="N11" s="105">
        <v>97.6</v>
      </c>
      <c r="O11" s="105">
        <v>96.6</v>
      </c>
      <c r="P11" s="105">
        <v>97.6</v>
      </c>
      <c r="Q11" s="105">
        <v>97.7</v>
      </c>
      <c r="R11" s="105">
        <v>97.7</v>
      </c>
      <c r="S11" s="105">
        <v>97.5</v>
      </c>
      <c r="T11" s="105">
        <v>97.7</v>
      </c>
      <c r="U11" s="105">
        <v>97.9</v>
      </c>
      <c r="V11" s="105">
        <v>97.9</v>
      </c>
      <c r="W11" s="105">
        <v>97.9</v>
      </c>
      <c r="X11" s="105">
        <v>98</v>
      </c>
      <c r="Y11" s="105">
        <v>97.8</v>
      </c>
      <c r="Z11" s="84">
        <f t="shared" si="0"/>
        <v>97.65833333333335</v>
      </c>
      <c r="AA11" s="105">
        <v>90.5</v>
      </c>
      <c r="AB11" s="107">
        <v>0.7555555555555555</v>
      </c>
      <c r="AC11" s="6">
        <v>9</v>
      </c>
    </row>
    <row r="12" spans="1:29" ht="13.5" customHeight="1">
      <c r="A12" s="86">
        <v>10</v>
      </c>
      <c r="B12" s="106">
        <v>98</v>
      </c>
      <c r="C12" s="106">
        <v>97</v>
      </c>
      <c r="D12" s="106">
        <v>94.1</v>
      </c>
      <c r="E12" s="106">
        <v>87</v>
      </c>
      <c r="F12" s="106">
        <v>79.8</v>
      </c>
      <c r="G12" s="106">
        <v>85.9</v>
      </c>
      <c r="H12" s="106">
        <v>95.9</v>
      </c>
      <c r="I12" s="106">
        <v>77.4</v>
      </c>
      <c r="J12" s="106">
        <v>69.9</v>
      </c>
      <c r="K12" s="106">
        <v>66.3</v>
      </c>
      <c r="L12" s="106">
        <v>64.9</v>
      </c>
      <c r="M12" s="106">
        <v>61.3</v>
      </c>
      <c r="N12" s="106">
        <v>57.5</v>
      </c>
      <c r="O12" s="106">
        <v>53.8</v>
      </c>
      <c r="P12" s="106">
        <v>50.2</v>
      </c>
      <c r="Q12" s="106">
        <v>50.5</v>
      </c>
      <c r="R12" s="106">
        <v>69.7</v>
      </c>
      <c r="S12" s="106">
        <v>81.2</v>
      </c>
      <c r="T12" s="106">
        <v>91.5</v>
      </c>
      <c r="U12" s="106">
        <v>96.5</v>
      </c>
      <c r="V12" s="106">
        <v>97.1</v>
      </c>
      <c r="W12" s="106">
        <v>97.8</v>
      </c>
      <c r="X12" s="106">
        <v>97.9</v>
      </c>
      <c r="Y12" s="106">
        <v>98</v>
      </c>
      <c r="Z12" s="87">
        <f t="shared" si="0"/>
        <v>79.96666666666667</v>
      </c>
      <c r="AA12" s="106">
        <v>44.9</v>
      </c>
      <c r="AB12" s="108">
        <v>0.638888888888889</v>
      </c>
      <c r="AC12" s="6">
        <v>10</v>
      </c>
    </row>
    <row r="13" spans="1:29" ht="13.5" customHeight="1">
      <c r="A13" s="83">
        <v>11</v>
      </c>
      <c r="B13" s="105">
        <v>97.9</v>
      </c>
      <c r="C13" s="105">
        <v>97.7</v>
      </c>
      <c r="D13" s="105">
        <v>95.3</v>
      </c>
      <c r="E13" s="105">
        <v>93.8</v>
      </c>
      <c r="F13" s="105">
        <v>95.5</v>
      </c>
      <c r="G13" s="105">
        <v>96.5</v>
      </c>
      <c r="H13" s="105">
        <v>93.5</v>
      </c>
      <c r="I13" s="105">
        <v>89</v>
      </c>
      <c r="J13" s="105">
        <v>80.3</v>
      </c>
      <c r="K13" s="105">
        <v>73.9</v>
      </c>
      <c r="L13" s="105">
        <v>72.9</v>
      </c>
      <c r="M13" s="105">
        <v>73.4</v>
      </c>
      <c r="N13" s="105">
        <v>75.9</v>
      </c>
      <c r="O13" s="105">
        <v>76.8</v>
      </c>
      <c r="P13" s="105">
        <v>72.2</v>
      </c>
      <c r="Q13" s="105">
        <v>72.5</v>
      </c>
      <c r="R13" s="105">
        <v>83.4</v>
      </c>
      <c r="S13" s="105">
        <v>89.3</v>
      </c>
      <c r="T13" s="105">
        <v>95.4</v>
      </c>
      <c r="U13" s="105">
        <v>97.7</v>
      </c>
      <c r="V13" s="105">
        <v>97.9</v>
      </c>
      <c r="W13" s="105">
        <v>95.7</v>
      </c>
      <c r="X13" s="105">
        <v>80.9</v>
      </c>
      <c r="Y13" s="105">
        <v>83</v>
      </c>
      <c r="Z13" s="84">
        <f t="shared" si="0"/>
        <v>86.68333333333335</v>
      </c>
      <c r="AA13" s="105">
        <v>69.8</v>
      </c>
      <c r="AB13" s="107">
        <v>0.6479166666666667</v>
      </c>
      <c r="AC13" s="5">
        <v>11</v>
      </c>
    </row>
    <row r="14" spans="1:29" ht="13.5" customHeight="1">
      <c r="A14" s="83">
        <v>12</v>
      </c>
      <c r="B14" s="105">
        <v>85.1</v>
      </c>
      <c r="C14" s="105">
        <v>94.3</v>
      </c>
      <c r="D14" s="105">
        <v>95.7</v>
      </c>
      <c r="E14" s="105">
        <v>94.2</v>
      </c>
      <c r="F14" s="105">
        <v>96.1</v>
      </c>
      <c r="G14" s="105">
        <v>94</v>
      </c>
      <c r="H14" s="105">
        <v>77.1</v>
      </c>
      <c r="I14" s="105">
        <v>59.1</v>
      </c>
      <c r="J14" s="105">
        <v>49.7</v>
      </c>
      <c r="K14" s="105">
        <v>44.1</v>
      </c>
      <c r="L14" s="105">
        <v>43.1</v>
      </c>
      <c r="M14" s="105">
        <v>35</v>
      </c>
      <c r="N14" s="105">
        <v>34.2</v>
      </c>
      <c r="O14" s="105">
        <v>35.1</v>
      </c>
      <c r="P14" s="105">
        <v>44.7</v>
      </c>
      <c r="Q14" s="105">
        <v>48.4</v>
      </c>
      <c r="R14" s="105">
        <v>54.8</v>
      </c>
      <c r="S14" s="105">
        <v>76.9</v>
      </c>
      <c r="T14" s="105">
        <v>90.4</v>
      </c>
      <c r="U14" s="105">
        <v>94.2</v>
      </c>
      <c r="V14" s="105">
        <v>95.2</v>
      </c>
      <c r="W14" s="105">
        <v>96.7</v>
      </c>
      <c r="X14" s="105">
        <v>92.5</v>
      </c>
      <c r="Y14" s="105">
        <v>91.9</v>
      </c>
      <c r="Z14" s="84">
        <f t="shared" si="0"/>
        <v>71.77083333333336</v>
      </c>
      <c r="AA14" s="105">
        <v>29.2</v>
      </c>
      <c r="AB14" s="107">
        <v>0.5479166666666667</v>
      </c>
      <c r="AC14" s="6">
        <v>12</v>
      </c>
    </row>
    <row r="15" spans="1:29" ht="13.5" customHeight="1">
      <c r="A15" s="83">
        <v>13</v>
      </c>
      <c r="B15" s="105">
        <v>92.4</v>
      </c>
      <c r="C15" s="105">
        <v>93.4</v>
      </c>
      <c r="D15" s="105">
        <v>93.7</v>
      </c>
      <c r="E15" s="105">
        <v>93.1</v>
      </c>
      <c r="F15" s="105">
        <v>96.4</v>
      </c>
      <c r="G15" s="105">
        <v>95.1</v>
      </c>
      <c r="H15" s="105">
        <v>93.9</v>
      </c>
      <c r="I15" s="105">
        <v>89</v>
      </c>
      <c r="J15" s="105">
        <v>74</v>
      </c>
      <c r="K15" s="105">
        <v>69.3</v>
      </c>
      <c r="L15" s="105">
        <v>64.2</v>
      </c>
      <c r="M15" s="105">
        <v>58.9</v>
      </c>
      <c r="N15" s="105">
        <v>55.1</v>
      </c>
      <c r="O15" s="105">
        <v>58.2</v>
      </c>
      <c r="P15" s="105">
        <v>57.8</v>
      </c>
      <c r="Q15" s="105">
        <v>61.5</v>
      </c>
      <c r="R15" s="105">
        <v>74</v>
      </c>
      <c r="S15" s="105">
        <v>90.1</v>
      </c>
      <c r="T15" s="105">
        <v>96</v>
      </c>
      <c r="U15" s="105">
        <v>97.7</v>
      </c>
      <c r="V15" s="105">
        <v>97.6</v>
      </c>
      <c r="W15" s="105">
        <v>97.9</v>
      </c>
      <c r="X15" s="105">
        <v>98</v>
      </c>
      <c r="Y15" s="105">
        <v>98.2</v>
      </c>
      <c r="Z15" s="84">
        <f t="shared" si="0"/>
        <v>83.14583333333333</v>
      </c>
      <c r="AA15" s="105">
        <v>49</v>
      </c>
      <c r="AB15" s="107">
        <v>0.5611111111111111</v>
      </c>
      <c r="AC15" s="6">
        <v>13</v>
      </c>
    </row>
    <row r="16" spans="1:29" ht="13.5" customHeight="1">
      <c r="A16" s="83">
        <v>14</v>
      </c>
      <c r="B16" s="105">
        <v>98.1</v>
      </c>
      <c r="C16" s="105">
        <v>98.1</v>
      </c>
      <c r="D16" s="105">
        <v>98.1</v>
      </c>
      <c r="E16" s="105">
        <v>98.2</v>
      </c>
      <c r="F16" s="105">
        <v>98.2</v>
      </c>
      <c r="G16" s="105">
        <v>98.2</v>
      </c>
      <c r="H16" s="105">
        <v>98.2</v>
      </c>
      <c r="I16" s="105">
        <v>90.7</v>
      </c>
      <c r="J16" s="105">
        <v>75.6</v>
      </c>
      <c r="K16" s="105">
        <v>54.5</v>
      </c>
      <c r="L16" s="105">
        <v>50.5</v>
      </c>
      <c r="M16" s="105">
        <v>45.7</v>
      </c>
      <c r="N16" s="105">
        <v>36.4</v>
      </c>
      <c r="O16" s="105">
        <v>34.8</v>
      </c>
      <c r="P16" s="105">
        <v>32.7</v>
      </c>
      <c r="Q16" s="105">
        <v>45.8</v>
      </c>
      <c r="R16" s="105">
        <v>53.6</v>
      </c>
      <c r="S16" s="105">
        <v>80.5</v>
      </c>
      <c r="T16" s="105">
        <v>83.6</v>
      </c>
      <c r="U16" s="105">
        <v>85.7</v>
      </c>
      <c r="V16" s="105">
        <v>87.9</v>
      </c>
      <c r="W16" s="105">
        <v>89.6</v>
      </c>
      <c r="X16" s="105">
        <v>92.5</v>
      </c>
      <c r="Y16" s="105">
        <v>92.2</v>
      </c>
      <c r="Z16" s="84">
        <f t="shared" si="0"/>
        <v>75.80833333333334</v>
      </c>
      <c r="AA16" s="105">
        <v>30.6</v>
      </c>
      <c r="AB16" s="107">
        <v>0.607638888888889</v>
      </c>
      <c r="AC16" s="6">
        <v>14</v>
      </c>
    </row>
    <row r="17" spans="1:29" ht="13.5" customHeight="1">
      <c r="A17" s="83">
        <v>15</v>
      </c>
      <c r="B17" s="105">
        <v>92.4</v>
      </c>
      <c r="C17" s="105">
        <v>93.5</v>
      </c>
      <c r="D17" s="105">
        <v>95.3</v>
      </c>
      <c r="E17" s="105">
        <v>95.2</v>
      </c>
      <c r="F17" s="105">
        <v>96.3</v>
      </c>
      <c r="G17" s="105">
        <v>96.8</v>
      </c>
      <c r="H17" s="105">
        <v>94.6</v>
      </c>
      <c r="I17" s="105">
        <v>81.2</v>
      </c>
      <c r="J17" s="105">
        <v>71.7</v>
      </c>
      <c r="K17" s="105">
        <v>50.2</v>
      </c>
      <c r="L17" s="105">
        <v>54.4</v>
      </c>
      <c r="M17" s="105">
        <v>52.4</v>
      </c>
      <c r="N17" s="105">
        <v>53.6</v>
      </c>
      <c r="O17" s="105">
        <v>52.8</v>
      </c>
      <c r="P17" s="105">
        <v>51.2</v>
      </c>
      <c r="Q17" s="105">
        <v>53.1</v>
      </c>
      <c r="R17" s="105">
        <v>61</v>
      </c>
      <c r="S17" s="105">
        <v>69.1</v>
      </c>
      <c r="T17" s="105">
        <v>82.8</v>
      </c>
      <c r="U17" s="105">
        <v>93.8</v>
      </c>
      <c r="V17" s="105">
        <v>96.5</v>
      </c>
      <c r="W17" s="105">
        <v>96.6</v>
      </c>
      <c r="X17" s="105">
        <v>96.8</v>
      </c>
      <c r="Y17" s="105">
        <v>97.3</v>
      </c>
      <c r="Z17" s="84">
        <f t="shared" si="0"/>
        <v>78.27499999999999</v>
      </c>
      <c r="AA17" s="105">
        <v>45.4</v>
      </c>
      <c r="AB17" s="107">
        <v>0.41250000000000003</v>
      </c>
      <c r="AC17" s="6">
        <v>15</v>
      </c>
    </row>
    <row r="18" spans="1:29" ht="13.5" customHeight="1">
      <c r="A18" s="83">
        <v>16</v>
      </c>
      <c r="B18" s="105">
        <v>97.7</v>
      </c>
      <c r="C18" s="105">
        <v>97.7</v>
      </c>
      <c r="D18" s="105">
        <v>97.8</v>
      </c>
      <c r="E18" s="105">
        <v>98</v>
      </c>
      <c r="F18" s="105">
        <v>98</v>
      </c>
      <c r="G18" s="105">
        <v>97.8</v>
      </c>
      <c r="H18" s="105">
        <v>97.7</v>
      </c>
      <c r="I18" s="105">
        <v>95.9</v>
      </c>
      <c r="J18" s="105">
        <v>93.8</v>
      </c>
      <c r="K18" s="105">
        <v>82.8</v>
      </c>
      <c r="L18" s="105">
        <v>90.8</v>
      </c>
      <c r="M18" s="105">
        <v>92.6</v>
      </c>
      <c r="N18" s="105">
        <v>83.4</v>
      </c>
      <c r="O18" s="105">
        <v>86.1</v>
      </c>
      <c r="P18" s="105">
        <v>86.9</v>
      </c>
      <c r="Q18" s="105">
        <v>86.5</v>
      </c>
      <c r="R18" s="105">
        <v>68.7</v>
      </c>
      <c r="S18" s="105">
        <v>66.3</v>
      </c>
      <c r="T18" s="105">
        <v>67.3</v>
      </c>
      <c r="U18" s="105">
        <v>64.9</v>
      </c>
      <c r="V18" s="105">
        <v>62.7</v>
      </c>
      <c r="W18" s="105">
        <v>62.4</v>
      </c>
      <c r="X18" s="105">
        <v>52.1</v>
      </c>
      <c r="Y18" s="105">
        <v>54.5</v>
      </c>
      <c r="Z18" s="84">
        <f t="shared" si="0"/>
        <v>82.60000000000001</v>
      </c>
      <c r="AA18" s="105">
        <v>50.7</v>
      </c>
      <c r="AB18" s="107">
        <v>0.9625</v>
      </c>
      <c r="AC18" s="6">
        <v>16</v>
      </c>
    </row>
    <row r="19" spans="1:29" ht="13.5" customHeight="1">
      <c r="A19" s="83">
        <v>17</v>
      </c>
      <c r="B19" s="105">
        <v>57.5</v>
      </c>
      <c r="C19" s="105">
        <v>61.8</v>
      </c>
      <c r="D19" s="105">
        <v>69.2</v>
      </c>
      <c r="E19" s="105">
        <v>81.3</v>
      </c>
      <c r="F19" s="105">
        <v>80.5</v>
      </c>
      <c r="G19" s="105">
        <v>81.4</v>
      </c>
      <c r="H19" s="105">
        <v>62.5</v>
      </c>
      <c r="I19" s="105">
        <v>53.3</v>
      </c>
      <c r="J19" s="105">
        <v>48.4</v>
      </c>
      <c r="K19" s="105">
        <v>41.8</v>
      </c>
      <c r="L19" s="105">
        <v>37.4</v>
      </c>
      <c r="M19" s="105">
        <v>33.6</v>
      </c>
      <c r="N19" s="105">
        <v>53.3</v>
      </c>
      <c r="O19" s="105">
        <v>56.6</v>
      </c>
      <c r="P19" s="105">
        <v>57.3</v>
      </c>
      <c r="Q19" s="105">
        <v>58.1</v>
      </c>
      <c r="R19" s="105">
        <v>64.5</v>
      </c>
      <c r="S19" s="105">
        <v>69.8</v>
      </c>
      <c r="T19" s="105">
        <v>81.3</v>
      </c>
      <c r="U19" s="105">
        <v>93.9</v>
      </c>
      <c r="V19" s="105">
        <v>93.3</v>
      </c>
      <c r="W19" s="105">
        <v>95.4</v>
      </c>
      <c r="X19" s="105">
        <v>97.2</v>
      </c>
      <c r="Y19" s="105">
        <v>97.4</v>
      </c>
      <c r="Z19" s="84">
        <f t="shared" si="0"/>
        <v>67.78333333333335</v>
      </c>
      <c r="AA19" s="105">
        <v>33.3</v>
      </c>
      <c r="AB19" s="107">
        <v>0.5041666666666667</v>
      </c>
      <c r="AC19" s="6">
        <v>17</v>
      </c>
    </row>
    <row r="20" spans="1:29" ht="13.5" customHeight="1">
      <c r="A20" s="83">
        <v>18</v>
      </c>
      <c r="B20" s="105">
        <v>97.6</v>
      </c>
      <c r="C20" s="105">
        <v>97.6</v>
      </c>
      <c r="D20" s="105">
        <v>97.7</v>
      </c>
      <c r="E20" s="105">
        <v>97.8</v>
      </c>
      <c r="F20" s="105">
        <v>97.7</v>
      </c>
      <c r="G20" s="105">
        <v>96.7</v>
      </c>
      <c r="H20" s="105">
        <v>96.3</v>
      </c>
      <c r="I20" s="105">
        <v>86.5</v>
      </c>
      <c r="J20" s="105">
        <v>71.1</v>
      </c>
      <c r="K20" s="105">
        <v>64.6</v>
      </c>
      <c r="L20" s="105">
        <v>62.8</v>
      </c>
      <c r="M20" s="105">
        <v>63.2</v>
      </c>
      <c r="N20" s="105">
        <v>63</v>
      </c>
      <c r="O20" s="105">
        <v>61.6</v>
      </c>
      <c r="P20" s="105">
        <v>58.9</v>
      </c>
      <c r="Q20" s="105">
        <v>58.6</v>
      </c>
      <c r="R20" s="105">
        <v>66.3</v>
      </c>
      <c r="S20" s="105">
        <v>84.9</v>
      </c>
      <c r="T20" s="105">
        <v>93</v>
      </c>
      <c r="U20" s="105">
        <v>90.5</v>
      </c>
      <c r="V20" s="105">
        <v>94.6</v>
      </c>
      <c r="W20" s="105">
        <v>95.5</v>
      </c>
      <c r="X20" s="105">
        <v>95.9</v>
      </c>
      <c r="Y20" s="105">
        <v>96.4</v>
      </c>
      <c r="Z20" s="84">
        <f t="shared" si="0"/>
        <v>82.86666666666666</v>
      </c>
      <c r="AA20" s="105">
        <v>57.4</v>
      </c>
      <c r="AB20" s="107">
        <v>0.6472222222222223</v>
      </c>
      <c r="AC20" s="6">
        <v>18</v>
      </c>
    </row>
    <row r="21" spans="1:29" ht="13.5" customHeight="1">
      <c r="A21" s="83">
        <v>19</v>
      </c>
      <c r="B21" s="105">
        <v>97.4</v>
      </c>
      <c r="C21" s="105">
        <v>97.6</v>
      </c>
      <c r="D21" s="105">
        <v>97.7</v>
      </c>
      <c r="E21" s="105">
        <v>97.8</v>
      </c>
      <c r="F21" s="105">
        <v>97.8</v>
      </c>
      <c r="G21" s="105">
        <v>97.8</v>
      </c>
      <c r="H21" s="105">
        <v>97.4</v>
      </c>
      <c r="I21" s="105">
        <v>95.9</v>
      </c>
      <c r="J21" s="105">
        <v>90.2</v>
      </c>
      <c r="K21" s="105">
        <v>75.7</v>
      </c>
      <c r="L21" s="105">
        <v>66.2</v>
      </c>
      <c r="M21" s="105">
        <v>64</v>
      </c>
      <c r="N21" s="105">
        <v>63.5</v>
      </c>
      <c r="O21" s="105">
        <v>63.2</v>
      </c>
      <c r="P21" s="105">
        <v>64.7</v>
      </c>
      <c r="Q21" s="105">
        <v>72.4</v>
      </c>
      <c r="R21" s="105">
        <v>81.8</v>
      </c>
      <c r="S21" s="105">
        <v>82.9</v>
      </c>
      <c r="T21" s="105">
        <v>80.4</v>
      </c>
      <c r="U21" s="105">
        <v>78.4</v>
      </c>
      <c r="V21" s="105">
        <v>81.5</v>
      </c>
      <c r="W21" s="105">
        <v>90.7</v>
      </c>
      <c r="X21" s="105">
        <v>97.6</v>
      </c>
      <c r="Y21" s="105">
        <v>98</v>
      </c>
      <c r="Z21" s="84">
        <f t="shared" si="0"/>
        <v>84.60833333333335</v>
      </c>
      <c r="AA21" s="105">
        <v>61.2</v>
      </c>
      <c r="AB21" s="107">
        <v>0.5034722222222222</v>
      </c>
      <c r="AC21" s="6">
        <v>19</v>
      </c>
    </row>
    <row r="22" spans="1:29" ht="13.5" customHeight="1">
      <c r="A22" s="86">
        <v>20</v>
      </c>
      <c r="B22" s="106">
        <v>98.1</v>
      </c>
      <c r="C22" s="106">
        <v>97.3</v>
      </c>
      <c r="D22" s="106">
        <v>96.9</v>
      </c>
      <c r="E22" s="106">
        <v>95.7</v>
      </c>
      <c r="F22" s="106">
        <v>96.6</v>
      </c>
      <c r="G22" s="106">
        <v>96</v>
      </c>
      <c r="H22" s="106">
        <v>95.3</v>
      </c>
      <c r="I22" s="106">
        <v>95.3</v>
      </c>
      <c r="J22" s="106">
        <v>93.9</v>
      </c>
      <c r="K22" s="106">
        <v>90.9</v>
      </c>
      <c r="L22" s="106">
        <v>90.5</v>
      </c>
      <c r="M22" s="106">
        <v>86.5</v>
      </c>
      <c r="N22" s="106">
        <v>79.7</v>
      </c>
      <c r="O22" s="106">
        <v>74.2</v>
      </c>
      <c r="P22" s="106">
        <v>74.5</v>
      </c>
      <c r="Q22" s="106">
        <v>72.9</v>
      </c>
      <c r="R22" s="106">
        <v>68.3</v>
      </c>
      <c r="S22" s="106">
        <v>72.8</v>
      </c>
      <c r="T22" s="106">
        <v>73.1</v>
      </c>
      <c r="U22" s="106">
        <v>74.8</v>
      </c>
      <c r="V22" s="106">
        <v>73.4</v>
      </c>
      <c r="W22" s="106">
        <v>72.4</v>
      </c>
      <c r="X22" s="106">
        <v>76.7</v>
      </c>
      <c r="Y22" s="106">
        <v>77</v>
      </c>
      <c r="Z22" s="87">
        <f t="shared" si="0"/>
        <v>84.28333333333333</v>
      </c>
      <c r="AA22" s="106">
        <v>67</v>
      </c>
      <c r="AB22" s="108">
        <v>0.7041666666666666</v>
      </c>
      <c r="AC22" s="6">
        <v>20</v>
      </c>
    </row>
    <row r="23" spans="1:29" ht="13.5" customHeight="1">
      <c r="A23" s="83">
        <v>21</v>
      </c>
      <c r="B23" s="105">
        <v>74.3</v>
      </c>
      <c r="C23" s="105">
        <v>74.3</v>
      </c>
      <c r="D23" s="105">
        <v>73.2</v>
      </c>
      <c r="E23" s="105">
        <v>72.8</v>
      </c>
      <c r="F23" s="105">
        <v>73.7</v>
      </c>
      <c r="G23" s="105">
        <v>74.6</v>
      </c>
      <c r="H23" s="105">
        <v>72.6</v>
      </c>
      <c r="I23" s="105">
        <v>75.3</v>
      </c>
      <c r="J23" s="105">
        <v>73.2</v>
      </c>
      <c r="K23" s="105">
        <v>75.4</v>
      </c>
      <c r="L23" s="105">
        <v>75.4</v>
      </c>
      <c r="M23" s="105">
        <v>82.6</v>
      </c>
      <c r="N23" s="105">
        <v>96.3</v>
      </c>
      <c r="O23" s="105">
        <v>97.7</v>
      </c>
      <c r="P23" s="105">
        <v>97.8</v>
      </c>
      <c r="Q23" s="105">
        <v>97.9</v>
      </c>
      <c r="R23" s="105">
        <v>98.1</v>
      </c>
      <c r="S23" s="105">
        <v>98.1</v>
      </c>
      <c r="T23" s="105">
        <v>98.2</v>
      </c>
      <c r="U23" s="105">
        <v>98.3</v>
      </c>
      <c r="V23" s="105">
        <v>98.3</v>
      </c>
      <c r="W23" s="105">
        <v>97.9</v>
      </c>
      <c r="X23" s="105">
        <v>96.2</v>
      </c>
      <c r="Y23" s="105">
        <v>97.2</v>
      </c>
      <c r="Z23" s="84">
        <f t="shared" si="0"/>
        <v>86.22499999999998</v>
      </c>
      <c r="AA23" s="105">
        <v>71.7</v>
      </c>
      <c r="AB23" s="107">
        <v>0.15277777777777776</v>
      </c>
      <c r="AC23" s="5">
        <v>21</v>
      </c>
    </row>
    <row r="24" spans="1:29" ht="13.5" customHeight="1">
      <c r="A24" s="83">
        <v>22</v>
      </c>
      <c r="B24" s="105">
        <v>97.3</v>
      </c>
      <c r="C24" s="105">
        <v>97.3</v>
      </c>
      <c r="D24" s="105">
        <v>97.2</v>
      </c>
      <c r="E24" s="105">
        <v>97.4</v>
      </c>
      <c r="F24" s="105">
        <v>97</v>
      </c>
      <c r="G24" s="105">
        <v>96.5</v>
      </c>
      <c r="H24" s="105">
        <v>96.6</v>
      </c>
      <c r="I24" s="105">
        <v>96</v>
      </c>
      <c r="J24" s="105">
        <v>89.3</v>
      </c>
      <c r="K24" s="105">
        <v>91.5</v>
      </c>
      <c r="L24" s="105">
        <v>91.7</v>
      </c>
      <c r="M24" s="105">
        <v>86.6</v>
      </c>
      <c r="N24" s="105">
        <v>85.1</v>
      </c>
      <c r="O24" s="105">
        <v>85.5</v>
      </c>
      <c r="P24" s="105">
        <v>81.8</v>
      </c>
      <c r="Q24" s="105">
        <v>81.2</v>
      </c>
      <c r="R24" s="105">
        <v>84.2</v>
      </c>
      <c r="S24" s="105">
        <v>96.2</v>
      </c>
      <c r="T24" s="105">
        <v>97.8</v>
      </c>
      <c r="U24" s="105">
        <v>98.1</v>
      </c>
      <c r="V24" s="105">
        <v>98.2</v>
      </c>
      <c r="W24" s="105">
        <v>98.3</v>
      </c>
      <c r="X24" s="105">
        <v>98.3</v>
      </c>
      <c r="Y24" s="105">
        <v>98.3</v>
      </c>
      <c r="Z24" s="84">
        <f t="shared" si="0"/>
        <v>93.22500000000001</v>
      </c>
      <c r="AA24" s="105">
        <v>79.1</v>
      </c>
      <c r="AB24" s="107">
        <v>0.6625</v>
      </c>
      <c r="AC24" s="6">
        <v>22</v>
      </c>
    </row>
    <row r="25" spans="1:29" ht="13.5" customHeight="1">
      <c r="A25" s="83">
        <v>23</v>
      </c>
      <c r="B25" s="105">
        <v>98.2</v>
      </c>
      <c r="C25" s="105">
        <v>98</v>
      </c>
      <c r="D25" s="105">
        <v>98</v>
      </c>
      <c r="E25" s="105">
        <v>98.1</v>
      </c>
      <c r="F25" s="105">
        <v>98.2</v>
      </c>
      <c r="G25" s="105">
        <v>98.3</v>
      </c>
      <c r="H25" s="105">
        <v>91.1</v>
      </c>
      <c r="I25" s="105">
        <v>85.2</v>
      </c>
      <c r="J25" s="105">
        <v>77.4</v>
      </c>
      <c r="K25" s="105">
        <v>73.3</v>
      </c>
      <c r="L25" s="105">
        <v>71.9</v>
      </c>
      <c r="M25" s="105">
        <v>71.4</v>
      </c>
      <c r="N25" s="105">
        <v>81.9</v>
      </c>
      <c r="O25" s="105">
        <v>88</v>
      </c>
      <c r="P25" s="105">
        <v>82.5</v>
      </c>
      <c r="Q25" s="105">
        <v>72.8</v>
      </c>
      <c r="R25" s="105">
        <v>75.6</v>
      </c>
      <c r="S25" s="105">
        <v>94.6</v>
      </c>
      <c r="T25" s="105">
        <v>97.5</v>
      </c>
      <c r="U25" s="105">
        <v>98</v>
      </c>
      <c r="V25" s="105">
        <v>98</v>
      </c>
      <c r="W25" s="105">
        <v>98.2</v>
      </c>
      <c r="X25" s="105">
        <v>98.2</v>
      </c>
      <c r="Y25" s="105">
        <v>97.7</v>
      </c>
      <c r="Z25" s="84">
        <f t="shared" si="0"/>
        <v>89.25416666666666</v>
      </c>
      <c r="AA25" s="105">
        <v>67.5</v>
      </c>
      <c r="AB25" s="107">
        <v>0.47291666666666665</v>
      </c>
      <c r="AC25" s="6">
        <v>23</v>
      </c>
    </row>
    <row r="26" spans="1:29" ht="13.5" customHeight="1">
      <c r="A26" s="83">
        <v>24</v>
      </c>
      <c r="B26" s="105">
        <v>97.8</v>
      </c>
      <c r="C26" s="105">
        <v>98</v>
      </c>
      <c r="D26" s="105">
        <v>98</v>
      </c>
      <c r="E26" s="105">
        <v>98</v>
      </c>
      <c r="F26" s="105">
        <v>98</v>
      </c>
      <c r="G26" s="105">
        <v>97.9</v>
      </c>
      <c r="H26" s="105">
        <v>95.9</v>
      </c>
      <c r="I26" s="105">
        <v>84.5</v>
      </c>
      <c r="J26" s="105">
        <v>72.7</v>
      </c>
      <c r="K26" s="105">
        <v>64.6</v>
      </c>
      <c r="L26" s="105">
        <v>62.4</v>
      </c>
      <c r="M26" s="105">
        <v>61.4</v>
      </c>
      <c r="N26" s="105">
        <v>62.9</v>
      </c>
      <c r="O26" s="105">
        <v>63.4</v>
      </c>
      <c r="P26" s="105">
        <v>62.8</v>
      </c>
      <c r="Q26" s="105">
        <v>67.8</v>
      </c>
      <c r="R26" s="105">
        <v>71.8</v>
      </c>
      <c r="S26" s="105">
        <v>85.5</v>
      </c>
      <c r="T26" s="105">
        <v>95.2</v>
      </c>
      <c r="U26" s="105">
        <v>96.8</v>
      </c>
      <c r="V26" s="105">
        <v>95.6</v>
      </c>
      <c r="W26" s="105">
        <v>96</v>
      </c>
      <c r="X26" s="105">
        <v>96.1</v>
      </c>
      <c r="Y26" s="105">
        <v>97.7</v>
      </c>
      <c r="Z26" s="84">
        <f t="shared" si="0"/>
        <v>84.2</v>
      </c>
      <c r="AA26" s="105">
        <v>59.4</v>
      </c>
      <c r="AB26" s="107">
        <v>0.48541666666666666</v>
      </c>
      <c r="AC26" s="6">
        <v>24</v>
      </c>
    </row>
    <row r="27" spans="1:29" ht="13.5" customHeight="1">
      <c r="A27" s="83">
        <v>25</v>
      </c>
      <c r="B27" s="105">
        <v>97.9</v>
      </c>
      <c r="C27" s="105">
        <v>98.1</v>
      </c>
      <c r="D27" s="105">
        <v>98.2</v>
      </c>
      <c r="E27" s="105">
        <v>98.3</v>
      </c>
      <c r="F27" s="105">
        <v>98.4</v>
      </c>
      <c r="G27" s="105">
        <v>98.4</v>
      </c>
      <c r="H27" s="105">
        <v>98.5</v>
      </c>
      <c r="I27" s="105">
        <v>98.5</v>
      </c>
      <c r="J27" s="105">
        <v>94.6</v>
      </c>
      <c r="K27" s="105">
        <v>56.9</v>
      </c>
      <c r="L27" s="105">
        <v>55</v>
      </c>
      <c r="M27" s="105">
        <v>39.2</v>
      </c>
      <c r="N27" s="105">
        <v>41.4</v>
      </c>
      <c r="O27" s="105">
        <v>34.8</v>
      </c>
      <c r="P27" s="105">
        <v>36.1</v>
      </c>
      <c r="Q27" s="105">
        <v>47.5</v>
      </c>
      <c r="R27" s="105">
        <v>67.3</v>
      </c>
      <c r="S27" s="105">
        <v>82.4</v>
      </c>
      <c r="T27" s="105">
        <v>89.6</v>
      </c>
      <c r="U27" s="105">
        <v>97.1</v>
      </c>
      <c r="V27" s="105">
        <v>96.8</v>
      </c>
      <c r="W27" s="105">
        <v>96.5</v>
      </c>
      <c r="X27" s="105">
        <v>95.9</v>
      </c>
      <c r="Y27" s="105">
        <v>97</v>
      </c>
      <c r="Z27" s="84">
        <f t="shared" si="0"/>
        <v>79.76666666666667</v>
      </c>
      <c r="AA27" s="105">
        <v>30.8</v>
      </c>
      <c r="AB27" s="107">
        <v>0.6013888888888889</v>
      </c>
      <c r="AC27" s="6">
        <v>25</v>
      </c>
    </row>
    <row r="28" spans="1:29" ht="13.5" customHeight="1">
      <c r="A28" s="83">
        <v>26</v>
      </c>
      <c r="B28" s="105">
        <v>97.6</v>
      </c>
      <c r="C28" s="105">
        <v>97.9</v>
      </c>
      <c r="D28" s="105">
        <v>98</v>
      </c>
      <c r="E28" s="105">
        <v>98</v>
      </c>
      <c r="F28" s="105">
        <v>98.1</v>
      </c>
      <c r="G28" s="105">
        <v>98.1</v>
      </c>
      <c r="H28" s="105">
        <v>98.1</v>
      </c>
      <c r="I28" s="105">
        <v>89.6</v>
      </c>
      <c r="J28" s="105">
        <v>72.4</v>
      </c>
      <c r="K28" s="105">
        <v>57.8</v>
      </c>
      <c r="L28" s="105">
        <v>52</v>
      </c>
      <c r="M28" s="105">
        <v>49</v>
      </c>
      <c r="N28" s="105">
        <v>41</v>
      </c>
      <c r="O28" s="105">
        <v>31.2</v>
      </c>
      <c r="P28" s="105">
        <v>33</v>
      </c>
      <c r="Q28" s="105">
        <v>34.3</v>
      </c>
      <c r="R28" s="105">
        <v>52.5</v>
      </c>
      <c r="S28" s="105">
        <v>77.5</v>
      </c>
      <c r="T28" s="105">
        <v>87</v>
      </c>
      <c r="U28" s="105">
        <v>95.3</v>
      </c>
      <c r="V28" s="105">
        <v>94.2</v>
      </c>
      <c r="W28" s="105">
        <v>94.7</v>
      </c>
      <c r="X28" s="105">
        <v>95.8</v>
      </c>
      <c r="Y28" s="105">
        <v>95.1</v>
      </c>
      <c r="Z28" s="84">
        <f t="shared" si="0"/>
        <v>76.59166666666665</v>
      </c>
      <c r="AA28" s="105">
        <v>29.1</v>
      </c>
      <c r="AB28" s="107">
        <v>0.5736111111111112</v>
      </c>
      <c r="AC28" s="6">
        <v>26</v>
      </c>
    </row>
    <row r="29" spans="1:29" ht="13.5" customHeight="1">
      <c r="A29" s="83">
        <v>27</v>
      </c>
      <c r="B29" s="105">
        <v>92.8</v>
      </c>
      <c r="C29" s="105">
        <v>94.6</v>
      </c>
      <c r="D29" s="105">
        <v>93.2</v>
      </c>
      <c r="E29" s="105">
        <v>94.8</v>
      </c>
      <c r="F29" s="105">
        <v>92</v>
      </c>
      <c r="G29" s="105">
        <v>91.7</v>
      </c>
      <c r="H29" s="105">
        <v>85.6</v>
      </c>
      <c r="I29" s="105">
        <v>66.9</v>
      </c>
      <c r="J29" s="105">
        <v>47.9</v>
      </c>
      <c r="K29" s="105">
        <v>48.3</v>
      </c>
      <c r="L29" s="105">
        <v>41.3</v>
      </c>
      <c r="M29" s="105">
        <v>48.1</v>
      </c>
      <c r="N29" s="105">
        <v>45.8</v>
      </c>
      <c r="O29" s="105">
        <v>42.9</v>
      </c>
      <c r="P29" s="105">
        <v>44.9</v>
      </c>
      <c r="Q29" s="105">
        <v>47.6</v>
      </c>
      <c r="R29" s="105">
        <v>56.8</v>
      </c>
      <c r="S29" s="105">
        <v>72.4</v>
      </c>
      <c r="T29" s="105">
        <v>90.8</v>
      </c>
      <c r="U29" s="105">
        <v>96</v>
      </c>
      <c r="V29" s="105">
        <v>97</v>
      </c>
      <c r="W29" s="105">
        <v>97.5</v>
      </c>
      <c r="X29" s="105">
        <v>97.5</v>
      </c>
      <c r="Y29" s="105">
        <v>97.7</v>
      </c>
      <c r="Z29" s="84">
        <f t="shared" si="0"/>
        <v>74.33749999999999</v>
      </c>
      <c r="AA29" s="105">
        <v>39.1</v>
      </c>
      <c r="AB29" s="107">
        <v>0.6006944444444444</v>
      </c>
      <c r="AC29" s="6">
        <v>27</v>
      </c>
    </row>
    <row r="30" spans="1:29" ht="13.5" customHeight="1">
      <c r="A30" s="83">
        <v>28</v>
      </c>
      <c r="B30" s="105">
        <v>97.7</v>
      </c>
      <c r="C30" s="105">
        <v>97.8</v>
      </c>
      <c r="D30" s="105">
        <v>98</v>
      </c>
      <c r="E30" s="105">
        <v>98</v>
      </c>
      <c r="F30" s="105">
        <v>98.1</v>
      </c>
      <c r="G30" s="105">
        <v>98.2</v>
      </c>
      <c r="H30" s="105">
        <v>98.1</v>
      </c>
      <c r="I30" s="105">
        <v>90.7</v>
      </c>
      <c r="J30" s="105">
        <v>75</v>
      </c>
      <c r="K30" s="105">
        <v>61.3</v>
      </c>
      <c r="L30" s="105">
        <v>49.6</v>
      </c>
      <c r="M30" s="105">
        <v>44.8</v>
      </c>
      <c r="N30" s="105">
        <v>42.5</v>
      </c>
      <c r="O30" s="105">
        <v>39.7</v>
      </c>
      <c r="P30" s="105">
        <v>38.4</v>
      </c>
      <c r="Q30" s="105">
        <v>40.4</v>
      </c>
      <c r="R30" s="105">
        <v>48.5</v>
      </c>
      <c r="S30" s="105">
        <v>61.2</v>
      </c>
      <c r="T30" s="105">
        <v>72</v>
      </c>
      <c r="U30" s="105">
        <v>84</v>
      </c>
      <c r="V30" s="105">
        <v>87.7</v>
      </c>
      <c r="W30" s="105">
        <v>90.9</v>
      </c>
      <c r="X30" s="105">
        <v>95</v>
      </c>
      <c r="Y30" s="105">
        <v>95.6</v>
      </c>
      <c r="Z30" s="84">
        <f t="shared" si="0"/>
        <v>75.13333333333335</v>
      </c>
      <c r="AA30" s="105">
        <v>37.6</v>
      </c>
      <c r="AB30" s="107">
        <v>0.6243055555555556</v>
      </c>
      <c r="AC30" s="6">
        <v>28</v>
      </c>
    </row>
    <row r="31" spans="1:29" ht="13.5" customHeight="1">
      <c r="A31" s="83">
        <v>29</v>
      </c>
      <c r="B31" s="105">
        <v>97.6</v>
      </c>
      <c r="C31" s="105">
        <v>97.7</v>
      </c>
      <c r="D31" s="105">
        <v>97.8</v>
      </c>
      <c r="E31" s="105">
        <v>98</v>
      </c>
      <c r="F31" s="105">
        <v>98</v>
      </c>
      <c r="G31" s="105">
        <v>97.9</v>
      </c>
      <c r="H31" s="105">
        <v>94.4</v>
      </c>
      <c r="I31" s="105">
        <v>85</v>
      </c>
      <c r="J31" s="105">
        <v>64.9</v>
      </c>
      <c r="K31" s="105">
        <v>48.1</v>
      </c>
      <c r="L31" s="105">
        <v>44.2</v>
      </c>
      <c r="M31" s="105">
        <v>47.1</v>
      </c>
      <c r="N31" s="105">
        <v>38</v>
      </c>
      <c r="O31" s="105">
        <v>44.5</v>
      </c>
      <c r="P31" s="105">
        <v>47.1</v>
      </c>
      <c r="Q31" s="105">
        <v>55.5</v>
      </c>
      <c r="R31" s="105">
        <v>63.1</v>
      </c>
      <c r="S31" s="105">
        <v>77.6</v>
      </c>
      <c r="T31" s="105">
        <v>87.1</v>
      </c>
      <c r="U31" s="105">
        <v>89.7</v>
      </c>
      <c r="V31" s="105">
        <v>75.1</v>
      </c>
      <c r="W31" s="105">
        <v>75</v>
      </c>
      <c r="X31" s="105">
        <v>67.5</v>
      </c>
      <c r="Y31" s="105">
        <v>55.6</v>
      </c>
      <c r="Z31" s="84">
        <f t="shared" si="0"/>
        <v>72.77083333333331</v>
      </c>
      <c r="AA31" s="105">
        <v>37.2</v>
      </c>
      <c r="AB31" s="107">
        <v>0.5645833333333333</v>
      </c>
      <c r="AC31" s="6">
        <v>29</v>
      </c>
    </row>
    <row r="32" spans="1:29" ht="13.5" customHeight="1">
      <c r="A32" s="83">
        <v>30</v>
      </c>
      <c r="B32" s="105">
        <v>56.9</v>
      </c>
      <c r="C32" s="105">
        <v>58.9</v>
      </c>
      <c r="D32" s="105">
        <v>60.1</v>
      </c>
      <c r="E32" s="105">
        <v>58.2</v>
      </c>
      <c r="F32" s="105">
        <v>48.1</v>
      </c>
      <c r="G32" s="105">
        <v>43.9</v>
      </c>
      <c r="H32" s="105">
        <v>45.3</v>
      </c>
      <c r="I32" s="105">
        <v>36.5</v>
      </c>
      <c r="J32" s="105">
        <v>36.3</v>
      </c>
      <c r="K32" s="105">
        <v>35.3</v>
      </c>
      <c r="L32" s="105">
        <v>32.9</v>
      </c>
      <c r="M32" s="105">
        <v>32</v>
      </c>
      <c r="N32" s="105">
        <v>30.8</v>
      </c>
      <c r="O32" s="105">
        <v>30</v>
      </c>
      <c r="P32" s="105">
        <v>30.4</v>
      </c>
      <c r="Q32" s="105">
        <v>30.4</v>
      </c>
      <c r="R32" s="105">
        <v>32.5</v>
      </c>
      <c r="S32" s="105">
        <v>52.8</v>
      </c>
      <c r="T32" s="105">
        <v>63.9</v>
      </c>
      <c r="U32" s="105">
        <v>71</v>
      </c>
      <c r="V32" s="105">
        <v>77.7</v>
      </c>
      <c r="W32" s="105">
        <v>80.4</v>
      </c>
      <c r="X32" s="105">
        <v>88.2</v>
      </c>
      <c r="Y32" s="105">
        <v>85.7</v>
      </c>
      <c r="Z32" s="84">
        <f>AVERAGE(B32:Y32)</f>
        <v>50.75833333333333</v>
      </c>
      <c r="AA32" s="105">
        <v>28.4</v>
      </c>
      <c r="AB32" s="107">
        <v>0.6493055555555556</v>
      </c>
      <c r="AC32" s="6">
        <v>30</v>
      </c>
    </row>
    <row r="33" spans="1:29" ht="13.5" customHeight="1">
      <c r="A33" s="83">
        <v>31</v>
      </c>
      <c r="B33" s="105">
        <v>84.7</v>
      </c>
      <c r="C33" s="105">
        <v>86.6</v>
      </c>
      <c r="D33" s="105">
        <v>90.6</v>
      </c>
      <c r="E33" s="105">
        <v>92.3</v>
      </c>
      <c r="F33" s="105">
        <v>91.2</v>
      </c>
      <c r="G33" s="105">
        <v>91.8</v>
      </c>
      <c r="H33" s="105">
        <v>82.1</v>
      </c>
      <c r="I33" s="105">
        <v>68.2</v>
      </c>
      <c r="J33" s="105">
        <v>46.1</v>
      </c>
      <c r="K33" s="105">
        <v>46.3</v>
      </c>
      <c r="L33" s="105">
        <v>45</v>
      </c>
      <c r="M33" s="105">
        <v>51.2</v>
      </c>
      <c r="N33" s="105">
        <v>52.8</v>
      </c>
      <c r="O33" s="105">
        <v>53.5</v>
      </c>
      <c r="P33" s="105">
        <v>50.3</v>
      </c>
      <c r="Q33" s="105">
        <v>52.6</v>
      </c>
      <c r="R33" s="105">
        <v>58.1</v>
      </c>
      <c r="S33" s="105">
        <v>74.7</v>
      </c>
      <c r="T33" s="105">
        <v>88.7</v>
      </c>
      <c r="U33" s="105">
        <v>93.1</v>
      </c>
      <c r="V33" s="105">
        <v>95.3</v>
      </c>
      <c r="W33" s="105">
        <v>96.4</v>
      </c>
      <c r="X33" s="105">
        <v>96.7</v>
      </c>
      <c r="Y33" s="105">
        <v>95.1</v>
      </c>
      <c r="Z33" s="84">
        <f>AVERAGE(B33:Y33)</f>
        <v>74.30833333333332</v>
      </c>
      <c r="AA33" s="105">
        <v>43</v>
      </c>
      <c r="AB33" s="107">
        <v>0.4451388888888889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91.89677419354838</v>
      </c>
      <c r="C34" s="89">
        <f t="shared" si="1"/>
        <v>92.30645161290322</v>
      </c>
      <c r="D34" s="89">
        <f t="shared" si="1"/>
        <v>93.16129032258064</v>
      </c>
      <c r="E34" s="89">
        <f t="shared" si="1"/>
        <v>93.7709677419355</v>
      </c>
      <c r="F34" s="89">
        <f t="shared" si="1"/>
        <v>93.21935483870965</v>
      </c>
      <c r="G34" s="89">
        <f t="shared" si="1"/>
        <v>93.43870967741935</v>
      </c>
      <c r="H34" s="89">
        <f t="shared" si="1"/>
        <v>90.76451612903226</v>
      </c>
      <c r="I34" s="89">
        <f t="shared" si="1"/>
        <v>82.85483870967742</v>
      </c>
      <c r="J34" s="89">
        <f t="shared" si="1"/>
        <v>72.98387096774195</v>
      </c>
      <c r="K34" s="89">
        <f t="shared" si="1"/>
        <v>65.7032258064516</v>
      </c>
      <c r="L34" s="89">
        <f t="shared" si="1"/>
        <v>63.27096774193549</v>
      </c>
      <c r="M34" s="89">
        <f t="shared" si="1"/>
        <v>61.71935483870967</v>
      </c>
      <c r="N34" s="89">
        <f t="shared" si="1"/>
        <v>60.96451612903226</v>
      </c>
      <c r="O34" s="89">
        <f t="shared" si="1"/>
        <v>61.07741935483871</v>
      </c>
      <c r="P34" s="89">
        <f t="shared" si="1"/>
        <v>61.43548387096775</v>
      </c>
      <c r="Q34" s="89">
        <f t="shared" si="1"/>
        <v>63.012903225806454</v>
      </c>
      <c r="R34" s="89">
        <f aca="true" t="shared" si="2" ref="R34:Y34">AVERAGE(R3:R33)</f>
        <v>68.29032258064515</v>
      </c>
      <c r="S34" s="89">
        <f t="shared" si="2"/>
        <v>79.59032258064515</v>
      </c>
      <c r="T34" s="89">
        <f t="shared" si="2"/>
        <v>86.0774193548387</v>
      </c>
      <c r="U34" s="89">
        <f t="shared" si="2"/>
        <v>89.53225806451613</v>
      </c>
      <c r="V34" s="89">
        <f t="shared" si="2"/>
        <v>90.37741935483871</v>
      </c>
      <c r="W34" s="89">
        <f t="shared" si="2"/>
        <v>91.80000000000001</v>
      </c>
      <c r="X34" s="89">
        <f t="shared" si="2"/>
        <v>91.76129032258065</v>
      </c>
      <c r="Y34" s="89">
        <f t="shared" si="2"/>
        <v>91.36129032258063</v>
      </c>
      <c r="Z34" s="89">
        <f>AVERAGE(B3:Y33)</f>
        <v>80.432123655914</v>
      </c>
      <c r="AA34" s="90">
        <f>AVERAGE(AA3:AA33)</f>
        <v>51.92903225806452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28.4</v>
      </c>
      <c r="C40" s="102">
        <f>MATCH(B40,AA3:AA33,0)</f>
        <v>30</v>
      </c>
      <c r="D40" s="109">
        <f>INDEX(AB3:AB33,C40,1)</f>
        <v>0.6493055555555556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9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94.6</v>
      </c>
      <c r="C3" s="105">
        <v>95.2</v>
      </c>
      <c r="D3" s="105">
        <v>95.5</v>
      </c>
      <c r="E3" s="105">
        <v>97.2</v>
      </c>
      <c r="F3" s="105">
        <v>97.6</v>
      </c>
      <c r="G3" s="105">
        <v>97.6</v>
      </c>
      <c r="H3" s="105">
        <v>96</v>
      </c>
      <c r="I3" s="105">
        <v>86.9</v>
      </c>
      <c r="J3" s="105">
        <v>73.4</v>
      </c>
      <c r="K3" s="105">
        <v>64.4</v>
      </c>
      <c r="L3" s="105">
        <v>59.1</v>
      </c>
      <c r="M3" s="105">
        <v>58.7</v>
      </c>
      <c r="N3" s="105">
        <v>52.7</v>
      </c>
      <c r="O3" s="105">
        <v>48.7</v>
      </c>
      <c r="P3" s="105">
        <v>47.7</v>
      </c>
      <c r="Q3" s="105">
        <v>46.7</v>
      </c>
      <c r="R3" s="105">
        <v>51.2</v>
      </c>
      <c r="S3" s="105">
        <v>63.8</v>
      </c>
      <c r="T3" s="105">
        <v>73</v>
      </c>
      <c r="U3" s="105">
        <v>83.4</v>
      </c>
      <c r="V3" s="105">
        <v>90.4</v>
      </c>
      <c r="W3" s="105">
        <v>94.4</v>
      </c>
      <c r="X3" s="105">
        <v>96.1</v>
      </c>
      <c r="Y3" s="105">
        <v>96.7</v>
      </c>
      <c r="Z3" s="84">
        <f aca="true" t="shared" si="0" ref="Z3:Z32">AVERAGE(B3:Y3)</f>
        <v>77.54166666666669</v>
      </c>
      <c r="AA3" s="105">
        <v>44.6</v>
      </c>
      <c r="AB3" s="107">
        <v>0.6416666666666667</v>
      </c>
      <c r="AC3" s="5">
        <v>1</v>
      </c>
    </row>
    <row r="4" spans="1:29" ht="13.5" customHeight="1">
      <c r="A4" s="83">
        <v>2</v>
      </c>
      <c r="B4" s="105">
        <v>97.8</v>
      </c>
      <c r="C4" s="105">
        <v>97.9</v>
      </c>
      <c r="D4" s="105">
        <v>98</v>
      </c>
      <c r="E4" s="105">
        <v>98.1</v>
      </c>
      <c r="F4" s="105">
        <v>98.1</v>
      </c>
      <c r="G4" s="105">
        <v>98.1</v>
      </c>
      <c r="H4" s="105">
        <v>97.3</v>
      </c>
      <c r="I4" s="105">
        <v>86.3</v>
      </c>
      <c r="J4" s="105">
        <v>73</v>
      </c>
      <c r="K4" s="105">
        <v>69</v>
      </c>
      <c r="L4" s="105">
        <v>71</v>
      </c>
      <c r="M4" s="105">
        <v>78</v>
      </c>
      <c r="N4" s="105">
        <v>80.3</v>
      </c>
      <c r="O4" s="105">
        <v>74</v>
      </c>
      <c r="P4" s="105">
        <v>70.5</v>
      </c>
      <c r="Q4" s="105">
        <v>76.3</v>
      </c>
      <c r="R4" s="105">
        <v>82.7</v>
      </c>
      <c r="S4" s="105">
        <v>86.3</v>
      </c>
      <c r="T4" s="105">
        <v>87.4</v>
      </c>
      <c r="U4" s="105">
        <v>87.1</v>
      </c>
      <c r="V4" s="105">
        <v>86.8</v>
      </c>
      <c r="W4" s="105">
        <v>88.4</v>
      </c>
      <c r="X4" s="105">
        <v>92.2</v>
      </c>
      <c r="Y4" s="105">
        <v>96.4</v>
      </c>
      <c r="Z4" s="84">
        <f t="shared" si="0"/>
        <v>86.29166666666667</v>
      </c>
      <c r="AA4" s="105">
        <v>65</v>
      </c>
      <c r="AB4" s="107">
        <v>0.3847222222222222</v>
      </c>
      <c r="AC4" s="6">
        <v>2</v>
      </c>
    </row>
    <row r="5" spans="1:29" ht="13.5" customHeight="1">
      <c r="A5" s="83">
        <v>3</v>
      </c>
      <c r="B5" s="105">
        <v>96.4</v>
      </c>
      <c r="C5" s="105">
        <v>95.1</v>
      </c>
      <c r="D5" s="105">
        <v>96.5</v>
      </c>
      <c r="E5" s="105">
        <v>97.6</v>
      </c>
      <c r="F5" s="105">
        <v>97.6</v>
      </c>
      <c r="G5" s="105">
        <v>97.9</v>
      </c>
      <c r="H5" s="105">
        <v>96.3</v>
      </c>
      <c r="I5" s="105">
        <v>87.5</v>
      </c>
      <c r="J5" s="105">
        <v>80</v>
      </c>
      <c r="K5" s="105">
        <v>73.4</v>
      </c>
      <c r="L5" s="105">
        <v>67.5</v>
      </c>
      <c r="M5" s="105">
        <v>63.2</v>
      </c>
      <c r="N5" s="105">
        <v>60.1</v>
      </c>
      <c r="O5" s="105">
        <v>59</v>
      </c>
      <c r="P5" s="105">
        <v>53.8</v>
      </c>
      <c r="Q5" s="105">
        <v>61.3</v>
      </c>
      <c r="R5" s="105">
        <v>68.9</v>
      </c>
      <c r="S5" s="105">
        <v>82.3</v>
      </c>
      <c r="T5" s="105">
        <v>94.2</v>
      </c>
      <c r="U5" s="105">
        <v>95.6</v>
      </c>
      <c r="V5" s="105">
        <v>97.7</v>
      </c>
      <c r="W5" s="105">
        <v>97.8</v>
      </c>
      <c r="X5" s="105">
        <v>97.9</v>
      </c>
      <c r="Y5" s="105">
        <v>97.9</v>
      </c>
      <c r="Z5" s="84">
        <f t="shared" si="0"/>
        <v>83.97916666666667</v>
      </c>
      <c r="AA5" s="105">
        <v>53.1</v>
      </c>
      <c r="AB5" s="107">
        <v>0.6215277777777778</v>
      </c>
      <c r="AC5" s="6">
        <v>3</v>
      </c>
    </row>
    <row r="6" spans="1:29" ht="13.5" customHeight="1">
      <c r="A6" s="83">
        <v>4</v>
      </c>
      <c r="B6" s="105">
        <v>97.9</v>
      </c>
      <c r="C6" s="105">
        <v>98</v>
      </c>
      <c r="D6" s="105">
        <v>98.1</v>
      </c>
      <c r="E6" s="105">
        <v>98.2</v>
      </c>
      <c r="F6" s="105">
        <v>98.2</v>
      </c>
      <c r="G6" s="105">
        <v>98.1</v>
      </c>
      <c r="H6" s="105">
        <v>96.8</v>
      </c>
      <c r="I6" s="105">
        <v>83.3</v>
      </c>
      <c r="J6" s="105">
        <v>73.8</v>
      </c>
      <c r="K6" s="105">
        <v>54.5</v>
      </c>
      <c r="L6" s="105">
        <v>54.7</v>
      </c>
      <c r="M6" s="105">
        <v>53.3</v>
      </c>
      <c r="N6" s="105">
        <v>53.1</v>
      </c>
      <c r="O6" s="105">
        <v>56</v>
      </c>
      <c r="P6" s="105">
        <v>56.1</v>
      </c>
      <c r="Q6" s="105">
        <v>59.3</v>
      </c>
      <c r="R6" s="105">
        <v>67.5</v>
      </c>
      <c r="S6" s="105">
        <v>76.9</v>
      </c>
      <c r="T6" s="105">
        <v>83.3</v>
      </c>
      <c r="U6" s="105">
        <v>91.4</v>
      </c>
      <c r="V6" s="105">
        <v>79</v>
      </c>
      <c r="W6" s="105">
        <v>73.6</v>
      </c>
      <c r="X6" s="105">
        <v>71.1</v>
      </c>
      <c r="Y6" s="105">
        <v>92.8</v>
      </c>
      <c r="Z6" s="84">
        <f t="shared" si="0"/>
        <v>77.70833333333331</v>
      </c>
      <c r="AA6" s="105">
        <v>49</v>
      </c>
      <c r="AB6" s="107">
        <v>0.48680555555555555</v>
      </c>
      <c r="AC6" s="6">
        <v>4</v>
      </c>
    </row>
    <row r="7" spans="1:29" ht="13.5" customHeight="1">
      <c r="A7" s="83">
        <v>5</v>
      </c>
      <c r="B7" s="105">
        <v>85.8</v>
      </c>
      <c r="C7" s="105">
        <v>71.6</v>
      </c>
      <c r="D7" s="105">
        <v>69.7</v>
      </c>
      <c r="E7" s="105">
        <v>69.3</v>
      </c>
      <c r="F7" s="105">
        <v>69.4</v>
      </c>
      <c r="G7" s="105">
        <v>67.8</v>
      </c>
      <c r="H7" s="105">
        <v>62.8</v>
      </c>
      <c r="I7" s="105">
        <v>57.4</v>
      </c>
      <c r="J7" s="105">
        <v>51.9</v>
      </c>
      <c r="K7" s="105">
        <v>46.8</v>
      </c>
      <c r="L7" s="105">
        <v>52.2</v>
      </c>
      <c r="M7" s="105">
        <v>52.8</v>
      </c>
      <c r="N7" s="105">
        <v>50.1</v>
      </c>
      <c r="O7" s="105">
        <v>57.2</v>
      </c>
      <c r="P7" s="105">
        <v>61.5</v>
      </c>
      <c r="Q7" s="105">
        <v>64.4</v>
      </c>
      <c r="R7" s="105">
        <v>67.5</v>
      </c>
      <c r="S7" s="105">
        <v>69.8</v>
      </c>
      <c r="T7" s="105">
        <v>91</v>
      </c>
      <c r="U7" s="105">
        <v>96.2</v>
      </c>
      <c r="V7" s="105">
        <v>97.5</v>
      </c>
      <c r="W7" s="105">
        <v>97.8</v>
      </c>
      <c r="X7" s="105">
        <v>98</v>
      </c>
      <c r="Y7" s="105">
        <v>98.2</v>
      </c>
      <c r="Z7" s="84">
        <f t="shared" si="0"/>
        <v>71.1125</v>
      </c>
      <c r="AA7" s="105">
        <v>44.9</v>
      </c>
      <c r="AB7" s="107">
        <v>0.43402777777777773</v>
      </c>
      <c r="AC7" s="6">
        <v>5</v>
      </c>
    </row>
    <row r="8" spans="1:29" ht="13.5" customHeight="1">
      <c r="A8" s="83">
        <v>6</v>
      </c>
      <c r="B8" s="105">
        <v>98.2</v>
      </c>
      <c r="C8" s="105">
        <v>98.3</v>
      </c>
      <c r="D8" s="105">
        <v>98.3</v>
      </c>
      <c r="E8" s="105">
        <v>98.3</v>
      </c>
      <c r="F8" s="105">
        <v>98.4</v>
      </c>
      <c r="G8" s="105">
        <v>98.4</v>
      </c>
      <c r="H8" s="105">
        <v>98.4</v>
      </c>
      <c r="I8" s="105">
        <v>98.3</v>
      </c>
      <c r="J8" s="105">
        <v>97.8</v>
      </c>
      <c r="K8" s="105">
        <v>97.8</v>
      </c>
      <c r="L8" s="105">
        <v>97</v>
      </c>
      <c r="M8" s="105">
        <v>83.2</v>
      </c>
      <c r="N8" s="105">
        <v>71</v>
      </c>
      <c r="O8" s="105">
        <v>69.2</v>
      </c>
      <c r="P8" s="105">
        <v>69.3</v>
      </c>
      <c r="Q8" s="105">
        <v>70.6</v>
      </c>
      <c r="R8" s="105">
        <v>73.3</v>
      </c>
      <c r="S8" s="105">
        <v>79.3</v>
      </c>
      <c r="T8" s="105">
        <v>87.6</v>
      </c>
      <c r="U8" s="105">
        <v>87.5</v>
      </c>
      <c r="V8" s="105">
        <v>86.3</v>
      </c>
      <c r="W8" s="105">
        <v>86.7</v>
      </c>
      <c r="X8" s="105">
        <v>87.9</v>
      </c>
      <c r="Y8" s="105">
        <v>89.5</v>
      </c>
      <c r="Z8" s="84">
        <f t="shared" si="0"/>
        <v>88.3583333333333</v>
      </c>
      <c r="AA8" s="105">
        <v>68</v>
      </c>
      <c r="AB8" s="107">
        <v>0.6347222222222222</v>
      </c>
      <c r="AC8" s="6">
        <v>6</v>
      </c>
    </row>
    <row r="9" spans="1:29" ht="13.5" customHeight="1">
      <c r="A9" s="83">
        <v>7</v>
      </c>
      <c r="B9" s="105">
        <v>97.6</v>
      </c>
      <c r="C9" s="105">
        <v>98</v>
      </c>
      <c r="D9" s="105">
        <v>97.7</v>
      </c>
      <c r="E9" s="105">
        <v>97.8</v>
      </c>
      <c r="F9" s="105">
        <v>97.1</v>
      </c>
      <c r="G9" s="105">
        <v>97.3</v>
      </c>
      <c r="H9" s="105">
        <v>97.5</v>
      </c>
      <c r="I9" s="105">
        <v>97.3</v>
      </c>
      <c r="J9" s="105">
        <v>97.5</v>
      </c>
      <c r="K9" s="105">
        <v>97.6</v>
      </c>
      <c r="L9" s="105">
        <v>97.5</v>
      </c>
      <c r="M9" s="105">
        <v>97.5</v>
      </c>
      <c r="N9" s="105">
        <v>96.6</v>
      </c>
      <c r="O9" s="105">
        <v>95.3</v>
      </c>
      <c r="P9" s="105">
        <v>94.8</v>
      </c>
      <c r="Q9" s="105">
        <v>90.9</v>
      </c>
      <c r="R9" s="105">
        <v>91.3</v>
      </c>
      <c r="S9" s="105">
        <v>91.6</v>
      </c>
      <c r="T9" s="105">
        <v>93.5</v>
      </c>
      <c r="U9" s="105">
        <v>97.2</v>
      </c>
      <c r="V9" s="105">
        <v>98.1</v>
      </c>
      <c r="W9" s="105">
        <v>98.2</v>
      </c>
      <c r="X9" s="105">
        <v>98.3</v>
      </c>
      <c r="Y9" s="105">
        <v>98.3</v>
      </c>
      <c r="Z9" s="84">
        <f t="shared" si="0"/>
        <v>96.4375</v>
      </c>
      <c r="AA9" s="105">
        <v>86.2</v>
      </c>
      <c r="AB9" s="107">
        <v>0.6124999999999999</v>
      </c>
      <c r="AC9" s="6">
        <v>7</v>
      </c>
    </row>
    <row r="10" spans="1:29" ht="13.5" customHeight="1">
      <c r="A10" s="83">
        <v>8</v>
      </c>
      <c r="B10" s="105">
        <v>98.4</v>
      </c>
      <c r="C10" s="105">
        <v>98.4</v>
      </c>
      <c r="D10" s="105">
        <v>98.4</v>
      </c>
      <c r="E10" s="105">
        <v>98.4</v>
      </c>
      <c r="F10" s="105">
        <v>98.4</v>
      </c>
      <c r="G10" s="105">
        <v>98.4</v>
      </c>
      <c r="H10" s="105">
        <v>98.5</v>
      </c>
      <c r="I10" s="105">
        <v>96.9</v>
      </c>
      <c r="J10" s="105">
        <v>77.2</v>
      </c>
      <c r="K10" s="105">
        <v>51.4</v>
      </c>
      <c r="L10" s="105">
        <v>50.7</v>
      </c>
      <c r="M10" s="105">
        <v>44.3</v>
      </c>
      <c r="N10" s="105">
        <v>50.9</v>
      </c>
      <c r="O10" s="105">
        <v>41.3</v>
      </c>
      <c r="P10" s="105">
        <v>41.1</v>
      </c>
      <c r="Q10" s="105">
        <v>60.2</v>
      </c>
      <c r="R10" s="105">
        <v>59.2</v>
      </c>
      <c r="S10" s="105">
        <v>70.8</v>
      </c>
      <c r="T10" s="105">
        <v>80.4</v>
      </c>
      <c r="U10" s="105">
        <v>88</v>
      </c>
      <c r="V10" s="105">
        <v>90.4</v>
      </c>
      <c r="W10" s="105">
        <v>90.2</v>
      </c>
      <c r="X10" s="105">
        <v>92.2</v>
      </c>
      <c r="Y10" s="105">
        <v>94.8</v>
      </c>
      <c r="Z10" s="84">
        <f t="shared" si="0"/>
        <v>77.87083333333334</v>
      </c>
      <c r="AA10" s="105">
        <v>36.8</v>
      </c>
      <c r="AB10" s="107">
        <v>0.6159722222222223</v>
      </c>
      <c r="AC10" s="6">
        <v>8</v>
      </c>
    </row>
    <row r="11" spans="1:29" ht="13.5" customHeight="1">
      <c r="A11" s="83">
        <v>9</v>
      </c>
      <c r="B11" s="105">
        <v>95.4</v>
      </c>
      <c r="C11" s="105">
        <v>93</v>
      </c>
      <c r="D11" s="105">
        <v>92.7</v>
      </c>
      <c r="E11" s="105">
        <v>90.8</v>
      </c>
      <c r="F11" s="105">
        <v>97.2</v>
      </c>
      <c r="G11" s="105">
        <v>97.6</v>
      </c>
      <c r="H11" s="105">
        <v>94.5</v>
      </c>
      <c r="I11" s="105">
        <v>86.4</v>
      </c>
      <c r="J11" s="105">
        <v>69.3</v>
      </c>
      <c r="K11" s="105">
        <v>57.5</v>
      </c>
      <c r="L11" s="105">
        <v>52.5</v>
      </c>
      <c r="M11" s="105">
        <v>41.5</v>
      </c>
      <c r="N11" s="105">
        <v>38.8</v>
      </c>
      <c r="O11" s="105">
        <v>32.3</v>
      </c>
      <c r="P11" s="105">
        <v>32.4</v>
      </c>
      <c r="Q11" s="105">
        <v>44.6</v>
      </c>
      <c r="R11" s="105">
        <v>48.9</v>
      </c>
      <c r="S11" s="105">
        <v>57.2</v>
      </c>
      <c r="T11" s="105">
        <v>55.7</v>
      </c>
      <c r="U11" s="105">
        <v>61.5</v>
      </c>
      <c r="V11" s="105">
        <v>75.9</v>
      </c>
      <c r="W11" s="105">
        <v>86.9</v>
      </c>
      <c r="X11" s="105">
        <v>94.4</v>
      </c>
      <c r="Y11" s="105">
        <v>96.1</v>
      </c>
      <c r="Z11" s="84">
        <f t="shared" si="0"/>
        <v>70.54583333333335</v>
      </c>
      <c r="AA11" s="105">
        <v>31.9</v>
      </c>
      <c r="AB11" s="107">
        <v>0.6444444444444445</v>
      </c>
      <c r="AC11" s="6">
        <v>9</v>
      </c>
    </row>
    <row r="12" spans="1:29" ht="13.5" customHeight="1">
      <c r="A12" s="86">
        <v>10</v>
      </c>
      <c r="B12" s="106">
        <v>97.5</v>
      </c>
      <c r="C12" s="106">
        <v>97.7</v>
      </c>
      <c r="D12" s="106">
        <v>97.6</v>
      </c>
      <c r="E12" s="106">
        <v>97.3</v>
      </c>
      <c r="F12" s="106">
        <v>97.2</v>
      </c>
      <c r="G12" s="106">
        <v>97.7</v>
      </c>
      <c r="H12" s="106">
        <v>86.7</v>
      </c>
      <c r="I12" s="106">
        <v>49</v>
      </c>
      <c r="J12" s="106">
        <v>37.8</v>
      </c>
      <c r="K12" s="106">
        <v>36.2</v>
      </c>
      <c r="L12" s="106">
        <v>43</v>
      </c>
      <c r="M12" s="106">
        <v>37.7</v>
      </c>
      <c r="N12" s="106">
        <v>38</v>
      </c>
      <c r="O12" s="106">
        <v>46.9</v>
      </c>
      <c r="P12" s="106">
        <v>47.4</v>
      </c>
      <c r="Q12" s="106">
        <v>51.8</v>
      </c>
      <c r="R12" s="106">
        <v>58.7</v>
      </c>
      <c r="S12" s="106">
        <v>61.6</v>
      </c>
      <c r="T12" s="106">
        <v>82.3</v>
      </c>
      <c r="U12" s="106">
        <v>85.1</v>
      </c>
      <c r="V12" s="106">
        <v>84.1</v>
      </c>
      <c r="W12" s="106">
        <v>85.1</v>
      </c>
      <c r="X12" s="106">
        <v>85</v>
      </c>
      <c r="Y12" s="106">
        <v>86.2</v>
      </c>
      <c r="Z12" s="87">
        <f t="shared" si="0"/>
        <v>70.31666666666665</v>
      </c>
      <c r="AA12" s="106">
        <v>29.3</v>
      </c>
      <c r="AB12" s="108">
        <v>0.4138888888888889</v>
      </c>
      <c r="AC12" s="6">
        <v>10</v>
      </c>
    </row>
    <row r="13" spans="1:29" ht="13.5" customHeight="1">
      <c r="A13" s="83">
        <v>11</v>
      </c>
      <c r="B13" s="105">
        <v>88.9</v>
      </c>
      <c r="C13" s="105">
        <v>94.9</v>
      </c>
      <c r="D13" s="105">
        <v>97.6</v>
      </c>
      <c r="E13" s="105">
        <v>97.9</v>
      </c>
      <c r="F13" s="105">
        <v>98</v>
      </c>
      <c r="G13" s="105">
        <v>98.1</v>
      </c>
      <c r="H13" s="105">
        <v>97.5</v>
      </c>
      <c r="I13" s="105">
        <v>96</v>
      </c>
      <c r="J13" s="105">
        <v>85.3</v>
      </c>
      <c r="K13" s="105">
        <v>84.2</v>
      </c>
      <c r="L13" s="105">
        <v>81.6</v>
      </c>
      <c r="M13" s="105">
        <v>73.1</v>
      </c>
      <c r="N13" s="105">
        <v>70.7</v>
      </c>
      <c r="O13" s="105">
        <v>68</v>
      </c>
      <c r="P13" s="105">
        <v>64.3</v>
      </c>
      <c r="Q13" s="105">
        <v>63.6</v>
      </c>
      <c r="R13" s="105">
        <v>65</v>
      </c>
      <c r="S13" s="105">
        <v>66.9</v>
      </c>
      <c r="T13" s="105">
        <v>79.6</v>
      </c>
      <c r="U13" s="105">
        <v>85.5</v>
      </c>
      <c r="V13" s="105">
        <v>93.7</v>
      </c>
      <c r="W13" s="105">
        <v>96.8</v>
      </c>
      <c r="X13" s="105">
        <v>97.9</v>
      </c>
      <c r="Y13" s="105">
        <v>98.1</v>
      </c>
      <c r="Z13" s="84">
        <f t="shared" si="0"/>
        <v>85.13333333333333</v>
      </c>
      <c r="AA13" s="105">
        <v>61.1</v>
      </c>
      <c r="AB13" s="107">
        <v>0.6430555555555556</v>
      </c>
      <c r="AC13" s="5">
        <v>11</v>
      </c>
    </row>
    <row r="14" spans="1:29" ht="13.5" customHeight="1">
      <c r="A14" s="83">
        <v>12</v>
      </c>
      <c r="B14" s="105">
        <v>98</v>
      </c>
      <c r="C14" s="105">
        <v>98</v>
      </c>
      <c r="D14" s="105">
        <v>98.1</v>
      </c>
      <c r="E14" s="105">
        <v>98.1</v>
      </c>
      <c r="F14" s="105">
        <v>97.8</v>
      </c>
      <c r="G14" s="105">
        <v>98.1</v>
      </c>
      <c r="H14" s="105">
        <v>97.3</v>
      </c>
      <c r="I14" s="105">
        <v>86.6</v>
      </c>
      <c r="J14" s="105">
        <v>77.2</v>
      </c>
      <c r="K14" s="105">
        <v>61</v>
      </c>
      <c r="L14" s="105">
        <v>56.5</v>
      </c>
      <c r="M14" s="105">
        <v>61.9</v>
      </c>
      <c r="N14" s="105">
        <v>53.6</v>
      </c>
      <c r="O14" s="105">
        <v>49</v>
      </c>
      <c r="P14" s="105">
        <v>48.8</v>
      </c>
      <c r="Q14" s="105">
        <v>48.3</v>
      </c>
      <c r="R14" s="105">
        <v>55.1</v>
      </c>
      <c r="S14" s="105">
        <v>63.6</v>
      </c>
      <c r="T14" s="105">
        <v>88.3</v>
      </c>
      <c r="U14" s="105">
        <v>95</v>
      </c>
      <c r="V14" s="105">
        <v>93.6</v>
      </c>
      <c r="W14" s="105">
        <v>96</v>
      </c>
      <c r="X14" s="105">
        <v>96.9</v>
      </c>
      <c r="Y14" s="105">
        <v>97.6</v>
      </c>
      <c r="Z14" s="84">
        <f t="shared" si="0"/>
        <v>79.76666666666665</v>
      </c>
      <c r="AA14" s="105">
        <v>39.6</v>
      </c>
      <c r="AB14" s="107">
        <v>0.5986111111111111</v>
      </c>
      <c r="AC14" s="6">
        <v>12</v>
      </c>
    </row>
    <row r="15" spans="1:29" ht="13.5" customHeight="1">
      <c r="A15" s="83">
        <v>13</v>
      </c>
      <c r="B15" s="105">
        <v>97.5</v>
      </c>
      <c r="C15" s="105">
        <v>64.1</v>
      </c>
      <c r="D15" s="105">
        <v>83.2</v>
      </c>
      <c r="E15" s="105">
        <v>81.8</v>
      </c>
      <c r="F15" s="105">
        <v>60.2</v>
      </c>
      <c r="G15" s="105">
        <v>54.2</v>
      </c>
      <c r="H15" s="105">
        <v>44.6</v>
      </c>
      <c r="I15" s="105">
        <v>44.2</v>
      </c>
      <c r="J15" s="105">
        <v>44.5</v>
      </c>
      <c r="K15" s="105">
        <v>43.2</v>
      </c>
      <c r="L15" s="105">
        <v>36.8</v>
      </c>
      <c r="M15" s="105">
        <v>36.5</v>
      </c>
      <c r="N15" s="105">
        <v>33.9</v>
      </c>
      <c r="O15" s="105">
        <v>32.7</v>
      </c>
      <c r="P15" s="105">
        <v>34.2</v>
      </c>
      <c r="Q15" s="105">
        <v>34.6</v>
      </c>
      <c r="R15" s="105">
        <v>37.2</v>
      </c>
      <c r="S15" s="105">
        <v>45.1</v>
      </c>
      <c r="T15" s="105">
        <v>47.4</v>
      </c>
      <c r="U15" s="105">
        <v>50.7</v>
      </c>
      <c r="V15" s="105">
        <v>59.8</v>
      </c>
      <c r="W15" s="105">
        <v>74.5</v>
      </c>
      <c r="X15" s="105">
        <v>81.7</v>
      </c>
      <c r="Y15" s="105">
        <v>87.8</v>
      </c>
      <c r="Z15" s="84">
        <f t="shared" si="0"/>
        <v>54.600000000000016</v>
      </c>
      <c r="AA15" s="105">
        <v>31.5</v>
      </c>
      <c r="AB15" s="107">
        <v>0.5444444444444444</v>
      </c>
      <c r="AC15" s="6">
        <v>13</v>
      </c>
    </row>
    <row r="16" spans="1:29" ht="13.5" customHeight="1">
      <c r="A16" s="83">
        <v>14</v>
      </c>
      <c r="B16" s="105">
        <v>93.8</v>
      </c>
      <c r="C16" s="105">
        <v>94.2</v>
      </c>
      <c r="D16" s="105">
        <v>93.9</v>
      </c>
      <c r="E16" s="105">
        <v>94.4</v>
      </c>
      <c r="F16" s="105">
        <v>93</v>
      </c>
      <c r="G16" s="105">
        <v>90.4</v>
      </c>
      <c r="H16" s="105">
        <v>82.6</v>
      </c>
      <c r="I16" s="105">
        <v>78.1</v>
      </c>
      <c r="J16" s="105">
        <v>82</v>
      </c>
      <c r="K16" s="105">
        <v>78.2</v>
      </c>
      <c r="L16" s="105">
        <v>72.8</v>
      </c>
      <c r="M16" s="105">
        <v>71.1</v>
      </c>
      <c r="N16" s="105">
        <v>74.1</v>
      </c>
      <c r="O16" s="105">
        <v>78.6</v>
      </c>
      <c r="P16" s="105">
        <v>83.6</v>
      </c>
      <c r="Q16" s="105">
        <v>86.9</v>
      </c>
      <c r="R16" s="105">
        <v>88.3</v>
      </c>
      <c r="S16" s="105">
        <v>86.4</v>
      </c>
      <c r="T16" s="105">
        <v>90.1</v>
      </c>
      <c r="U16" s="105">
        <v>96.6</v>
      </c>
      <c r="V16" s="105">
        <v>97.7</v>
      </c>
      <c r="W16" s="105">
        <v>97.7</v>
      </c>
      <c r="X16" s="105">
        <v>98</v>
      </c>
      <c r="Y16" s="105">
        <v>98.1</v>
      </c>
      <c r="Z16" s="84">
        <f t="shared" si="0"/>
        <v>87.52499999999999</v>
      </c>
      <c r="AA16" s="105">
        <v>70.6</v>
      </c>
      <c r="AB16" s="107">
        <v>0.5083333333333333</v>
      </c>
      <c r="AC16" s="6">
        <v>14</v>
      </c>
    </row>
    <row r="17" spans="1:29" ht="13.5" customHeight="1">
      <c r="A17" s="83">
        <v>15</v>
      </c>
      <c r="B17" s="105">
        <v>97.9</v>
      </c>
      <c r="C17" s="105">
        <v>98</v>
      </c>
      <c r="D17" s="105">
        <v>97.9</v>
      </c>
      <c r="E17" s="105">
        <v>97.6</v>
      </c>
      <c r="F17" s="105">
        <v>98.1</v>
      </c>
      <c r="G17" s="105">
        <v>98.3</v>
      </c>
      <c r="H17" s="105">
        <v>98.3</v>
      </c>
      <c r="I17" s="105">
        <v>98.3</v>
      </c>
      <c r="J17" s="105">
        <v>98.2</v>
      </c>
      <c r="K17" s="105">
        <v>98.2</v>
      </c>
      <c r="L17" s="105">
        <v>98.1</v>
      </c>
      <c r="M17" s="105">
        <v>97.9</v>
      </c>
      <c r="N17" s="105">
        <v>95.2</v>
      </c>
      <c r="O17" s="105">
        <v>96.9</v>
      </c>
      <c r="P17" s="105">
        <v>90.1</v>
      </c>
      <c r="Q17" s="105">
        <v>67.8</v>
      </c>
      <c r="R17" s="105">
        <v>68.1</v>
      </c>
      <c r="S17" s="105">
        <v>82.6</v>
      </c>
      <c r="T17" s="105">
        <v>72.3</v>
      </c>
      <c r="U17" s="105">
        <v>69.7</v>
      </c>
      <c r="V17" s="105">
        <v>72.7</v>
      </c>
      <c r="W17" s="105">
        <v>70.6</v>
      </c>
      <c r="X17" s="105">
        <v>73.7</v>
      </c>
      <c r="Y17" s="105">
        <v>75.7</v>
      </c>
      <c r="Z17" s="84">
        <f t="shared" si="0"/>
        <v>88.00833333333333</v>
      </c>
      <c r="AA17" s="105">
        <v>66.3</v>
      </c>
      <c r="AB17" s="107">
        <v>0.6611111111111111</v>
      </c>
      <c r="AC17" s="6">
        <v>15</v>
      </c>
    </row>
    <row r="18" spans="1:29" ht="13.5" customHeight="1">
      <c r="A18" s="83">
        <v>16</v>
      </c>
      <c r="B18" s="105">
        <v>79.3</v>
      </c>
      <c r="C18" s="105">
        <v>80.1</v>
      </c>
      <c r="D18" s="105">
        <v>81.2</v>
      </c>
      <c r="E18" s="105">
        <v>82</v>
      </c>
      <c r="F18" s="105">
        <v>82</v>
      </c>
      <c r="G18" s="105">
        <v>85.8</v>
      </c>
      <c r="H18" s="105">
        <v>68.5</v>
      </c>
      <c r="I18" s="105">
        <v>57.9</v>
      </c>
      <c r="J18" s="105">
        <v>62.3</v>
      </c>
      <c r="K18" s="105">
        <v>53.5</v>
      </c>
      <c r="L18" s="105">
        <v>48.1</v>
      </c>
      <c r="M18" s="105">
        <v>48.8</v>
      </c>
      <c r="N18" s="105">
        <v>52.8</v>
      </c>
      <c r="O18" s="105">
        <v>55.7</v>
      </c>
      <c r="P18" s="105">
        <v>60.4</v>
      </c>
      <c r="Q18" s="105">
        <v>62.5</v>
      </c>
      <c r="R18" s="105">
        <v>67.4</v>
      </c>
      <c r="S18" s="105">
        <v>75.6</v>
      </c>
      <c r="T18" s="105">
        <v>77.8</v>
      </c>
      <c r="U18" s="105">
        <v>81.5</v>
      </c>
      <c r="V18" s="105">
        <v>88.6</v>
      </c>
      <c r="W18" s="105">
        <v>92.6</v>
      </c>
      <c r="X18" s="105">
        <v>92.3</v>
      </c>
      <c r="Y18" s="105">
        <v>92.2</v>
      </c>
      <c r="Z18" s="84">
        <f t="shared" si="0"/>
        <v>72.03749999999998</v>
      </c>
      <c r="AA18" s="105">
        <v>44.5</v>
      </c>
      <c r="AB18" s="107">
        <v>0.49444444444444446</v>
      </c>
      <c r="AC18" s="6">
        <v>16</v>
      </c>
    </row>
    <row r="19" spans="1:29" ht="13.5" customHeight="1">
      <c r="A19" s="83">
        <v>17</v>
      </c>
      <c r="B19" s="105">
        <v>90.7</v>
      </c>
      <c r="C19" s="105">
        <v>90.9</v>
      </c>
      <c r="D19" s="105">
        <v>92.8</v>
      </c>
      <c r="E19" s="105">
        <v>93.4</v>
      </c>
      <c r="F19" s="105">
        <v>93.8</v>
      </c>
      <c r="G19" s="105">
        <v>96.1</v>
      </c>
      <c r="H19" s="105">
        <v>91.4</v>
      </c>
      <c r="I19" s="105">
        <v>79.4</v>
      </c>
      <c r="J19" s="105">
        <v>73.8</v>
      </c>
      <c r="K19" s="105">
        <v>71.3</v>
      </c>
      <c r="L19" s="105">
        <v>74.7</v>
      </c>
      <c r="M19" s="105">
        <v>73.3</v>
      </c>
      <c r="N19" s="105">
        <v>72.8</v>
      </c>
      <c r="O19" s="105">
        <v>71.9</v>
      </c>
      <c r="P19" s="105">
        <v>77</v>
      </c>
      <c r="Q19" s="105">
        <v>79.9</v>
      </c>
      <c r="R19" s="105">
        <v>93</v>
      </c>
      <c r="S19" s="105">
        <v>97.3</v>
      </c>
      <c r="T19" s="105">
        <v>97.6</v>
      </c>
      <c r="U19" s="105">
        <v>97.8</v>
      </c>
      <c r="V19" s="105">
        <v>97.8</v>
      </c>
      <c r="W19" s="105">
        <v>97.9</v>
      </c>
      <c r="X19" s="105">
        <v>97.9</v>
      </c>
      <c r="Y19" s="105">
        <v>98.1</v>
      </c>
      <c r="Z19" s="84">
        <f t="shared" si="0"/>
        <v>87.52499999999999</v>
      </c>
      <c r="AA19" s="105">
        <v>69</v>
      </c>
      <c r="AB19" s="107">
        <v>0.5215277777777778</v>
      </c>
      <c r="AC19" s="6">
        <v>17</v>
      </c>
    </row>
    <row r="20" spans="1:29" ht="13.5" customHeight="1">
      <c r="A20" s="83">
        <v>18</v>
      </c>
      <c r="B20" s="105">
        <v>98.2</v>
      </c>
      <c r="C20" s="105">
        <v>98.3</v>
      </c>
      <c r="D20" s="105">
        <v>98.3</v>
      </c>
      <c r="E20" s="105">
        <v>98.4</v>
      </c>
      <c r="F20" s="105">
        <v>98.4</v>
      </c>
      <c r="G20" s="105">
        <v>98.5</v>
      </c>
      <c r="H20" s="105">
        <v>98.5</v>
      </c>
      <c r="I20" s="105">
        <v>98.5</v>
      </c>
      <c r="J20" s="105">
        <v>98.3</v>
      </c>
      <c r="K20" s="105">
        <v>97.9</v>
      </c>
      <c r="L20" s="105">
        <v>97.8</v>
      </c>
      <c r="M20" s="105">
        <v>97.6</v>
      </c>
      <c r="N20" s="105">
        <v>97.7</v>
      </c>
      <c r="O20" s="105">
        <v>96.6</v>
      </c>
      <c r="P20" s="105">
        <v>91</v>
      </c>
      <c r="Q20" s="105">
        <v>92.5</v>
      </c>
      <c r="R20" s="105">
        <v>91.5</v>
      </c>
      <c r="S20" s="105">
        <v>94.4</v>
      </c>
      <c r="T20" s="105">
        <v>95.8</v>
      </c>
      <c r="U20" s="105">
        <v>97.8</v>
      </c>
      <c r="V20" s="105">
        <v>98.1</v>
      </c>
      <c r="W20" s="105">
        <v>98.2</v>
      </c>
      <c r="X20" s="105">
        <v>98.4</v>
      </c>
      <c r="Y20" s="105">
        <v>98.4</v>
      </c>
      <c r="Z20" s="84">
        <f t="shared" si="0"/>
        <v>97.04583333333333</v>
      </c>
      <c r="AA20" s="105">
        <v>86.3</v>
      </c>
      <c r="AB20" s="107">
        <v>0.6847222222222222</v>
      </c>
      <c r="AC20" s="6">
        <v>18</v>
      </c>
    </row>
    <row r="21" spans="1:29" ht="13.5" customHeight="1">
      <c r="A21" s="83">
        <v>19</v>
      </c>
      <c r="B21" s="105">
        <v>98.4</v>
      </c>
      <c r="C21" s="105">
        <v>98.2</v>
      </c>
      <c r="D21" s="105">
        <v>98.3</v>
      </c>
      <c r="E21" s="105">
        <v>98.4</v>
      </c>
      <c r="F21" s="105">
        <v>98.5</v>
      </c>
      <c r="G21" s="105">
        <v>98.5</v>
      </c>
      <c r="H21" s="105">
        <v>98.6</v>
      </c>
      <c r="I21" s="105">
        <v>92.7</v>
      </c>
      <c r="J21" s="105">
        <v>83</v>
      </c>
      <c r="K21" s="105">
        <v>72.5</v>
      </c>
      <c r="L21" s="105">
        <v>66.3</v>
      </c>
      <c r="M21" s="105">
        <v>65.6</v>
      </c>
      <c r="N21" s="105">
        <v>62.7</v>
      </c>
      <c r="O21" s="105">
        <v>62.7</v>
      </c>
      <c r="P21" s="105">
        <v>63.9</v>
      </c>
      <c r="Q21" s="105">
        <v>65.3</v>
      </c>
      <c r="R21" s="105">
        <v>71.3</v>
      </c>
      <c r="S21" s="105">
        <v>86.7</v>
      </c>
      <c r="T21" s="105">
        <v>97</v>
      </c>
      <c r="U21" s="105">
        <v>97.8</v>
      </c>
      <c r="V21" s="105">
        <v>98</v>
      </c>
      <c r="W21" s="105">
        <v>98.2</v>
      </c>
      <c r="X21" s="105">
        <v>98.3</v>
      </c>
      <c r="Y21" s="105">
        <v>98.3</v>
      </c>
      <c r="Z21" s="84">
        <f t="shared" si="0"/>
        <v>86.21666666666668</v>
      </c>
      <c r="AA21" s="105">
        <v>58.3</v>
      </c>
      <c r="AB21" s="107">
        <v>0.6097222222222222</v>
      </c>
      <c r="AC21" s="6">
        <v>19</v>
      </c>
    </row>
    <row r="22" spans="1:29" ht="13.5" customHeight="1">
      <c r="A22" s="86">
        <v>20</v>
      </c>
      <c r="B22" s="106">
        <v>98.2</v>
      </c>
      <c r="C22" s="106">
        <v>98.3</v>
      </c>
      <c r="D22" s="106">
        <v>98.4</v>
      </c>
      <c r="E22" s="106">
        <v>98.4</v>
      </c>
      <c r="F22" s="106">
        <v>98.3</v>
      </c>
      <c r="G22" s="106">
        <v>98.4</v>
      </c>
      <c r="H22" s="106">
        <v>97.1</v>
      </c>
      <c r="I22" s="106">
        <v>64.6</v>
      </c>
      <c r="J22" s="106">
        <v>46.4</v>
      </c>
      <c r="K22" s="106">
        <v>44</v>
      </c>
      <c r="L22" s="106">
        <v>43.9</v>
      </c>
      <c r="M22" s="106">
        <v>45.1</v>
      </c>
      <c r="N22" s="106">
        <v>36.7</v>
      </c>
      <c r="O22" s="106">
        <v>36.7</v>
      </c>
      <c r="P22" s="106">
        <v>52.6</v>
      </c>
      <c r="Q22" s="106">
        <v>57.6</v>
      </c>
      <c r="R22" s="106">
        <v>55.2</v>
      </c>
      <c r="S22" s="106">
        <v>64.5</v>
      </c>
      <c r="T22" s="106">
        <v>78.8</v>
      </c>
      <c r="U22" s="106">
        <v>91.1</v>
      </c>
      <c r="V22" s="106">
        <v>92.6</v>
      </c>
      <c r="W22" s="106">
        <v>95.8</v>
      </c>
      <c r="X22" s="106">
        <v>97.7</v>
      </c>
      <c r="Y22" s="106">
        <v>97.7</v>
      </c>
      <c r="Z22" s="87">
        <f t="shared" si="0"/>
        <v>74.50416666666666</v>
      </c>
      <c r="AA22" s="106">
        <v>33.6</v>
      </c>
      <c r="AB22" s="108">
        <v>0.5652777777777778</v>
      </c>
      <c r="AC22" s="6">
        <v>20</v>
      </c>
    </row>
    <row r="23" spans="1:29" ht="13.5" customHeight="1">
      <c r="A23" s="83">
        <v>21</v>
      </c>
      <c r="B23" s="105">
        <v>98</v>
      </c>
      <c r="C23" s="105">
        <v>98.1</v>
      </c>
      <c r="D23" s="105">
        <v>98.1</v>
      </c>
      <c r="E23" s="105">
        <v>98.2</v>
      </c>
      <c r="F23" s="105">
        <v>98.1</v>
      </c>
      <c r="G23" s="105">
        <v>97.6</v>
      </c>
      <c r="H23" s="105">
        <v>89.9</v>
      </c>
      <c r="I23" s="105">
        <v>77.6</v>
      </c>
      <c r="J23" s="105">
        <v>51.8</v>
      </c>
      <c r="K23" s="105">
        <v>53.5</v>
      </c>
      <c r="L23" s="105">
        <v>53.4</v>
      </c>
      <c r="M23" s="105">
        <v>48.9</v>
      </c>
      <c r="N23" s="105">
        <v>50.2</v>
      </c>
      <c r="O23" s="105">
        <v>49.1</v>
      </c>
      <c r="P23" s="105">
        <v>48.6</v>
      </c>
      <c r="Q23" s="105">
        <v>53.1</v>
      </c>
      <c r="R23" s="105">
        <v>55.6</v>
      </c>
      <c r="S23" s="105">
        <v>74.5</v>
      </c>
      <c r="T23" s="105">
        <v>89.9</v>
      </c>
      <c r="U23" s="105">
        <v>95.6</v>
      </c>
      <c r="V23" s="105">
        <v>97.6</v>
      </c>
      <c r="W23" s="105">
        <v>97.7</v>
      </c>
      <c r="X23" s="105">
        <v>98.1</v>
      </c>
      <c r="Y23" s="105">
        <v>98</v>
      </c>
      <c r="Z23" s="84">
        <f t="shared" si="0"/>
        <v>77.96666666666665</v>
      </c>
      <c r="AA23" s="105">
        <v>46</v>
      </c>
      <c r="AB23" s="107">
        <v>0.6152777777777778</v>
      </c>
      <c r="AC23" s="5">
        <v>21</v>
      </c>
    </row>
    <row r="24" spans="1:29" ht="13.5" customHeight="1">
      <c r="A24" s="83">
        <v>22</v>
      </c>
      <c r="B24" s="105">
        <v>98.2</v>
      </c>
      <c r="C24" s="105">
        <v>98.2</v>
      </c>
      <c r="D24" s="105">
        <v>98.2</v>
      </c>
      <c r="E24" s="105">
        <v>98.2</v>
      </c>
      <c r="F24" s="105">
        <v>98.1</v>
      </c>
      <c r="G24" s="105">
        <v>97.5</v>
      </c>
      <c r="H24" s="105">
        <v>88.3</v>
      </c>
      <c r="I24" s="105">
        <v>72</v>
      </c>
      <c r="J24" s="105">
        <v>54.6</v>
      </c>
      <c r="K24" s="105">
        <v>47</v>
      </c>
      <c r="L24" s="105">
        <v>45.2</v>
      </c>
      <c r="M24" s="105">
        <v>41</v>
      </c>
      <c r="N24" s="105">
        <v>36.7</v>
      </c>
      <c r="O24" s="105">
        <v>34.7</v>
      </c>
      <c r="P24" s="105">
        <v>31.7</v>
      </c>
      <c r="Q24" s="105">
        <v>28.3</v>
      </c>
      <c r="R24" s="105">
        <v>37.9</v>
      </c>
      <c r="S24" s="105">
        <v>61.6</v>
      </c>
      <c r="T24" s="105">
        <v>75.5</v>
      </c>
      <c r="U24" s="105">
        <v>83.6</v>
      </c>
      <c r="V24" s="105">
        <v>75.1</v>
      </c>
      <c r="W24" s="105">
        <v>83.1</v>
      </c>
      <c r="X24" s="105">
        <v>85.4</v>
      </c>
      <c r="Y24" s="105">
        <v>88.6</v>
      </c>
      <c r="Z24" s="84">
        <f t="shared" si="0"/>
        <v>69.1125</v>
      </c>
      <c r="AA24" s="105">
        <v>27</v>
      </c>
      <c r="AB24" s="107">
        <v>0.6854166666666667</v>
      </c>
      <c r="AC24" s="6">
        <v>22</v>
      </c>
    </row>
    <row r="25" spans="1:29" ht="13.5" customHeight="1">
      <c r="A25" s="83">
        <v>23</v>
      </c>
      <c r="B25" s="105">
        <v>91.6</v>
      </c>
      <c r="C25" s="105">
        <v>95.8</v>
      </c>
      <c r="D25" s="105">
        <v>96.1</v>
      </c>
      <c r="E25" s="105">
        <v>94.3</v>
      </c>
      <c r="F25" s="105">
        <v>92.4</v>
      </c>
      <c r="G25" s="105">
        <v>89.3</v>
      </c>
      <c r="H25" s="105">
        <v>85.5</v>
      </c>
      <c r="I25" s="105">
        <v>79.9</v>
      </c>
      <c r="J25" s="105">
        <v>76.6</v>
      </c>
      <c r="K25" s="105">
        <v>73</v>
      </c>
      <c r="L25" s="105">
        <v>73.1</v>
      </c>
      <c r="M25" s="105">
        <v>77.2</v>
      </c>
      <c r="N25" s="105">
        <v>74.6</v>
      </c>
      <c r="O25" s="105">
        <v>74.1</v>
      </c>
      <c r="P25" s="105">
        <v>74.1</v>
      </c>
      <c r="Q25" s="105">
        <v>76.9</v>
      </c>
      <c r="R25" s="105">
        <v>82.4</v>
      </c>
      <c r="S25" s="105">
        <v>83.9</v>
      </c>
      <c r="T25" s="105">
        <v>84</v>
      </c>
      <c r="U25" s="105">
        <v>84.2</v>
      </c>
      <c r="V25" s="105">
        <v>84.8</v>
      </c>
      <c r="W25" s="105">
        <v>88</v>
      </c>
      <c r="X25" s="105">
        <v>94</v>
      </c>
      <c r="Y25" s="105">
        <v>93.2</v>
      </c>
      <c r="Z25" s="84">
        <f t="shared" si="0"/>
        <v>84.125</v>
      </c>
      <c r="AA25" s="105">
        <v>70.4</v>
      </c>
      <c r="AB25" s="107">
        <v>0.44305555555555554</v>
      </c>
      <c r="AC25" s="6">
        <v>23</v>
      </c>
    </row>
    <row r="26" spans="1:29" ht="13.5" customHeight="1">
      <c r="A26" s="83">
        <v>24</v>
      </c>
      <c r="B26" s="105">
        <v>95.7</v>
      </c>
      <c r="C26" s="105">
        <v>95.6</v>
      </c>
      <c r="D26" s="105">
        <v>95.9</v>
      </c>
      <c r="E26" s="105">
        <v>97.1</v>
      </c>
      <c r="F26" s="105">
        <v>97.8</v>
      </c>
      <c r="G26" s="105">
        <v>97.7</v>
      </c>
      <c r="H26" s="105">
        <v>97.7</v>
      </c>
      <c r="I26" s="105">
        <v>97</v>
      </c>
      <c r="J26" s="105">
        <v>95.5</v>
      </c>
      <c r="K26" s="105">
        <v>95.3</v>
      </c>
      <c r="L26" s="105">
        <v>95.4</v>
      </c>
      <c r="M26" s="105">
        <v>91.9</v>
      </c>
      <c r="N26" s="105">
        <v>90.4</v>
      </c>
      <c r="O26" s="105">
        <v>90.9</v>
      </c>
      <c r="P26" s="105">
        <v>94.1</v>
      </c>
      <c r="Q26" s="105">
        <v>96.6</v>
      </c>
      <c r="R26" s="105">
        <v>98</v>
      </c>
      <c r="S26" s="105">
        <v>98.2</v>
      </c>
      <c r="T26" s="105">
        <v>98.3</v>
      </c>
      <c r="U26" s="105">
        <v>98.3</v>
      </c>
      <c r="V26" s="105">
        <v>98.3</v>
      </c>
      <c r="W26" s="105">
        <v>98.3</v>
      </c>
      <c r="X26" s="105">
        <v>98.3</v>
      </c>
      <c r="Y26" s="105">
        <v>98.2</v>
      </c>
      <c r="Z26" s="84">
        <f t="shared" si="0"/>
        <v>96.27083333333333</v>
      </c>
      <c r="AA26" s="105">
        <v>88.8</v>
      </c>
      <c r="AB26" s="107">
        <v>0.5166666666666667</v>
      </c>
      <c r="AC26" s="6">
        <v>24</v>
      </c>
    </row>
    <row r="27" spans="1:29" ht="13.5" customHeight="1">
      <c r="A27" s="83">
        <v>25</v>
      </c>
      <c r="B27" s="105">
        <v>98.2</v>
      </c>
      <c r="C27" s="105">
        <v>98.2</v>
      </c>
      <c r="D27" s="105">
        <v>98.1</v>
      </c>
      <c r="E27" s="105">
        <v>98.2</v>
      </c>
      <c r="F27" s="105">
        <v>98.2</v>
      </c>
      <c r="G27" s="105">
        <v>98.3</v>
      </c>
      <c r="H27" s="105">
        <v>98.3</v>
      </c>
      <c r="I27" s="105">
        <v>98.3</v>
      </c>
      <c r="J27" s="105">
        <v>98.2</v>
      </c>
      <c r="K27" s="105">
        <v>98.2</v>
      </c>
      <c r="L27" s="105">
        <v>98</v>
      </c>
      <c r="M27" s="105">
        <v>98.3</v>
      </c>
      <c r="N27" s="105">
        <v>98</v>
      </c>
      <c r="O27" s="105">
        <v>97.8</v>
      </c>
      <c r="P27" s="105">
        <v>97.9</v>
      </c>
      <c r="Q27" s="105">
        <v>97.2</v>
      </c>
      <c r="R27" s="105">
        <v>96.8</v>
      </c>
      <c r="S27" s="105">
        <v>97.6</v>
      </c>
      <c r="T27" s="105">
        <v>98.1</v>
      </c>
      <c r="U27" s="105">
        <v>98.2</v>
      </c>
      <c r="V27" s="105">
        <v>98.3</v>
      </c>
      <c r="W27" s="105">
        <v>98.3</v>
      </c>
      <c r="X27" s="105">
        <v>98.3</v>
      </c>
      <c r="Y27" s="105">
        <v>98.3</v>
      </c>
      <c r="Z27" s="84">
        <f t="shared" si="0"/>
        <v>98.05416666666667</v>
      </c>
      <c r="AA27" s="105">
        <v>96.6</v>
      </c>
      <c r="AB27" s="107">
        <v>0.7284722222222223</v>
      </c>
      <c r="AC27" s="6">
        <v>25</v>
      </c>
    </row>
    <row r="28" spans="1:29" ht="13.5" customHeight="1">
      <c r="A28" s="83">
        <v>26</v>
      </c>
      <c r="B28" s="105">
        <v>98.4</v>
      </c>
      <c r="C28" s="105">
        <v>98.4</v>
      </c>
      <c r="D28" s="105">
        <v>98.5</v>
      </c>
      <c r="E28" s="105">
        <v>98.5</v>
      </c>
      <c r="F28" s="105">
        <v>98.5</v>
      </c>
      <c r="G28" s="105">
        <v>98.6</v>
      </c>
      <c r="H28" s="105">
        <v>93.8</v>
      </c>
      <c r="I28" s="105">
        <v>79.2</v>
      </c>
      <c r="J28" s="105">
        <v>67.3</v>
      </c>
      <c r="K28" s="105">
        <v>59.2</v>
      </c>
      <c r="L28" s="105">
        <v>51.7</v>
      </c>
      <c r="M28" s="105">
        <v>49.8</v>
      </c>
      <c r="N28" s="105">
        <v>37.2</v>
      </c>
      <c r="O28" s="105">
        <v>51.7</v>
      </c>
      <c r="P28" s="105">
        <v>55.7</v>
      </c>
      <c r="Q28" s="105">
        <v>57.4</v>
      </c>
      <c r="R28" s="105">
        <v>62.8</v>
      </c>
      <c r="S28" s="105">
        <v>82.1</v>
      </c>
      <c r="T28" s="105">
        <v>91</v>
      </c>
      <c r="U28" s="105">
        <v>97</v>
      </c>
      <c r="V28" s="105">
        <v>97.7</v>
      </c>
      <c r="W28" s="105">
        <v>97.9</v>
      </c>
      <c r="X28" s="105">
        <v>98</v>
      </c>
      <c r="Y28" s="105">
        <v>98</v>
      </c>
      <c r="Z28" s="84">
        <f t="shared" si="0"/>
        <v>79.93333333333334</v>
      </c>
      <c r="AA28" s="105">
        <v>34.6</v>
      </c>
      <c r="AB28" s="107">
        <v>0.5409722222222222</v>
      </c>
      <c r="AC28" s="6">
        <v>26</v>
      </c>
    </row>
    <row r="29" spans="1:29" ht="13.5" customHeight="1">
      <c r="A29" s="83">
        <v>27</v>
      </c>
      <c r="B29" s="105">
        <v>98.1</v>
      </c>
      <c r="C29" s="105">
        <v>98.2</v>
      </c>
      <c r="D29" s="105">
        <v>98.2</v>
      </c>
      <c r="E29" s="105">
        <v>98.3</v>
      </c>
      <c r="F29" s="105">
        <v>98.3</v>
      </c>
      <c r="G29" s="105">
        <v>98.4</v>
      </c>
      <c r="H29" s="105">
        <v>97.7</v>
      </c>
      <c r="I29" s="105">
        <v>89.6</v>
      </c>
      <c r="J29" s="105">
        <v>71.3</v>
      </c>
      <c r="K29" s="105">
        <v>44.4</v>
      </c>
      <c r="L29" s="105">
        <v>52.8</v>
      </c>
      <c r="M29" s="105">
        <v>53.5</v>
      </c>
      <c r="N29" s="105">
        <v>63.4</v>
      </c>
      <c r="O29" s="105">
        <v>69.6</v>
      </c>
      <c r="P29" s="105">
        <v>73.9</v>
      </c>
      <c r="Q29" s="105">
        <v>77.6</v>
      </c>
      <c r="R29" s="105">
        <v>82.3</v>
      </c>
      <c r="S29" s="105">
        <v>88</v>
      </c>
      <c r="T29" s="105">
        <v>97</v>
      </c>
      <c r="U29" s="105">
        <v>97.7</v>
      </c>
      <c r="V29" s="105">
        <v>98</v>
      </c>
      <c r="W29" s="105">
        <v>98.2</v>
      </c>
      <c r="X29" s="105">
        <v>98.2</v>
      </c>
      <c r="Y29" s="105">
        <v>98.1</v>
      </c>
      <c r="Z29" s="84">
        <f t="shared" si="0"/>
        <v>85.03333333333333</v>
      </c>
      <c r="AA29" s="105">
        <v>41.2</v>
      </c>
      <c r="AB29" s="107">
        <v>0.4305555555555556</v>
      </c>
      <c r="AC29" s="6">
        <v>27</v>
      </c>
    </row>
    <row r="30" spans="1:29" ht="13.5" customHeight="1">
      <c r="A30" s="83">
        <v>28</v>
      </c>
      <c r="B30" s="105">
        <v>98.2</v>
      </c>
      <c r="C30" s="105">
        <v>98.3</v>
      </c>
      <c r="D30" s="105">
        <v>98.3</v>
      </c>
      <c r="E30" s="105">
        <v>98.2</v>
      </c>
      <c r="F30" s="105">
        <v>97.9</v>
      </c>
      <c r="G30" s="105">
        <v>92.3</v>
      </c>
      <c r="H30" s="105">
        <v>70.8</v>
      </c>
      <c r="I30" s="105">
        <v>57.8</v>
      </c>
      <c r="J30" s="105">
        <v>51.4</v>
      </c>
      <c r="K30" s="105">
        <v>44.9</v>
      </c>
      <c r="L30" s="105">
        <v>42</v>
      </c>
      <c r="M30" s="105">
        <v>40.5</v>
      </c>
      <c r="N30" s="105">
        <v>39.2</v>
      </c>
      <c r="O30" s="105">
        <v>47.5</v>
      </c>
      <c r="P30" s="105">
        <v>59</v>
      </c>
      <c r="Q30" s="105">
        <v>66.3</v>
      </c>
      <c r="R30" s="105">
        <v>73.7</v>
      </c>
      <c r="S30" s="105">
        <v>79.3</v>
      </c>
      <c r="T30" s="105">
        <v>94.3</v>
      </c>
      <c r="U30" s="105">
        <v>97.5</v>
      </c>
      <c r="V30" s="105">
        <v>97.7</v>
      </c>
      <c r="W30" s="105">
        <v>97.9</v>
      </c>
      <c r="X30" s="105">
        <v>97.8</v>
      </c>
      <c r="Y30" s="105">
        <v>96.3</v>
      </c>
      <c r="Z30" s="84">
        <f t="shared" si="0"/>
        <v>76.54583333333332</v>
      </c>
      <c r="AA30" s="105">
        <v>33.9</v>
      </c>
      <c r="AB30" s="107">
        <v>0.5020833333333333</v>
      </c>
      <c r="AC30" s="6">
        <v>28</v>
      </c>
    </row>
    <row r="31" spans="1:29" ht="13.5" customHeight="1">
      <c r="A31" s="83">
        <v>29</v>
      </c>
      <c r="B31" s="105">
        <v>96</v>
      </c>
      <c r="C31" s="105">
        <v>96.4</v>
      </c>
      <c r="D31" s="105">
        <v>97.9</v>
      </c>
      <c r="E31" s="105">
        <v>98.1</v>
      </c>
      <c r="F31" s="105">
        <v>98.1</v>
      </c>
      <c r="G31" s="105">
        <v>98.3</v>
      </c>
      <c r="H31" s="105">
        <v>96.9</v>
      </c>
      <c r="I31" s="105">
        <v>92.6</v>
      </c>
      <c r="J31" s="105">
        <v>79.5</v>
      </c>
      <c r="K31" s="105">
        <v>69.4</v>
      </c>
      <c r="L31" s="105">
        <v>62.6</v>
      </c>
      <c r="M31" s="105">
        <v>52.6</v>
      </c>
      <c r="N31" s="105">
        <v>48.9</v>
      </c>
      <c r="O31" s="105">
        <v>47.1</v>
      </c>
      <c r="P31" s="105">
        <v>38.5</v>
      </c>
      <c r="Q31" s="105">
        <v>39.5</v>
      </c>
      <c r="R31" s="105">
        <v>46</v>
      </c>
      <c r="S31" s="105">
        <v>74.7</v>
      </c>
      <c r="T31" s="105">
        <v>82.2</v>
      </c>
      <c r="U31" s="105">
        <v>88.1</v>
      </c>
      <c r="V31" s="105">
        <v>96.5</v>
      </c>
      <c r="W31" s="105">
        <v>97.8</v>
      </c>
      <c r="X31" s="105">
        <v>98</v>
      </c>
      <c r="Y31" s="105">
        <v>98.2</v>
      </c>
      <c r="Z31" s="84">
        <f t="shared" si="0"/>
        <v>78.9125</v>
      </c>
      <c r="AA31" s="105">
        <v>36.3</v>
      </c>
      <c r="AB31" s="107">
        <v>0.6291666666666667</v>
      </c>
      <c r="AC31" s="6">
        <v>29</v>
      </c>
    </row>
    <row r="32" spans="1:29" ht="13.5" customHeight="1">
      <c r="A32" s="83">
        <v>30</v>
      </c>
      <c r="B32" s="105">
        <v>98.2</v>
      </c>
      <c r="C32" s="105">
        <v>97.4</v>
      </c>
      <c r="D32" s="105">
        <v>97.6</v>
      </c>
      <c r="E32" s="105">
        <v>98.1</v>
      </c>
      <c r="F32" s="105">
        <v>98.2</v>
      </c>
      <c r="G32" s="105">
        <v>98.3</v>
      </c>
      <c r="H32" s="105">
        <v>97</v>
      </c>
      <c r="I32" s="105">
        <v>83.3</v>
      </c>
      <c r="J32" s="105">
        <v>68.6</v>
      </c>
      <c r="K32" s="105">
        <v>67</v>
      </c>
      <c r="L32" s="105">
        <v>63.4</v>
      </c>
      <c r="M32" s="105">
        <v>66.8</v>
      </c>
      <c r="N32" s="105">
        <v>70.7</v>
      </c>
      <c r="O32" s="105">
        <v>70.9</v>
      </c>
      <c r="P32" s="105">
        <v>73.7</v>
      </c>
      <c r="Q32" s="105">
        <v>77.1</v>
      </c>
      <c r="R32" s="105">
        <v>81.3</v>
      </c>
      <c r="S32" s="105">
        <v>85.4</v>
      </c>
      <c r="T32" s="105">
        <v>88.9</v>
      </c>
      <c r="U32" s="105">
        <v>96.2</v>
      </c>
      <c r="V32" s="105">
        <v>97.5</v>
      </c>
      <c r="W32" s="105">
        <v>97.8</v>
      </c>
      <c r="X32" s="105">
        <v>98</v>
      </c>
      <c r="Y32" s="105">
        <v>98.1</v>
      </c>
      <c r="Z32" s="84">
        <f t="shared" si="0"/>
        <v>86.22916666666669</v>
      </c>
      <c r="AA32" s="105">
        <v>61.6</v>
      </c>
      <c r="AB32" s="107">
        <v>0.45416666666666666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95.70333333333332</v>
      </c>
      <c r="C34" s="89">
        <f t="shared" si="1"/>
        <v>94.42666666666668</v>
      </c>
      <c r="D34" s="89">
        <f t="shared" si="1"/>
        <v>95.30333333333333</v>
      </c>
      <c r="E34" s="89">
        <f t="shared" si="1"/>
        <v>95.35333333333332</v>
      </c>
      <c r="F34" s="89">
        <f t="shared" si="1"/>
        <v>94.76333333333334</v>
      </c>
      <c r="G34" s="89">
        <f t="shared" si="1"/>
        <v>94.38666666666668</v>
      </c>
      <c r="H34" s="89">
        <f t="shared" si="1"/>
        <v>90.50333333333333</v>
      </c>
      <c r="I34" s="89">
        <f t="shared" si="1"/>
        <v>81.76333333333334</v>
      </c>
      <c r="J34" s="89">
        <f t="shared" si="1"/>
        <v>73.24999999999999</v>
      </c>
      <c r="K34" s="89">
        <f t="shared" si="1"/>
        <v>66.81666666666668</v>
      </c>
      <c r="L34" s="89">
        <f t="shared" si="1"/>
        <v>65.31333333333333</v>
      </c>
      <c r="M34" s="89">
        <f t="shared" si="1"/>
        <v>63.386666666666656</v>
      </c>
      <c r="N34" s="89">
        <f t="shared" si="1"/>
        <v>61.703333333333354</v>
      </c>
      <c r="O34" s="89">
        <f t="shared" si="1"/>
        <v>62.07</v>
      </c>
      <c r="P34" s="89">
        <f t="shared" si="1"/>
        <v>62.92333333333333</v>
      </c>
      <c r="Q34" s="89">
        <f t="shared" si="1"/>
        <v>65.16999999999999</v>
      </c>
      <c r="R34" s="89">
        <f aca="true" t="shared" si="2" ref="R34:Y34">AVERAGE(R3:R33)</f>
        <v>69.27000000000001</v>
      </c>
      <c r="S34" s="89">
        <f t="shared" si="2"/>
        <v>77.6</v>
      </c>
      <c r="T34" s="89">
        <f t="shared" si="2"/>
        <v>85.07666666666665</v>
      </c>
      <c r="U34" s="89">
        <f t="shared" si="2"/>
        <v>89.09666666666664</v>
      </c>
      <c r="V34" s="89">
        <f t="shared" si="2"/>
        <v>90.67666666666665</v>
      </c>
      <c r="W34" s="89">
        <f t="shared" si="2"/>
        <v>92.41333333333336</v>
      </c>
      <c r="X34" s="89">
        <f t="shared" si="2"/>
        <v>93.6666666666667</v>
      </c>
      <c r="Y34" s="89">
        <f t="shared" si="2"/>
        <v>95.12999999999998</v>
      </c>
      <c r="Z34" s="89">
        <f>AVERAGE(B3:Y33)</f>
        <v>81.4902777777777</v>
      </c>
      <c r="AA34" s="90">
        <f>AVERAGE(AA3:AA33)</f>
        <v>53.533333333333324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27</v>
      </c>
      <c r="C40" s="102">
        <f>MATCH(B40,AA3:AA33,0)</f>
        <v>22</v>
      </c>
      <c r="D40" s="109">
        <f>INDEX(AB3:AB33,C40,1)</f>
        <v>0.6854166666666667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98.2</v>
      </c>
      <c r="C3" s="105">
        <v>98.3</v>
      </c>
      <c r="D3" s="105">
        <v>98.2</v>
      </c>
      <c r="E3" s="105">
        <v>98.3</v>
      </c>
      <c r="F3" s="105">
        <v>98.4</v>
      </c>
      <c r="G3" s="105">
        <v>98.4</v>
      </c>
      <c r="H3" s="105">
        <v>95.1</v>
      </c>
      <c r="I3" s="105">
        <v>78.5</v>
      </c>
      <c r="J3" s="105">
        <v>56.7</v>
      </c>
      <c r="K3" s="105">
        <v>44</v>
      </c>
      <c r="L3" s="105">
        <v>42.8</v>
      </c>
      <c r="M3" s="105">
        <v>44.2</v>
      </c>
      <c r="N3" s="105">
        <v>46.3</v>
      </c>
      <c r="O3" s="105">
        <v>45.6</v>
      </c>
      <c r="P3" s="105">
        <v>42.2</v>
      </c>
      <c r="Q3" s="105">
        <v>49.7</v>
      </c>
      <c r="R3" s="105">
        <v>47.8</v>
      </c>
      <c r="S3" s="105">
        <v>61.7</v>
      </c>
      <c r="T3" s="105">
        <v>76.3</v>
      </c>
      <c r="U3" s="105">
        <v>89.6</v>
      </c>
      <c r="V3" s="105">
        <v>93.5</v>
      </c>
      <c r="W3" s="105">
        <v>92.9</v>
      </c>
      <c r="X3" s="105">
        <v>96.3</v>
      </c>
      <c r="Y3" s="105">
        <v>95.9</v>
      </c>
      <c r="Z3" s="84">
        <f aca="true" t="shared" si="0" ref="Z3:Z33">AVERAGE(B3:Y3)</f>
        <v>74.53750000000001</v>
      </c>
      <c r="AA3" s="105">
        <v>38.2</v>
      </c>
      <c r="AB3" s="107">
        <v>0.4458333333333333</v>
      </c>
      <c r="AC3" s="5">
        <v>1</v>
      </c>
    </row>
    <row r="4" spans="1:29" ht="13.5" customHeight="1">
      <c r="A4" s="83">
        <v>2</v>
      </c>
      <c r="B4" s="105">
        <v>96.7</v>
      </c>
      <c r="C4" s="105">
        <v>97.6</v>
      </c>
      <c r="D4" s="105">
        <v>96.8</v>
      </c>
      <c r="E4" s="105">
        <v>96.6</v>
      </c>
      <c r="F4" s="105">
        <v>97.3</v>
      </c>
      <c r="G4" s="105">
        <v>96.4</v>
      </c>
      <c r="H4" s="105">
        <v>84.9</v>
      </c>
      <c r="I4" s="105">
        <v>75.1</v>
      </c>
      <c r="J4" s="105">
        <v>75.1</v>
      </c>
      <c r="K4" s="105">
        <v>74.1</v>
      </c>
      <c r="L4" s="105">
        <v>75.9</v>
      </c>
      <c r="M4" s="105">
        <v>81.9</v>
      </c>
      <c r="N4" s="105">
        <v>84.1</v>
      </c>
      <c r="O4" s="105">
        <v>83.3</v>
      </c>
      <c r="P4" s="105">
        <v>82.9</v>
      </c>
      <c r="Q4" s="105">
        <v>83.4</v>
      </c>
      <c r="R4" s="105">
        <v>85.4</v>
      </c>
      <c r="S4" s="105">
        <v>89.9</v>
      </c>
      <c r="T4" s="105">
        <v>97.1</v>
      </c>
      <c r="U4" s="105">
        <v>98</v>
      </c>
      <c r="V4" s="105">
        <v>95.8</v>
      </c>
      <c r="W4" s="105">
        <v>97.8</v>
      </c>
      <c r="X4" s="105">
        <v>98.2</v>
      </c>
      <c r="Y4" s="105">
        <v>98.3</v>
      </c>
      <c r="Z4" s="84">
        <f t="shared" si="0"/>
        <v>89.27500000000002</v>
      </c>
      <c r="AA4" s="105">
        <v>71.3</v>
      </c>
      <c r="AB4" s="107">
        <v>0.3909722222222222</v>
      </c>
      <c r="AC4" s="6">
        <v>2</v>
      </c>
    </row>
    <row r="5" spans="1:29" ht="13.5" customHeight="1">
      <c r="A5" s="83">
        <v>3</v>
      </c>
      <c r="B5" s="105">
        <v>98.4</v>
      </c>
      <c r="C5" s="105">
        <v>98.4</v>
      </c>
      <c r="D5" s="105">
        <v>98.5</v>
      </c>
      <c r="E5" s="105">
        <v>98.4</v>
      </c>
      <c r="F5" s="105">
        <v>98.2</v>
      </c>
      <c r="G5" s="105">
        <v>98.1</v>
      </c>
      <c r="H5" s="105">
        <v>98.2</v>
      </c>
      <c r="I5" s="105">
        <v>97.9</v>
      </c>
      <c r="J5" s="105">
        <v>98.1</v>
      </c>
      <c r="K5" s="105">
        <v>98.1</v>
      </c>
      <c r="L5" s="105">
        <v>98.1</v>
      </c>
      <c r="M5" s="105">
        <v>98.2</v>
      </c>
      <c r="N5" s="105">
        <v>97.7</v>
      </c>
      <c r="O5" s="105">
        <v>98.1</v>
      </c>
      <c r="P5" s="105">
        <v>96.4</v>
      </c>
      <c r="Q5" s="105">
        <v>96.4</v>
      </c>
      <c r="R5" s="105">
        <v>95.5</v>
      </c>
      <c r="S5" s="105">
        <v>94</v>
      </c>
      <c r="T5" s="105">
        <v>91.4</v>
      </c>
      <c r="U5" s="105">
        <v>90</v>
      </c>
      <c r="V5" s="105">
        <v>86.1</v>
      </c>
      <c r="W5" s="105">
        <v>89.1</v>
      </c>
      <c r="X5" s="105">
        <v>90.5</v>
      </c>
      <c r="Y5" s="105">
        <v>92.5</v>
      </c>
      <c r="Z5" s="84">
        <f t="shared" si="0"/>
        <v>95.67916666666667</v>
      </c>
      <c r="AA5" s="105">
        <v>85.4</v>
      </c>
      <c r="AB5" s="107">
        <v>0.9027777777777778</v>
      </c>
      <c r="AC5" s="6">
        <v>3</v>
      </c>
    </row>
    <row r="6" spans="1:29" ht="13.5" customHeight="1">
      <c r="A6" s="83">
        <v>4</v>
      </c>
      <c r="B6" s="105">
        <v>95.6</v>
      </c>
      <c r="C6" s="105">
        <v>92.3</v>
      </c>
      <c r="D6" s="105">
        <v>93.7</v>
      </c>
      <c r="E6" s="105">
        <v>92.5</v>
      </c>
      <c r="F6" s="105">
        <v>91.4</v>
      </c>
      <c r="G6" s="105">
        <v>95.2</v>
      </c>
      <c r="H6" s="105">
        <v>95.1</v>
      </c>
      <c r="I6" s="105">
        <v>82.8</v>
      </c>
      <c r="J6" s="105">
        <v>94.4</v>
      </c>
      <c r="K6" s="105">
        <v>97.8</v>
      </c>
      <c r="L6" s="105">
        <v>87.3</v>
      </c>
      <c r="M6" s="105">
        <v>81.7</v>
      </c>
      <c r="N6" s="105">
        <v>68.9</v>
      </c>
      <c r="O6" s="105">
        <v>96.9</v>
      </c>
      <c r="P6" s="105">
        <v>87.6</v>
      </c>
      <c r="Q6" s="105">
        <v>94.6</v>
      </c>
      <c r="R6" s="105">
        <v>98.1</v>
      </c>
      <c r="S6" s="105">
        <v>97.6</v>
      </c>
      <c r="T6" s="105">
        <v>95.1</v>
      </c>
      <c r="U6" s="105">
        <v>95.1</v>
      </c>
      <c r="V6" s="105">
        <v>97.8</v>
      </c>
      <c r="W6" s="105">
        <v>98</v>
      </c>
      <c r="X6" s="105">
        <v>98.1</v>
      </c>
      <c r="Y6" s="105">
        <v>98.1</v>
      </c>
      <c r="Z6" s="84">
        <f t="shared" si="0"/>
        <v>92.73749999999997</v>
      </c>
      <c r="AA6" s="105">
        <v>63.5</v>
      </c>
      <c r="AB6" s="107">
        <v>0.5527777777777778</v>
      </c>
      <c r="AC6" s="6">
        <v>4</v>
      </c>
    </row>
    <row r="7" spans="1:29" ht="13.5" customHeight="1">
      <c r="A7" s="83">
        <v>5</v>
      </c>
      <c r="B7" s="105">
        <v>98.1</v>
      </c>
      <c r="C7" s="105">
        <v>98.2</v>
      </c>
      <c r="D7" s="105">
        <v>98.3</v>
      </c>
      <c r="E7" s="105">
        <v>98.3</v>
      </c>
      <c r="F7" s="105">
        <v>98.3</v>
      </c>
      <c r="G7" s="105">
        <v>98.3</v>
      </c>
      <c r="H7" s="105">
        <v>97.8</v>
      </c>
      <c r="I7" s="105">
        <v>86.2</v>
      </c>
      <c r="J7" s="105">
        <v>73</v>
      </c>
      <c r="K7" s="105">
        <v>59.6</v>
      </c>
      <c r="L7" s="105">
        <v>50.6</v>
      </c>
      <c r="M7" s="105">
        <v>45.9</v>
      </c>
      <c r="N7" s="105">
        <v>43.2</v>
      </c>
      <c r="O7" s="105">
        <v>41.8</v>
      </c>
      <c r="P7" s="105">
        <v>38</v>
      </c>
      <c r="Q7" s="105">
        <v>49.4</v>
      </c>
      <c r="R7" s="105">
        <v>52.3</v>
      </c>
      <c r="S7" s="105">
        <v>71.3</v>
      </c>
      <c r="T7" s="105">
        <v>90.3</v>
      </c>
      <c r="U7" s="105">
        <v>95.9</v>
      </c>
      <c r="V7" s="105">
        <v>97.6</v>
      </c>
      <c r="W7" s="105">
        <v>97</v>
      </c>
      <c r="X7" s="105">
        <v>97.6</v>
      </c>
      <c r="Y7" s="105">
        <v>97.7</v>
      </c>
      <c r="Z7" s="84">
        <f t="shared" si="0"/>
        <v>78.1125</v>
      </c>
      <c r="AA7" s="105">
        <v>36.6</v>
      </c>
      <c r="AB7" s="107">
        <v>0.6236111111111111</v>
      </c>
      <c r="AC7" s="6">
        <v>5</v>
      </c>
    </row>
    <row r="8" spans="1:29" ht="13.5" customHeight="1">
      <c r="A8" s="83">
        <v>6</v>
      </c>
      <c r="B8" s="105">
        <v>97.2</v>
      </c>
      <c r="C8" s="105">
        <v>97.6</v>
      </c>
      <c r="D8" s="105">
        <v>97.1</v>
      </c>
      <c r="E8" s="105">
        <v>97.5</v>
      </c>
      <c r="F8" s="105">
        <v>97.6</v>
      </c>
      <c r="G8" s="105">
        <v>97.7</v>
      </c>
      <c r="H8" s="105">
        <v>87.4</v>
      </c>
      <c r="I8" s="105">
        <v>80.2</v>
      </c>
      <c r="J8" s="105">
        <v>54</v>
      </c>
      <c r="K8" s="105">
        <v>44.5</v>
      </c>
      <c r="L8" s="105">
        <v>48.7</v>
      </c>
      <c r="M8" s="105">
        <v>47.5</v>
      </c>
      <c r="N8" s="105">
        <v>46.1</v>
      </c>
      <c r="O8" s="105">
        <v>51.4</v>
      </c>
      <c r="P8" s="105">
        <v>53.8</v>
      </c>
      <c r="Q8" s="105">
        <v>51.1</v>
      </c>
      <c r="R8" s="105">
        <v>51.8</v>
      </c>
      <c r="S8" s="105">
        <v>78.6</v>
      </c>
      <c r="T8" s="105">
        <v>84</v>
      </c>
      <c r="U8" s="105">
        <v>90.5</v>
      </c>
      <c r="V8" s="105">
        <v>92.6</v>
      </c>
      <c r="W8" s="105">
        <v>94.8</v>
      </c>
      <c r="X8" s="105">
        <v>96.7</v>
      </c>
      <c r="Y8" s="105">
        <v>97.1</v>
      </c>
      <c r="Z8" s="84">
        <f t="shared" si="0"/>
        <v>76.47916666666666</v>
      </c>
      <c r="AA8" s="105">
        <v>39.9</v>
      </c>
      <c r="AB8" s="107">
        <v>0.4236111111111111</v>
      </c>
      <c r="AC8" s="6">
        <v>6</v>
      </c>
    </row>
    <row r="9" spans="1:29" ht="13.5" customHeight="1">
      <c r="A9" s="83">
        <v>7</v>
      </c>
      <c r="B9" s="105">
        <v>97.6</v>
      </c>
      <c r="C9" s="105">
        <v>97.8</v>
      </c>
      <c r="D9" s="105">
        <v>97.9</v>
      </c>
      <c r="E9" s="105">
        <v>98</v>
      </c>
      <c r="F9" s="105">
        <v>97.9</v>
      </c>
      <c r="G9" s="105">
        <v>94.2</v>
      </c>
      <c r="H9" s="105">
        <v>83.3</v>
      </c>
      <c r="I9" s="105">
        <v>73.2</v>
      </c>
      <c r="J9" s="105">
        <v>64.4</v>
      </c>
      <c r="K9" s="105">
        <v>54</v>
      </c>
      <c r="L9" s="105">
        <v>52.4</v>
      </c>
      <c r="M9" s="105">
        <v>62.1</v>
      </c>
      <c r="N9" s="105">
        <v>66.5</v>
      </c>
      <c r="O9" s="105">
        <v>77.7</v>
      </c>
      <c r="P9" s="105">
        <v>89.6</v>
      </c>
      <c r="Q9" s="105">
        <v>95.6</v>
      </c>
      <c r="R9" s="105">
        <v>96.4</v>
      </c>
      <c r="S9" s="105">
        <v>96.4</v>
      </c>
      <c r="T9" s="105">
        <v>96.1</v>
      </c>
      <c r="U9" s="105">
        <v>95.9</v>
      </c>
      <c r="V9" s="105">
        <v>95.2</v>
      </c>
      <c r="W9" s="105">
        <v>95.3</v>
      </c>
      <c r="X9" s="105">
        <v>97.3</v>
      </c>
      <c r="Y9" s="105">
        <v>97.9</v>
      </c>
      <c r="Z9" s="84">
        <f t="shared" si="0"/>
        <v>86.3625</v>
      </c>
      <c r="AA9" s="105">
        <v>48.5</v>
      </c>
      <c r="AB9" s="107">
        <v>0.44027777777777777</v>
      </c>
      <c r="AC9" s="6">
        <v>7</v>
      </c>
    </row>
    <row r="10" spans="1:29" ht="13.5" customHeight="1">
      <c r="A10" s="83">
        <v>8</v>
      </c>
      <c r="B10" s="105">
        <v>97.7</v>
      </c>
      <c r="C10" s="105">
        <v>97.7</v>
      </c>
      <c r="D10" s="105">
        <v>97.5</v>
      </c>
      <c r="E10" s="105">
        <v>97.1</v>
      </c>
      <c r="F10" s="105">
        <v>97.7</v>
      </c>
      <c r="G10" s="105">
        <v>97.6</v>
      </c>
      <c r="H10" s="105">
        <v>95.2</v>
      </c>
      <c r="I10" s="105">
        <v>88.1</v>
      </c>
      <c r="J10" s="105">
        <v>85.7</v>
      </c>
      <c r="K10" s="105">
        <v>85.7</v>
      </c>
      <c r="L10" s="105">
        <v>80.8</v>
      </c>
      <c r="M10" s="105">
        <v>76.2</v>
      </c>
      <c r="N10" s="105">
        <v>78.3</v>
      </c>
      <c r="O10" s="105">
        <v>77</v>
      </c>
      <c r="P10" s="105">
        <v>81.8</v>
      </c>
      <c r="Q10" s="105">
        <v>82.3</v>
      </c>
      <c r="R10" s="105">
        <v>83.9</v>
      </c>
      <c r="S10" s="105">
        <v>89</v>
      </c>
      <c r="T10" s="105">
        <v>91</v>
      </c>
      <c r="U10" s="105">
        <v>93.8</v>
      </c>
      <c r="V10" s="105">
        <v>96.9</v>
      </c>
      <c r="W10" s="105">
        <v>97.8</v>
      </c>
      <c r="X10" s="105">
        <v>97.9</v>
      </c>
      <c r="Y10" s="105">
        <v>98</v>
      </c>
      <c r="Z10" s="84">
        <f t="shared" si="0"/>
        <v>90.19583333333333</v>
      </c>
      <c r="AA10" s="105">
        <v>73.6</v>
      </c>
      <c r="AB10" s="107">
        <v>0.5222222222222223</v>
      </c>
      <c r="AC10" s="6">
        <v>8</v>
      </c>
    </row>
    <row r="11" spans="1:29" ht="13.5" customHeight="1">
      <c r="A11" s="83">
        <v>9</v>
      </c>
      <c r="B11" s="105">
        <v>97.9</v>
      </c>
      <c r="C11" s="105">
        <v>97.7</v>
      </c>
      <c r="D11" s="105">
        <v>98</v>
      </c>
      <c r="E11" s="105">
        <v>98.1</v>
      </c>
      <c r="F11" s="105">
        <v>97.2</v>
      </c>
      <c r="G11" s="105">
        <v>97.7</v>
      </c>
      <c r="H11" s="105">
        <v>97.6</v>
      </c>
      <c r="I11" s="105">
        <v>97</v>
      </c>
      <c r="J11" s="105">
        <v>97.5</v>
      </c>
      <c r="K11" s="105">
        <v>97.5</v>
      </c>
      <c r="L11" s="105">
        <v>96</v>
      </c>
      <c r="M11" s="105">
        <v>93</v>
      </c>
      <c r="N11" s="105">
        <v>90.1</v>
      </c>
      <c r="O11" s="105">
        <v>87.4</v>
      </c>
      <c r="P11" s="105">
        <v>84.3</v>
      </c>
      <c r="Q11" s="105">
        <v>82.6</v>
      </c>
      <c r="R11" s="105">
        <v>84.9</v>
      </c>
      <c r="S11" s="105">
        <v>86.7</v>
      </c>
      <c r="T11" s="105">
        <v>91.9</v>
      </c>
      <c r="U11" s="105">
        <v>97.5</v>
      </c>
      <c r="V11" s="105">
        <v>97.1</v>
      </c>
      <c r="W11" s="105">
        <v>97.4</v>
      </c>
      <c r="X11" s="105">
        <v>97.7</v>
      </c>
      <c r="Y11" s="105">
        <v>98</v>
      </c>
      <c r="Z11" s="84">
        <f t="shared" si="0"/>
        <v>94.19999999999999</v>
      </c>
      <c r="AA11" s="105">
        <v>80.2</v>
      </c>
      <c r="AB11" s="107">
        <v>0.6583333333333333</v>
      </c>
      <c r="AC11" s="6">
        <v>9</v>
      </c>
    </row>
    <row r="12" spans="1:29" ht="13.5" customHeight="1">
      <c r="A12" s="86">
        <v>10</v>
      </c>
      <c r="B12" s="106">
        <v>98.2</v>
      </c>
      <c r="C12" s="106">
        <v>98.2</v>
      </c>
      <c r="D12" s="106">
        <v>98.2</v>
      </c>
      <c r="E12" s="106">
        <v>98.1</v>
      </c>
      <c r="F12" s="106">
        <v>97.9</v>
      </c>
      <c r="G12" s="106">
        <v>97.6</v>
      </c>
      <c r="H12" s="106">
        <v>96.6</v>
      </c>
      <c r="I12" s="106">
        <v>94.2</v>
      </c>
      <c r="J12" s="106">
        <v>95.4</v>
      </c>
      <c r="K12" s="106">
        <v>97.2</v>
      </c>
      <c r="L12" s="106">
        <v>97.7</v>
      </c>
      <c r="M12" s="106">
        <v>96.6</v>
      </c>
      <c r="N12" s="106">
        <v>95</v>
      </c>
      <c r="O12" s="106">
        <v>86.1</v>
      </c>
      <c r="P12" s="106">
        <v>85.8</v>
      </c>
      <c r="Q12" s="106">
        <v>86.1</v>
      </c>
      <c r="R12" s="106">
        <v>64.7</v>
      </c>
      <c r="S12" s="106">
        <v>79.2</v>
      </c>
      <c r="T12" s="106">
        <v>91.5</v>
      </c>
      <c r="U12" s="106">
        <v>97.6</v>
      </c>
      <c r="V12" s="106">
        <v>98</v>
      </c>
      <c r="W12" s="106">
        <v>98.1</v>
      </c>
      <c r="X12" s="106">
        <v>98.2</v>
      </c>
      <c r="Y12" s="106">
        <v>98.3</v>
      </c>
      <c r="Z12" s="87">
        <f t="shared" si="0"/>
        <v>93.52083333333333</v>
      </c>
      <c r="AA12" s="106">
        <v>61.5</v>
      </c>
      <c r="AB12" s="108">
        <v>0.7166666666666667</v>
      </c>
      <c r="AC12" s="6">
        <v>10</v>
      </c>
    </row>
    <row r="13" spans="1:29" ht="13.5" customHeight="1">
      <c r="A13" s="83">
        <v>11</v>
      </c>
      <c r="B13" s="105">
        <v>98.3</v>
      </c>
      <c r="C13" s="105">
        <v>98.3</v>
      </c>
      <c r="D13" s="105">
        <v>98.4</v>
      </c>
      <c r="E13" s="105">
        <v>98.3</v>
      </c>
      <c r="F13" s="105">
        <v>98.2</v>
      </c>
      <c r="G13" s="105">
        <v>98.2</v>
      </c>
      <c r="H13" s="105">
        <v>96.6</v>
      </c>
      <c r="I13" s="105">
        <v>91.4</v>
      </c>
      <c r="J13" s="105">
        <v>80.5</v>
      </c>
      <c r="K13" s="105">
        <v>63.1</v>
      </c>
      <c r="L13" s="105">
        <v>60.2</v>
      </c>
      <c r="M13" s="105">
        <v>53.4</v>
      </c>
      <c r="N13" s="105">
        <v>49.1</v>
      </c>
      <c r="O13" s="105">
        <v>46.8</v>
      </c>
      <c r="P13" s="105">
        <v>49</v>
      </c>
      <c r="Q13" s="105">
        <v>46.7</v>
      </c>
      <c r="R13" s="105">
        <v>53.4</v>
      </c>
      <c r="S13" s="105">
        <v>67</v>
      </c>
      <c r="T13" s="105">
        <v>87.6</v>
      </c>
      <c r="U13" s="105">
        <v>95.7</v>
      </c>
      <c r="V13" s="105">
        <v>97.3</v>
      </c>
      <c r="W13" s="105">
        <v>97.6</v>
      </c>
      <c r="X13" s="105">
        <v>97.7</v>
      </c>
      <c r="Y13" s="105">
        <v>97.6</v>
      </c>
      <c r="Z13" s="84">
        <f t="shared" si="0"/>
        <v>80.01666666666667</v>
      </c>
      <c r="AA13" s="105">
        <v>43.6</v>
      </c>
      <c r="AB13" s="107">
        <v>0.5465277777777778</v>
      </c>
      <c r="AC13" s="5">
        <v>11</v>
      </c>
    </row>
    <row r="14" spans="1:29" ht="13.5" customHeight="1">
      <c r="A14" s="83">
        <v>12</v>
      </c>
      <c r="B14" s="105">
        <v>97.9</v>
      </c>
      <c r="C14" s="105">
        <v>98.1</v>
      </c>
      <c r="D14" s="105">
        <v>98.1</v>
      </c>
      <c r="E14" s="105">
        <v>98.2</v>
      </c>
      <c r="F14" s="105">
        <v>98.2</v>
      </c>
      <c r="G14" s="105">
        <v>98.3</v>
      </c>
      <c r="H14" s="105">
        <v>88.6</v>
      </c>
      <c r="I14" s="105">
        <v>78.2</v>
      </c>
      <c r="J14" s="105">
        <v>68.4</v>
      </c>
      <c r="K14" s="105">
        <v>57</v>
      </c>
      <c r="L14" s="105">
        <v>58.1</v>
      </c>
      <c r="M14" s="105">
        <v>47.8</v>
      </c>
      <c r="N14" s="105">
        <v>55.4</v>
      </c>
      <c r="O14" s="105">
        <v>56.9</v>
      </c>
      <c r="P14" s="105">
        <v>50.7</v>
      </c>
      <c r="Q14" s="105">
        <v>50.9</v>
      </c>
      <c r="R14" s="105">
        <v>61.9</v>
      </c>
      <c r="S14" s="105">
        <v>74.6</v>
      </c>
      <c r="T14" s="105">
        <v>84.9</v>
      </c>
      <c r="U14" s="105">
        <v>86.2</v>
      </c>
      <c r="V14" s="105">
        <v>93.2</v>
      </c>
      <c r="W14" s="105">
        <v>96</v>
      </c>
      <c r="X14" s="105">
        <v>97.5</v>
      </c>
      <c r="Y14" s="105">
        <v>97.4</v>
      </c>
      <c r="Z14" s="84">
        <f t="shared" si="0"/>
        <v>78.85416666666669</v>
      </c>
      <c r="AA14" s="105">
        <v>44.7</v>
      </c>
      <c r="AB14" s="107">
        <v>0.5090277777777777</v>
      </c>
      <c r="AC14" s="6">
        <v>12</v>
      </c>
    </row>
    <row r="15" spans="1:29" ht="13.5" customHeight="1">
      <c r="A15" s="83">
        <v>13</v>
      </c>
      <c r="B15" s="105">
        <v>97.8</v>
      </c>
      <c r="C15" s="105">
        <v>97.6</v>
      </c>
      <c r="D15" s="105">
        <v>97.7</v>
      </c>
      <c r="E15" s="105">
        <v>97.6</v>
      </c>
      <c r="F15" s="105">
        <v>97.4</v>
      </c>
      <c r="G15" s="105">
        <v>97.3</v>
      </c>
      <c r="H15" s="105">
        <v>96.9</v>
      </c>
      <c r="I15" s="105">
        <v>93.7</v>
      </c>
      <c r="J15" s="105">
        <v>88.2</v>
      </c>
      <c r="K15" s="105">
        <v>84.3</v>
      </c>
      <c r="L15" s="105">
        <v>75.8</v>
      </c>
      <c r="M15" s="105">
        <v>82.4</v>
      </c>
      <c r="N15" s="105">
        <v>82.3</v>
      </c>
      <c r="O15" s="105">
        <v>86.2</v>
      </c>
      <c r="P15" s="105">
        <v>87.6</v>
      </c>
      <c r="Q15" s="105">
        <v>96.4</v>
      </c>
      <c r="R15" s="105">
        <v>98</v>
      </c>
      <c r="S15" s="105">
        <v>98.2</v>
      </c>
      <c r="T15" s="105">
        <v>98.3</v>
      </c>
      <c r="U15" s="105">
        <v>98.4</v>
      </c>
      <c r="V15" s="105">
        <v>98.4</v>
      </c>
      <c r="W15" s="105">
        <v>98.4</v>
      </c>
      <c r="X15" s="105">
        <v>98.5</v>
      </c>
      <c r="Y15" s="105">
        <v>98.5</v>
      </c>
      <c r="Z15" s="84">
        <f t="shared" si="0"/>
        <v>93.57916666666667</v>
      </c>
      <c r="AA15" s="105">
        <v>75.6</v>
      </c>
      <c r="AB15" s="107">
        <v>0.43402777777777773</v>
      </c>
      <c r="AC15" s="6">
        <v>13</v>
      </c>
    </row>
    <row r="16" spans="1:29" ht="13.5" customHeight="1">
      <c r="A16" s="83">
        <v>14</v>
      </c>
      <c r="B16" s="105">
        <v>98.5</v>
      </c>
      <c r="C16" s="105">
        <v>98.5</v>
      </c>
      <c r="D16" s="105">
        <v>98.5</v>
      </c>
      <c r="E16" s="105">
        <v>98.5</v>
      </c>
      <c r="F16" s="105">
        <v>98.5</v>
      </c>
      <c r="G16" s="105">
        <v>98.5</v>
      </c>
      <c r="H16" s="105">
        <v>98.5</v>
      </c>
      <c r="I16" s="105">
        <v>93.6</v>
      </c>
      <c r="J16" s="105">
        <v>97.7</v>
      </c>
      <c r="K16" s="105">
        <v>85.3</v>
      </c>
      <c r="L16" s="105">
        <v>63</v>
      </c>
      <c r="M16" s="105">
        <v>54.2</v>
      </c>
      <c r="N16" s="105">
        <v>43.4</v>
      </c>
      <c r="O16" s="105">
        <v>42.3</v>
      </c>
      <c r="P16" s="105">
        <v>47.7</v>
      </c>
      <c r="Q16" s="105">
        <v>50.2</v>
      </c>
      <c r="R16" s="105">
        <v>51.9</v>
      </c>
      <c r="S16" s="105">
        <v>69.4</v>
      </c>
      <c r="T16" s="105">
        <v>79.9</v>
      </c>
      <c r="U16" s="105">
        <v>95.1</v>
      </c>
      <c r="V16" s="105">
        <v>96.8</v>
      </c>
      <c r="W16" s="105">
        <v>97.3</v>
      </c>
      <c r="X16" s="105">
        <v>97.8</v>
      </c>
      <c r="Y16" s="105">
        <v>97.6</v>
      </c>
      <c r="Z16" s="84">
        <f t="shared" si="0"/>
        <v>81.3625</v>
      </c>
      <c r="AA16" s="105">
        <v>38.7</v>
      </c>
      <c r="AB16" s="107">
        <v>0.5951388888888889</v>
      </c>
      <c r="AC16" s="6">
        <v>14</v>
      </c>
    </row>
    <row r="17" spans="1:29" ht="13.5" customHeight="1">
      <c r="A17" s="83">
        <v>15</v>
      </c>
      <c r="B17" s="105">
        <v>97.6</v>
      </c>
      <c r="C17" s="105">
        <v>97.6</v>
      </c>
      <c r="D17" s="105">
        <v>97.7</v>
      </c>
      <c r="E17" s="105">
        <v>97.6</v>
      </c>
      <c r="F17" s="105">
        <v>97.7</v>
      </c>
      <c r="G17" s="105">
        <v>96.1</v>
      </c>
      <c r="H17" s="105">
        <v>84.8</v>
      </c>
      <c r="I17" s="105">
        <v>74.9</v>
      </c>
      <c r="J17" s="105">
        <v>58.8</v>
      </c>
      <c r="K17" s="105">
        <v>50.5</v>
      </c>
      <c r="L17" s="105">
        <v>48.6</v>
      </c>
      <c r="M17" s="105">
        <v>47.3</v>
      </c>
      <c r="N17" s="105">
        <v>45.5</v>
      </c>
      <c r="O17" s="105">
        <v>47.8</v>
      </c>
      <c r="P17" s="105">
        <v>52.4</v>
      </c>
      <c r="Q17" s="105">
        <v>54.8</v>
      </c>
      <c r="R17" s="105">
        <v>63.2</v>
      </c>
      <c r="S17" s="105">
        <v>73.9</v>
      </c>
      <c r="T17" s="105">
        <v>93.8</v>
      </c>
      <c r="U17" s="105">
        <v>96.9</v>
      </c>
      <c r="V17" s="105">
        <v>97.7</v>
      </c>
      <c r="W17" s="105">
        <v>97.7</v>
      </c>
      <c r="X17" s="105">
        <v>97.7</v>
      </c>
      <c r="Y17" s="105">
        <v>97.9</v>
      </c>
      <c r="Z17" s="84">
        <f t="shared" si="0"/>
        <v>77.85416666666667</v>
      </c>
      <c r="AA17" s="105">
        <v>41.7</v>
      </c>
      <c r="AB17" s="107">
        <v>0.44305555555555554</v>
      </c>
      <c r="AC17" s="6">
        <v>15</v>
      </c>
    </row>
    <row r="18" spans="1:29" ht="13.5" customHeight="1">
      <c r="A18" s="83">
        <v>16</v>
      </c>
      <c r="B18" s="105">
        <v>97.8</v>
      </c>
      <c r="C18" s="105">
        <v>98</v>
      </c>
      <c r="D18" s="105">
        <v>98.1</v>
      </c>
      <c r="E18" s="105">
        <v>98.1</v>
      </c>
      <c r="F18" s="105">
        <v>98.1</v>
      </c>
      <c r="G18" s="105">
        <v>97.9</v>
      </c>
      <c r="H18" s="105">
        <v>88.6</v>
      </c>
      <c r="I18" s="105">
        <v>78.7</v>
      </c>
      <c r="J18" s="105">
        <v>68.4</v>
      </c>
      <c r="K18" s="105">
        <v>61.4</v>
      </c>
      <c r="L18" s="105">
        <v>56.1</v>
      </c>
      <c r="M18" s="105">
        <v>57.9</v>
      </c>
      <c r="N18" s="105">
        <v>54.9</v>
      </c>
      <c r="O18" s="105">
        <v>52.5</v>
      </c>
      <c r="P18" s="105">
        <v>53.4</v>
      </c>
      <c r="Q18" s="105">
        <v>57</v>
      </c>
      <c r="R18" s="105">
        <v>61.2</v>
      </c>
      <c r="S18" s="105">
        <v>67.4</v>
      </c>
      <c r="T18" s="105">
        <v>79.2</v>
      </c>
      <c r="U18" s="105">
        <v>90.7</v>
      </c>
      <c r="V18" s="105">
        <v>94.6</v>
      </c>
      <c r="W18" s="105">
        <v>96.3</v>
      </c>
      <c r="X18" s="105">
        <v>97</v>
      </c>
      <c r="Y18" s="105">
        <v>97.8</v>
      </c>
      <c r="Z18" s="84">
        <f t="shared" si="0"/>
        <v>79.2125</v>
      </c>
      <c r="AA18" s="105">
        <v>50.7</v>
      </c>
      <c r="AB18" s="107">
        <v>0.56875</v>
      </c>
      <c r="AC18" s="6">
        <v>16</v>
      </c>
    </row>
    <row r="19" spans="1:29" ht="13.5" customHeight="1">
      <c r="A19" s="83">
        <v>17</v>
      </c>
      <c r="B19" s="105">
        <v>97.7</v>
      </c>
      <c r="C19" s="105">
        <v>97.5</v>
      </c>
      <c r="D19" s="105">
        <v>97.2</v>
      </c>
      <c r="E19" s="105">
        <v>96.6</v>
      </c>
      <c r="F19" s="105">
        <v>97.8</v>
      </c>
      <c r="G19" s="105">
        <v>97.9</v>
      </c>
      <c r="H19" s="105">
        <v>91.5</v>
      </c>
      <c r="I19" s="105">
        <v>84.6</v>
      </c>
      <c r="J19" s="105">
        <v>79.5</v>
      </c>
      <c r="K19" s="105">
        <v>80</v>
      </c>
      <c r="L19" s="105">
        <v>97.5</v>
      </c>
      <c r="M19" s="105">
        <v>90.4</v>
      </c>
      <c r="N19" s="105">
        <v>75.7</v>
      </c>
      <c r="O19" s="105">
        <v>68.4</v>
      </c>
      <c r="P19" s="105">
        <v>65.1</v>
      </c>
      <c r="Q19" s="105">
        <v>76.1</v>
      </c>
      <c r="R19" s="105">
        <v>83.9</v>
      </c>
      <c r="S19" s="105">
        <v>92.5</v>
      </c>
      <c r="T19" s="105">
        <v>97.3</v>
      </c>
      <c r="U19" s="105">
        <v>97.6</v>
      </c>
      <c r="V19" s="105">
        <v>98</v>
      </c>
      <c r="W19" s="105">
        <v>98</v>
      </c>
      <c r="X19" s="105">
        <v>98.1</v>
      </c>
      <c r="Y19" s="105">
        <v>97.8</v>
      </c>
      <c r="Z19" s="84">
        <f t="shared" si="0"/>
        <v>89.86250000000001</v>
      </c>
      <c r="AA19" s="105">
        <v>65</v>
      </c>
      <c r="AB19" s="107">
        <v>0.6256944444444444</v>
      </c>
      <c r="AC19" s="6">
        <v>17</v>
      </c>
    </row>
    <row r="20" spans="1:29" ht="13.5" customHeight="1">
      <c r="A20" s="83">
        <v>18</v>
      </c>
      <c r="B20" s="105">
        <v>97.8</v>
      </c>
      <c r="C20" s="105">
        <v>97.9</v>
      </c>
      <c r="D20" s="105">
        <v>98.1</v>
      </c>
      <c r="E20" s="105">
        <v>94.1</v>
      </c>
      <c r="F20" s="105">
        <v>93.8</v>
      </c>
      <c r="G20" s="105">
        <v>91.4</v>
      </c>
      <c r="H20" s="105">
        <v>85.7</v>
      </c>
      <c r="I20" s="105">
        <v>80.9</v>
      </c>
      <c r="J20" s="105">
        <v>74.9</v>
      </c>
      <c r="K20" s="105">
        <v>72.7</v>
      </c>
      <c r="L20" s="105">
        <v>71</v>
      </c>
      <c r="M20" s="105">
        <v>72.4</v>
      </c>
      <c r="N20" s="105">
        <v>76.1</v>
      </c>
      <c r="O20" s="105">
        <v>74.8</v>
      </c>
      <c r="P20" s="105">
        <v>74.2</v>
      </c>
      <c r="Q20" s="105">
        <v>85.1</v>
      </c>
      <c r="R20" s="105">
        <v>91.1</v>
      </c>
      <c r="S20" s="105">
        <v>92.8</v>
      </c>
      <c r="T20" s="105">
        <v>94</v>
      </c>
      <c r="U20" s="105">
        <v>95.3</v>
      </c>
      <c r="V20" s="105">
        <v>94.9</v>
      </c>
      <c r="W20" s="105">
        <v>95.4</v>
      </c>
      <c r="X20" s="105">
        <v>97</v>
      </c>
      <c r="Y20" s="105">
        <v>97.8</v>
      </c>
      <c r="Z20" s="84">
        <f t="shared" si="0"/>
        <v>87.46666666666665</v>
      </c>
      <c r="AA20" s="105">
        <v>70</v>
      </c>
      <c r="AB20" s="107">
        <v>0.4777777777777778</v>
      </c>
      <c r="AC20" s="6">
        <v>18</v>
      </c>
    </row>
    <row r="21" spans="1:29" ht="13.5" customHeight="1">
      <c r="A21" s="83">
        <v>19</v>
      </c>
      <c r="B21" s="105">
        <v>98.2</v>
      </c>
      <c r="C21" s="105">
        <v>98.3</v>
      </c>
      <c r="D21" s="105">
        <v>98.4</v>
      </c>
      <c r="E21" s="105">
        <v>98.4</v>
      </c>
      <c r="F21" s="105">
        <v>98.4</v>
      </c>
      <c r="G21" s="105">
        <v>98.4</v>
      </c>
      <c r="H21" s="105">
        <v>98.5</v>
      </c>
      <c r="I21" s="105">
        <v>98.5</v>
      </c>
      <c r="J21" s="105">
        <v>92.7</v>
      </c>
      <c r="K21" s="105">
        <v>72.8</v>
      </c>
      <c r="L21" s="105">
        <v>68</v>
      </c>
      <c r="M21" s="105">
        <v>73.5</v>
      </c>
      <c r="N21" s="105">
        <v>76.7</v>
      </c>
      <c r="O21" s="105">
        <v>54.7</v>
      </c>
      <c r="P21" s="105">
        <v>52</v>
      </c>
      <c r="Q21" s="105">
        <v>52.5</v>
      </c>
      <c r="R21" s="105">
        <v>50.9</v>
      </c>
      <c r="S21" s="105">
        <v>54</v>
      </c>
      <c r="T21" s="105">
        <v>62.3</v>
      </c>
      <c r="U21" s="105">
        <v>67.6</v>
      </c>
      <c r="V21" s="105">
        <v>72.2</v>
      </c>
      <c r="W21" s="105">
        <v>74.4</v>
      </c>
      <c r="X21" s="105">
        <v>74.6</v>
      </c>
      <c r="Y21" s="105">
        <v>74.9</v>
      </c>
      <c r="Z21" s="84">
        <f t="shared" si="0"/>
        <v>77.53750000000001</v>
      </c>
      <c r="AA21" s="105">
        <v>46.1</v>
      </c>
      <c r="AB21" s="107">
        <v>0.6986111111111111</v>
      </c>
      <c r="AC21" s="6">
        <v>19</v>
      </c>
    </row>
    <row r="22" spans="1:29" ht="13.5" customHeight="1">
      <c r="A22" s="86">
        <v>20</v>
      </c>
      <c r="B22" s="106">
        <v>71.8</v>
      </c>
      <c r="C22" s="106">
        <v>68.5</v>
      </c>
      <c r="D22" s="106">
        <v>75.2</v>
      </c>
      <c r="E22" s="106">
        <v>74.1</v>
      </c>
      <c r="F22" s="106">
        <v>88.8</v>
      </c>
      <c r="G22" s="106">
        <v>78.5</v>
      </c>
      <c r="H22" s="106">
        <v>66.6</v>
      </c>
      <c r="I22" s="106">
        <v>60.8</v>
      </c>
      <c r="J22" s="106">
        <v>49.1</v>
      </c>
      <c r="K22" s="106">
        <v>41.3</v>
      </c>
      <c r="L22" s="106">
        <v>40.5</v>
      </c>
      <c r="M22" s="106">
        <v>43.8</v>
      </c>
      <c r="N22" s="106">
        <v>46.5</v>
      </c>
      <c r="O22" s="106">
        <v>44.5</v>
      </c>
      <c r="P22" s="106">
        <v>47.2</v>
      </c>
      <c r="Q22" s="106">
        <v>47.1</v>
      </c>
      <c r="R22" s="106">
        <v>52.5</v>
      </c>
      <c r="S22" s="106">
        <v>58</v>
      </c>
      <c r="T22" s="106">
        <v>80.1</v>
      </c>
      <c r="U22" s="106">
        <v>89.5</v>
      </c>
      <c r="V22" s="106">
        <v>93.7</v>
      </c>
      <c r="W22" s="106">
        <v>97.5</v>
      </c>
      <c r="X22" s="106">
        <v>97.6</v>
      </c>
      <c r="Y22" s="106">
        <v>97.7</v>
      </c>
      <c r="Z22" s="87">
        <f t="shared" si="0"/>
        <v>67.12083333333332</v>
      </c>
      <c r="AA22" s="106">
        <v>36.8</v>
      </c>
      <c r="AB22" s="108">
        <v>0.4444444444444444</v>
      </c>
      <c r="AC22" s="6">
        <v>20</v>
      </c>
    </row>
    <row r="23" spans="1:29" ht="13.5" customHeight="1">
      <c r="A23" s="83">
        <v>21</v>
      </c>
      <c r="B23" s="105">
        <v>97.8</v>
      </c>
      <c r="C23" s="105">
        <v>97.8</v>
      </c>
      <c r="D23" s="105">
        <v>97.9</v>
      </c>
      <c r="E23" s="105">
        <v>97.9</v>
      </c>
      <c r="F23" s="105">
        <v>97.8</v>
      </c>
      <c r="G23" s="105">
        <v>94.9</v>
      </c>
      <c r="H23" s="105">
        <v>86.6</v>
      </c>
      <c r="I23" s="105">
        <v>79.4</v>
      </c>
      <c r="J23" s="105">
        <v>62.8</v>
      </c>
      <c r="K23" s="105">
        <v>44.9</v>
      </c>
      <c r="L23" s="105">
        <v>45.1</v>
      </c>
      <c r="M23" s="105">
        <v>42.5</v>
      </c>
      <c r="N23" s="105">
        <v>40.3</v>
      </c>
      <c r="O23" s="105">
        <v>40.8</v>
      </c>
      <c r="P23" s="105">
        <v>40.7</v>
      </c>
      <c r="Q23" s="105">
        <v>41.3</v>
      </c>
      <c r="R23" s="105">
        <v>43.8</v>
      </c>
      <c r="S23" s="105">
        <v>64</v>
      </c>
      <c r="T23" s="105">
        <v>81.2</v>
      </c>
      <c r="U23" s="105">
        <v>90.7</v>
      </c>
      <c r="V23" s="105">
        <v>95.5</v>
      </c>
      <c r="W23" s="105">
        <v>95.1</v>
      </c>
      <c r="X23" s="105">
        <v>97.5</v>
      </c>
      <c r="Y23" s="105">
        <v>96.2</v>
      </c>
      <c r="Z23" s="84">
        <f t="shared" si="0"/>
        <v>73.85416666666667</v>
      </c>
      <c r="AA23" s="105">
        <v>36.9</v>
      </c>
      <c r="AB23" s="107">
        <v>0.55625</v>
      </c>
      <c r="AC23" s="5">
        <v>21</v>
      </c>
    </row>
    <row r="24" spans="1:29" ht="13.5" customHeight="1">
      <c r="A24" s="83">
        <v>22</v>
      </c>
      <c r="B24" s="105">
        <v>97.1</v>
      </c>
      <c r="C24" s="105">
        <v>97.5</v>
      </c>
      <c r="D24" s="105">
        <v>95.9</v>
      </c>
      <c r="E24" s="105">
        <v>96.7</v>
      </c>
      <c r="F24" s="105">
        <v>96.7</v>
      </c>
      <c r="G24" s="105">
        <v>94.7</v>
      </c>
      <c r="H24" s="105">
        <v>80</v>
      </c>
      <c r="I24" s="105">
        <v>63.4</v>
      </c>
      <c r="J24" s="105">
        <v>52.9</v>
      </c>
      <c r="K24" s="105">
        <v>47.6</v>
      </c>
      <c r="L24" s="105">
        <v>45.4</v>
      </c>
      <c r="M24" s="105">
        <v>41.4</v>
      </c>
      <c r="N24" s="105">
        <v>35.4</v>
      </c>
      <c r="O24" s="105">
        <v>36.5</v>
      </c>
      <c r="P24" s="105">
        <v>34.2</v>
      </c>
      <c r="Q24" s="105">
        <v>39.6</v>
      </c>
      <c r="R24" s="105">
        <v>38.9</v>
      </c>
      <c r="S24" s="105">
        <v>47</v>
      </c>
      <c r="T24" s="105">
        <v>76.9</v>
      </c>
      <c r="U24" s="105">
        <v>90.5</v>
      </c>
      <c r="V24" s="105">
        <v>95.4</v>
      </c>
      <c r="W24" s="105">
        <v>96.6</v>
      </c>
      <c r="X24" s="105">
        <v>97.6</v>
      </c>
      <c r="Y24" s="105">
        <v>97.8</v>
      </c>
      <c r="Z24" s="84">
        <f t="shared" si="0"/>
        <v>70.65416666666667</v>
      </c>
      <c r="AA24" s="105">
        <v>32.5</v>
      </c>
      <c r="AB24" s="107">
        <v>0.6131944444444445</v>
      </c>
      <c r="AC24" s="6">
        <v>22</v>
      </c>
    </row>
    <row r="25" spans="1:29" ht="13.5" customHeight="1">
      <c r="A25" s="83">
        <v>23</v>
      </c>
      <c r="B25" s="105">
        <v>98</v>
      </c>
      <c r="C25" s="105">
        <v>98</v>
      </c>
      <c r="D25" s="105">
        <v>97.9</v>
      </c>
      <c r="E25" s="105">
        <v>97.8</v>
      </c>
      <c r="F25" s="105">
        <v>97.8</v>
      </c>
      <c r="G25" s="105">
        <v>97.4</v>
      </c>
      <c r="H25" s="105">
        <v>92.7</v>
      </c>
      <c r="I25" s="105">
        <v>77.9</v>
      </c>
      <c r="J25" s="105">
        <v>71.4</v>
      </c>
      <c r="K25" s="105">
        <v>71.7</v>
      </c>
      <c r="L25" s="105">
        <v>67.7</v>
      </c>
      <c r="M25" s="105">
        <v>67.7</v>
      </c>
      <c r="N25" s="105">
        <v>72.7</v>
      </c>
      <c r="O25" s="105">
        <v>83.4</v>
      </c>
      <c r="P25" s="105">
        <v>86.6</v>
      </c>
      <c r="Q25" s="105">
        <v>87.9</v>
      </c>
      <c r="R25" s="105">
        <v>94.6</v>
      </c>
      <c r="S25" s="105">
        <v>97.6</v>
      </c>
      <c r="T25" s="105">
        <v>98.1</v>
      </c>
      <c r="U25" s="105">
        <v>98.2</v>
      </c>
      <c r="V25" s="105">
        <v>98.3</v>
      </c>
      <c r="W25" s="105">
        <v>98.4</v>
      </c>
      <c r="X25" s="105">
        <v>98.4</v>
      </c>
      <c r="Y25" s="105">
        <v>98.4</v>
      </c>
      <c r="Z25" s="84">
        <f t="shared" si="0"/>
        <v>89.52499999999999</v>
      </c>
      <c r="AA25" s="105">
        <v>63.7</v>
      </c>
      <c r="AB25" s="107">
        <v>0.4388888888888889</v>
      </c>
      <c r="AC25" s="6">
        <v>23</v>
      </c>
    </row>
    <row r="26" spans="1:29" ht="13.5" customHeight="1">
      <c r="A26" s="83">
        <v>24</v>
      </c>
      <c r="B26" s="105">
        <v>98.5</v>
      </c>
      <c r="C26" s="105">
        <v>98.5</v>
      </c>
      <c r="D26" s="105">
        <v>98.4</v>
      </c>
      <c r="E26" s="105">
        <v>98.4</v>
      </c>
      <c r="F26" s="105">
        <v>98.5</v>
      </c>
      <c r="G26" s="105">
        <v>98.5</v>
      </c>
      <c r="H26" s="105">
        <v>97.1</v>
      </c>
      <c r="I26" s="105">
        <v>85.9</v>
      </c>
      <c r="J26" s="105">
        <v>86.6</v>
      </c>
      <c r="K26" s="105">
        <v>82</v>
      </c>
      <c r="L26" s="105">
        <v>83</v>
      </c>
      <c r="M26" s="105">
        <v>81.2</v>
      </c>
      <c r="N26" s="105">
        <v>79.1</v>
      </c>
      <c r="O26" s="105">
        <v>81.3</v>
      </c>
      <c r="P26" s="105">
        <v>91.1</v>
      </c>
      <c r="Q26" s="105">
        <v>80.1</v>
      </c>
      <c r="R26" s="105">
        <v>76.9</v>
      </c>
      <c r="S26" s="105">
        <v>86.8</v>
      </c>
      <c r="T26" s="105">
        <v>97.2</v>
      </c>
      <c r="U26" s="105">
        <v>98</v>
      </c>
      <c r="V26" s="105">
        <v>98.2</v>
      </c>
      <c r="W26" s="105">
        <v>98.1</v>
      </c>
      <c r="X26" s="105">
        <v>98</v>
      </c>
      <c r="Y26" s="105">
        <v>97.3</v>
      </c>
      <c r="Z26" s="84">
        <f t="shared" si="0"/>
        <v>91.19583333333333</v>
      </c>
      <c r="AA26" s="105">
        <v>73.3</v>
      </c>
      <c r="AB26" s="107">
        <v>0.5090277777777777</v>
      </c>
      <c r="AC26" s="6">
        <v>24</v>
      </c>
    </row>
    <row r="27" spans="1:29" ht="13.5" customHeight="1">
      <c r="A27" s="83">
        <v>25</v>
      </c>
      <c r="B27" s="105">
        <v>97.5</v>
      </c>
      <c r="C27" s="105">
        <v>97.4</v>
      </c>
      <c r="D27" s="105">
        <v>98</v>
      </c>
      <c r="E27" s="105">
        <v>98.2</v>
      </c>
      <c r="F27" s="105">
        <v>98.3</v>
      </c>
      <c r="G27" s="105">
        <v>98.2</v>
      </c>
      <c r="H27" s="105">
        <v>97.5</v>
      </c>
      <c r="I27" s="105">
        <v>96.6</v>
      </c>
      <c r="J27" s="105">
        <v>94.9</v>
      </c>
      <c r="K27" s="105">
        <v>89.5</v>
      </c>
      <c r="L27" s="105">
        <v>84.2</v>
      </c>
      <c r="M27" s="105">
        <v>74</v>
      </c>
      <c r="N27" s="105">
        <v>68.3</v>
      </c>
      <c r="O27" s="105">
        <v>61.3</v>
      </c>
      <c r="P27" s="105">
        <v>61.8</v>
      </c>
      <c r="Q27" s="105">
        <v>62.1</v>
      </c>
      <c r="R27" s="105">
        <v>61.5</v>
      </c>
      <c r="S27" s="105">
        <v>77.4</v>
      </c>
      <c r="T27" s="105">
        <v>94.9</v>
      </c>
      <c r="U27" s="105">
        <v>97.5</v>
      </c>
      <c r="V27" s="105">
        <v>97.7</v>
      </c>
      <c r="W27" s="105">
        <v>97.9</v>
      </c>
      <c r="X27" s="105">
        <v>98</v>
      </c>
      <c r="Y27" s="105">
        <v>98.1</v>
      </c>
      <c r="Z27" s="84">
        <f t="shared" si="0"/>
        <v>87.53333333333335</v>
      </c>
      <c r="AA27" s="105">
        <v>57.1</v>
      </c>
      <c r="AB27" s="107">
        <v>0.6986111111111111</v>
      </c>
      <c r="AC27" s="6">
        <v>25</v>
      </c>
    </row>
    <row r="28" spans="1:29" ht="13.5" customHeight="1">
      <c r="A28" s="83">
        <v>26</v>
      </c>
      <c r="B28" s="105">
        <v>98</v>
      </c>
      <c r="C28" s="105">
        <v>97.5</v>
      </c>
      <c r="D28" s="105">
        <v>95.9</v>
      </c>
      <c r="E28" s="105">
        <v>95.9</v>
      </c>
      <c r="F28" s="105">
        <v>95.9</v>
      </c>
      <c r="G28" s="105">
        <v>75</v>
      </c>
      <c r="H28" s="105">
        <v>69</v>
      </c>
      <c r="I28" s="105">
        <v>65.9</v>
      </c>
      <c r="J28" s="105">
        <v>63.9</v>
      </c>
      <c r="K28" s="105">
        <v>58.6</v>
      </c>
      <c r="L28" s="105">
        <v>58</v>
      </c>
      <c r="M28" s="105">
        <v>55.3</v>
      </c>
      <c r="N28" s="105">
        <v>57.8</v>
      </c>
      <c r="O28" s="105">
        <v>60.5</v>
      </c>
      <c r="P28" s="105">
        <v>59.5</v>
      </c>
      <c r="Q28" s="105">
        <v>68</v>
      </c>
      <c r="R28" s="105">
        <v>72.8</v>
      </c>
      <c r="S28" s="105">
        <v>75.9</v>
      </c>
      <c r="T28" s="105">
        <v>76.6</v>
      </c>
      <c r="U28" s="105">
        <v>78.7</v>
      </c>
      <c r="V28" s="105">
        <v>82.7</v>
      </c>
      <c r="W28" s="105">
        <v>78.2</v>
      </c>
      <c r="X28" s="105">
        <v>92</v>
      </c>
      <c r="Y28" s="105">
        <v>93.9</v>
      </c>
      <c r="Z28" s="84">
        <f t="shared" si="0"/>
        <v>76.0625</v>
      </c>
      <c r="AA28" s="105">
        <v>53.1</v>
      </c>
      <c r="AB28" s="107">
        <v>0.5340277777777778</v>
      </c>
      <c r="AC28" s="6">
        <v>26</v>
      </c>
    </row>
    <row r="29" spans="1:29" ht="13.5" customHeight="1">
      <c r="A29" s="83">
        <v>27</v>
      </c>
      <c r="B29" s="105">
        <v>95.2</v>
      </c>
      <c r="C29" s="105">
        <v>96.1</v>
      </c>
      <c r="D29" s="105">
        <v>97.3</v>
      </c>
      <c r="E29" s="105">
        <v>97.1</v>
      </c>
      <c r="F29" s="105">
        <v>97</v>
      </c>
      <c r="G29" s="105">
        <v>95.2</v>
      </c>
      <c r="H29" s="105">
        <v>84.6</v>
      </c>
      <c r="I29" s="105">
        <v>73.9</v>
      </c>
      <c r="J29" s="105">
        <v>65.7</v>
      </c>
      <c r="K29" s="105">
        <v>64.6</v>
      </c>
      <c r="L29" s="105">
        <v>67.5</v>
      </c>
      <c r="M29" s="105">
        <v>68.5</v>
      </c>
      <c r="N29" s="105">
        <v>65.1</v>
      </c>
      <c r="O29" s="105">
        <v>69.8</v>
      </c>
      <c r="P29" s="105">
        <v>75.2</v>
      </c>
      <c r="Q29" s="105">
        <v>78.9</v>
      </c>
      <c r="R29" s="105">
        <v>77.8</v>
      </c>
      <c r="S29" s="105">
        <v>82</v>
      </c>
      <c r="T29" s="105">
        <v>87.6</v>
      </c>
      <c r="U29" s="105">
        <v>91.2</v>
      </c>
      <c r="V29" s="105">
        <v>94.4</v>
      </c>
      <c r="W29" s="105">
        <v>95.7</v>
      </c>
      <c r="X29" s="105">
        <v>95.3</v>
      </c>
      <c r="Y29" s="105">
        <v>94.6</v>
      </c>
      <c r="Z29" s="84">
        <f t="shared" si="0"/>
        <v>83.7625</v>
      </c>
      <c r="AA29" s="105">
        <v>61.1</v>
      </c>
      <c r="AB29" s="107">
        <v>0.4298611111111111</v>
      </c>
      <c r="AC29" s="6">
        <v>27</v>
      </c>
    </row>
    <row r="30" spans="1:29" ht="13.5" customHeight="1">
      <c r="A30" s="83">
        <v>28</v>
      </c>
      <c r="B30" s="105">
        <v>95.8</v>
      </c>
      <c r="C30" s="105">
        <v>95.4</v>
      </c>
      <c r="D30" s="105">
        <v>94.5</v>
      </c>
      <c r="E30" s="105">
        <v>95.7</v>
      </c>
      <c r="F30" s="105">
        <v>96.7</v>
      </c>
      <c r="G30" s="105">
        <v>94.9</v>
      </c>
      <c r="H30" s="105">
        <v>93.9</v>
      </c>
      <c r="I30" s="105">
        <v>93</v>
      </c>
      <c r="J30" s="105">
        <v>91.9</v>
      </c>
      <c r="K30" s="105">
        <v>87.1</v>
      </c>
      <c r="L30" s="105">
        <v>82.7</v>
      </c>
      <c r="M30" s="105">
        <v>75.9</v>
      </c>
      <c r="N30" s="105">
        <v>79.5</v>
      </c>
      <c r="O30" s="105">
        <v>75.9</v>
      </c>
      <c r="P30" s="105">
        <v>74.7</v>
      </c>
      <c r="Q30" s="105">
        <v>70.1</v>
      </c>
      <c r="R30" s="105">
        <v>66.5</v>
      </c>
      <c r="S30" s="105">
        <v>79.5</v>
      </c>
      <c r="T30" s="105">
        <v>88.5</v>
      </c>
      <c r="U30" s="105">
        <v>90</v>
      </c>
      <c r="V30" s="105">
        <v>95.9</v>
      </c>
      <c r="W30" s="105">
        <v>97.8</v>
      </c>
      <c r="X30" s="105">
        <v>97.8</v>
      </c>
      <c r="Y30" s="105">
        <v>97.9</v>
      </c>
      <c r="Z30" s="84">
        <f t="shared" si="0"/>
        <v>87.98333333333333</v>
      </c>
      <c r="AA30" s="105">
        <v>65.1</v>
      </c>
      <c r="AB30" s="107">
        <v>0.6972222222222223</v>
      </c>
      <c r="AC30" s="6">
        <v>28</v>
      </c>
    </row>
    <row r="31" spans="1:29" ht="13.5" customHeight="1">
      <c r="A31" s="83">
        <v>29</v>
      </c>
      <c r="B31" s="105">
        <v>97.9</v>
      </c>
      <c r="C31" s="105">
        <v>98.1</v>
      </c>
      <c r="D31" s="105">
        <v>98.3</v>
      </c>
      <c r="E31" s="105">
        <v>98.3</v>
      </c>
      <c r="F31" s="105">
        <v>98.3</v>
      </c>
      <c r="G31" s="105">
        <v>98.3</v>
      </c>
      <c r="H31" s="105">
        <v>95.5</v>
      </c>
      <c r="I31" s="105">
        <v>84.2</v>
      </c>
      <c r="J31" s="105">
        <v>76.8</v>
      </c>
      <c r="K31" s="105">
        <v>70</v>
      </c>
      <c r="L31" s="105">
        <v>68.7</v>
      </c>
      <c r="M31" s="105">
        <v>70.6</v>
      </c>
      <c r="N31" s="105">
        <v>72.3</v>
      </c>
      <c r="O31" s="105">
        <v>70</v>
      </c>
      <c r="P31" s="105">
        <v>71.6</v>
      </c>
      <c r="Q31" s="105">
        <v>74.5</v>
      </c>
      <c r="R31" s="105">
        <v>75.1</v>
      </c>
      <c r="S31" s="105">
        <v>78.5</v>
      </c>
      <c r="T31" s="105">
        <v>90.3</v>
      </c>
      <c r="U31" s="105">
        <v>96.7</v>
      </c>
      <c r="V31" s="105">
        <v>97.6</v>
      </c>
      <c r="W31" s="105">
        <v>97.9</v>
      </c>
      <c r="X31" s="105">
        <v>98</v>
      </c>
      <c r="Y31" s="105">
        <v>98.1</v>
      </c>
      <c r="Z31" s="84">
        <f t="shared" si="0"/>
        <v>86.48333333333333</v>
      </c>
      <c r="AA31" s="105">
        <v>65.9</v>
      </c>
      <c r="AB31" s="107">
        <v>0.5229166666666667</v>
      </c>
      <c r="AC31" s="6">
        <v>29</v>
      </c>
    </row>
    <row r="32" spans="1:29" ht="13.5" customHeight="1">
      <c r="A32" s="83">
        <v>30</v>
      </c>
      <c r="B32" s="105">
        <v>98.2</v>
      </c>
      <c r="C32" s="105">
        <v>98.2</v>
      </c>
      <c r="D32" s="105">
        <v>98.3</v>
      </c>
      <c r="E32" s="105">
        <v>98.3</v>
      </c>
      <c r="F32" s="105">
        <v>98.3</v>
      </c>
      <c r="G32" s="105">
        <v>98.3</v>
      </c>
      <c r="H32" s="105">
        <v>98.2</v>
      </c>
      <c r="I32" s="105">
        <v>96.5</v>
      </c>
      <c r="J32" s="105">
        <v>88.1</v>
      </c>
      <c r="K32" s="105">
        <v>89.1</v>
      </c>
      <c r="L32" s="105">
        <v>87</v>
      </c>
      <c r="M32" s="105">
        <v>80.2</v>
      </c>
      <c r="N32" s="105">
        <v>76.3</v>
      </c>
      <c r="O32" s="105">
        <v>79.8</v>
      </c>
      <c r="P32" s="105">
        <v>83.7</v>
      </c>
      <c r="Q32" s="105">
        <v>85</v>
      </c>
      <c r="R32" s="105">
        <v>87.2</v>
      </c>
      <c r="S32" s="105">
        <v>90.2</v>
      </c>
      <c r="T32" s="105">
        <v>97.9</v>
      </c>
      <c r="U32" s="105">
        <v>98.1</v>
      </c>
      <c r="V32" s="105">
        <v>98.3</v>
      </c>
      <c r="W32" s="105">
        <v>98.3</v>
      </c>
      <c r="X32" s="105">
        <v>98.3</v>
      </c>
      <c r="Y32" s="105">
        <v>98.4</v>
      </c>
      <c r="Z32" s="84">
        <f t="shared" si="0"/>
        <v>92.50833333333334</v>
      </c>
      <c r="AA32" s="105">
        <v>75.5</v>
      </c>
      <c r="AB32" s="107">
        <v>0.5416666666666666</v>
      </c>
      <c r="AC32" s="6">
        <v>30</v>
      </c>
    </row>
    <row r="33" spans="1:29" ht="13.5" customHeight="1">
      <c r="A33" s="83">
        <v>31</v>
      </c>
      <c r="B33" s="105">
        <v>98.2</v>
      </c>
      <c r="C33" s="105">
        <v>98.3</v>
      </c>
      <c r="D33" s="105">
        <v>98.4</v>
      </c>
      <c r="E33" s="105">
        <v>98.4</v>
      </c>
      <c r="F33" s="105">
        <v>98.4</v>
      </c>
      <c r="G33" s="105">
        <v>98.5</v>
      </c>
      <c r="H33" s="105">
        <v>97.6</v>
      </c>
      <c r="I33" s="105">
        <v>94.8</v>
      </c>
      <c r="J33" s="105">
        <v>81.1</v>
      </c>
      <c r="K33" s="105">
        <v>80.1</v>
      </c>
      <c r="L33" s="105">
        <v>85.8</v>
      </c>
      <c r="M33" s="105">
        <v>88.2</v>
      </c>
      <c r="N33" s="105">
        <v>88.1</v>
      </c>
      <c r="O33" s="105">
        <v>83.7</v>
      </c>
      <c r="P33" s="105">
        <v>89.2</v>
      </c>
      <c r="Q33" s="105">
        <v>91.6</v>
      </c>
      <c r="R33" s="105">
        <v>97.6</v>
      </c>
      <c r="S33" s="105">
        <v>97.6</v>
      </c>
      <c r="T33" s="105">
        <v>97.7</v>
      </c>
      <c r="U33" s="105">
        <v>97.9</v>
      </c>
      <c r="V33" s="105">
        <v>98</v>
      </c>
      <c r="W33" s="105">
        <v>98.1</v>
      </c>
      <c r="X33" s="105">
        <v>98.2</v>
      </c>
      <c r="Y33" s="105">
        <v>94.9</v>
      </c>
      <c r="Z33" s="84">
        <f t="shared" si="0"/>
        <v>93.76666666666665</v>
      </c>
      <c r="AA33" s="105">
        <v>73.2</v>
      </c>
      <c r="AB33" s="107">
        <v>0.40277777777777773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96.81290322580645</v>
      </c>
      <c r="C34" s="89">
        <f t="shared" si="1"/>
        <v>96.67419354838708</v>
      </c>
      <c r="D34" s="89">
        <f t="shared" si="1"/>
        <v>96.85161290322584</v>
      </c>
      <c r="E34" s="89">
        <f t="shared" si="1"/>
        <v>96.68064516129031</v>
      </c>
      <c r="F34" s="89">
        <f t="shared" si="1"/>
        <v>97.17741935483872</v>
      </c>
      <c r="G34" s="89">
        <f t="shared" si="1"/>
        <v>95.72903225806452</v>
      </c>
      <c r="H34" s="89">
        <f t="shared" si="1"/>
        <v>90.97419354838708</v>
      </c>
      <c r="I34" s="89">
        <f t="shared" si="1"/>
        <v>83.8709677419355</v>
      </c>
      <c r="J34" s="89">
        <f t="shared" si="1"/>
        <v>77.05161290322582</v>
      </c>
      <c r="K34" s="89">
        <f t="shared" si="1"/>
        <v>71.16451612903225</v>
      </c>
      <c r="L34" s="89">
        <f t="shared" si="1"/>
        <v>69.16774193548387</v>
      </c>
      <c r="M34" s="89">
        <f t="shared" si="1"/>
        <v>67.60967741935484</v>
      </c>
      <c r="N34" s="89">
        <f t="shared" si="1"/>
        <v>66.34516129032258</v>
      </c>
      <c r="O34" s="89">
        <f t="shared" si="1"/>
        <v>66.55483870967741</v>
      </c>
      <c r="P34" s="89">
        <f t="shared" si="1"/>
        <v>67.41935483870968</v>
      </c>
      <c r="Q34" s="89">
        <f t="shared" si="1"/>
        <v>69.90645161290321</v>
      </c>
      <c r="R34" s="89">
        <f aca="true" t="shared" si="2" ref="R34:Y34">AVERAGE(R3:R33)</f>
        <v>71.66129032258064</v>
      </c>
      <c r="S34" s="89">
        <f t="shared" si="2"/>
        <v>79.63548387096775</v>
      </c>
      <c r="T34" s="89">
        <f t="shared" si="2"/>
        <v>88.6774193548387</v>
      </c>
      <c r="U34" s="89">
        <f t="shared" si="2"/>
        <v>93.04516129032255</v>
      </c>
      <c r="V34" s="89">
        <f t="shared" si="2"/>
        <v>94.81935483870969</v>
      </c>
      <c r="W34" s="89">
        <f t="shared" si="2"/>
        <v>95.4483870967742</v>
      </c>
      <c r="X34" s="89">
        <f t="shared" si="2"/>
        <v>96.48709677419356</v>
      </c>
      <c r="Y34" s="89">
        <f t="shared" si="2"/>
        <v>96.52903225806453</v>
      </c>
      <c r="Z34" s="89">
        <f>AVERAGE(B3:Y33)</f>
        <v>84.42889784946242</v>
      </c>
      <c r="AA34" s="90">
        <f>AVERAGE(AA3:AA33)</f>
        <v>57.064516129032256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32.5</v>
      </c>
      <c r="C40" s="102">
        <f>MATCH(B40,AA3:AA33,0)</f>
        <v>22</v>
      </c>
      <c r="D40" s="109">
        <f>INDEX(AB3:AB33,C40,1)</f>
        <v>0.6131944444444445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96.8</v>
      </c>
      <c r="C3" s="105">
        <v>94.5</v>
      </c>
      <c r="D3" s="105">
        <v>97.6</v>
      </c>
      <c r="E3" s="105">
        <v>97.9</v>
      </c>
      <c r="F3" s="105">
        <v>97.9</v>
      </c>
      <c r="G3" s="105">
        <v>95.6</v>
      </c>
      <c r="H3" s="105">
        <v>71.3</v>
      </c>
      <c r="I3" s="105">
        <v>70.3</v>
      </c>
      <c r="J3" s="105">
        <v>69.1</v>
      </c>
      <c r="K3" s="105">
        <v>61.5</v>
      </c>
      <c r="L3" s="105">
        <v>56.9</v>
      </c>
      <c r="M3" s="105">
        <v>50.2</v>
      </c>
      <c r="N3" s="105">
        <v>62.7</v>
      </c>
      <c r="O3" s="105">
        <v>74.4</v>
      </c>
      <c r="P3" s="105">
        <v>76.7</v>
      </c>
      <c r="Q3" s="105">
        <v>73.5</v>
      </c>
      <c r="R3" s="105">
        <v>79.6</v>
      </c>
      <c r="S3" s="105">
        <v>80.6</v>
      </c>
      <c r="T3" s="105">
        <v>87.7</v>
      </c>
      <c r="U3" s="105">
        <v>93.4</v>
      </c>
      <c r="V3" s="105">
        <v>97.5</v>
      </c>
      <c r="W3" s="105">
        <v>97.9</v>
      </c>
      <c r="X3" s="105">
        <v>98</v>
      </c>
      <c r="Y3" s="105">
        <v>98.1</v>
      </c>
      <c r="Z3" s="84">
        <f aca="true" t="shared" si="0" ref="Z3:Z32">AVERAGE(B3:Y3)</f>
        <v>82.4875</v>
      </c>
      <c r="AA3" s="105">
        <v>47.3</v>
      </c>
      <c r="AB3" s="107">
        <v>0.5020833333333333</v>
      </c>
      <c r="AC3" s="5">
        <v>1</v>
      </c>
    </row>
    <row r="4" spans="1:29" ht="13.5" customHeight="1">
      <c r="A4" s="83">
        <v>2</v>
      </c>
      <c r="B4" s="105">
        <v>98.2</v>
      </c>
      <c r="C4" s="105">
        <v>98.1</v>
      </c>
      <c r="D4" s="105">
        <v>98.2</v>
      </c>
      <c r="E4" s="105">
        <v>98.1</v>
      </c>
      <c r="F4" s="105">
        <v>98.1</v>
      </c>
      <c r="G4" s="105">
        <v>97.6</v>
      </c>
      <c r="H4" s="105">
        <v>92</v>
      </c>
      <c r="I4" s="105">
        <v>71.9</v>
      </c>
      <c r="J4" s="105">
        <v>68.3</v>
      </c>
      <c r="K4" s="105" t="s">
        <v>33</v>
      </c>
      <c r="L4" s="105" t="s">
        <v>33</v>
      </c>
      <c r="M4" s="105" t="s">
        <v>33</v>
      </c>
      <c r="N4" s="105">
        <v>67</v>
      </c>
      <c r="O4" s="105">
        <v>63.7</v>
      </c>
      <c r="P4" s="105">
        <v>65.8</v>
      </c>
      <c r="Q4" s="105">
        <v>66.4</v>
      </c>
      <c r="R4" s="105">
        <v>67.9</v>
      </c>
      <c r="S4" s="105">
        <v>72</v>
      </c>
      <c r="T4" s="105">
        <v>86.2</v>
      </c>
      <c r="U4" s="105">
        <v>95.5</v>
      </c>
      <c r="V4" s="105">
        <v>97.5</v>
      </c>
      <c r="W4" s="105">
        <v>97.9</v>
      </c>
      <c r="X4" s="105">
        <v>97.9</v>
      </c>
      <c r="Y4" s="105">
        <v>98</v>
      </c>
      <c r="Z4" s="84">
        <f t="shared" si="0"/>
        <v>85.53809523809525</v>
      </c>
      <c r="AA4" s="105">
        <v>63.1</v>
      </c>
      <c r="AB4" s="107">
        <v>0.5993055555555555</v>
      </c>
      <c r="AC4" s="6">
        <v>2</v>
      </c>
    </row>
    <row r="5" spans="1:29" ht="13.5" customHeight="1">
      <c r="A5" s="83">
        <v>3</v>
      </c>
      <c r="B5" s="105">
        <v>98.1</v>
      </c>
      <c r="C5" s="105">
        <v>98.2</v>
      </c>
      <c r="D5" s="105">
        <v>98.2</v>
      </c>
      <c r="E5" s="105">
        <v>98.2</v>
      </c>
      <c r="F5" s="105">
        <v>98.3</v>
      </c>
      <c r="G5" s="105">
        <v>98.2</v>
      </c>
      <c r="H5" s="105">
        <v>93</v>
      </c>
      <c r="I5" s="105">
        <v>79.3</v>
      </c>
      <c r="J5" s="105">
        <v>68.5</v>
      </c>
      <c r="K5" s="105">
        <v>57.5</v>
      </c>
      <c r="L5" s="105">
        <v>56.1</v>
      </c>
      <c r="M5" s="105">
        <v>51.3</v>
      </c>
      <c r="N5" s="105">
        <v>55.9</v>
      </c>
      <c r="O5" s="105">
        <v>54.3</v>
      </c>
      <c r="P5" s="105">
        <v>58.3</v>
      </c>
      <c r="Q5" s="105">
        <v>61.5</v>
      </c>
      <c r="R5" s="105">
        <v>68.6</v>
      </c>
      <c r="S5" s="105">
        <v>77.4</v>
      </c>
      <c r="T5" s="105">
        <v>88</v>
      </c>
      <c r="U5" s="105">
        <v>96.9</v>
      </c>
      <c r="V5" s="105">
        <v>97.7</v>
      </c>
      <c r="W5" s="105">
        <v>97.9</v>
      </c>
      <c r="X5" s="105">
        <v>97.8</v>
      </c>
      <c r="Y5" s="105">
        <v>98</v>
      </c>
      <c r="Z5" s="84">
        <f t="shared" si="0"/>
        <v>81.13333333333334</v>
      </c>
      <c r="AA5" s="105">
        <v>49.8</v>
      </c>
      <c r="AB5" s="107">
        <v>0.49513888888888885</v>
      </c>
      <c r="AC5" s="6">
        <v>3</v>
      </c>
    </row>
    <row r="6" spans="1:29" ht="13.5" customHeight="1">
      <c r="A6" s="83">
        <v>4</v>
      </c>
      <c r="B6" s="105">
        <v>98.1</v>
      </c>
      <c r="C6" s="105">
        <v>98.2</v>
      </c>
      <c r="D6" s="105">
        <v>98.2</v>
      </c>
      <c r="E6" s="105">
        <v>98.2</v>
      </c>
      <c r="F6" s="105">
        <v>98.2</v>
      </c>
      <c r="G6" s="105">
        <v>98</v>
      </c>
      <c r="H6" s="105">
        <v>89.3</v>
      </c>
      <c r="I6" s="105">
        <v>78.5</v>
      </c>
      <c r="J6" s="105">
        <v>74.4</v>
      </c>
      <c r="K6" s="105">
        <v>72.4</v>
      </c>
      <c r="L6" s="105">
        <v>67</v>
      </c>
      <c r="M6" s="105">
        <v>63.6</v>
      </c>
      <c r="N6" s="105">
        <v>60.8</v>
      </c>
      <c r="O6" s="105">
        <v>56.5</v>
      </c>
      <c r="P6" s="105">
        <v>53.2</v>
      </c>
      <c r="Q6" s="105">
        <v>52.1</v>
      </c>
      <c r="R6" s="105">
        <v>53.1</v>
      </c>
      <c r="S6" s="105">
        <v>63.9</v>
      </c>
      <c r="T6" s="105">
        <v>83.9</v>
      </c>
      <c r="U6" s="105">
        <v>91</v>
      </c>
      <c r="V6" s="105">
        <v>97.5</v>
      </c>
      <c r="W6" s="105">
        <v>97.6</v>
      </c>
      <c r="X6" s="105">
        <v>96.5</v>
      </c>
      <c r="Y6" s="105">
        <v>96.6</v>
      </c>
      <c r="Z6" s="84">
        <f t="shared" si="0"/>
        <v>80.69999999999999</v>
      </c>
      <c r="AA6" s="105">
        <v>43.6</v>
      </c>
      <c r="AB6" s="107">
        <v>0.69375</v>
      </c>
      <c r="AC6" s="6">
        <v>4</v>
      </c>
    </row>
    <row r="7" spans="1:29" ht="13.5" customHeight="1">
      <c r="A7" s="83">
        <v>5</v>
      </c>
      <c r="B7" s="105">
        <v>95.8</v>
      </c>
      <c r="C7" s="105">
        <v>96.3</v>
      </c>
      <c r="D7" s="105">
        <v>95.9</v>
      </c>
      <c r="E7" s="105">
        <v>96.2</v>
      </c>
      <c r="F7" s="105">
        <v>96.7</v>
      </c>
      <c r="G7" s="105">
        <v>94.4</v>
      </c>
      <c r="H7" s="105">
        <v>83.4</v>
      </c>
      <c r="I7" s="105">
        <v>71.9</v>
      </c>
      <c r="J7" s="105">
        <v>63.5</v>
      </c>
      <c r="K7" s="105">
        <v>70.9</v>
      </c>
      <c r="L7" s="105">
        <v>71.6</v>
      </c>
      <c r="M7" s="105">
        <v>74.2</v>
      </c>
      <c r="N7" s="105">
        <v>66.6</v>
      </c>
      <c r="O7" s="105">
        <v>63.3</v>
      </c>
      <c r="P7" s="105">
        <v>62.2</v>
      </c>
      <c r="Q7" s="105">
        <v>67.7</v>
      </c>
      <c r="R7" s="105">
        <v>73.9</v>
      </c>
      <c r="S7" s="105">
        <v>80.1</v>
      </c>
      <c r="T7" s="105">
        <v>90.2</v>
      </c>
      <c r="U7" s="105">
        <v>95.5</v>
      </c>
      <c r="V7" s="105">
        <v>96.7</v>
      </c>
      <c r="W7" s="105">
        <v>97.5</v>
      </c>
      <c r="X7" s="105">
        <v>96.8</v>
      </c>
      <c r="Y7" s="105">
        <v>96.9</v>
      </c>
      <c r="Z7" s="84">
        <f t="shared" si="0"/>
        <v>83.25833333333334</v>
      </c>
      <c r="AA7" s="105">
        <v>59.9</v>
      </c>
      <c r="AB7" s="107">
        <v>0.3576388888888889</v>
      </c>
      <c r="AC7" s="6">
        <v>5</v>
      </c>
    </row>
    <row r="8" spans="1:29" ht="13.5" customHeight="1">
      <c r="A8" s="83">
        <v>6</v>
      </c>
      <c r="B8" s="105">
        <v>96.8</v>
      </c>
      <c r="C8" s="105">
        <v>97.6</v>
      </c>
      <c r="D8" s="105">
        <v>97.8</v>
      </c>
      <c r="E8" s="105">
        <v>98</v>
      </c>
      <c r="F8" s="105">
        <v>98.2</v>
      </c>
      <c r="G8" s="105">
        <v>98.3</v>
      </c>
      <c r="H8" s="105">
        <v>97.5</v>
      </c>
      <c r="I8" s="105">
        <v>95.1</v>
      </c>
      <c r="J8" s="105">
        <v>88.6</v>
      </c>
      <c r="K8" s="105">
        <v>83.6</v>
      </c>
      <c r="L8" s="105">
        <v>83.5</v>
      </c>
      <c r="M8" s="105">
        <v>82</v>
      </c>
      <c r="N8" s="105">
        <v>91.6</v>
      </c>
      <c r="O8" s="105">
        <v>97.1</v>
      </c>
      <c r="P8" s="105">
        <v>97.6</v>
      </c>
      <c r="Q8" s="105">
        <v>97.8</v>
      </c>
      <c r="R8" s="105">
        <v>98</v>
      </c>
      <c r="S8" s="105">
        <v>98.1</v>
      </c>
      <c r="T8" s="105">
        <v>97.9</v>
      </c>
      <c r="U8" s="105">
        <v>98.1</v>
      </c>
      <c r="V8" s="105">
        <v>98.2</v>
      </c>
      <c r="W8" s="105">
        <v>98.1</v>
      </c>
      <c r="X8" s="105">
        <v>98.1</v>
      </c>
      <c r="Y8" s="105">
        <v>98.3</v>
      </c>
      <c r="Z8" s="84">
        <f t="shared" si="0"/>
        <v>95.24583333333332</v>
      </c>
      <c r="AA8" s="105">
        <v>78.9</v>
      </c>
      <c r="AB8" s="107">
        <v>0.46458333333333335</v>
      </c>
      <c r="AC8" s="6">
        <v>6</v>
      </c>
    </row>
    <row r="9" spans="1:29" ht="13.5" customHeight="1">
      <c r="A9" s="83">
        <v>7</v>
      </c>
      <c r="B9" s="105">
        <v>98.3</v>
      </c>
      <c r="C9" s="105">
        <v>98.4</v>
      </c>
      <c r="D9" s="105">
        <v>98.4</v>
      </c>
      <c r="E9" s="105">
        <v>98.4</v>
      </c>
      <c r="F9" s="105">
        <v>98.5</v>
      </c>
      <c r="G9" s="105">
        <v>98.5</v>
      </c>
      <c r="H9" s="105">
        <v>98.5</v>
      </c>
      <c r="I9" s="105">
        <v>96.8</v>
      </c>
      <c r="J9" s="105">
        <v>82.1</v>
      </c>
      <c r="K9" s="105">
        <v>72</v>
      </c>
      <c r="L9" s="105">
        <v>72.8</v>
      </c>
      <c r="M9" s="105">
        <v>63</v>
      </c>
      <c r="N9" s="105">
        <v>65.8</v>
      </c>
      <c r="O9" s="105">
        <v>63.7</v>
      </c>
      <c r="P9" s="105">
        <v>61.6</v>
      </c>
      <c r="Q9" s="105">
        <v>65.2</v>
      </c>
      <c r="R9" s="105">
        <v>68.6</v>
      </c>
      <c r="S9" s="105">
        <v>75.5</v>
      </c>
      <c r="T9" s="105">
        <v>92.5</v>
      </c>
      <c r="U9" s="105">
        <v>97.6</v>
      </c>
      <c r="V9" s="105">
        <v>97.8</v>
      </c>
      <c r="W9" s="105">
        <v>97.9</v>
      </c>
      <c r="X9" s="105">
        <v>98.1</v>
      </c>
      <c r="Y9" s="105">
        <v>98.2</v>
      </c>
      <c r="Z9" s="84">
        <f t="shared" si="0"/>
        <v>85.75833333333331</v>
      </c>
      <c r="AA9" s="105">
        <v>58.8</v>
      </c>
      <c r="AB9" s="107">
        <v>0.5534722222222223</v>
      </c>
      <c r="AC9" s="6">
        <v>7</v>
      </c>
    </row>
    <row r="10" spans="1:29" ht="13.5" customHeight="1">
      <c r="A10" s="83">
        <v>8</v>
      </c>
      <c r="B10" s="105">
        <v>98.2</v>
      </c>
      <c r="C10" s="105">
        <v>98.3</v>
      </c>
      <c r="D10" s="105">
        <v>98.3</v>
      </c>
      <c r="E10" s="105">
        <v>98.4</v>
      </c>
      <c r="F10" s="105">
        <v>98.4</v>
      </c>
      <c r="G10" s="105">
        <v>98.4</v>
      </c>
      <c r="H10" s="105">
        <v>93.8</v>
      </c>
      <c r="I10" s="105">
        <v>85.4</v>
      </c>
      <c r="J10" s="105">
        <v>79.9</v>
      </c>
      <c r="K10" s="105">
        <v>74.7</v>
      </c>
      <c r="L10" s="105">
        <v>66.1</v>
      </c>
      <c r="M10" s="105">
        <v>67.8</v>
      </c>
      <c r="N10" s="105">
        <v>66.4</v>
      </c>
      <c r="O10" s="105">
        <v>68.1</v>
      </c>
      <c r="P10" s="105">
        <v>75.6</v>
      </c>
      <c r="Q10" s="105">
        <v>81.4</v>
      </c>
      <c r="R10" s="105">
        <v>81.9</v>
      </c>
      <c r="S10" s="105">
        <v>85.7</v>
      </c>
      <c r="T10" s="105">
        <v>88.9</v>
      </c>
      <c r="U10" s="105">
        <v>92.2</v>
      </c>
      <c r="V10" s="105">
        <v>95.8</v>
      </c>
      <c r="W10" s="105">
        <v>97.1</v>
      </c>
      <c r="X10" s="105">
        <v>97.5</v>
      </c>
      <c r="Y10" s="105">
        <v>98</v>
      </c>
      <c r="Z10" s="84">
        <f t="shared" si="0"/>
        <v>86.92916666666667</v>
      </c>
      <c r="AA10" s="105">
        <v>63.1</v>
      </c>
      <c r="AB10" s="107">
        <v>0.513888888888889</v>
      </c>
      <c r="AC10" s="6">
        <v>8</v>
      </c>
    </row>
    <row r="11" spans="1:29" ht="13.5" customHeight="1">
      <c r="A11" s="83">
        <v>9</v>
      </c>
      <c r="B11" s="105">
        <v>98.2</v>
      </c>
      <c r="C11" s="105">
        <v>98.3</v>
      </c>
      <c r="D11" s="105">
        <v>98.3</v>
      </c>
      <c r="E11" s="105">
        <v>98.4</v>
      </c>
      <c r="F11" s="105">
        <v>98.4</v>
      </c>
      <c r="G11" s="105">
        <v>98.4</v>
      </c>
      <c r="H11" s="105">
        <v>96.3</v>
      </c>
      <c r="I11" s="105">
        <v>83.5</v>
      </c>
      <c r="J11" s="105">
        <v>71.7</v>
      </c>
      <c r="K11" s="105">
        <v>55.4</v>
      </c>
      <c r="L11" s="105">
        <v>53.6</v>
      </c>
      <c r="M11" s="105">
        <v>67.7</v>
      </c>
      <c r="N11" s="105">
        <v>65.6</v>
      </c>
      <c r="O11" s="105">
        <v>62</v>
      </c>
      <c r="P11" s="105">
        <v>64.8</v>
      </c>
      <c r="Q11" s="105">
        <v>65.7</v>
      </c>
      <c r="R11" s="105">
        <v>71.4</v>
      </c>
      <c r="S11" s="105">
        <v>77.9</v>
      </c>
      <c r="T11" s="105">
        <v>87.3</v>
      </c>
      <c r="U11" s="105">
        <v>94.2</v>
      </c>
      <c r="V11" s="105">
        <v>94.6</v>
      </c>
      <c r="W11" s="105">
        <v>93.9</v>
      </c>
      <c r="X11" s="105">
        <v>94.7</v>
      </c>
      <c r="Y11" s="105">
        <v>94.8</v>
      </c>
      <c r="Z11" s="84">
        <f t="shared" si="0"/>
        <v>82.7125</v>
      </c>
      <c r="AA11" s="105">
        <v>51</v>
      </c>
      <c r="AB11" s="107">
        <v>0.4604166666666667</v>
      </c>
      <c r="AC11" s="6">
        <v>9</v>
      </c>
    </row>
    <row r="12" spans="1:29" ht="13.5" customHeight="1">
      <c r="A12" s="86">
        <v>10</v>
      </c>
      <c r="B12" s="106">
        <v>93.4</v>
      </c>
      <c r="C12" s="106">
        <v>92.3</v>
      </c>
      <c r="D12" s="106">
        <v>92.7</v>
      </c>
      <c r="E12" s="106">
        <v>92.9</v>
      </c>
      <c r="F12" s="106">
        <v>92.7</v>
      </c>
      <c r="G12" s="106">
        <v>93.2</v>
      </c>
      <c r="H12" s="106">
        <v>94.1</v>
      </c>
      <c r="I12" s="106">
        <v>94.7</v>
      </c>
      <c r="J12" s="106">
        <v>95.9</v>
      </c>
      <c r="K12" s="106">
        <v>95.8</v>
      </c>
      <c r="L12" s="106">
        <v>95.6</v>
      </c>
      <c r="M12" s="106">
        <v>95.3</v>
      </c>
      <c r="N12" s="106">
        <v>96.6</v>
      </c>
      <c r="O12" s="106">
        <v>95.9</v>
      </c>
      <c r="P12" s="106">
        <v>95.8</v>
      </c>
      <c r="Q12" s="106">
        <v>95.6</v>
      </c>
      <c r="R12" s="106">
        <v>96.5</v>
      </c>
      <c r="S12" s="106">
        <v>97.5</v>
      </c>
      <c r="T12" s="106">
        <v>97.6</v>
      </c>
      <c r="U12" s="106">
        <v>97.5</v>
      </c>
      <c r="V12" s="106">
        <v>97.1</v>
      </c>
      <c r="W12" s="106">
        <v>97.4</v>
      </c>
      <c r="X12" s="106">
        <v>97.7</v>
      </c>
      <c r="Y12" s="106">
        <v>98</v>
      </c>
      <c r="Z12" s="87">
        <f t="shared" si="0"/>
        <v>95.49166666666663</v>
      </c>
      <c r="AA12" s="106">
        <v>91.8</v>
      </c>
      <c r="AB12" s="108">
        <v>0.13472222222222222</v>
      </c>
      <c r="AC12" s="6">
        <v>10</v>
      </c>
    </row>
    <row r="13" spans="1:29" ht="13.5" customHeight="1">
      <c r="A13" s="83">
        <v>11</v>
      </c>
      <c r="B13" s="105">
        <v>98.2</v>
      </c>
      <c r="C13" s="105">
        <v>98.3</v>
      </c>
      <c r="D13" s="105">
        <v>98.1</v>
      </c>
      <c r="E13" s="105">
        <v>98</v>
      </c>
      <c r="F13" s="105">
        <v>97.8</v>
      </c>
      <c r="G13" s="105">
        <v>97.5</v>
      </c>
      <c r="H13" s="105">
        <v>97.3</v>
      </c>
      <c r="I13" s="105">
        <v>97.3</v>
      </c>
      <c r="J13" s="105">
        <v>97.5</v>
      </c>
      <c r="K13" s="105">
        <v>96.9</v>
      </c>
      <c r="L13" s="105">
        <v>97.4</v>
      </c>
      <c r="M13" s="105">
        <v>97.5</v>
      </c>
      <c r="N13" s="105">
        <v>97.9</v>
      </c>
      <c r="O13" s="105">
        <v>97.9</v>
      </c>
      <c r="P13" s="105">
        <v>97.9</v>
      </c>
      <c r="Q13" s="105">
        <v>97.9</v>
      </c>
      <c r="R13" s="105">
        <v>97.8</v>
      </c>
      <c r="S13" s="105">
        <v>97.8</v>
      </c>
      <c r="T13" s="105">
        <v>97.8</v>
      </c>
      <c r="U13" s="105">
        <v>97.8</v>
      </c>
      <c r="V13" s="105">
        <v>98.1</v>
      </c>
      <c r="W13" s="105">
        <v>97.8</v>
      </c>
      <c r="X13" s="105">
        <v>98.1</v>
      </c>
      <c r="Y13" s="105">
        <v>98.1</v>
      </c>
      <c r="Z13" s="84">
        <f t="shared" si="0"/>
        <v>97.77916666666668</v>
      </c>
      <c r="AA13" s="105">
        <v>96.8</v>
      </c>
      <c r="AB13" s="107">
        <v>0.3451388888888889</v>
      </c>
      <c r="AC13" s="5">
        <v>11</v>
      </c>
    </row>
    <row r="14" spans="1:29" ht="13.5" customHeight="1">
      <c r="A14" s="83">
        <v>12</v>
      </c>
      <c r="B14" s="105">
        <v>98.1</v>
      </c>
      <c r="C14" s="105">
        <v>98.2</v>
      </c>
      <c r="D14" s="105">
        <v>98.3</v>
      </c>
      <c r="E14" s="105">
        <v>98.2</v>
      </c>
      <c r="F14" s="105">
        <v>98.3</v>
      </c>
      <c r="G14" s="105">
        <v>98.2</v>
      </c>
      <c r="H14" s="105">
        <v>97.4</v>
      </c>
      <c r="I14" s="105">
        <v>93.8</v>
      </c>
      <c r="J14" s="105">
        <v>87.1</v>
      </c>
      <c r="K14" s="105">
        <v>85.7</v>
      </c>
      <c r="L14" s="105">
        <v>87.1</v>
      </c>
      <c r="M14" s="105">
        <v>90.9</v>
      </c>
      <c r="N14" s="105">
        <v>90.6</v>
      </c>
      <c r="O14" s="105">
        <v>94.5</v>
      </c>
      <c r="P14" s="105">
        <v>95</v>
      </c>
      <c r="Q14" s="105">
        <v>97.6</v>
      </c>
      <c r="R14" s="105">
        <v>97.5</v>
      </c>
      <c r="S14" s="105">
        <v>97.2</v>
      </c>
      <c r="T14" s="105">
        <v>97.7</v>
      </c>
      <c r="U14" s="105">
        <v>97.7</v>
      </c>
      <c r="V14" s="105">
        <v>98</v>
      </c>
      <c r="W14" s="105">
        <v>97.9</v>
      </c>
      <c r="X14" s="105">
        <v>98.1</v>
      </c>
      <c r="Y14" s="105">
        <v>98.3</v>
      </c>
      <c r="Z14" s="84">
        <f t="shared" si="0"/>
        <v>95.47500000000001</v>
      </c>
      <c r="AA14" s="105">
        <v>84.1</v>
      </c>
      <c r="AB14" s="107">
        <v>0.3965277777777778</v>
      </c>
      <c r="AC14" s="6">
        <v>12</v>
      </c>
    </row>
    <row r="15" spans="1:29" ht="13.5" customHeight="1">
      <c r="A15" s="83">
        <v>13</v>
      </c>
      <c r="B15" s="105">
        <v>98.4</v>
      </c>
      <c r="C15" s="105">
        <v>98.4</v>
      </c>
      <c r="D15" s="105">
        <v>98.4</v>
      </c>
      <c r="E15" s="105">
        <v>98.4</v>
      </c>
      <c r="F15" s="105">
        <v>98.4</v>
      </c>
      <c r="G15" s="105">
        <v>98.5</v>
      </c>
      <c r="H15" s="105">
        <v>97.8</v>
      </c>
      <c r="I15" s="105">
        <v>93.7</v>
      </c>
      <c r="J15" s="105">
        <v>87.4</v>
      </c>
      <c r="K15" s="105">
        <v>80</v>
      </c>
      <c r="L15" s="105">
        <v>77.2</v>
      </c>
      <c r="M15" s="105">
        <v>76.2</v>
      </c>
      <c r="N15" s="105">
        <v>75.4</v>
      </c>
      <c r="O15" s="105">
        <v>76.9</v>
      </c>
      <c r="P15" s="105">
        <v>77.5</v>
      </c>
      <c r="Q15" s="105">
        <v>80.3</v>
      </c>
      <c r="R15" s="105">
        <v>83.8</v>
      </c>
      <c r="S15" s="105">
        <v>95.9</v>
      </c>
      <c r="T15" s="105">
        <v>97.1</v>
      </c>
      <c r="U15" s="105">
        <v>97.9</v>
      </c>
      <c r="V15" s="105">
        <v>96.7</v>
      </c>
      <c r="W15" s="105">
        <v>96</v>
      </c>
      <c r="X15" s="105">
        <v>95.4</v>
      </c>
      <c r="Y15" s="105">
        <v>95.3</v>
      </c>
      <c r="Z15" s="84">
        <f t="shared" si="0"/>
        <v>90.45833333333336</v>
      </c>
      <c r="AA15" s="105">
        <v>65.1</v>
      </c>
      <c r="AB15" s="107">
        <v>0.4131944444444444</v>
      </c>
      <c r="AC15" s="6">
        <v>13</v>
      </c>
    </row>
    <row r="16" spans="1:29" ht="13.5" customHeight="1">
      <c r="A16" s="83">
        <v>14</v>
      </c>
      <c r="B16" s="105">
        <v>91.4</v>
      </c>
      <c r="C16" s="105">
        <v>96.2</v>
      </c>
      <c r="D16" s="105">
        <v>97.1</v>
      </c>
      <c r="E16" s="105">
        <v>97.6</v>
      </c>
      <c r="F16" s="105">
        <v>97.6</v>
      </c>
      <c r="G16" s="105">
        <v>85.9</v>
      </c>
      <c r="H16" s="105">
        <v>80.6</v>
      </c>
      <c r="I16" s="105">
        <v>73.1</v>
      </c>
      <c r="J16" s="105">
        <v>74.3</v>
      </c>
      <c r="K16" s="105">
        <v>72.9</v>
      </c>
      <c r="L16" s="105">
        <v>70.4</v>
      </c>
      <c r="M16" s="105">
        <v>69.7</v>
      </c>
      <c r="N16" s="105">
        <v>67.6</v>
      </c>
      <c r="O16" s="105">
        <v>68.8</v>
      </c>
      <c r="P16" s="105">
        <v>67.3</v>
      </c>
      <c r="Q16" s="105">
        <v>71.6</v>
      </c>
      <c r="R16" s="105">
        <v>73.9</v>
      </c>
      <c r="S16" s="105">
        <v>80.5</v>
      </c>
      <c r="T16" s="105">
        <v>90.3</v>
      </c>
      <c r="U16" s="105">
        <v>87.8</v>
      </c>
      <c r="V16" s="105">
        <v>86.6</v>
      </c>
      <c r="W16" s="105">
        <v>86.1</v>
      </c>
      <c r="X16" s="105">
        <v>85</v>
      </c>
      <c r="Y16" s="105">
        <v>88.8</v>
      </c>
      <c r="Z16" s="84">
        <f t="shared" si="0"/>
        <v>81.71249999999999</v>
      </c>
      <c r="AA16" s="105">
        <v>64.4</v>
      </c>
      <c r="AB16" s="107">
        <v>0.5222222222222223</v>
      </c>
      <c r="AC16" s="6">
        <v>14</v>
      </c>
    </row>
    <row r="17" spans="1:29" ht="13.5" customHeight="1">
      <c r="A17" s="83">
        <v>15</v>
      </c>
      <c r="B17" s="105">
        <v>89</v>
      </c>
      <c r="C17" s="105">
        <v>88.8</v>
      </c>
      <c r="D17" s="105">
        <v>92.4</v>
      </c>
      <c r="E17" s="105">
        <v>96.3</v>
      </c>
      <c r="F17" s="105">
        <v>97.5</v>
      </c>
      <c r="G17" s="105">
        <v>97.1</v>
      </c>
      <c r="H17" s="105">
        <v>97.1</v>
      </c>
      <c r="I17" s="105">
        <v>97.1</v>
      </c>
      <c r="J17" s="105">
        <v>97.4</v>
      </c>
      <c r="K17" s="105">
        <v>97.1</v>
      </c>
      <c r="L17" s="105">
        <v>97.5</v>
      </c>
      <c r="M17" s="105">
        <v>97.5</v>
      </c>
      <c r="N17" s="105">
        <v>96.7</v>
      </c>
      <c r="O17" s="105">
        <v>95.6</v>
      </c>
      <c r="P17" s="105">
        <v>96</v>
      </c>
      <c r="Q17" s="105">
        <v>96.6</v>
      </c>
      <c r="R17" s="105">
        <v>96.4</v>
      </c>
      <c r="S17" s="105">
        <v>96.5</v>
      </c>
      <c r="T17" s="105">
        <v>97</v>
      </c>
      <c r="U17" s="105">
        <v>97.4</v>
      </c>
      <c r="V17" s="105">
        <v>97</v>
      </c>
      <c r="W17" s="105">
        <v>97.4</v>
      </c>
      <c r="X17" s="105">
        <v>96.7</v>
      </c>
      <c r="Y17" s="105">
        <v>97.7</v>
      </c>
      <c r="Z17" s="84">
        <f t="shared" si="0"/>
        <v>96.07499999999999</v>
      </c>
      <c r="AA17" s="105">
        <v>87.8</v>
      </c>
      <c r="AB17" s="107">
        <v>0.049305555555555554</v>
      </c>
      <c r="AC17" s="6">
        <v>15</v>
      </c>
    </row>
    <row r="18" spans="1:29" ht="13.5" customHeight="1">
      <c r="A18" s="83">
        <v>16</v>
      </c>
      <c r="B18" s="105">
        <v>97.8</v>
      </c>
      <c r="C18" s="105">
        <v>97.8</v>
      </c>
      <c r="D18" s="105">
        <v>96.5</v>
      </c>
      <c r="E18" s="105">
        <v>96.9</v>
      </c>
      <c r="F18" s="105">
        <v>96.6</v>
      </c>
      <c r="G18" s="105">
        <v>96.1</v>
      </c>
      <c r="H18" s="105">
        <v>97.6</v>
      </c>
      <c r="I18" s="105">
        <v>96.4</v>
      </c>
      <c r="J18" s="105">
        <v>93.2</v>
      </c>
      <c r="K18" s="105">
        <v>89.2</v>
      </c>
      <c r="L18" s="105">
        <v>89</v>
      </c>
      <c r="M18" s="105">
        <v>85.1</v>
      </c>
      <c r="N18" s="105">
        <v>86.3</v>
      </c>
      <c r="O18" s="105">
        <v>87.9</v>
      </c>
      <c r="P18" s="105">
        <v>87.4</v>
      </c>
      <c r="Q18" s="105">
        <v>87.7</v>
      </c>
      <c r="R18" s="105">
        <v>88.5</v>
      </c>
      <c r="S18" s="105">
        <v>91.3</v>
      </c>
      <c r="T18" s="105">
        <v>93</v>
      </c>
      <c r="U18" s="105">
        <v>93.7</v>
      </c>
      <c r="V18" s="105">
        <v>93.4</v>
      </c>
      <c r="W18" s="105">
        <v>94.2</v>
      </c>
      <c r="X18" s="105">
        <v>97.1</v>
      </c>
      <c r="Y18" s="105">
        <v>97.6</v>
      </c>
      <c r="Z18" s="84">
        <f t="shared" si="0"/>
        <v>92.92916666666667</v>
      </c>
      <c r="AA18" s="105">
        <v>83.3</v>
      </c>
      <c r="AB18" s="107">
        <v>0.48194444444444445</v>
      </c>
      <c r="AC18" s="6">
        <v>16</v>
      </c>
    </row>
    <row r="19" spans="1:29" ht="13.5" customHeight="1">
      <c r="A19" s="83">
        <v>17</v>
      </c>
      <c r="B19" s="105">
        <v>97.9</v>
      </c>
      <c r="C19" s="105">
        <v>98.2</v>
      </c>
      <c r="D19" s="105">
        <v>98.1</v>
      </c>
      <c r="E19" s="105">
        <v>98.1</v>
      </c>
      <c r="F19" s="105">
        <v>98</v>
      </c>
      <c r="G19" s="105">
        <v>97.7</v>
      </c>
      <c r="H19" s="105">
        <v>95.5</v>
      </c>
      <c r="I19" s="105">
        <v>85.9</v>
      </c>
      <c r="J19" s="105">
        <v>81</v>
      </c>
      <c r="K19" s="105">
        <v>79.7</v>
      </c>
      <c r="L19" s="105">
        <v>75</v>
      </c>
      <c r="M19" s="105">
        <v>73.8</v>
      </c>
      <c r="N19" s="105">
        <v>72.8</v>
      </c>
      <c r="O19" s="105">
        <v>75.7</v>
      </c>
      <c r="P19" s="105">
        <v>77.6</v>
      </c>
      <c r="Q19" s="105">
        <v>81.8</v>
      </c>
      <c r="R19" s="105">
        <v>82.8</v>
      </c>
      <c r="S19" s="105">
        <v>84</v>
      </c>
      <c r="T19" s="105">
        <v>93.8</v>
      </c>
      <c r="U19" s="105">
        <v>97.1</v>
      </c>
      <c r="V19" s="105">
        <v>97.7</v>
      </c>
      <c r="W19" s="105">
        <v>97.7</v>
      </c>
      <c r="X19" s="105">
        <v>97.8</v>
      </c>
      <c r="Y19" s="105">
        <v>97.8</v>
      </c>
      <c r="Z19" s="84">
        <f t="shared" si="0"/>
        <v>88.97916666666667</v>
      </c>
      <c r="AA19" s="105">
        <v>71.5</v>
      </c>
      <c r="AB19" s="107">
        <v>0.50625</v>
      </c>
      <c r="AC19" s="6">
        <v>17</v>
      </c>
    </row>
    <row r="20" spans="1:29" ht="13.5" customHeight="1">
      <c r="A20" s="83">
        <v>18</v>
      </c>
      <c r="B20" s="105">
        <v>97.8</v>
      </c>
      <c r="C20" s="105">
        <v>97.9</v>
      </c>
      <c r="D20" s="105">
        <v>98</v>
      </c>
      <c r="E20" s="105">
        <v>98</v>
      </c>
      <c r="F20" s="105">
        <v>98</v>
      </c>
      <c r="G20" s="105">
        <v>97.7</v>
      </c>
      <c r="H20" s="105">
        <v>96.2</v>
      </c>
      <c r="I20" s="105">
        <v>91.2</v>
      </c>
      <c r="J20" s="105">
        <v>89.4</v>
      </c>
      <c r="K20" s="105">
        <v>87.2</v>
      </c>
      <c r="L20" s="105">
        <v>86.6</v>
      </c>
      <c r="M20" s="105">
        <v>85.4</v>
      </c>
      <c r="N20" s="105">
        <v>86.6</v>
      </c>
      <c r="O20" s="105">
        <v>86.6</v>
      </c>
      <c r="P20" s="105">
        <v>83</v>
      </c>
      <c r="Q20" s="105">
        <v>83.6</v>
      </c>
      <c r="R20" s="105">
        <v>85</v>
      </c>
      <c r="S20" s="105">
        <v>92.2</v>
      </c>
      <c r="T20" s="105">
        <v>95.8</v>
      </c>
      <c r="U20" s="105">
        <v>97.6</v>
      </c>
      <c r="V20" s="105">
        <v>98</v>
      </c>
      <c r="W20" s="105">
        <v>98.2</v>
      </c>
      <c r="X20" s="105">
        <v>98.2</v>
      </c>
      <c r="Y20" s="105">
        <v>98.3</v>
      </c>
      <c r="Z20" s="84">
        <f t="shared" si="0"/>
        <v>92.77083333333333</v>
      </c>
      <c r="AA20" s="105">
        <v>81.9</v>
      </c>
      <c r="AB20" s="107">
        <v>0.43402777777777773</v>
      </c>
      <c r="AC20" s="6">
        <v>18</v>
      </c>
    </row>
    <row r="21" spans="1:29" ht="13.5" customHeight="1">
      <c r="A21" s="83">
        <v>19</v>
      </c>
      <c r="B21" s="105">
        <v>98.3</v>
      </c>
      <c r="C21" s="105">
        <v>98.2</v>
      </c>
      <c r="D21" s="105">
        <v>98.2</v>
      </c>
      <c r="E21" s="105">
        <v>98.2</v>
      </c>
      <c r="F21" s="105">
        <v>98.2</v>
      </c>
      <c r="G21" s="105">
        <v>98.1</v>
      </c>
      <c r="H21" s="105">
        <v>93.6</v>
      </c>
      <c r="I21" s="105">
        <v>78.5</v>
      </c>
      <c r="J21" s="105">
        <v>78.4</v>
      </c>
      <c r="K21" s="105">
        <v>72.9</v>
      </c>
      <c r="L21" s="105">
        <v>64.2</v>
      </c>
      <c r="M21" s="105">
        <v>61.8</v>
      </c>
      <c r="N21" s="105">
        <v>63.3</v>
      </c>
      <c r="O21" s="105">
        <v>69.4</v>
      </c>
      <c r="P21" s="105">
        <v>71.3</v>
      </c>
      <c r="Q21" s="105">
        <v>66.3</v>
      </c>
      <c r="R21" s="105">
        <v>70.1</v>
      </c>
      <c r="S21" s="105">
        <v>77.7</v>
      </c>
      <c r="T21" s="105">
        <v>87.3</v>
      </c>
      <c r="U21" s="105">
        <v>91.7</v>
      </c>
      <c r="V21" s="105">
        <v>93.2</v>
      </c>
      <c r="W21" s="105">
        <v>97.3</v>
      </c>
      <c r="X21" s="105">
        <v>97.9</v>
      </c>
      <c r="Y21" s="105">
        <v>98</v>
      </c>
      <c r="Z21" s="84">
        <f t="shared" si="0"/>
        <v>84.25416666666666</v>
      </c>
      <c r="AA21" s="105">
        <v>60.5</v>
      </c>
      <c r="AB21" s="107">
        <v>0.5097222222222222</v>
      </c>
      <c r="AC21" s="6">
        <v>19</v>
      </c>
    </row>
    <row r="22" spans="1:29" ht="13.5" customHeight="1">
      <c r="A22" s="86">
        <v>20</v>
      </c>
      <c r="B22" s="106">
        <v>98</v>
      </c>
      <c r="C22" s="106">
        <v>98.1</v>
      </c>
      <c r="D22" s="106">
        <v>98.1</v>
      </c>
      <c r="E22" s="106">
        <v>98.1</v>
      </c>
      <c r="F22" s="106">
        <v>97.9</v>
      </c>
      <c r="G22" s="106">
        <v>98.1</v>
      </c>
      <c r="H22" s="106">
        <v>98.3</v>
      </c>
      <c r="I22" s="106">
        <v>98.4</v>
      </c>
      <c r="J22" s="106">
        <v>98.4</v>
      </c>
      <c r="K22" s="106">
        <v>98.3</v>
      </c>
      <c r="L22" s="106">
        <v>98.3</v>
      </c>
      <c r="M22" s="106">
        <v>96.6</v>
      </c>
      <c r="N22" s="106">
        <v>97.5</v>
      </c>
      <c r="O22" s="106">
        <v>96.9</v>
      </c>
      <c r="P22" s="106">
        <v>97.2</v>
      </c>
      <c r="Q22" s="106">
        <v>97.6</v>
      </c>
      <c r="R22" s="106">
        <v>97.3</v>
      </c>
      <c r="S22" s="106">
        <v>97.2</v>
      </c>
      <c r="T22" s="106">
        <v>97.1</v>
      </c>
      <c r="U22" s="106">
        <v>97.3</v>
      </c>
      <c r="V22" s="106">
        <v>97.6</v>
      </c>
      <c r="W22" s="106">
        <v>98</v>
      </c>
      <c r="X22" s="106">
        <v>98.2</v>
      </c>
      <c r="Y22" s="106">
        <v>98.3</v>
      </c>
      <c r="Z22" s="87">
        <f t="shared" si="0"/>
        <v>97.78333333333332</v>
      </c>
      <c r="AA22" s="106">
        <v>96.1</v>
      </c>
      <c r="AB22" s="108">
        <v>0.5895833333333333</v>
      </c>
      <c r="AC22" s="6">
        <v>20</v>
      </c>
    </row>
    <row r="23" spans="1:29" ht="13.5" customHeight="1">
      <c r="A23" s="83">
        <v>21</v>
      </c>
      <c r="B23" s="105">
        <v>98.4</v>
      </c>
      <c r="C23" s="105">
        <v>98.5</v>
      </c>
      <c r="D23" s="105">
        <v>98.5</v>
      </c>
      <c r="E23" s="105">
        <v>98.5</v>
      </c>
      <c r="F23" s="105">
        <v>98.5</v>
      </c>
      <c r="G23" s="105">
        <v>98.5</v>
      </c>
      <c r="H23" s="105">
        <v>97.8</v>
      </c>
      <c r="I23" s="105">
        <v>97</v>
      </c>
      <c r="J23" s="105">
        <v>95.9</v>
      </c>
      <c r="K23" s="105">
        <v>95.2</v>
      </c>
      <c r="L23" s="105">
        <v>91.5</v>
      </c>
      <c r="M23" s="105">
        <v>93</v>
      </c>
      <c r="N23" s="105">
        <v>89.8</v>
      </c>
      <c r="O23" s="105">
        <v>90.3</v>
      </c>
      <c r="P23" s="105">
        <v>94.5</v>
      </c>
      <c r="Q23" s="105">
        <v>91.1</v>
      </c>
      <c r="R23" s="105">
        <v>93.4</v>
      </c>
      <c r="S23" s="105">
        <v>95.3</v>
      </c>
      <c r="T23" s="105">
        <v>97.6</v>
      </c>
      <c r="U23" s="105">
        <v>98.2</v>
      </c>
      <c r="V23" s="105">
        <v>98.4</v>
      </c>
      <c r="W23" s="105">
        <v>98.5</v>
      </c>
      <c r="X23" s="105">
        <v>98.5</v>
      </c>
      <c r="Y23" s="105">
        <v>98.6</v>
      </c>
      <c r="Z23" s="84">
        <f t="shared" si="0"/>
        <v>96.06249999999999</v>
      </c>
      <c r="AA23" s="105">
        <v>87.3</v>
      </c>
      <c r="AB23" s="107">
        <v>0.6041666666666666</v>
      </c>
      <c r="AC23" s="5">
        <v>21</v>
      </c>
    </row>
    <row r="24" spans="1:29" ht="13.5" customHeight="1">
      <c r="A24" s="83">
        <v>22</v>
      </c>
      <c r="B24" s="105">
        <v>98.7</v>
      </c>
      <c r="C24" s="105">
        <v>98.6</v>
      </c>
      <c r="D24" s="105">
        <v>98.6</v>
      </c>
      <c r="E24" s="105">
        <v>98.5</v>
      </c>
      <c r="F24" s="105">
        <v>98.6</v>
      </c>
      <c r="G24" s="105">
        <v>98.7</v>
      </c>
      <c r="H24" s="105">
        <v>88.1</v>
      </c>
      <c r="I24" s="105">
        <v>78.3</v>
      </c>
      <c r="J24" s="105">
        <v>58.6</v>
      </c>
      <c r="K24" s="105">
        <v>54.8</v>
      </c>
      <c r="L24" s="105">
        <v>51.9</v>
      </c>
      <c r="M24" s="105">
        <v>49.3</v>
      </c>
      <c r="N24" s="105">
        <v>62.1</v>
      </c>
      <c r="O24" s="105">
        <v>66.8</v>
      </c>
      <c r="P24" s="105">
        <v>64</v>
      </c>
      <c r="Q24" s="105">
        <v>58</v>
      </c>
      <c r="R24" s="105">
        <v>60</v>
      </c>
      <c r="S24" s="105">
        <v>63.1</v>
      </c>
      <c r="T24" s="105">
        <v>84</v>
      </c>
      <c r="U24" s="105">
        <v>90.3</v>
      </c>
      <c r="V24" s="105">
        <v>95.5</v>
      </c>
      <c r="W24" s="105">
        <v>97.3</v>
      </c>
      <c r="X24" s="105">
        <v>97.7</v>
      </c>
      <c r="Y24" s="105">
        <v>97.7</v>
      </c>
      <c r="Z24" s="84">
        <f t="shared" si="0"/>
        <v>79.55</v>
      </c>
      <c r="AA24" s="105">
        <v>49.2</v>
      </c>
      <c r="AB24" s="107">
        <v>0.5006944444444444</v>
      </c>
      <c r="AC24" s="6">
        <v>22</v>
      </c>
    </row>
    <row r="25" spans="1:29" ht="13.5" customHeight="1">
      <c r="A25" s="83">
        <v>23</v>
      </c>
      <c r="B25" s="105">
        <v>98</v>
      </c>
      <c r="C25" s="105">
        <v>98</v>
      </c>
      <c r="D25" s="105">
        <v>98</v>
      </c>
      <c r="E25" s="105">
        <v>98.2</v>
      </c>
      <c r="F25" s="105">
        <v>98.2</v>
      </c>
      <c r="G25" s="105">
        <v>97.6</v>
      </c>
      <c r="H25" s="105">
        <v>94.6</v>
      </c>
      <c r="I25" s="105">
        <v>86.2</v>
      </c>
      <c r="J25" s="105">
        <v>91.9</v>
      </c>
      <c r="K25" s="105">
        <v>90.8</v>
      </c>
      <c r="L25" s="105">
        <v>91.9</v>
      </c>
      <c r="M25" s="105">
        <v>93.5</v>
      </c>
      <c r="N25" s="105">
        <v>91.8</v>
      </c>
      <c r="O25" s="105">
        <v>90</v>
      </c>
      <c r="P25" s="105">
        <v>91.4</v>
      </c>
      <c r="Q25" s="105">
        <v>97.7</v>
      </c>
      <c r="R25" s="105">
        <v>97.6</v>
      </c>
      <c r="S25" s="105">
        <v>98.1</v>
      </c>
      <c r="T25" s="105">
        <v>98.3</v>
      </c>
      <c r="U25" s="105">
        <v>98.3</v>
      </c>
      <c r="V25" s="105">
        <v>98.2</v>
      </c>
      <c r="W25" s="105">
        <v>98.4</v>
      </c>
      <c r="X25" s="105">
        <v>98.4</v>
      </c>
      <c r="Y25" s="105">
        <v>98.4</v>
      </c>
      <c r="Z25" s="84">
        <f t="shared" si="0"/>
        <v>95.5625</v>
      </c>
      <c r="AA25" s="105">
        <v>85.3</v>
      </c>
      <c r="AB25" s="107">
        <v>0.33819444444444446</v>
      </c>
      <c r="AC25" s="6">
        <v>23</v>
      </c>
    </row>
    <row r="26" spans="1:29" ht="13.5" customHeight="1">
      <c r="A26" s="83">
        <v>24</v>
      </c>
      <c r="B26" s="105">
        <v>98.4</v>
      </c>
      <c r="C26" s="105">
        <v>98.4</v>
      </c>
      <c r="D26" s="105">
        <v>98.5</v>
      </c>
      <c r="E26" s="105">
        <v>98.5</v>
      </c>
      <c r="F26" s="105">
        <v>98.5</v>
      </c>
      <c r="G26" s="105">
        <v>98.5</v>
      </c>
      <c r="H26" s="105">
        <v>98.3</v>
      </c>
      <c r="I26" s="105">
        <v>96.3</v>
      </c>
      <c r="J26" s="105">
        <v>93.4</v>
      </c>
      <c r="K26" s="105">
        <v>90.7</v>
      </c>
      <c r="L26" s="105">
        <v>86.8</v>
      </c>
      <c r="M26" s="105">
        <v>76.4</v>
      </c>
      <c r="N26" s="105">
        <v>65.9</v>
      </c>
      <c r="O26" s="105">
        <v>62.1</v>
      </c>
      <c r="P26" s="105">
        <v>65.4</v>
      </c>
      <c r="Q26" s="105">
        <v>70.7</v>
      </c>
      <c r="R26" s="105">
        <v>70.3</v>
      </c>
      <c r="S26" s="105">
        <v>78</v>
      </c>
      <c r="T26" s="105">
        <v>90</v>
      </c>
      <c r="U26" s="105">
        <v>97.6</v>
      </c>
      <c r="V26" s="105">
        <v>97.9</v>
      </c>
      <c r="W26" s="105">
        <v>98.1</v>
      </c>
      <c r="X26" s="105">
        <v>98.1</v>
      </c>
      <c r="Y26" s="105">
        <v>98.1</v>
      </c>
      <c r="Z26" s="84">
        <f t="shared" si="0"/>
        <v>88.53750000000001</v>
      </c>
      <c r="AA26" s="105">
        <v>58.6</v>
      </c>
      <c r="AB26" s="107">
        <v>0.6041666666666666</v>
      </c>
      <c r="AC26" s="6">
        <v>24</v>
      </c>
    </row>
    <row r="27" spans="1:29" ht="13.5" customHeight="1">
      <c r="A27" s="83">
        <v>25</v>
      </c>
      <c r="B27" s="105">
        <v>98.1</v>
      </c>
      <c r="C27" s="105">
        <v>98.2</v>
      </c>
      <c r="D27" s="105">
        <v>98.2</v>
      </c>
      <c r="E27" s="105">
        <v>98.2</v>
      </c>
      <c r="F27" s="105">
        <v>98.2</v>
      </c>
      <c r="G27" s="105">
        <v>98</v>
      </c>
      <c r="H27" s="105">
        <v>93.7</v>
      </c>
      <c r="I27" s="105">
        <v>80.6</v>
      </c>
      <c r="J27" s="105">
        <v>52.2</v>
      </c>
      <c r="K27" s="105">
        <v>45.2</v>
      </c>
      <c r="L27" s="105">
        <v>45.7</v>
      </c>
      <c r="M27" s="105">
        <v>58.5</v>
      </c>
      <c r="N27" s="105">
        <v>52.8</v>
      </c>
      <c r="O27" s="105">
        <v>51.7</v>
      </c>
      <c r="P27" s="105">
        <v>52.1</v>
      </c>
      <c r="Q27" s="105">
        <v>58.5</v>
      </c>
      <c r="R27" s="105">
        <v>72.8</v>
      </c>
      <c r="S27" s="105">
        <v>71.5</v>
      </c>
      <c r="T27" s="105">
        <v>74.1</v>
      </c>
      <c r="U27" s="105">
        <v>72.2</v>
      </c>
      <c r="V27" s="105">
        <v>73.9</v>
      </c>
      <c r="W27" s="105">
        <v>74.9</v>
      </c>
      <c r="X27" s="105">
        <v>91.3</v>
      </c>
      <c r="Y27" s="105">
        <v>90.1</v>
      </c>
      <c r="Z27" s="84">
        <f t="shared" si="0"/>
        <v>75.02916666666667</v>
      </c>
      <c r="AA27" s="105">
        <v>43.9</v>
      </c>
      <c r="AB27" s="107">
        <v>0.44236111111111115</v>
      </c>
      <c r="AC27" s="6">
        <v>25</v>
      </c>
    </row>
    <row r="28" spans="1:29" ht="13.5" customHeight="1">
      <c r="A28" s="83">
        <v>26</v>
      </c>
      <c r="B28" s="105">
        <v>94.7</v>
      </c>
      <c r="C28" s="105">
        <v>93.7</v>
      </c>
      <c r="D28" s="105">
        <v>95.6</v>
      </c>
      <c r="E28" s="105">
        <v>95.2</v>
      </c>
      <c r="F28" s="105">
        <v>95</v>
      </c>
      <c r="G28" s="105">
        <v>91.8</v>
      </c>
      <c r="H28" s="105">
        <v>87.4</v>
      </c>
      <c r="I28" s="105">
        <v>86.3</v>
      </c>
      <c r="J28" s="105">
        <v>75.8</v>
      </c>
      <c r="K28" s="105">
        <v>71.5</v>
      </c>
      <c r="L28" s="105">
        <v>74.4</v>
      </c>
      <c r="M28" s="105">
        <v>71.7</v>
      </c>
      <c r="N28" s="105">
        <v>69.6</v>
      </c>
      <c r="O28" s="105">
        <v>73.6</v>
      </c>
      <c r="P28" s="105">
        <v>78.7</v>
      </c>
      <c r="Q28" s="105">
        <v>81.7</v>
      </c>
      <c r="R28" s="105">
        <v>81.7</v>
      </c>
      <c r="S28" s="105">
        <v>87.6</v>
      </c>
      <c r="T28" s="105">
        <v>95.9</v>
      </c>
      <c r="U28" s="105">
        <v>96.6</v>
      </c>
      <c r="V28" s="105">
        <v>97.8</v>
      </c>
      <c r="W28" s="105">
        <v>97.9</v>
      </c>
      <c r="X28" s="105">
        <v>97.8</v>
      </c>
      <c r="Y28" s="105">
        <v>97.7</v>
      </c>
      <c r="Z28" s="84">
        <f t="shared" si="0"/>
        <v>87.07083333333333</v>
      </c>
      <c r="AA28" s="105">
        <v>68</v>
      </c>
      <c r="AB28" s="107">
        <v>0.5201388888888888</v>
      </c>
      <c r="AC28" s="6">
        <v>26</v>
      </c>
    </row>
    <row r="29" spans="1:29" ht="13.5" customHeight="1">
      <c r="A29" s="83">
        <v>27</v>
      </c>
      <c r="B29" s="105">
        <v>97</v>
      </c>
      <c r="C29" s="105">
        <v>96.8</v>
      </c>
      <c r="D29" s="105">
        <v>97.2</v>
      </c>
      <c r="E29" s="105">
        <v>97.7</v>
      </c>
      <c r="F29" s="105">
        <v>97.7</v>
      </c>
      <c r="G29" s="105">
        <v>97.6</v>
      </c>
      <c r="H29" s="105">
        <v>83</v>
      </c>
      <c r="I29" s="105">
        <v>84.2</v>
      </c>
      <c r="J29" s="105">
        <v>85</v>
      </c>
      <c r="K29" s="105">
        <v>86.4</v>
      </c>
      <c r="L29" s="105">
        <v>82</v>
      </c>
      <c r="M29" s="105">
        <v>78.6</v>
      </c>
      <c r="N29" s="105">
        <v>74.4</v>
      </c>
      <c r="O29" s="105">
        <v>69.9</v>
      </c>
      <c r="P29" s="105">
        <v>66.5</v>
      </c>
      <c r="Q29" s="105">
        <v>69.4</v>
      </c>
      <c r="R29" s="105">
        <v>74.5</v>
      </c>
      <c r="S29" s="105">
        <v>80.2</v>
      </c>
      <c r="T29" s="105">
        <v>82.2</v>
      </c>
      <c r="U29" s="105">
        <v>95.2</v>
      </c>
      <c r="V29" s="105">
        <v>88.9</v>
      </c>
      <c r="W29" s="105">
        <v>89.9</v>
      </c>
      <c r="X29" s="105">
        <v>93</v>
      </c>
      <c r="Y29" s="105">
        <v>97</v>
      </c>
      <c r="Z29" s="84">
        <f t="shared" si="0"/>
        <v>86.01250000000003</v>
      </c>
      <c r="AA29" s="105">
        <v>63.1</v>
      </c>
      <c r="AB29" s="107">
        <v>0.61875</v>
      </c>
      <c r="AC29" s="6">
        <v>27</v>
      </c>
    </row>
    <row r="30" spans="1:29" ht="13.5" customHeight="1">
      <c r="A30" s="83">
        <v>28</v>
      </c>
      <c r="B30" s="105">
        <v>97.8</v>
      </c>
      <c r="C30" s="105">
        <v>98</v>
      </c>
      <c r="D30" s="105">
        <v>98.1</v>
      </c>
      <c r="E30" s="105">
        <v>98.2</v>
      </c>
      <c r="F30" s="105">
        <v>98.2</v>
      </c>
      <c r="G30" s="105">
        <v>98</v>
      </c>
      <c r="H30" s="105">
        <v>98.2</v>
      </c>
      <c r="I30" s="105">
        <v>98.3</v>
      </c>
      <c r="J30" s="105">
        <v>97.7</v>
      </c>
      <c r="K30" s="105">
        <v>96.6</v>
      </c>
      <c r="L30" s="105">
        <v>95.1</v>
      </c>
      <c r="M30" s="105">
        <v>90.2</v>
      </c>
      <c r="N30" s="105">
        <v>89</v>
      </c>
      <c r="O30" s="105">
        <v>87.6</v>
      </c>
      <c r="P30" s="105">
        <v>94.7</v>
      </c>
      <c r="Q30" s="105">
        <v>87.7</v>
      </c>
      <c r="R30" s="105">
        <v>86.5</v>
      </c>
      <c r="S30" s="105">
        <v>92</v>
      </c>
      <c r="T30" s="105">
        <v>96.5</v>
      </c>
      <c r="U30" s="105">
        <v>98</v>
      </c>
      <c r="V30" s="105">
        <v>98.2</v>
      </c>
      <c r="W30" s="105">
        <v>98.4</v>
      </c>
      <c r="X30" s="105">
        <v>98.3</v>
      </c>
      <c r="Y30" s="105">
        <v>98.4</v>
      </c>
      <c r="Z30" s="84">
        <f t="shared" si="0"/>
        <v>95.40416666666668</v>
      </c>
      <c r="AA30" s="105">
        <v>79.4</v>
      </c>
      <c r="AB30" s="107">
        <v>0.5902777777777778</v>
      </c>
      <c r="AC30" s="6">
        <v>28</v>
      </c>
    </row>
    <row r="31" spans="1:29" ht="13.5" customHeight="1">
      <c r="A31" s="83">
        <v>29</v>
      </c>
      <c r="B31" s="105">
        <v>98.1</v>
      </c>
      <c r="C31" s="105">
        <v>98.3</v>
      </c>
      <c r="D31" s="105">
        <v>98.4</v>
      </c>
      <c r="E31" s="105">
        <v>98.4</v>
      </c>
      <c r="F31" s="105">
        <v>98.5</v>
      </c>
      <c r="G31" s="105">
        <v>98.5</v>
      </c>
      <c r="H31" s="105">
        <v>90.2</v>
      </c>
      <c r="I31" s="105">
        <v>84.6</v>
      </c>
      <c r="J31" s="105">
        <v>80.6</v>
      </c>
      <c r="K31" s="105">
        <v>75.8</v>
      </c>
      <c r="L31" s="105">
        <v>71</v>
      </c>
      <c r="M31" s="105">
        <v>64.7</v>
      </c>
      <c r="N31" s="105">
        <v>64.8</v>
      </c>
      <c r="O31" s="105">
        <v>61.6</v>
      </c>
      <c r="P31" s="105">
        <v>61.9</v>
      </c>
      <c r="Q31" s="105">
        <v>63.5</v>
      </c>
      <c r="R31" s="105">
        <v>64.4</v>
      </c>
      <c r="S31" s="105">
        <v>67.2</v>
      </c>
      <c r="T31" s="105">
        <v>74.3</v>
      </c>
      <c r="U31" s="105">
        <v>79.6</v>
      </c>
      <c r="V31" s="105">
        <v>86.4</v>
      </c>
      <c r="W31" s="105">
        <v>93.4</v>
      </c>
      <c r="X31" s="105">
        <v>96.2</v>
      </c>
      <c r="Y31" s="105">
        <v>97.8</v>
      </c>
      <c r="Z31" s="84">
        <f t="shared" si="0"/>
        <v>82.00833333333334</v>
      </c>
      <c r="AA31" s="105">
        <v>58.9</v>
      </c>
      <c r="AB31" s="107">
        <v>0.6159722222222223</v>
      </c>
      <c r="AC31" s="6">
        <v>29</v>
      </c>
    </row>
    <row r="32" spans="1:29" ht="13.5" customHeight="1">
      <c r="A32" s="83">
        <v>30</v>
      </c>
      <c r="B32" s="105">
        <v>98.1</v>
      </c>
      <c r="C32" s="105">
        <v>97.5</v>
      </c>
      <c r="D32" s="105">
        <v>97.7</v>
      </c>
      <c r="E32" s="105">
        <v>98</v>
      </c>
      <c r="F32" s="105">
        <v>98</v>
      </c>
      <c r="G32" s="105">
        <v>96.6</v>
      </c>
      <c r="H32" s="105">
        <v>91.4</v>
      </c>
      <c r="I32" s="105">
        <v>89.2</v>
      </c>
      <c r="J32" s="105">
        <v>85</v>
      </c>
      <c r="K32" s="105">
        <v>79.4</v>
      </c>
      <c r="L32" s="105">
        <v>71.6</v>
      </c>
      <c r="M32" s="105">
        <v>70.3</v>
      </c>
      <c r="N32" s="105">
        <v>62.4</v>
      </c>
      <c r="O32" s="105">
        <v>60.3</v>
      </c>
      <c r="P32" s="105">
        <v>59.2</v>
      </c>
      <c r="Q32" s="105">
        <v>61.5</v>
      </c>
      <c r="R32" s="105">
        <v>65.4</v>
      </c>
      <c r="S32" s="105">
        <v>69.6</v>
      </c>
      <c r="T32" s="105">
        <v>81.6</v>
      </c>
      <c r="U32" s="105">
        <v>92.2</v>
      </c>
      <c r="V32" s="105">
        <v>95.8</v>
      </c>
      <c r="W32" s="105">
        <v>97.4</v>
      </c>
      <c r="X32" s="105">
        <v>97.6</v>
      </c>
      <c r="Y32" s="105">
        <v>97.8</v>
      </c>
      <c r="Z32" s="84">
        <f t="shared" si="0"/>
        <v>83.89999999999999</v>
      </c>
      <c r="AA32" s="105">
        <v>57.1</v>
      </c>
      <c r="AB32" s="107">
        <v>0.6347222222222222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97.13666666666667</v>
      </c>
      <c r="C34" s="89">
        <f t="shared" si="1"/>
        <v>97.21000000000001</v>
      </c>
      <c r="D34" s="89">
        <f t="shared" si="1"/>
        <v>97.51999999999997</v>
      </c>
      <c r="E34" s="89">
        <f t="shared" si="1"/>
        <v>97.72999999999998</v>
      </c>
      <c r="F34" s="89">
        <f t="shared" si="1"/>
        <v>97.76999999999997</v>
      </c>
      <c r="G34" s="89">
        <f t="shared" si="1"/>
        <v>96.97666666666666</v>
      </c>
      <c r="H34" s="89">
        <f t="shared" si="1"/>
        <v>92.77666666666664</v>
      </c>
      <c r="I34" s="89">
        <f t="shared" si="1"/>
        <v>87.12666666666665</v>
      </c>
      <c r="J34" s="89">
        <f t="shared" si="1"/>
        <v>82.07333333333334</v>
      </c>
      <c r="K34" s="89">
        <f t="shared" si="1"/>
        <v>78.96896551724139</v>
      </c>
      <c r="L34" s="89">
        <f t="shared" si="1"/>
        <v>76.82068965517242</v>
      </c>
      <c r="M34" s="89">
        <f t="shared" si="1"/>
        <v>75.71724137931034</v>
      </c>
      <c r="N34" s="89">
        <f t="shared" si="1"/>
        <v>75.21</v>
      </c>
      <c r="O34" s="89">
        <f t="shared" si="1"/>
        <v>75.43666666666667</v>
      </c>
      <c r="P34" s="89">
        <f t="shared" si="1"/>
        <v>76.33999999999999</v>
      </c>
      <c r="Q34" s="89">
        <f t="shared" si="1"/>
        <v>77.58999999999997</v>
      </c>
      <c r="R34" s="89">
        <f aca="true" t="shared" si="2" ref="R34:Y34">AVERAGE(R3:R33)</f>
        <v>79.97333333333333</v>
      </c>
      <c r="S34" s="89">
        <f t="shared" si="2"/>
        <v>84.05333333333331</v>
      </c>
      <c r="T34" s="89">
        <f t="shared" si="2"/>
        <v>90.71999999999998</v>
      </c>
      <c r="U34" s="89">
        <f t="shared" si="2"/>
        <v>94.20333333333332</v>
      </c>
      <c r="V34" s="89">
        <f t="shared" si="2"/>
        <v>95.25666666666669</v>
      </c>
      <c r="W34" s="89">
        <f t="shared" si="2"/>
        <v>95.93333333333337</v>
      </c>
      <c r="X34" s="89">
        <f t="shared" si="2"/>
        <v>96.75000000000001</v>
      </c>
      <c r="Y34" s="89">
        <f t="shared" si="2"/>
        <v>97.15666666666667</v>
      </c>
      <c r="Z34" s="89">
        <f>AVERAGE(B3:Y33)</f>
        <v>88.23152022315193</v>
      </c>
      <c r="AA34" s="90">
        <f>AVERAGE(AA3:AA33)</f>
        <v>68.32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43.6</v>
      </c>
      <c r="C40" s="102">
        <f>MATCH(B40,AA3:AA33,0)</f>
        <v>4</v>
      </c>
      <c r="D40" s="109">
        <f>INDEX(AB3:AB33,C40,1)</f>
        <v>0.69375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97.9</v>
      </c>
      <c r="C3" s="105">
        <v>98.1</v>
      </c>
      <c r="D3" s="105">
        <v>98.2</v>
      </c>
      <c r="E3" s="105">
        <v>98.1</v>
      </c>
      <c r="F3" s="105">
        <v>98.2</v>
      </c>
      <c r="G3" s="105">
        <v>97.7</v>
      </c>
      <c r="H3" s="105">
        <v>95.4</v>
      </c>
      <c r="I3" s="105">
        <v>89.8</v>
      </c>
      <c r="J3" s="105">
        <v>82.6</v>
      </c>
      <c r="K3" s="105">
        <v>80.6</v>
      </c>
      <c r="L3" s="105">
        <v>70.6</v>
      </c>
      <c r="M3" s="105">
        <v>67.6</v>
      </c>
      <c r="N3" s="105">
        <v>59.6</v>
      </c>
      <c r="O3" s="105">
        <v>56.9</v>
      </c>
      <c r="P3" s="105">
        <v>54.7</v>
      </c>
      <c r="Q3" s="105">
        <v>52.4</v>
      </c>
      <c r="R3" s="105">
        <v>54.3</v>
      </c>
      <c r="S3" s="105">
        <v>60.7</v>
      </c>
      <c r="T3" s="105">
        <v>81.6</v>
      </c>
      <c r="U3" s="105">
        <v>92.1</v>
      </c>
      <c r="V3" s="105">
        <v>96.3</v>
      </c>
      <c r="W3" s="105">
        <v>95.8</v>
      </c>
      <c r="X3" s="105">
        <v>97.7</v>
      </c>
      <c r="Y3" s="105">
        <v>97.9</v>
      </c>
      <c r="Z3" s="84">
        <f aca="true" t="shared" si="0" ref="Z3:Z33">AVERAGE(B3:Y3)</f>
        <v>82.28333333333333</v>
      </c>
      <c r="AA3" s="105">
        <v>51.4</v>
      </c>
      <c r="AB3" s="107">
        <v>0.5972222222222222</v>
      </c>
      <c r="AC3" s="5">
        <v>1</v>
      </c>
    </row>
    <row r="4" spans="1:29" ht="13.5" customHeight="1">
      <c r="A4" s="83">
        <v>2</v>
      </c>
      <c r="B4" s="105">
        <v>98.1</v>
      </c>
      <c r="C4" s="105">
        <v>98.2</v>
      </c>
      <c r="D4" s="105">
        <v>98.3</v>
      </c>
      <c r="E4" s="105">
        <v>98.3</v>
      </c>
      <c r="F4" s="105">
        <v>98.3</v>
      </c>
      <c r="G4" s="105">
        <v>98.2</v>
      </c>
      <c r="H4" s="105">
        <v>88.5</v>
      </c>
      <c r="I4" s="105">
        <v>78.8</v>
      </c>
      <c r="J4" s="105">
        <v>73.3</v>
      </c>
      <c r="K4" s="105">
        <v>70.4</v>
      </c>
      <c r="L4" s="105">
        <v>66.7</v>
      </c>
      <c r="M4" s="105">
        <v>62.9</v>
      </c>
      <c r="N4" s="105">
        <v>61.8</v>
      </c>
      <c r="O4" s="105">
        <v>59.4</v>
      </c>
      <c r="P4" s="105">
        <v>59.2</v>
      </c>
      <c r="Q4" s="105">
        <v>57.9</v>
      </c>
      <c r="R4" s="105">
        <v>65.9</v>
      </c>
      <c r="S4" s="105">
        <v>77.7</v>
      </c>
      <c r="T4" s="105">
        <v>92.9</v>
      </c>
      <c r="U4" s="105">
        <v>96.6</v>
      </c>
      <c r="V4" s="105">
        <v>97.3</v>
      </c>
      <c r="W4" s="105">
        <v>97.9</v>
      </c>
      <c r="X4" s="105">
        <v>98.1</v>
      </c>
      <c r="Y4" s="105">
        <v>98.1</v>
      </c>
      <c r="Z4" s="84">
        <f t="shared" si="0"/>
        <v>83.03333333333335</v>
      </c>
      <c r="AA4" s="105">
        <v>56.4</v>
      </c>
      <c r="AB4" s="107">
        <v>0.6618055555555555</v>
      </c>
      <c r="AC4" s="6">
        <v>2</v>
      </c>
    </row>
    <row r="5" spans="1:29" ht="13.5" customHeight="1">
      <c r="A5" s="83">
        <v>3</v>
      </c>
      <c r="B5" s="105">
        <v>98.1</v>
      </c>
      <c r="C5" s="105">
        <v>98.2</v>
      </c>
      <c r="D5" s="105">
        <v>98.4</v>
      </c>
      <c r="E5" s="105">
        <v>98.4</v>
      </c>
      <c r="F5" s="105">
        <v>98.4</v>
      </c>
      <c r="G5" s="105">
        <v>98.1</v>
      </c>
      <c r="H5" s="105">
        <v>89.8</v>
      </c>
      <c r="I5" s="105">
        <v>81.8</v>
      </c>
      <c r="J5" s="105">
        <v>79.5</v>
      </c>
      <c r="K5" s="105">
        <v>75.2</v>
      </c>
      <c r="L5" s="105">
        <v>67.5</v>
      </c>
      <c r="M5" s="105">
        <v>69.6</v>
      </c>
      <c r="N5" s="105">
        <v>67.1</v>
      </c>
      <c r="O5" s="105">
        <v>70.8</v>
      </c>
      <c r="P5" s="105">
        <v>64.7</v>
      </c>
      <c r="Q5" s="105">
        <v>60.4</v>
      </c>
      <c r="R5" s="105">
        <v>60.6</v>
      </c>
      <c r="S5" s="105">
        <v>64.3</v>
      </c>
      <c r="T5" s="105">
        <v>75.8</v>
      </c>
      <c r="U5" s="105">
        <v>83.8</v>
      </c>
      <c r="V5" s="105">
        <v>79.1</v>
      </c>
      <c r="W5" s="105">
        <v>83.2</v>
      </c>
      <c r="X5" s="105">
        <v>94.9</v>
      </c>
      <c r="Y5" s="105">
        <v>96.6</v>
      </c>
      <c r="Z5" s="84">
        <f t="shared" si="0"/>
        <v>81.42916666666666</v>
      </c>
      <c r="AA5" s="105">
        <v>58.3</v>
      </c>
      <c r="AB5" s="107">
        <v>0.642361111111111</v>
      </c>
      <c r="AC5" s="6">
        <v>3</v>
      </c>
    </row>
    <row r="6" spans="1:29" ht="13.5" customHeight="1">
      <c r="A6" s="83">
        <v>4</v>
      </c>
      <c r="B6" s="105">
        <v>97.8</v>
      </c>
      <c r="C6" s="105">
        <v>98</v>
      </c>
      <c r="D6" s="105">
        <v>98</v>
      </c>
      <c r="E6" s="105">
        <v>98.2</v>
      </c>
      <c r="F6" s="105">
        <v>98.3</v>
      </c>
      <c r="G6" s="105">
        <v>97.9</v>
      </c>
      <c r="H6" s="105">
        <v>96.7</v>
      </c>
      <c r="I6" s="105">
        <v>85.7</v>
      </c>
      <c r="J6" s="105">
        <v>84.6</v>
      </c>
      <c r="K6" s="105">
        <v>81.4</v>
      </c>
      <c r="L6" s="105">
        <v>77</v>
      </c>
      <c r="M6" s="105">
        <v>82.2</v>
      </c>
      <c r="N6" s="105">
        <v>78.1</v>
      </c>
      <c r="O6" s="105">
        <v>73.6</v>
      </c>
      <c r="P6" s="105">
        <v>73.1</v>
      </c>
      <c r="Q6" s="105">
        <v>70</v>
      </c>
      <c r="R6" s="105">
        <v>73.3</v>
      </c>
      <c r="S6" s="105">
        <v>76.9</v>
      </c>
      <c r="T6" s="105">
        <v>80.6</v>
      </c>
      <c r="U6" s="105">
        <v>85.4</v>
      </c>
      <c r="V6" s="105">
        <v>95.2</v>
      </c>
      <c r="W6" s="105">
        <v>94.1</v>
      </c>
      <c r="X6" s="105">
        <v>91.7</v>
      </c>
      <c r="Y6" s="105">
        <v>95.1</v>
      </c>
      <c r="Z6" s="84">
        <f t="shared" si="0"/>
        <v>86.78750000000001</v>
      </c>
      <c r="AA6" s="105">
        <v>70</v>
      </c>
      <c r="AB6" s="107">
        <v>0.6673611111111111</v>
      </c>
      <c r="AC6" s="6">
        <v>4</v>
      </c>
    </row>
    <row r="7" spans="1:29" ht="13.5" customHeight="1">
      <c r="A7" s="83">
        <v>5</v>
      </c>
      <c r="B7" s="105">
        <v>89.8</v>
      </c>
      <c r="C7" s="105">
        <v>90.5</v>
      </c>
      <c r="D7" s="105">
        <v>88.6</v>
      </c>
      <c r="E7" s="105">
        <v>88.2</v>
      </c>
      <c r="F7" s="105">
        <v>88.5</v>
      </c>
      <c r="G7" s="105">
        <v>94.3</v>
      </c>
      <c r="H7" s="105">
        <v>97.5</v>
      </c>
      <c r="I7" s="105">
        <v>97.8</v>
      </c>
      <c r="J7" s="105">
        <v>97.9</v>
      </c>
      <c r="K7" s="105">
        <v>97.7</v>
      </c>
      <c r="L7" s="105">
        <v>92.8</v>
      </c>
      <c r="M7" s="105">
        <v>84.6</v>
      </c>
      <c r="N7" s="105">
        <v>84.8</v>
      </c>
      <c r="O7" s="105">
        <v>84.5</v>
      </c>
      <c r="P7" s="105">
        <v>85.9</v>
      </c>
      <c r="Q7" s="105">
        <v>90.1</v>
      </c>
      <c r="R7" s="105">
        <v>95.7</v>
      </c>
      <c r="S7" s="105">
        <v>97</v>
      </c>
      <c r="T7" s="105">
        <v>98.1</v>
      </c>
      <c r="U7" s="105">
        <v>98.3</v>
      </c>
      <c r="V7" s="105">
        <v>98.3</v>
      </c>
      <c r="W7" s="105">
        <v>98.4</v>
      </c>
      <c r="X7" s="105">
        <v>98.4</v>
      </c>
      <c r="Y7" s="105">
        <v>98</v>
      </c>
      <c r="Z7" s="84">
        <f t="shared" si="0"/>
        <v>93.15416666666665</v>
      </c>
      <c r="AA7" s="105">
        <v>80</v>
      </c>
      <c r="AB7" s="107">
        <v>0.5097222222222222</v>
      </c>
      <c r="AC7" s="6">
        <v>5</v>
      </c>
    </row>
    <row r="8" spans="1:29" ht="13.5" customHeight="1">
      <c r="A8" s="83">
        <v>6</v>
      </c>
      <c r="B8" s="105">
        <v>97.8</v>
      </c>
      <c r="C8" s="105">
        <v>98</v>
      </c>
      <c r="D8" s="105">
        <v>97.5</v>
      </c>
      <c r="E8" s="105">
        <v>98</v>
      </c>
      <c r="F8" s="105">
        <v>97.6</v>
      </c>
      <c r="G8" s="105">
        <v>97.9</v>
      </c>
      <c r="H8" s="105">
        <v>98.2</v>
      </c>
      <c r="I8" s="105">
        <v>97.4</v>
      </c>
      <c r="J8" s="105">
        <v>97.5</v>
      </c>
      <c r="K8" s="105">
        <v>95.3</v>
      </c>
      <c r="L8" s="105">
        <v>93.9</v>
      </c>
      <c r="M8" s="105">
        <v>94.7</v>
      </c>
      <c r="N8" s="105">
        <v>94.5</v>
      </c>
      <c r="O8" s="105">
        <v>93</v>
      </c>
      <c r="P8" s="105">
        <v>92.7</v>
      </c>
      <c r="Q8" s="105">
        <v>94.9</v>
      </c>
      <c r="R8" s="105">
        <v>95.7</v>
      </c>
      <c r="S8" s="105">
        <v>95.7</v>
      </c>
      <c r="T8" s="105">
        <v>97.2</v>
      </c>
      <c r="U8" s="105">
        <v>96.9</v>
      </c>
      <c r="V8" s="105">
        <v>97.5</v>
      </c>
      <c r="W8" s="105">
        <v>97.6</v>
      </c>
      <c r="X8" s="105">
        <v>97.6</v>
      </c>
      <c r="Y8" s="105">
        <v>97.5</v>
      </c>
      <c r="Z8" s="84">
        <f t="shared" si="0"/>
        <v>96.44166666666668</v>
      </c>
      <c r="AA8" s="105">
        <v>91.3</v>
      </c>
      <c r="AB8" s="107">
        <v>0.6131944444444445</v>
      </c>
      <c r="AC8" s="6">
        <v>6</v>
      </c>
    </row>
    <row r="9" spans="1:29" ht="13.5" customHeight="1">
      <c r="A9" s="83">
        <v>7</v>
      </c>
      <c r="B9" s="105">
        <v>97.7</v>
      </c>
      <c r="C9" s="105">
        <v>97.6</v>
      </c>
      <c r="D9" s="105">
        <v>97.6</v>
      </c>
      <c r="E9" s="105">
        <v>97.7</v>
      </c>
      <c r="F9" s="105">
        <v>98</v>
      </c>
      <c r="G9" s="105">
        <v>98.3</v>
      </c>
      <c r="H9" s="105">
        <v>98.1</v>
      </c>
      <c r="I9" s="105">
        <v>98</v>
      </c>
      <c r="J9" s="105">
        <v>93.3</v>
      </c>
      <c r="K9" s="105">
        <v>94.6</v>
      </c>
      <c r="L9" s="105">
        <v>93.6</v>
      </c>
      <c r="M9" s="105">
        <v>87.4</v>
      </c>
      <c r="N9" s="105">
        <v>83.4</v>
      </c>
      <c r="O9" s="105">
        <v>84.2</v>
      </c>
      <c r="P9" s="105">
        <v>83.9</v>
      </c>
      <c r="Q9" s="105">
        <v>80.9</v>
      </c>
      <c r="R9" s="105">
        <v>82.6</v>
      </c>
      <c r="S9" s="105">
        <v>91.7</v>
      </c>
      <c r="T9" s="105">
        <v>97.5</v>
      </c>
      <c r="U9" s="105">
        <v>97.9</v>
      </c>
      <c r="V9" s="105">
        <v>98</v>
      </c>
      <c r="W9" s="105">
        <v>98.2</v>
      </c>
      <c r="X9" s="105">
        <v>98.3</v>
      </c>
      <c r="Y9" s="105">
        <v>98.3</v>
      </c>
      <c r="Z9" s="84">
        <f t="shared" si="0"/>
        <v>93.61666666666669</v>
      </c>
      <c r="AA9" s="105">
        <v>77.6</v>
      </c>
      <c r="AB9" s="107">
        <v>0.6819444444444445</v>
      </c>
      <c r="AC9" s="6">
        <v>7</v>
      </c>
    </row>
    <row r="10" spans="1:29" ht="13.5" customHeight="1">
      <c r="A10" s="83">
        <v>8</v>
      </c>
      <c r="B10" s="105">
        <v>98.4</v>
      </c>
      <c r="C10" s="105">
        <v>97.9</v>
      </c>
      <c r="D10" s="105">
        <v>98.1</v>
      </c>
      <c r="E10" s="105">
        <v>98.3</v>
      </c>
      <c r="F10" s="105">
        <v>98.3</v>
      </c>
      <c r="G10" s="105">
        <v>98</v>
      </c>
      <c r="H10" s="105">
        <v>93.9</v>
      </c>
      <c r="I10" s="105">
        <v>89.8</v>
      </c>
      <c r="J10" s="105">
        <v>88.2</v>
      </c>
      <c r="K10" s="105">
        <v>80.7</v>
      </c>
      <c r="L10" s="105">
        <v>80.5</v>
      </c>
      <c r="M10" s="105">
        <v>80.5</v>
      </c>
      <c r="N10" s="105">
        <v>77.4</v>
      </c>
      <c r="O10" s="105">
        <v>80.2</v>
      </c>
      <c r="P10" s="105">
        <v>74</v>
      </c>
      <c r="Q10" s="105">
        <v>78.3</v>
      </c>
      <c r="R10" s="105">
        <v>78.7</v>
      </c>
      <c r="S10" s="105">
        <v>83</v>
      </c>
      <c r="T10" s="105">
        <v>94.2</v>
      </c>
      <c r="U10" s="105">
        <v>97.6</v>
      </c>
      <c r="V10" s="105">
        <v>97.9</v>
      </c>
      <c r="W10" s="105">
        <v>98.1</v>
      </c>
      <c r="X10" s="105">
        <v>98</v>
      </c>
      <c r="Y10" s="105">
        <v>98.1</v>
      </c>
      <c r="Z10" s="84">
        <f t="shared" si="0"/>
        <v>89.92083333333333</v>
      </c>
      <c r="AA10" s="105">
        <v>72.4</v>
      </c>
      <c r="AB10" s="107">
        <v>0.6131944444444445</v>
      </c>
      <c r="AC10" s="6">
        <v>8</v>
      </c>
    </row>
    <row r="11" spans="1:29" ht="13.5" customHeight="1">
      <c r="A11" s="83">
        <v>9</v>
      </c>
      <c r="B11" s="105">
        <v>98.2</v>
      </c>
      <c r="C11" s="105">
        <v>98.3</v>
      </c>
      <c r="D11" s="105">
        <v>98.3</v>
      </c>
      <c r="E11" s="105">
        <v>98.3</v>
      </c>
      <c r="F11" s="105">
        <v>98.4</v>
      </c>
      <c r="G11" s="105">
        <v>98.5</v>
      </c>
      <c r="H11" s="105">
        <v>93.8</v>
      </c>
      <c r="I11" s="105">
        <v>87.6</v>
      </c>
      <c r="J11" s="105">
        <v>90.4</v>
      </c>
      <c r="K11" s="105">
        <v>92.2</v>
      </c>
      <c r="L11" s="105">
        <v>77.8</v>
      </c>
      <c r="M11" s="105">
        <v>76.2</v>
      </c>
      <c r="N11" s="105">
        <v>68.5</v>
      </c>
      <c r="O11" s="105">
        <v>75.6</v>
      </c>
      <c r="P11" s="105">
        <v>74.5</v>
      </c>
      <c r="Q11" s="105">
        <v>76.8</v>
      </c>
      <c r="R11" s="105">
        <v>84</v>
      </c>
      <c r="S11" s="105">
        <v>91.5</v>
      </c>
      <c r="T11" s="105">
        <v>96.1</v>
      </c>
      <c r="U11" s="105">
        <v>97.6</v>
      </c>
      <c r="V11" s="105">
        <v>97.7</v>
      </c>
      <c r="W11" s="105">
        <v>97.8</v>
      </c>
      <c r="X11" s="105">
        <v>98</v>
      </c>
      <c r="Y11" s="105">
        <v>97.9</v>
      </c>
      <c r="Z11" s="84">
        <f t="shared" si="0"/>
        <v>90.16666666666664</v>
      </c>
      <c r="AA11" s="105">
        <v>67.4</v>
      </c>
      <c r="AB11" s="107">
        <v>0.5479166666666667</v>
      </c>
      <c r="AC11" s="6">
        <v>9</v>
      </c>
    </row>
    <row r="12" spans="1:29" ht="13.5" customHeight="1">
      <c r="A12" s="86">
        <v>10</v>
      </c>
      <c r="B12" s="106">
        <v>98</v>
      </c>
      <c r="C12" s="106">
        <v>97.9</v>
      </c>
      <c r="D12" s="106">
        <v>98</v>
      </c>
      <c r="E12" s="106">
        <v>98.2</v>
      </c>
      <c r="F12" s="106">
        <v>98.3</v>
      </c>
      <c r="G12" s="106">
        <v>98.1</v>
      </c>
      <c r="H12" s="106">
        <v>95.1</v>
      </c>
      <c r="I12" s="106">
        <v>87.6</v>
      </c>
      <c r="J12" s="106">
        <v>82.8</v>
      </c>
      <c r="K12" s="106">
        <v>76.9</v>
      </c>
      <c r="L12" s="106">
        <v>72.9</v>
      </c>
      <c r="M12" s="106">
        <v>81.9</v>
      </c>
      <c r="N12" s="106">
        <v>74.7</v>
      </c>
      <c r="O12" s="106">
        <v>71.5</v>
      </c>
      <c r="P12" s="106">
        <v>72.1</v>
      </c>
      <c r="Q12" s="106">
        <v>79</v>
      </c>
      <c r="R12" s="106">
        <v>78.6</v>
      </c>
      <c r="S12" s="106">
        <v>79.8</v>
      </c>
      <c r="T12" s="106">
        <v>90</v>
      </c>
      <c r="U12" s="106">
        <v>93.3</v>
      </c>
      <c r="V12" s="106">
        <v>97</v>
      </c>
      <c r="W12" s="106">
        <v>97.5</v>
      </c>
      <c r="X12" s="106">
        <v>97.6</v>
      </c>
      <c r="Y12" s="106">
        <v>98.1</v>
      </c>
      <c r="Z12" s="87">
        <f t="shared" si="0"/>
        <v>88.12083333333332</v>
      </c>
      <c r="AA12" s="106">
        <v>70.9</v>
      </c>
      <c r="AB12" s="108">
        <v>0.6243055555555556</v>
      </c>
      <c r="AC12" s="6">
        <v>10</v>
      </c>
    </row>
    <row r="13" spans="1:29" ht="13.5" customHeight="1">
      <c r="A13" s="83">
        <v>11</v>
      </c>
      <c r="B13" s="105">
        <v>98.1</v>
      </c>
      <c r="C13" s="105">
        <v>98.3</v>
      </c>
      <c r="D13" s="105">
        <v>98.3</v>
      </c>
      <c r="E13" s="105">
        <v>98.4</v>
      </c>
      <c r="F13" s="105">
        <v>98.4</v>
      </c>
      <c r="G13" s="105">
        <v>98.4</v>
      </c>
      <c r="H13" s="105">
        <v>95.3</v>
      </c>
      <c r="I13" s="105">
        <v>89</v>
      </c>
      <c r="J13" s="105">
        <v>85.4</v>
      </c>
      <c r="K13" s="105">
        <v>74.3</v>
      </c>
      <c r="L13" s="105">
        <v>65.3</v>
      </c>
      <c r="M13" s="105">
        <v>58.1</v>
      </c>
      <c r="N13" s="105">
        <v>67.2</v>
      </c>
      <c r="O13" s="105">
        <v>78.7</v>
      </c>
      <c r="P13" s="105">
        <v>71.8</v>
      </c>
      <c r="Q13" s="105">
        <v>75.4</v>
      </c>
      <c r="R13" s="105">
        <v>78.2</v>
      </c>
      <c r="S13" s="105">
        <v>88.6</v>
      </c>
      <c r="T13" s="105">
        <v>95.1</v>
      </c>
      <c r="U13" s="105">
        <v>96</v>
      </c>
      <c r="V13" s="105">
        <v>92.4</v>
      </c>
      <c r="W13" s="105">
        <v>89.4</v>
      </c>
      <c r="X13" s="105">
        <v>87.5</v>
      </c>
      <c r="Y13" s="105">
        <v>89.9</v>
      </c>
      <c r="Z13" s="84">
        <f t="shared" si="0"/>
        <v>86.14583333333333</v>
      </c>
      <c r="AA13" s="105">
        <v>58.1</v>
      </c>
      <c r="AB13" s="107">
        <v>0.5</v>
      </c>
      <c r="AC13" s="5">
        <v>11</v>
      </c>
    </row>
    <row r="14" spans="1:29" ht="13.5" customHeight="1">
      <c r="A14" s="83">
        <v>12</v>
      </c>
      <c r="B14" s="105">
        <v>91.4</v>
      </c>
      <c r="C14" s="105">
        <v>95.6</v>
      </c>
      <c r="D14" s="105">
        <v>94.4</v>
      </c>
      <c r="E14" s="105">
        <v>97.4</v>
      </c>
      <c r="F14" s="105">
        <v>95.7</v>
      </c>
      <c r="G14" s="105">
        <v>91.1</v>
      </c>
      <c r="H14" s="105">
        <v>86</v>
      </c>
      <c r="I14" s="105">
        <v>83.3</v>
      </c>
      <c r="J14" s="105">
        <v>84.2</v>
      </c>
      <c r="K14" s="105">
        <v>88.6</v>
      </c>
      <c r="L14" s="105">
        <v>80.4</v>
      </c>
      <c r="M14" s="105">
        <v>79.4</v>
      </c>
      <c r="N14" s="105">
        <v>75</v>
      </c>
      <c r="O14" s="105">
        <v>72.3</v>
      </c>
      <c r="P14" s="105">
        <v>74.5</v>
      </c>
      <c r="Q14" s="105">
        <v>78.3</v>
      </c>
      <c r="R14" s="105">
        <v>82</v>
      </c>
      <c r="S14" s="105">
        <v>83.6</v>
      </c>
      <c r="T14" s="105">
        <v>95.7</v>
      </c>
      <c r="U14" s="105">
        <v>96.6</v>
      </c>
      <c r="V14" s="105">
        <v>97.7</v>
      </c>
      <c r="W14" s="105">
        <v>97.8</v>
      </c>
      <c r="X14" s="105">
        <v>97.8</v>
      </c>
      <c r="Y14" s="105">
        <v>97.7</v>
      </c>
      <c r="Z14" s="84">
        <f t="shared" si="0"/>
        <v>88.18749999999999</v>
      </c>
      <c r="AA14" s="105">
        <v>70.1</v>
      </c>
      <c r="AB14" s="107">
        <v>0.5520833333333334</v>
      </c>
      <c r="AC14" s="6">
        <v>12</v>
      </c>
    </row>
    <row r="15" spans="1:29" ht="13.5" customHeight="1">
      <c r="A15" s="83">
        <v>13</v>
      </c>
      <c r="B15" s="105">
        <v>97.6</v>
      </c>
      <c r="C15" s="105">
        <v>97.8</v>
      </c>
      <c r="D15" s="105">
        <v>97.9</v>
      </c>
      <c r="E15" s="105">
        <v>98.1</v>
      </c>
      <c r="F15" s="105">
        <v>98.3</v>
      </c>
      <c r="G15" s="105">
        <v>98.2</v>
      </c>
      <c r="H15" s="105">
        <v>97.6</v>
      </c>
      <c r="I15" s="105">
        <v>92.7</v>
      </c>
      <c r="J15" s="105">
        <v>90.8</v>
      </c>
      <c r="K15" s="105">
        <v>82.7</v>
      </c>
      <c r="L15" s="105">
        <v>82</v>
      </c>
      <c r="M15" s="105">
        <v>80.6</v>
      </c>
      <c r="N15" s="105">
        <v>67.8</v>
      </c>
      <c r="O15" s="105">
        <v>67.9</v>
      </c>
      <c r="P15" s="105">
        <v>80.2</v>
      </c>
      <c r="Q15" s="105">
        <v>97.5</v>
      </c>
      <c r="R15" s="105">
        <v>97.8</v>
      </c>
      <c r="S15" s="105">
        <v>98</v>
      </c>
      <c r="T15" s="105">
        <v>98.2</v>
      </c>
      <c r="U15" s="105">
        <v>98.4</v>
      </c>
      <c r="V15" s="105">
        <v>98.4</v>
      </c>
      <c r="W15" s="105">
        <v>98.5</v>
      </c>
      <c r="X15" s="105">
        <v>98.5</v>
      </c>
      <c r="Y15" s="105">
        <v>98.5</v>
      </c>
      <c r="Z15" s="84">
        <f t="shared" si="0"/>
        <v>92.25</v>
      </c>
      <c r="AA15" s="105">
        <v>66.2</v>
      </c>
      <c r="AB15" s="107">
        <v>0.5888888888888889</v>
      </c>
      <c r="AC15" s="6">
        <v>13</v>
      </c>
    </row>
    <row r="16" spans="1:29" ht="13.5" customHeight="1">
      <c r="A16" s="83">
        <v>14</v>
      </c>
      <c r="B16" s="105">
        <v>98.4</v>
      </c>
      <c r="C16" s="105">
        <v>98.4</v>
      </c>
      <c r="D16" s="105">
        <v>98.3</v>
      </c>
      <c r="E16" s="105">
        <v>98.4</v>
      </c>
      <c r="F16" s="105">
        <v>98.4</v>
      </c>
      <c r="G16" s="105">
        <v>98.2</v>
      </c>
      <c r="H16" s="105">
        <v>95.2</v>
      </c>
      <c r="I16" s="105">
        <v>86</v>
      </c>
      <c r="J16" s="105">
        <v>85.2</v>
      </c>
      <c r="K16" s="105">
        <v>60.3</v>
      </c>
      <c r="L16" s="105">
        <v>67.7</v>
      </c>
      <c r="M16" s="105">
        <v>65.2</v>
      </c>
      <c r="N16" s="105">
        <v>63.3</v>
      </c>
      <c r="O16" s="105">
        <v>71.3</v>
      </c>
      <c r="P16" s="105">
        <v>70</v>
      </c>
      <c r="Q16" s="105">
        <v>72.3</v>
      </c>
      <c r="R16" s="105">
        <v>74.1</v>
      </c>
      <c r="S16" s="105">
        <v>74.6</v>
      </c>
      <c r="T16" s="105">
        <v>82.5</v>
      </c>
      <c r="U16" s="105">
        <v>93.1</v>
      </c>
      <c r="V16" s="105">
        <v>95.1</v>
      </c>
      <c r="W16" s="105">
        <v>95.4</v>
      </c>
      <c r="X16" s="105">
        <v>96.2</v>
      </c>
      <c r="Y16" s="105">
        <v>97</v>
      </c>
      <c r="Z16" s="84">
        <f t="shared" si="0"/>
        <v>84.77499999999999</v>
      </c>
      <c r="AA16" s="105">
        <v>58.6</v>
      </c>
      <c r="AB16" s="107">
        <v>0.4215277777777778</v>
      </c>
      <c r="AC16" s="6">
        <v>14</v>
      </c>
    </row>
    <row r="17" spans="1:29" ht="13.5" customHeight="1">
      <c r="A17" s="83">
        <v>15</v>
      </c>
      <c r="B17" s="105">
        <v>97.5</v>
      </c>
      <c r="C17" s="105">
        <v>97.7</v>
      </c>
      <c r="D17" s="105">
        <v>97.8</v>
      </c>
      <c r="E17" s="105">
        <v>98.2</v>
      </c>
      <c r="F17" s="105">
        <v>98.2</v>
      </c>
      <c r="G17" s="105">
        <v>97.6</v>
      </c>
      <c r="H17" s="105">
        <v>94.8</v>
      </c>
      <c r="I17" s="105">
        <v>87.5</v>
      </c>
      <c r="J17" s="105">
        <v>84.9</v>
      </c>
      <c r="K17" s="105">
        <v>80.7</v>
      </c>
      <c r="L17" s="105">
        <v>77.3</v>
      </c>
      <c r="M17" s="105">
        <v>77.6</v>
      </c>
      <c r="N17" s="105">
        <v>78.8</v>
      </c>
      <c r="O17" s="105">
        <v>76.7</v>
      </c>
      <c r="P17" s="105">
        <v>75.2</v>
      </c>
      <c r="Q17" s="105">
        <v>77.7</v>
      </c>
      <c r="R17" s="105">
        <v>80</v>
      </c>
      <c r="S17" s="105">
        <v>82</v>
      </c>
      <c r="T17" s="105">
        <v>94.6</v>
      </c>
      <c r="U17" s="105">
        <v>97.6</v>
      </c>
      <c r="V17" s="105">
        <v>98</v>
      </c>
      <c r="W17" s="105">
        <v>98.3</v>
      </c>
      <c r="X17" s="105">
        <v>98.4</v>
      </c>
      <c r="Y17" s="105">
        <v>98.4</v>
      </c>
      <c r="Z17" s="84">
        <f t="shared" si="0"/>
        <v>89.39583333333333</v>
      </c>
      <c r="AA17" s="105">
        <v>73.9</v>
      </c>
      <c r="AB17" s="107">
        <v>0.5618055555555556</v>
      </c>
      <c r="AC17" s="6">
        <v>15</v>
      </c>
    </row>
    <row r="18" spans="1:29" ht="13.5" customHeight="1">
      <c r="A18" s="83">
        <v>16</v>
      </c>
      <c r="B18" s="105">
        <v>98.4</v>
      </c>
      <c r="C18" s="105">
        <v>98.5</v>
      </c>
      <c r="D18" s="105">
        <v>98.6</v>
      </c>
      <c r="E18" s="105">
        <v>98.4</v>
      </c>
      <c r="F18" s="105">
        <v>98.4</v>
      </c>
      <c r="G18" s="105">
        <v>98.4</v>
      </c>
      <c r="H18" s="105">
        <v>95.3</v>
      </c>
      <c r="I18" s="105">
        <v>86.8</v>
      </c>
      <c r="J18" s="105">
        <v>82.8</v>
      </c>
      <c r="K18" s="105">
        <v>76.5</v>
      </c>
      <c r="L18" s="105">
        <v>70.8</v>
      </c>
      <c r="M18" s="105">
        <v>70.7</v>
      </c>
      <c r="N18" s="105">
        <v>69.7</v>
      </c>
      <c r="O18" s="105">
        <v>69.1</v>
      </c>
      <c r="P18" s="105">
        <v>67.6</v>
      </c>
      <c r="Q18" s="105">
        <v>69.5</v>
      </c>
      <c r="R18" s="105">
        <v>98</v>
      </c>
      <c r="S18" s="105">
        <v>97.9</v>
      </c>
      <c r="T18" s="105">
        <v>98.3</v>
      </c>
      <c r="U18" s="105">
        <v>98.4</v>
      </c>
      <c r="V18" s="105">
        <v>98.5</v>
      </c>
      <c r="W18" s="105">
        <v>98.5</v>
      </c>
      <c r="X18" s="105">
        <v>98.5</v>
      </c>
      <c r="Y18" s="105">
        <v>98.5</v>
      </c>
      <c r="Z18" s="84">
        <f t="shared" si="0"/>
        <v>89.00416666666665</v>
      </c>
      <c r="AA18" s="105">
        <v>65.1</v>
      </c>
      <c r="AB18" s="107">
        <v>0.6548611111111111</v>
      </c>
      <c r="AC18" s="6">
        <v>16</v>
      </c>
    </row>
    <row r="19" spans="1:29" ht="13.5" customHeight="1">
      <c r="A19" s="83">
        <v>17</v>
      </c>
      <c r="B19" s="105">
        <v>98.5</v>
      </c>
      <c r="C19" s="105">
        <v>98.6</v>
      </c>
      <c r="D19" s="105">
        <v>98.6</v>
      </c>
      <c r="E19" s="105">
        <v>98.6</v>
      </c>
      <c r="F19" s="105">
        <v>98.6</v>
      </c>
      <c r="G19" s="105">
        <v>98.6</v>
      </c>
      <c r="H19" s="105">
        <v>98.4</v>
      </c>
      <c r="I19" s="105">
        <v>95.5</v>
      </c>
      <c r="J19" s="105">
        <v>91.6</v>
      </c>
      <c r="K19" s="105">
        <v>90.8</v>
      </c>
      <c r="L19" s="105">
        <v>88</v>
      </c>
      <c r="M19" s="105">
        <v>81.7</v>
      </c>
      <c r="N19" s="105">
        <v>76.4</v>
      </c>
      <c r="O19" s="105">
        <v>74.3</v>
      </c>
      <c r="P19" s="105">
        <v>76.2</v>
      </c>
      <c r="Q19" s="105">
        <v>78.1</v>
      </c>
      <c r="R19" s="105">
        <v>83</v>
      </c>
      <c r="S19" s="105">
        <v>88.3</v>
      </c>
      <c r="T19" s="105">
        <v>97.6</v>
      </c>
      <c r="U19" s="105">
        <v>98.2</v>
      </c>
      <c r="V19" s="105">
        <v>98.4</v>
      </c>
      <c r="W19" s="105">
        <v>98.5</v>
      </c>
      <c r="X19" s="105">
        <v>98.5</v>
      </c>
      <c r="Y19" s="105">
        <v>98.6</v>
      </c>
      <c r="Z19" s="84">
        <f t="shared" si="0"/>
        <v>91.81666666666666</v>
      </c>
      <c r="AA19" s="105">
        <v>69.2</v>
      </c>
      <c r="AB19" s="107">
        <v>0.5618055555555556</v>
      </c>
      <c r="AC19" s="6">
        <v>17</v>
      </c>
    </row>
    <row r="20" spans="1:29" ht="13.5" customHeight="1">
      <c r="A20" s="83">
        <v>18</v>
      </c>
      <c r="B20" s="105">
        <v>98.6</v>
      </c>
      <c r="C20" s="105">
        <v>98.6</v>
      </c>
      <c r="D20" s="105">
        <v>98.6</v>
      </c>
      <c r="E20" s="105">
        <v>98.6</v>
      </c>
      <c r="F20" s="105">
        <v>98.7</v>
      </c>
      <c r="G20" s="105">
        <v>98.7</v>
      </c>
      <c r="H20" s="105">
        <v>97.8</v>
      </c>
      <c r="I20" s="105">
        <v>89.2</v>
      </c>
      <c r="J20" s="105">
        <v>80.9</v>
      </c>
      <c r="K20" s="105">
        <v>75.3</v>
      </c>
      <c r="L20" s="105">
        <v>66.6</v>
      </c>
      <c r="M20" s="105">
        <v>66</v>
      </c>
      <c r="N20" s="105">
        <v>66.9</v>
      </c>
      <c r="O20" s="105">
        <v>66.1</v>
      </c>
      <c r="P20" s="105">
        <v>66.7</v>
      </c>
      <c r="Q20" s="105">
        <v>71.4</v>
      </c>
      <c r="R20" s="105">
        <v>72.6</v>
      </c>
      <c r="S20" s="105">
        <v>80.5</v>
      </c>
      <c r="T20" s="105">
        <v>93.2</v>
      </c>
      <c r="U20" s="105">
        <v>97.3</v>
      </c>
      <c r="V20" s="105">
        <v>97.1</v>
      </c>
      <c r="W20" s="105">
        <v>96.8</v>
      </c>
      <c r="X20" s="105">
        <v>97.6</v>
      </c>
      <c r="Y20" s="105">
        <v>97.8</v>
      </c>
      <c r="Z20" s="84">
        <f t="shared" si="0"/>
        <v>86.31666666666666</v>
      </c>
      <c r="AA20" s="105">
        <v>61.8</v>
      </c>
      <c r="AB20" s="107">
        <v>0.5951388888888889</v>
      </c>
      <c r="AC20" s="6">
        <v>18</v>
      </c>
    </row>
    <row r="21" spans="1:29" ht="13.5" customHeight="1">
      <c r="A21" s="83">
        <v>19</v>
      </c>
      <c r="B21" s="105">
        <v>97.5</v>
      </c>
      <c r="C21" s="105">
        <v>97.9</v>
      </c>
      <c r="D21" s="105">
        <v>98.2</v>
      </c>
      <c r="E21" s="105">
        <v>98.3</v>
      </c>
      <c r="F21" s="105">
        <v>98.2</v>
      </c>
      <c r="G21" s="105">
        <v>97.6</v>
      </c>
      <c r="H21" s="105">
        <v>94.7</v>
      </c>
      <c r="I21" s="105">
        <v>82.4</v>
      </c>
      <c r="J21" s="105">
        <v>81.5</v>
      </c>
      <c r="K21" s="105">
        <v>81.7</v>
      </c>
      <c r="L21" s="105">
        <v>76.3</v>
      </c>
      <c r="M21" s="105">
        <v>74</v>
      </c>
      <c r="N21" s="105">
        <v>68.6</v>
      </c>
      <c r="O21" s="105">
        <v>69.7</v>
      </c>
      <c r="P21" s="105">
        <v>70.1</v>
      </c>
      <c r="Q21" s="105">
        <v>75.9</v>
      </c>
      <c r="R21" s="105">
        <v>77.1</v>
      </c>
      <c r="S21" s="105">
        <v>83.5</v>
      </c>
      <c r="T21" s="105">
        <v>93</v>
      </c>
      <c r="U21" s="105">
        <v>96.4</v>
      </c>
      <c r="V21" s="105">
        <v>97.8</v>
      </c>
      <c r="W21" s="105">
        <v>98.3</v>
      </c>
      <c r="X21" s="105">
        <v>98.4</v>
      </c>
      <c r="Y21" s="105">
        <v>98.6</v>
      </c>
      <c r="Z21" s="84">
        <f t="shared" si="0"/>
        <v>87.73750000000001</v>
      </c>
      <c r="AA21" s="105">
        <v>65.3</v>
      </c>
      <c r="AB21" s="107">
        <v>0.5659722222222222</v>
      </c>
      <c r="AC21" s="6">
        <v>19</v>
      </c>
    </row>
    <row r="22" spans="1:29" ht="13.5" customHeight="1">
      <c r="A22" s="86">
        <v>20</v>
      </c>
      <c r="B22" s="106">
        <v>98.5</v>
      </c>
      <c r="C22" s="106">
        <v>98.4</v>
      </c>
      <c r="D22" s="106">
        <v>98.3</v>
      </c>
      <c r="E22" s="106">
        <v>98.3</v>
      </c>
      <c r="F22" s="106">
        <v>98.3</v>
      </c>
      <c r="G22" s="106">
        <v>98.1</v>
      </c>
      <c r="H22" s="106">
        <v>97.5</v>
      </c>
      <c r="I22" s="106">
        <v>96.4</v>
      </c>
      <c r="J22" s="106">
        <v>93.2</v>
      </c>
      <c r="K22" s="106">
        <v>81.4</v>
      </c>
      <c r="L22" s="106">
        <v>77</v>
      </c>
      <c r="M22" s="106">
        <v>72</v>
      </c>
      <c r="N22" s="106">
        <v>70.2</v>
      </c>
      <c r="O22" s="106">
        <v>72.3</v>
      </c>
      <c r="P22" s="106">
        <v>71.3</v>
      </c>
      <c r="Q22" s="106">
        <v>73.5</v>
      </c>
      <c r="R22" s="106">
        <v>71.8</v>
      </c>
      <c r="S22" s="106">
        <v>81.4</v>
      </c>
      <c r="T22" s="106">
        <v>95</v>
      </c>
      <c r="U22" s="106">
        <v>97.6</v>
      </c>
      <c r="V22" s="106">
        <v>97.5</v>
      </c>
      <c r="W22" s="106">
        <v>96.2</v>
      </c>
      <c r="X22" s="106">
        <v>97.4</v>
      </c>
      <c r="Y22" s="106">
        <v>98.1</v>
      </c>
      <c r="Z22" s="87">
        <f t="shared" si="0"/>
        <v>88.73750000000001</v>
      </c>
      <c r="AA22" s="106">
        <v>67.3</v>
      </c>
      <c r="AB22" s="108">
        <v>0.5708333333333333</v>
      </c>
      <c r="AC22" s="6">
        <v>20</v>
      </c>
    </row>
    <row r="23" spans="1:29" ht="13.5" customHeight="1">
      <c r="A23" s="83">
        <v>21</v>
      </c>
      <c r="B23" s="105">
        <v>98.3</v>
      </c>
      <c r="C23" s="105">
        <v>98.5</v>
      </c>
      <c r="D23" s="105">
        <v>98.5</v>
      </c>
      <c r="E23" s="105">
        <v>98.6</v>
      </c>
      <c r="F23" s="105">
        <v>98.6</v>
      </c>
      <c r="G23" s="105">
        <v>98.7</v>
      </c>
      <c r="H23" s="105">
        <v>95.8</v>
      </c>
      <c r="I23" s="105">
        <v>87.6</v>
      </c>
      <c r="J23" s="105">
        <v>83.6</v>
      </c>
      <c r="K23" s="105">
        <v>79.8</v>
      </c>
      <c r="L23" s="105">
        <v>77</v>
      </c>
      <c r="M23" s="105">
        <v>75.5</v>
      </c>
      <c r="N23" s="105">
        <v>71</v>
      </c>
      <c r="O23" s="105">
        <v>69.4</v>
      </c>
      <c r="P23" s="105">
        <v>65.6</v>
      </c>
      <c r="Q23" s="105">
        <v>67.3</v>
      </c>
      <c r="R23" s="105">
        <v>78.8</v>
      </c>
      <c r="S23" s="105">
        <v>88.5</v>
      </c>
      <c r="T23" s="105">
        <v>94.8</v>
      </c>
      <c r="U23" s="105">
        <v>97.6</v>
      </c>
      <c r="V23" s="105">
        <v>98.1</v>
      </c>
      <c r="W23" s="105">
        <v>98.4</v>
      </c>
      <c r="X23" s="105">
        <v>98.6</v>
      </c>
      <c r="Y23" s="105">
        <v>98.7</v>
      </c>
      <c r="Z23" s="84">
        <f t="shared" si="0"/>
        <v>88.22083333333332</v>
      </c>
      <c r="AA23" s="105">
        <v>64.5</v>
      </c>
      <c r="AB23" s="107">
        <v>0.6208333333333333</v>
      </c>
      <c r="AC23" s="5">
        <v>21</v>
      </c>
    </row>
    <row r="24" spans="1:29" ht="13.5" customHeight="1">
      <c r="A24" s="83">
        <v>22</v>
      </c>
      <c r="B24" s="105">
        <v>98.6</v>
      </c>
      <c r="C24" s="105">
        <v>98.6</v>
      </c>
      <c r="D24" s="105">
        <v>98.7</v>
      </c>
      <c r="E24" s="105">
        <v>98.6</v>
      </c>
      <c r="F24" s="105">
        <v>98.6</v>
      </c>
      <c r="G24" s="105">
        <v>98.8</v>
      </c>
      <c r="H24" s="105">
        <v>96.1</v>
      </c>
      <c r="I24" s="105">
        <v>87.1</v>
      </c>
      <c r="J24" s="105">
        <v>86.1</v>
      </c>
      <c r="K24" s="105">
        <v>83.1</v>
      </c>
      <c r="L24" s="105">
        <v>78.8</v>
      </c>
      <c r="M24" s="105">
        <v>72.1</v>
      </c>
      <c r="N24" s="105">
        <v>65.5</v>
      </c>
      <c r="O24" s="105">
        <v>64.5</v>
      </c>
      <c r="P24" s="105">
        <v>65.1</v>
      </c>
      <c r="Q24" s="105">
        <v>68.1</v>
      </c>
      <c r="R24" s="105">
        <v>67.5</v>
      </c>
      <c r="S24" s="105">
        <v>83.7</v>
      </c>
      <c r="T24" s="105">
        <v>94</v>
      </c>
      <c r="U24" s="105">
        <v>97.5</v>
      </c>
      <c r="V24" s="105">
        <v>97.8</v>
      </c>
      <c r="W24" s="105">
        <v>96.2</v>
      </c>
      <c r="X24" s="105">
        <v>96.5</v>
      </c>
      <c r="Y24" s="105">
        <v>95.6</v>
      </c>
      <c r="Z24" s="84">
        <f t="shared" si="0"/>
        <v>86.96666666666665</v>
      </c>
      <c r="AA24" s="105">
        <v>60.9</v>
      </c>
      <c r="AB24" s="107">
        <v>0.5861111111111111</v>
      </c>
      <c r="AC24" s="6">
        <v>22</v>
      </c>
    </row>
    <row r="25" spans="1:29" ht="13.5" customHeight="1">
      <c r="A25" s="83">
        <v>23</v>
      </c>
      <c r="B25" s="105">
        <v>97.6</v>
      </c>
      <c r="C25" s="105">
        <v>97.9</v>
      </c>
      <c r="D25" s="105">
        <v>97.6</v>
      </c>
      <c r="E25" s="105">
        <v>97.8</v>
      </c>
      <c r="F25" s="105">
        <v>98.3</v>
      </c>
      <c r="G25" s="105">
        <v>97.5</v>
      </c>
      <c r="H25" s="105">
        <v>87.7</v>
      </c>
      <c r="I25" s="105">
        <v>86.7</v>
      </c>
      <c r="J25" s="105">
        <v>74.1</v>
      </c>
      <c r="K25" s="105">
        <v>67.5</v>
      </c>
      <c r="L25" s="105" t="s">
        <v>33</v>
      </c>
      <c r="M25" s="105" t="s">
        <v>33</v>
      </c>
      <c r="N25" s="105" t="s">
        <v>33</v>
      </c>
      <c r="O25" s="105">
        <v>58.8</v>
      </c>
      <c r="P25" s="105">
        <v>61.9</v>
      </c>
      <c r="Q25" s="105">
        <v>61.9</v>
      </c>
      <c r="R25" s="105">
        <v>69.4</v>
      </c>
      <c r="S25" s="105">
        <v>78.4</v>
      </c>
      <c r="T25" s="105">
        <v>83.8</v>
      </c>
      <c r="U25" s="105">
        <v>91.7</v>
      </c>
      <c r="V25" s="105">
        <v>93.6</v>
      </c>
      <c r="W25" s="105">
        <v>95</v>
      </c>
      <c r="X25" s="105">
        <v>95.3</v>
      </c>
      <c r="Y25" s="105">
        <v>97.4</v>
      </c>
      <c r="Z25" s="84">
        <f t="shared" si="0"/>
        <v>85.23333333333335</v>
      </c>
      <c r="AA25" s="105">
        <v>56.6</v>
      </c>
      <c r="AB25" s="107">
        <v>0.59375</v>
      </c>
      <c r="AC25" s="6">
        <v>23</v>
      </c>
    </row>
    <row r="26" spans="1:29" ht="13.5" customHeight="1">
      <c r="A26" s="83">
        <v>24</v>
      </c>
      <c r="B26" s="105">
        <v>97.5</v>
      </c>
      <c r="C26" s="105">
        <v>97.6</v>
      </c>
      <c r="D26" s="105">
        <v>96.1</v>
      </c>
      <c r="E26" s="105">
        <v>97.2</v>
      </c>
      <c r="F26" s="105">
        <v>97.7</v>
      </c>
      <c r="G26" s="105">
        <v>97.8</v>
      </c>
      <c r="H26" s="105">
        <v>91.9</v>
      </c>
      <c r="I26" s="105">
        <v>83</v>
      </c>
      <c r="J26" s="105">
        <v>80.1</v>
      </c>
      <c r="K26" s="105">
        <v>79.7</v>
      </c>
      <c r="L26" s="105">
        <v>75.9</v>
      </c>
      <c r="M26" s="105">
        <v>73.3</v>
      </c>
      <c r="N26" s="105">
        <v>72.6</v>
      </c>
      <c r="O26" s="105">
        <v>79.4</v>
      </c>
      <c r="P26" s="105">
        <v>75.4</v>
      </c>
      <c r="Q26" s="105">
        <v>82.7</v>
      </c>
      <c r="R26" s="105">
        <v>86.7</v>
      </c>
      <c r="S26" s="105">
        <v>92.2</v>
      </c>
      <c r="T26" s="105">
        <v>94.6</v>
      </c>
      <c r="U26" s="105">
        <v>95.6</v>
      </c>
      <c r="V26" s="105">
        <v>95.7</v>
      </c>
      <c r="W26" s="105">
        <v>96.5</v>
      </c>
      <c r="X26" s="105">
        <v>96.1</v>
      </c>
      <c r="Y26" s="105">
        <v>96.2</v>
      </c>
      <c r="Z26" s="84">
        <f t="shared" si="0"/>
        <v>88.8125</v>
      </c>
      <c r="AA26" s="105">
        <v>68.7</v>
      </c>
      <c r="AB26" s="107">
        <v>0.5305555555555556</v>
      </c>
      <c r="AC26" s="6">
        <v>24</v>
      </c>
    </row>
    <row r="27" spans="1:29" ht="13.5" customHeight="1">
      <c r="A27" s="83">
        <v>25</v>
      </c>
      <c r="B27" s="105">
        <v>96.4</v>
      </c>
      <c r="C27" s="105">
        <v>96</v>
      </c>
      <c r="D27" s="105">
        <v>95.6</v>
      </c>
      <c r="E27" s="105">
        <v>95.2</v>
      </c>
      <c r="F27" s="105">
        <v>95.7</v>
      </c>
      <c r="G27" s="105">
        <v>96</v>
      </c>
      <c r="H27" s="105">
        <v>94.8</v>
      </c>
      <c r="I27" s="105">
        <v>91.1</v>
      </c>
      <c r="J27" s="105">
        <v>83.9</v>
      </c>
      <c r="K27" s="105">
        <v>85</v>
      </c>
      <c r="L27" s="105">
        <v>83.1</v>
      </c>
      <c r="M27" s="105">
        <v>78.3</v>
      </c>
      <c r="N27" s="105">
        <v>81.7</v>
      </c>
      <c r="O27" s="105">
        <v>81.1</v>
      </c>
      <c r="P27" s="105">
        <v>83.8</v>
      </c>
      <c r="Q27" s="105">
        <v>83.4</v>
      </c>
      <c r="R27" s="105">
        <v>87.9</v>
      </c>
      <c r="S27" s="105">
        <v>93.4</v>
      </c>
      <c r="T27" s="105">
        <v>95.1</v>
      </c>
      <c r="U27" s="105">
        <v>96.7</v>
      </c>
      <c r="V27" s="105">
        <v>96</v>
      </c>
      <c r="W27" s="105">
        <v>94.3</v>
      </c>
      <c r="X27" s="105">
        <v>92.8</v>
      </c>
      <c r="Y27" s="105">
        <v>96</v>
      </c>
      <c r="Z27" s="84">
        <f t="shared" si="0"/>
        <v>90.55416666666667</v>
      </c>
      <c r="AA27" s="105">
        <v>77.5</v>
      </c>
      <c r="AB27" s="107">
        <v>0.5027777777777778</v>
      </c>
      <c r="AC27" s="6">
        <v>25</v>
      </c>
    </row>
    <row r="28" spans="1:29" ht="13.5" customHeight="1">
      <c r="A28" s="83">
        <v>26</v>
      </c>
      <c r="B28" s="105">
        <v>94.4</v>
      </c>
      <c r="C28" s="105">
        <v>95.1</v>
      </c>
      <c r="D28" s="105">
        <v>93.9</v>
      </c>
      <c r="E28" s="105">
        <v>94.3</v>
      </c>
      <c r="F28" s="105">
        <v>95.2</v>
      </c>
      <c r="G28" s="105">
        <v>91.6</v>
      </c>
      <c r="H28" s="105">
        <v>88.5</v>
      </c>
      <c r="I28" s="105">
        <v>86</v>
      </c>
      <c r="J28" s="105">
        <v>82.7</v>
      </c>
      <c r="K28" s="105">
        <v>81.1</v>
      </c>
      <c r="L28" s="105">
        <v>75.5</v>
      </c>
      <c r="M28" s="105">
        <v>72.2</v>
      </c>
      <c r="N28" s="105">
        <v>71.3</v>
      </c>
      <c r="O28" s="105">
        <v>70</v>
      </c>
      <c r="P28" s="105">
        <v>74.9</v>
      </c>
      <c r="Q28" s="105">
        <v>74.9</v>
      </c>
      <c r="R28" s="105">
        <v>77.3</v>
      </c>
      <c r="S28" s="105">
        <v>80.7</v>
      </c>
      <c r="T28" s="105">
        <v>82</v>
      </c>
      <c r="U28" s="105">
        <v>84.8</v>
      </c>
      <c r="V28" s="105">
        <v>85.5</v>
      </c>
      <c r="W28" s="105">
        <v>89.2</v>
      </c>
      <c r="X28" s="105">
        <v>93.1</v>
      </c>
      <c r="Y28" s="105">
        <v>94.9</v>
      </c>
      <c r="Z28" s="84">
        <f t="shared" si="0"/>
        <v>84.54583333333333</v>
      </c>
      <c r="AA28" s="105">
        <v>68.9</v>
      </c>
      <c r="AB28" s="107">
        <v>0.5868055555555556</v>
      </c>
      <c r="AC28" s="6">
        <v>26</v>
      </c>
    </row>
    <row r="29" spans="1:29" ht="13.5" customHeight="1">
      <c r="A29" s="83">
        <v>27</v>
      </c>
      <c r="B29" s="105">
        <v>97.1</v>
      </c>
      <c r="C29" s="105">
        <v>97.9</v>
      </c>
      <c r="D29" s="105">
        <v>97.9</v>
      </c>
      <c r="E29" s="105">
        <v>97.8</v>
      </c>
      <c r="F29" s="105">
        <v>97.8</v>
      </c>
      <c r="G29" s="105">
        <v>97.7</v>
      </c>
      <c r="H29" s="105">
        <v>89.1</v>
      </c>
      <c r="I29" s="105">
        <v>72.9</v>
      </c>
      <c r="J29" s="105">
        <v>72.3</v>
      </c>
      <c r="K29" s="105">
        <v>66.1</v>
      </c>
      <c r="L29" s="105">
        <v>70.3</v>
      </c>
      <c r="M29" s="105">
        <v>73.7</v>
      </c>
      <c r="N29" s="105">
        <v>66.5</v>
      </c>
      <c r="O29" s="105">
        <v>71.4</v>
      </c>
      <c r="P29" s="105">
        <v>70</v>
      </c>
      <c r="Q29" s="105">
        <v>76.2</v>
      </c>
      <c r="R29" s="105">
        <v>79.4</v>
      </c>
      <c r="S29" s="105">
        <v>85.4</v>
      </c>
      <c r="T29" s="105">
        <v>89.1</v>
      </c>
      <c r="U29" s="105">
        <v>90.4</v>
      </c>
      <c r="V29" s="105">
        <v>90.2</v>
      </c>
      <c r="W29" s="105">
        <v>88.3</v>
      </c>
      <c r="X29" s="105">
        <v>88.5</v>
      </c>
      <c r="Y29" s="105">
        <v>89</v>
      </c>
      <c r="Z29" s="84">
        <f t="shared" si="0"/>
        <v>83.95833333333334</v>
      </c>
      <c r="AA29" s="105">
        <v>65.5</v>
      </c>
      <c r="AB29" s="107">
        <v>0.5388888888888889</v>
      </c>
      <c r="AC29" s="6">
        <v>27</v>
      </c>
    </row>
    <row r="30" spans="1:29" ht="13.5" customHeight="1">
      <c r="A30" s="83">
        <v>28</v>
      </c>
      <c r="B30" s="105">
        <v>88.4</v>
      </c>
      <c r="C30" s="105">
        <v>90.8</v>
      </c>
      <c r="D30" s="105">
        <v>90.9</v>
      </c>
      <c r="E30" s="105">
        <v>94.7</v>
      </c>
      <c r="F30" s="105">
        <v>95.9</v>
      </c>
      <c r="G30" s="105">
        <v>94.2</v>
      </c>
      <c r="H30" s="105">
        <v>95</v>
      </c>
      <c r="I30" s="105">
        <v>95.2</v>
      </c>
      <c r="J30" s="105">
        <v>95.7</v>
      </c>
      <c r="K30" s="105">
        <v>94.9</v>
      </c>
      <c r="L30" s="105">
        <v>96.1</v>
      </c>
      <c r="M30" s="105">
        <v>96</v>
      </c>
      <c r="N30" s="105">
        <v>95.6</v>
      </c>
      <c r="O30" s="105">
        <v>96</v>
      </c>
      <c r="P30" s="105">
        <v>95.6</v>
      </c>
      <c r="Q30" s="105">
        <v>96.7</v>
      </c>
      <c r="R30" s="105">
        <v>97</v>
      </c>
      <c r="S30" s="105">
        <v>97.3</v>
      </c>
      <c r="T30" s="105">
        <v>97.5</v>
      </c>
      <c r="U30" s="105">
        <v>97.6</v>
      </c>
      <c r="V30" s="105">
        <v>97.6</v>
      </c>
      <c r="W30" s="105">
        <v>96.6</v>
      </c>
      <c r="X30" s="105">
        <v>96.7</v>
      </c>
      <c r="Y30" s="105">
        <v>96.6</v>
      </c>
      <c r="Z30" s="84">
        <f t="shared" si="0"/>
        <v>95.3583333333333</v>
      </c>
      <c r="AA30" s="105">
        <v>86.6</v>
      </c>
      <c r="AB30" s="107">
        <v>0.034722222222222224</v>
      </c>
      <c r="AC30" s="6">
        <v>28</v>
      </c>
    </row>
    <row r="31" spans="1:29" ht="13.5" customHeight="1">
      <c r="A31" s="83">
        <v>29</v>
      </c>
      <c r="B31" s="105">
        <v>96.1</v>
      </c>
      <c r="C31" s="105">
        <v>97.3</v>
      </c>
      <c r="D31" s="105">
        <v>96.6</v>
      </c>
      <c r="E31" s="105">
        <v>96.3</v>
      </c>
      <c r="F31" s="105">
        <v>95.2</v>
      </c>
      <c r="G31" s="105">
        <v>96</v>
      </c>
      <c r="H31" s="105">
        <v>95.6</v>
      </c>
      <c r="I31" s="105">
        <v>95.2</v>
      </c>
      <c r="J31" s="105">
        <v>92.9</v>
      </c>
      <c r="K31" s="105">
        <v>91.7</v>
      </c>
      <c r="L31" s="105">
        <v>86.3</v>
      </c>
      <c r="M31" s="105">
        <v>85.4</v>
      </c>
      <c r="N31" s="105">
        <v>85.6</v>
      </c>
      <c r="O31" s="105">
        <v>82.8</v>
      </c>
      <c r="P31" s="105">
        <v>81.3</v>
      </c>
      <c r="Q31" s="105">
        <v>86.5</v>
      </c>
      <c r="R31" s="105">
        <v>88.9</v>
      </c>
      <c r="S31" s="105">
        <v>90</v>
      </c>
      <c r="T31" s="105">
        <v>96.7</v>
      </c>
      <c r="U31" s="105">
        <v>97.7</v>
      </c>
      <c r="V31" s="105">
        <v>97.9</v>
      </c>
      <c r="W31" s="105">
        <v>98</v>
      </c>
      <c r="X31" s="105">
        <v>98</v>
      </c>
      <c r="Y31" s="105">
        <v>98.1</v>
      </c>
      <c r="Z31" s="84">
        <f t="shared" si="0"/>
        <v>92.75416666666666</v>
      </c>
      <c r="AA31" s="105">
        <v>81.1</v>
      </c>
      <c r="AB31" s="107">
        <v>0.625</v>
      </c>
      <c r="AC31" s="6">
        <v>29</v>
      </c>
    </row>
    <row r="32" spans="1:29" ht="13.5" customHeight="1">
      <c r="A32" s="83">
        <v>30</v>
      </c>
      <c r="B32" s="105">
        <v>98.1</v>
      </c>
      <c r="C32" s="105">
        <v>98.1</v>
      </c>
      <c r="D32" s="105">
        <v>98.1</v>
      </c>
      <c r="E32" s="105">
        <v>98.2</v>
      </c>
      <c r="F32" s="105">
        <v>98.2</v>
      </c>
      <c r="G32" s="105">
        <v>98.2</v>
      </c>
      <c r="H32" s="105">
        <v>98.2</v>
      </c>
      <c r="I32" s="105">
        <v>96.2</v>
      </c>
      <c r="J32" s="105">
        <v>86.2</v>
      </c>
      <c r="K32" s="105">
        <v>79.1</v>
      </c>
      <c r="L32" s="105">
        <v>76.9</v>
      </c>
      <c r="M32" s="105">
        <v>79.2</v>
      </c>
      <c r="N32" s="105">
        <v>76</v>
      </c>
      <c r="O32" s="105">
        <v>77.6</v>
      </c>
      <c r="P32" s="105">
        <v>81.4</v>
      </c>
      <c r="Q32" s="105">
        <v>79.3</v>
      </c>
      <c r="R32" s="105">
        <v>82.1</v>
      </c>
      <c r="S32" s="105">
        <v>87.2</v>
      </c>
      <c r="T32" s="105">
        <v>96.8</v>
      </c>
      <c r="U32" s="105">
        <v>97.7</v>
      </c>
      <c r="V32" s="105">
        <v>97.8</v>
      </c>
      <c r="W32" s="105">
        <v>97.9</v>
      </c>
      <c r="X32" s="105">
        <v>98</v>
      </c>
      <c r="Y32" s="105">
        <v>98</v>
      </c>
      <c r="Z32" s="84">
        <f t="shared" si="0"/>
        <v>90.60416666666667</v>
      </c>
      <c r="AA32" s="105">
        <v>74.6</v>
      </c>
      <c r="AB32" s="107">
        <v>0.45416666666666666</v>
      </c>
      <c r="AC32" s="6">
        <v>30</v>
      </c>
    </row>
    <row r="33" spans="1:29" ht="13.5" customHeight="1">
      <c r="A33" s="83">
        <v>31</v>
      </c>
      <c r="B33" s="105">
        <v>98.1</v>
      </c>
      <c r="C33" s="105">
        <v>98.1</v>
      </c>
      <c r="D33" s="105">
        <v>98.1</v>
      </c>
      <c r="E33" s="105">
        <v>98.1</v>
      </c>
      <c r="F33" s="105">
        <v>98.2</v>
      </c>
      <c r="G33" s="105">
        <v>98.1</v>
      </c>
      <c r="H33" s="105">
        <v>95.3</v>
      </c>
      <c r="I33" s="105">
        <v>80.6</v>
      </c>
      <c r="J33" s="105">
        <v>75</v>
      </c>
      <c r="K33" s="105">
        <v>74.7</v>
      </c>
      <c r="L33" s="105">
        <v>72.9</v>
      </c>
      <c r="M33" s="105">
        <v>72.1</v>
      </c>
      <c r="N33" s="105">
        <v>71.3</v>
      </c>
      <c r="O33" s="105">
        <v>69.1</v>
      </c>
      <c r="P33" s="105">
        <v>75.1</v>
      </c>
      <c r="Q33" s="105">
        <v>74.3</v>
      </c>
      <c r="R33" s="105">
        <v>75.5</v>
      </c>
      <c r="S33" s="105">
        <v>80.2</v>
      </c>
      <c r="T33" s="105">
        <v>92.9</v>
      </c>
      <c r="U33" s="105">
        <v>96.3</v>
      </c>
      <c r="V33" s="105">
        <v>97.4</v>
      </c>
      <c r="W33" s="105">
        <v>97.7</v>
      </c>
      <c r="X33" s="105">
        <v>97.8</v>
      </c>
      <c r="Y33" s="105">
        <v>97.9</v>
      </c>
      <c r="Z33" s="84">
        <f t="shared" si="0"/>
        <v>86.86666666666666</v>
      </c>
      <c r="AA33" s="105">
        <v>67.8</v>
      </c>
      <c r="AB33" s="107">
        <v>0.5902777777777778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96.99677419354839</v>
      </c>
      <c r="C34" s="89">
        <f t="shared" si="1"/>
        <v>97.36774193548388</v>
      </c>
      <c r="D34" s="89">
        <f t="shared" si="1"/>
        <v>97.16129032258063</v>
      </c>
      <c r="E34" s="89">
        <f t="shared" si="1"/>
        <v>97.45806451612903</v>
      </c>
      <c r="F34" s="89">
        <f t="shared" si="1"/>
        <v>97.51290322580643</v>
      </c>
      <c r="G34" s="89">
        <f t="shared" si="1"/>
        <v>97.30645161290322</v>
      </c>
      <c r="H34" s="89">
        <f t="shared" si="1"/>
        <v>94.43870967741935</v>
      </c>
      <c r="I34" s="89">
        <f t="shared" si="1"/>
        <v>88.53870967741933</v>
      </c>
      <c r="J34" s="89">
        <f t="shared" si="1"/>
        <v>85.26451612903223</v>
      </c>
      <c r="K34" s="89">
        <f t="shared" si="1"/>
        <v>81.29032258064515</v>
      </c>
      <c r="L34" s="89">
        <f t="shared" si="1"/>
        <v>77.91666666666667</v>
      </c>
      <c r="M34" s="89">
        <f t="shared" si="1"/>
        <v>76.35666666666665</v>
      </c>
      <c r="N34" s="89">
        <f t="shared" si="1"/>
        <v>73.69666666666667</v>
      </c>
      <c r="O34" s="89">
        <f t="shared" si="1"/>
        <v>73.81290322580645</v>
      </c>
      <c r="P34" s="89">
        <f t="shared" si="1"/>
        <v>73.82258064516131</v>
      </c>
      <c r="Q34" s="89">
        <f t="shared" si="1"/>
        <v>76.18064516129033</v>
      </c>
      <c r="R34" s="89">
        <f aca="true" t="shared" si="2" ref="R34:Y34">AVERAGE(R3:R33)</f>
        <v>79.8225806451613</v>
      </c>
      <c r="S34" s="89">
        <f t="shared" si="2"/>
        <v>84.95806451612903</v>
      </c>
      <c r="T34" s="89">
        <f t="shared" si="2"/>
        <v>92.40322580645162</v>
      </c>
      <c r="U34" s="89">
        <f t="shared" si="2"/>
        <v>95.24838709677417</v>
      </c>
      <c r="V34" s="89">
        <f t="shared" si="2"/>
        <v>95.89677419354838</v>
      </c>
      <c r="W34" s="89">
        <f t="shared" si="2"/>
        <v>95.9483870967742</v>
      </c>
      <c r="X34" s="89">
        <f t="shared" si="2"/>
        <v>96.46774193548389</v>
      </c>
      <c r="Y34" s="89">
        <f t="shared" si="2"/>
        <v>97.00322580645161</v>
      </c>
      <c r="Z34" s="89">
        <f>AVERAGE(B3:Y33)</f>
        <v>88.5033738191632</v>
      </c>
      <c r="AA34" s="90">
        <f>AVERAGE(AA3:AA33)</f>
        <v>68.51612903225806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51.4</v>
      </c>
      <c r="C40" s="102">
        <f>MATCH(B40,AA3:AA33,0)</f>
        <v>1</v>
      </c>
      <c r="D40" s="109">
        <f>INDEX(AB3:AB33,C40,1)</f>
        <v>0.5972222222222222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97.9</v>
      </c>
      <c r="C3" s="105">
        <v>98</v>
      </c>
      <c r="D3" s="105">
        <v>98.1</v>
      </c>
      <c r="E3" s="105">
        <v>98.1</v>
      </c>
      <c r="F3" s="105">
        <v>98.1</v>
      </c>
      <c r="G3" s="105">
        <v>97.9</v>
      </c>
      <c r="H3" s="105">
        <v>91.2</v>
      </c>
      <c r="I3" s="105">
        <v>84.9</v>
      </c>
      <c r="J3" s="105">
        <v>78.5</v>
      </c>
      <c r="K3" s="105" t="s">
        <v>33</v>
      </c>
      <c r="L3" s="105" t="s">
        <v>33</v>
      </c>
      <c r="M3" s="105">
        <v>67.2</v>
      </c>
      <c r="N3" s="105">
        <v>66.3</v>
      </c>
      <c r="O3" s="105">
        <v>61.4</v>
      </c>
      <c r="P3" s="105">
        <v>61.5</v>
      </c>
      <c r="Q3" s="105">
        <v>61.9</v>
      </c>
      <c r="R3" s="105">
        <v>67.4</v>
      </c>
      <c r="S3" s="105">
        <v>84.8</v>
      </c>
      <c r="T3" s="105">
        <v>95.3</v>
      </c>
      <c r="U3" s="105">
        <v>96.3</v>
      </c>
      <c r="V3" s="105">
        <v>96.8</v>
      </c>
      <c r="W3" s="105">
        <v>97.5</v>
      </c>
      <c r="X3" s="105">
        <v>97.5</v>
      </c>
      <c r="Y3" s="105">
        <v>97.6</v>
      </c>
      <c r="Z3" s="84">
        <f aca="true" t="shared" si="0" ref="Z3:Z33">AVERAGE(B3:Y3)</f>
        <v>86.10000000000001</v>
      </c>
      <c r="AA3" s="105">
        <v>59.7</v>
      </c>
      <c r="AB3" s="107">
        <v>0.6104166666666667</v>
      </c>
      <c r="AC3" s="5">
        <v>1</v>
      </c>
    </row>
    <row r="4" spans="1:29" ht="13.5" customHeight="1">
      <c r="A4" s="83">
        <v>2</v>
      </c>
      <c r="B4" s="105">
        <v>97.6</v>
      </c>
      <c r="C4" s="105">
        <v>97.7</v>
      </c>
      <c r="D4" s="105">
        <v>97.9</v>
      </c>
      <c r="E4" s="105">
        <v>97.9</v>
      </c>
      <c r="F4" s="105">
        <v>97.9</v>
      </c>
      <c r="G4" s="105">
        <v>97.4</v>
      </c>
      <c r="H4" s="105">
        <v>94.5</v>
      </c>
      <c r="I4" s="105">
        <v>90.8</v>
      </c>
      <c r="J4" s="105">
        <v>76.2</v>
      </c>
      <c r="K4" s="105">
        <v>65.9</v>
      </c>
      <c r="L4" s="105">
        <v>67.4</v>
      </c>
      <c r="M4" s="105">
        <v>66.8</v>
      </c>
      <c r="N4" s="105">
        <v>61.9</v>
      </c>
      <c r="O4" s="105">
        <v>68.3</v>
      </c>
      <c r="P4" s="105">
        <v>70.6</v>
      </c>
      <c r="Q4" s="105">
        <v>64</v>
      </c>
      <c r="R4" s="105">
        <v>71.6</v>
      </c>
      <c r="S4" s="105">
        <v>80.4</v>
      </c>
      <c r="T4" s="105">
        <v>94.3</v>
      </c>
      <c r="U4" s="105">
        <v>96.4</v>
      </c>
      <c r="V4" s="105">
        <v>97.4</v>
      </c>
      <c r="W4" s="105">
        <v>97.5</v>
      </c>
      <c r="X4" s="105">
        <v>97.6</v>
      </c>
      <c r="Y4" s="105">
        <v>97.8</v>
      </c>
      <c r="Z4" s="84">
        <f t="shared" si="0"/>
        <v>85.24166666666666</v>
      </c>
      <c r="AA4" s="105">
        <v>59.6</v>
      </c>
      <c r="AB4" s="107">
        <v>0.545138888888889</v>
      </c>
      <c r="AC4" s="6">
        <v>2</v>
      </c>
    </row>
    <row r="5" spans="1:29" ht="13.5" customHeight="1">
      <c r="A5" s="83">
        <v>3</v>
      </c>
      <c r="B5" s="105">
        <v>97.7</v>
      </c>
      <c r="C5" s="105">
        <v>97.8</v>
      </c>
      <c r="D5" s="105">
        <v>97.7</v>
      </c>
      <c r="E5" s="105">
        <v>97.7</v>
      </c>
      <c r="F5" s="105">
        <v>97.8</v>
      </c>
      <c r="G5" s="105">
        <v>97.5</v>
      </c>
      <c r="H5" s="105">
        <v>92.7</v>
      </c>
      <c r="I5" s="105">
        <v>88.9</v>
      </c>
      <c r="J5" s="105">
        <v>80.7</v>
      </c>
      <c r="K5" s="105">
        <v>80.3</v>
      </c>
      <c r="L5" s="105">
        <v>73</v>
      </c>
      <c r="M5" s="105">
        <v>68.7</v>
      </c>
      <c r="N5" s="105">
        <v>69.7</v>
      </c>
      <c r="O5" s="105">
        <v>64.8</v>
      </c>
      <c r="P5" s="105">
        <v>65</v>
      </c>
      <c r="Q5" s="105">
        <v>67.2</v>
      </c>
      <c r="R5" s="105">
        <v>70.5</v>
      </c>
      <c r="S5" s="105">
        <v>73.4</v>
      </c>
      <c r="T5" s="105">
        <v>80.5</v>
      </c>
      <c r="U5" s="105">
        <v>81.1</v>
      </c>
      <c r="V5" s="105">
        <v>88.1</v>
      </c>
      <c r="W5" s="105">
        <v>96.4</v>
      </c>
      <c r="X5" s="105">
        <v>96.3</v>
      </c>
      <c r="Y5" s="105">
        <v>96.9</v>
      </c>
      <c r="Z5" s="84">
        <f t="shared" si="0"/>
        <v>84.18333333333334</v>
      </c>
      <c r="AA5" s="105">
        <v>62.9</v>
      </c>
      <c r="AB5" s="107">
        <v>0.6118055555555556</v>
      </c>
      <c r="AC5" s="6">
        <v>3</v>
      </c>
    </row>
    <row r="6" spans="1:29" ht="13.5" customHeight="1">
      <c r="A6" s="83">
        <v>4</v>
      </c>
      <c r="B6" s="105">
        <v>96.6</v>
      </c>
      <c r="C6" s="105">
        <v>97.3</v>
      </c>
      <c r="D6" s="105">
        <v>97.5</v>
      </c>
      <c r="E6" s="105">
        <v>97.6</v>
      </c>
      <c r="F6" s="105">
        <v>97.2</v>
      </c>
      <c r="G6" s="105">
        <v>96</v>
      </c>
      <c r="H6" s="105">
        <v>88.8</v>
      </c>
      <c r="I6" s="105">
        <v>81.3</v>
      </c>
      <c r="J6" s="105">
        <v>66.4</v>
      </c>
      <c r="K6" s="105">
        <v>61</v>
      </c>
      <c r="L6" s="105">
        <v>57.6</v>
      </c>
      <c r="M6" s="105">
        <v>60.6</v>
      </c>
      <c r="N6" s="105">
        <v>58.9</v>
      </c>
      <c r="O6" s="105">
        <v>56.4</v>
      </c>
      <c r="P6" s="105">
        <v>62</v>
      </c>
      <c r="Q6" s="105">
        <v>66</v>
      </c>
      <c r="R6" s="105">
        <v>69.1</v>
      </c>
      <c r="S6" s="105">
        <v>69.7</v>
      </c>
      <c r="T6" s="105">
        <v>86.1</v>
      </c>
      <c r="U6" s="105">
        <v>94.9</v>
      </c>
      <c r="V6" s="105">
        <v>95.9</v>
      </c>
      <c r="W6" s="105">
        <v>94.8</v>
      </c>
      <c r="X6" s="105">
        <v>91.4</v>
      </c>
      <c r="Y6" s="105">
        <v>94.9</v>
      </c>
      <c r="Z6" s="84">
        <f t="shared" si="0"/>
        <v>80.75000000000001</v>
      </c>
      <c r="AA6" s="105">
        <v>54.6</v>
      </c>
      <c r="AB6" s="107">
        <v>0.5701388888888889</v>
      </c>
      <c r="AC6" s="6">
        <v>4</v>
      </c>
    </row>
    <row r="7" spans="1:29" ht="13.5" customHeight="1">
      <c r="A7" s="83">
        <v>5</v>
      </c>
      <c r="B7" s="105">
        <v>95.1</v>
      </c>
      <c r="C7" s="105">
        <v>95</v>
      </c>
      <c r="D7" s="105">
        <v>95.9</v>
      </c>
      <c r="E7" s="105">
        <v>96.5</v>
      </c>
      <c r="F7" s="105">
        <v>97.4</v>
      </c>
      <c r="G7" s="105">
        <v>96.6</v>
      </c>
      <c r="H7" s="105">
        <v>95.7</v>
      </c>
      <c r="I7" s="105">
        <v>93</v>
      </c>
      <c r="J7" s="105">
        <v>86.3</v>
      </c>
      <c r="K7" s="105">
        <v>81.8</v>
      </c>
      <c r="L7" s="105">
        <v>78.1</v>
      </c>
      <c r="M7" s="105">
        <v>73.4</v>
      </c>
      <c r="N7" s="105">
        <v>69.1</v>
      </c>
      <c r="O7" s="105">
        <v>66</v>
      </c>
      <c r="P7" s="105">
        <v>66.2</v>
      </c>
      <c r="Q7" s="105">
        <v>69.8</v>
      </c>
      <c r="R7" s="105">
        <v>74.4</v>
      </c>
      <c r="S7" s="105">
        <v>88</v>
      </c>
      <c r="T7" s="105">
        <v>93.9</v>
      </c>
      <c r="U7" s="105">
        <v>86.8</v>
      </c>
      <c r="V7" s="105">
        <v>91.8</v>
      </c>
      <c r="W7" s="105">
        <v>97.5</v>
      </c>
      <c r="X7" s="105">
        <v>97.8</v>
      </c>
      <c r="Y7" s="105">
        <v>97.9</v>
      </c>
      <c r="Z7" s="84">
        <f t="shared" si="0"/>
        <v>86.83333333333333</v>
      </c>
      <c r="AA7" s="105">
        <v>64.5</v>
      </c>
      <c r="AB7" s="107">
        <v>0.6159722222222223</v>
      </c>
      <c r="AC7" s="6">
        <v>5</v>
      </c>
    </row>
    <row r="8" spans="1:29" ht="13.5" customHeight="1">
      <c r="A8" s="83">
        <v>6</v>
      </c>
      <c r="B8" s="105">
        <v>97.9</v>
      </c>
      <c r="C8" s="105">
        <v>97.9</v>
      </c>
      <c r="D8" s="105">
        <v>97.8</v>
      </c>
      <c r="E8" s="105">
        <v>97.5</v>
      </c>
      <c r="F8" s="105">
        <v>97.6</v>
      </c>
      <c r="G8" s="105">
        <v>96.8</v>
      </c>
      <c r="H8" s="105">
        <v>95.8</v>
      </c>
      <c r="I8" s="105">
        <v>94.8</v>
      </c>
      <c r="J8" s="105">
        <v>88.7</v>
      </c>
      <c r="K8" s="105">
        <v>85.5</v>
      </c>
      <c r="L8" s="105">
        <v>89.6</v>
      </c>
      <c r="M8" s="105">
        <v>86.3</v>
      </c>
      <c r="N8" s="105">
        <v>78.2</v>
      </c>
      <c r="O8" s="105">
        <v>78.5</v>
      </c>
      <c r="P8" s="105">
        <v>82.2</v>
      </c>
      <c r="Q8" s="105">
        <v>88.6</v>
      </c>
      <c r="R8" s="105">
        <v>89.7</v>
      </c>
      <c r="S8" s="105">
        <v>90.2</v>
      </c>
      <c r="T8" s="105">
        <v>94</v>
      </c>
      <c r="U8" s="105">
        <v>94.1</v>
      </c>
      <c r="V8" s="105">
        <v>90.5</v>
      </c>
      <c r="W8" s="105">
        <v>90.7</v>
      </c>
      <c r="X8" s="105">
        <v>94.9</v>
      </c>
      <c r="Y8" s="105">
        <v>96</v>
      </c>
      <c r="Z8" s="84">
        <f t="shared" si="0"/>
        <v>91.40833333333332</v>
      </c>
      <c r="AA8" s="105">
        <v>76.6</v>
      </c>
      <c r="AB8" s="107">
        <v>0.5555555555555556</v>
      </c>
      <c r="AC8" s="6">
        <v>6</v>
      </c>
    </row>
    <row r="9" spans="1:29" ht="13.5" customHeight="1">
      <c r="A9" s="83">
        <v>7</v>
      </c>
      <c r="B9" s="105">
        <v>96.5</v>
      </c>
      <c r="C9" s="105">
        <v>96.7</v>
      </c>
      <c r="D9" s="105">
        <v>96.4</v>
      </c>
      <c r="E9" s="105">
        <v>96.6</v>
      </c>
      <c r="F9" s="105">
        <v>96.9</v>
      </c>
      <c r="G9" s="105">
        <v>96.2</v>
      </c>
      <c r="H9" s="105">
        <v>95.4</v>
      </c>
      <c r="I9" s="105">
        <v>95.6</v>
      </c>
      <c r="J9" s="105">
        <v>94.7</v>
      </c>
      <c r="K9" s="105">
        <v>93.2</v>
      </c>
      <c r="L9" s="105">
        <v>89.6</v>
      </c>
      <c r="M9" s="105">
        <v>86.4</v>
      </c>
      <c r="N9" s="105">
        <v>83.9</v>
      </c>
      <c r="O9" s="105">
        <v>82.8</v>
      </c>
      <c r="P9" s="105">
        <v>79.4</v>
      </c>
      <c r="Q9" s="105">
        <v>83.1</v>
      </c>
      <c r="R9" s="105">
        <v>82.6</v>
      </c>
      <c r="S9" s="105">
        <v>84.9</v>
      </c>
      <c r="T9" s="105">
        <v>88.5</v>
      </c>
      <c r="U9" s="105">
        <v>90.2</v>
      </c>
      <c r="V9" s="105">
        <v>86.4</v>
      </c>
      <c r="W9" s="105">
        <v>97.4</v>
      </c>
      <c r="X9" s="105">
        <v>96.2</v>
      </c>
      <c r="Y9" s="105">
        <v>93.6</v>
      </c>
      <c r="Z9" s="84">
        <f t="shared" si="0"/>
        <v>90.96666666666668</v>
      </c>
      <c r="AA9" s="105">
        <v>77.7</v>
      </c>
      <c r="AB9" s="107">
        <v>0.6118055555555556</v>
      </c>
      <c r="AC9" s="6">
        <v>7</v>
      </c>
    </row>
    <row r="10" spans="1:29" ht="13.5" customHeight="1">
      <c r="A10" s="83">
        <v>8</v>
      </c>
      <c r="B10" s="105">
        <v>97.4</v>
      </c>
      <c r="C10" s="105">
        <v>91.3</v>
      </c>
      <c r="D10" s="105">
        <v>90.2</v>
      </c>
      <c r="E10" s="105">
        <v>91.6</v>
      </c>
      <c r="F10" s="105">
        <v>90.6</v>
      </c>
      <c r="G10" s="105">
        <v>96.5</v>
      </c>
      <c r="H10" s="105">
        <v>96.6</v>
      </c>
      <c r="I10" s="105">
        <v>96.2</v>
      </c>
      <c r="J10" s="105">
        <v>94.8</v>
      </c>
      <c r="K10" s="105">
        <v>96.8</v>
      </c>
      <c r="L10" s="105">
        <v>97.5</v>
      </c>
      <c r="M10" s="105">
        <v>97.5</v>
      </c>
      <c r="N10" s="105">
        <v>97.4</v>
      </c>
      <c r="O10" s="105">
        <v>97.6</v>
      </c>
      <c r="P10" s="105">
        <v>97.7</v>
      </c>
      <c r="Q10" s="105">
        <v>97.6</v>
      </c>
      <c r="R10" s="105">
        <v>97.5</v>
      </c>
      <c r="S10" s="105">
        <v>97.6</v>
      </c>
      <c r="T10" s="105">
        <v>97.3</v>
      </c>
      <c r="U10" s="105">
        <v>97.5</v>
      </c>
      <c r="V10" s="105">
        <v>97.3</v>
      </c>
      <c r="W10" s="105">
        <v>97.5</v>
      </c>
      <c r="X10" s="105">
        <v>96.4</v>
      </c>
      <c r="Y10" s="105">
        <v>96.2</v>
      </c>
      <c r="Z10" s="84">
        <f t="shared" si="0"/>
        <v>96.02499999999999</v>
      </c>
      <c r="AA10" s="105">
        <v>89.6</v>
      </c>
      <c r="AB10" s="107">
        <v>0.1951388888888889</v>
      </c>
      <c r="AC10" s="6">
        <v>8</v>
      </c>
    </row>
    <row r="11" spans="1:29" ht="13.5" customHeight="1">
      <c r="A11" s="83">
        <v>9</v>
      </c>
      <c r="B11" s="105">
        <v>96.4</v>
      </c>
      <c r="C11" s="105">
        <v>94.4</v>
      </c>
      <c r="D11" s="105">
        <v>95.1</v>
      </c>
      <c r="E11" s="105">
        <v>97.1</v>
      </c>
      <c r="F11" s="105">
        <v>97.5</v>
      </c>
      <c r="G11" s="105">
        <v>97.4</v>
      </c>
      <c r="H11" s="105">
        <v>97.5</v>
      </c>
      <c r="I11" s="105">
        <v>97.7</v>
      </c>
      <c r="J11" s="105">
        <v>97.6</v>
      </c>
      <c r="K11" s="105">
        <v>97.7</v>
      </c>
      <c r="L11" s="105">
        <v>97.8</v>
      </c>
      <c r="M11" s="105">
        <v>96.4</v>
      </c>
      <c r="N11" s="105">
        <v>96.5</v>
      </c>
      <c r="O11" s="105">
        <v>93.1</v>
      </c>
      <c r="P11" s="105">
        <v>97.7</v>
      </c>
      <c r="Q11" s="105">
        <v>97.7</v>
      </c>
      <c r="R11" s="105">
        <v>97.8</v>
      </c>
      <c r="S11" s="105">
        <v>97.9</v>
      </c>
      <c r="T11" s="105">
        <v>98</v>
      </c>
      <c r="U11" s="105">
        <v>98.1</v>
      </c>
      <c r="V11" s="105">
        <v>98.1</v>
      </c>
      <c r="W11" s="105">
        <v>98.2</v>
      </c>
      <c r="X11" s="105">
        <v>98.2</v>
      </c>
      <c r="Y11" s="105">
        <v>98.2</v>
      </c>
      <c r="Z11" s="84">
        <f t="shared" si="0"/>
        <v>97.1708333333333</v>
      </c>
      <c r="AA11" s="105">
        <v>92.2</v>
      </c>
      <c r="AB11" s="107">
        <v>0.5909722222222222</v>
      </c>
      <c r="AC11" s="6">
        <v>9</v>
      </c>
    </row>
    <row r="12" spans="1:29" ht="13.5" customHeight="1">
      <c r="A12" s="86">
        <v>10</v>
      </c>
      <c r="B12" s="106">
        <v>98.2</v>
      </c>
      <c r="C12" s="106">
        <v>98.2</v>
      </c>
      <c r="D12" s="106">
        <v>98.2</v>
      </c>
      <c r="E12" s="106">
        <v>98.2</v>
      </c>
      <c r="F12" s="106">
        <v>98.2</v>
      </c>
      <c r="G12" s="106">
        <v>98.2</v>
      </c>
      <c r="H12" s="106">
        <v>98.2</v>
      </c>
      <c r="I12" s="106">
        <v>95.4</v>
      </c>
      <c r="J12" s="106">
        <v>85</v>
      </c>
      <c r="K12" s="106">
        <v>75.5</v>
      </c>
      <c r="L12" s="106">
        <v>64.7</v>
      </c>
      <c r="M12" s="106">
        <v>70.7</v>
      </c>
      <c r="N12" s="106">
        <v>70.9</v>
      </c>
      <c r="O12" s="106">
        <v>65.1</v>
      </c>
      <c r="P12" s="106">
        <v>66.2</v>
      </c>
      <c r="Q12" s="106">
        <v>75.2</v>
      </c>
      <c r="R12" s="106">
        <v>80</v>
      </c>
      <c r="S12" s="106">
        <v>88.5</v>
      </c>
      <c r="T12" s="106">
        <v>97.4</v>
      </c>
      <c r="U12" s="106">
        <v>98</v>
      </c>
      <c r="V12" s="106">
        <v>98.1</v>
      </c>
      <c r="W12" s="106">
        <v>98.1</v>
      </c>
      <c r="X12" s="106">
        <v>98.2</v>
      </c>
      <c r="Y12" s="106">
        <v>98.2</v>
      </c>
      <c r="Z12" s="87">
        <f t="shared" si="0"/>
        <v>88.02499999999999</v>
      </c>
      <c r="AA12" s="106">
        <v>62.6</v>
      </c>
      <c r="AB12" s="108">
        <v>0.6083333333333333</v>
      </c>
      <c r="AC12" s="6">
        <v>10</v>
      </c>
    </row>
    <row r="13" spans="1:29" ht="13.5" customHeight="1">
      <c r="A13" s="83">
        <v>11</v>
      </c>
      <c r="B13" s="105">
        <v>98.2</v>
      </c>
      <c r="C13" s="105">
        <v>98.2</v>
      </c>
      <c r="D13" s="105">
        <v>98.2</v>
      </c>
      <c r="E13" s="105">
        <v>98.2</v>
      </c>
      <c r="F13" s="105">
        <v>98.2</v>
      </c>
      <c r="G13" s="105">
        <v>98.2</v>
      </c>
      <c r="H13" s="105">
        <v>98.1</v>
      </c>
      <c r="I13" s="105">
        <v>97.5</v>
      </c>
      <c r="J13" s="105">
        <v>97.1</v>
      </c>
      <c r="K13" s="105">
        <v>90.4</v>
      </c>
      <c r="L13" s="105">
        <v>84.2</v>
      </c>
      <c r="M13" s="105">
        <v>78.1</v>
      </c>
      <c r="N13" s="105">
        <v>84.7</v>
      </c>
      <c r="O13" s="105">
        <v>82.3</v>
      </c>
      <c r="P13" s="105">
        <v>83.6</v>
      </c>
      <c r="Q13" s="105">
        <v>81.5</v>
      </c>
      <c r="R13" s="105">
        <v>80.4</v>
      </c>
      <c r="S13" s="105">
        <v>95.7</v>
      </c>
      <c r="T13" s="105">
        <v>90.9</v>
      </c>
      <c r="U13" s="105">
        <v>93.2</v>
      </c>
      <c r="V13" s="105">
        <v>97.6</v>
      </c>
      <c r="W13" s="105">
        <v>97.8</v>
      </c>
      <c r="X13" s="105">
        <v>98</v>
      </c>
      <c r="Y13" s="105">
        <v>98</v>
      </c>
      <c r="Z13" s="84">
        <f t="shared" si="0"/>
        <v>92.42916666666667</v>
      </c>
      <c r="AA13" s="105">
        <v>72.8</v>
      </c>
      <c r="AB13" s="107">
        <v>0.5131944444444444</v>
      </c>
      <c r="AC13" s="5">
        <v>11</v>
      </c>
    </row>
    <row r="14" spans="1:29" ht="13.5" customHeight="1">
      <c r="A14" s="83">
        <v>12</v>
      </c>
      <c r="B14" s="105">
        <v>98.1</v>
      </c>
      <c r="C14" s="105">
        <v>98</v>
      </c>
      <c r="D14" s="105">
        <v>98</v>
      </c>
      <c r="E14" s="105">
        <v>98</v>
      </c>
      <c r="F14" s="105">
        <v>97.7</v>
      </c>
      <c r="G14" s="105">
        <v>97.8</v>
      </c>
      <c r="H14" s="105">
        <v>93.6</v>
      </c>
      <c r="I14" s="105">
        <v>89.7</v>
      </c>
      <c r="J14" s="105">
        <v>87</v>
      </c>
      <c r="K14" s="105">
        <v>83.3</v>
      </c>
      <c r="L14" s="105">
        <v>82.6</v>
      </c>
      <c r="M14" s="105">
        <v>80.5</v>
      </c>
      <c r="N14" s="105">
        <v>79.7</v>
      </c>
      <c r="O14" s="105">
        <v>80.8</v>
      </c>
      <c r="P14" s="105">
        <v>80.7</v>
      </c>
      <c r="Q14" s="105">
        <v>84.2</v>
      </c>
      <c r="R14" s="105">
        <v>89</v>
      </c>
      <c r="S14" s="105">
        <v>92.2</v>
      </c>
      <c r="T14" s="105">
        <v>95.3</v>
      </c>
      <c r="U14" s="105">
        <v>97.5</v>
      </c>
      <c r="V14" s="105">
        <v>97.7</v>
      </c>
      <c r="W14" s="105">
        <v>97.9</v>
      </c>
      <c r="X14" s="105">
        <v>98</v>
      </c>
      <c r="Y14" s="105">
        <v>98.1</v>
      </c>
      <c r="Z14" s="84">
        <f t="shared" si="0"/>
        <v>91.47500000000001</v>
      </c>
      <c r="AA14" s="105">
        <v>77.1</v>
      </c>
      <c r="AB14" s="107">
        <v>0.53125</v>
      </c>
      <c r="AC14" s="6">
        <v>12</v>
      </c>
    </row>
    <row r="15" spans="1:29" ht="13.5" customHeight="1">
      <c r="A15" s="83">
        <v>13</v>
      </c>
      <c r="B15" s="105">
        <v>98.1</v>
      </c>
      <c r="C15" s="105">
        <v>98.1</v>
      </c>
      <c r="D15" s="105">
        <v>98</v>
      </c>
      <c r="E15" s="105">
        <v>98.1</v>
      </c>
      <c r="F15" s="105">
        <v>98</v>
      </c>
      <c r="G15" s="105">
        <v>98</v>
      </c>
      <c r="H15" s="105">
        <v>97.5</v>
      </c>
      <c r="I15" s="105">
        <v>94.6</v>
      </c>
      <c r="J15" s="105">
        <v>87.8</v>
      </c>
      <c r="K15" s="105">
        <v>89.8</v>
      </c>
      <c r="L15" s="105">
        <v>85.6</v>
      </c>
      <c r="M15" s="105">
        <v>78.9</v>
      </c>
      <c r="N15" s="105">
        <v>78.4</v>
      </c>
      <c r="O15" s="105">
        <v>82.5</v>
      </c>
      <c r="P15" s="105">
        <v>93.6</v>
      </c>
      <c r="Q15" s="105">
        <v>87.9</v>
      </c>
      <c r="R15" s="105">
        <v>94</v>
      </c>
      <c r="S15" s="105">
        <v>93.8</v>
      </c>
      <c r="T15" s="105">
        <v>95.5</v>
      </c>
      <c r="U15" s="105">
        <v>97.7</v>
      </c>
      <c r="V15" s="105">
        <v>97.9</v>
      </c>
      <c r="W15" s="105">
        <v>98</v>
      </c>
      <c r="X15" s="105">
        <v>98.1</v>
      </c>
      <c r="Y15" s="105">
        <v>98.1</v>
      </c>
      <c r="Z15" s="84">
        <f t="shared" si="0"/>
        <v>93.25</v>
      </c>
      <c r="AA15" s="105">
        <v>75.4</v>
      </c>
      <c r="AB15" s="107">
        <v>0.5111111111111112</v>
      </c>
      <c r="AC15" s="6">
        <v>13</v>
      </c>
    </row>
    <row r="16" spans="1:29" ht="13.5" customHeight="1">
      <c r="A16" s="83">
        <v>14</v>
      </c>
      <c r="B16" s="105">
        <v>98.1</v>
      </c>
      <c r="C16" s="105">
        <v>98.1</v>
      </c>
      <c r="D16" s="105">
        <v>98.2</v>
      </c>
      <c r="E16" s="105">
        <v>98.2</v>
      </c>
      <c r="F16" s="105">
        <v>98.2</v>
      </c>
      <c r="G16" s="105">
        <v>98.2</v>
      </c>
      <c r="H16" s="105">
        <v>97.4</v>
      </c>
      <c r="I16" s="105">
        <v>96.6</v>
      </c>
      <c r="J16" s="105">
        <v>87.6</v>
      </c>
      <c r="K16" s="105">
        <v>83.3</v>
      </c>
      <c r="L16" s="105">
        <v>80.3</v>
      </c>
      <c r="M16" s="105">
        <v>73.4</v>
      </c>
      <c r="N16" s="105">
        <v>78</v>
      </c>
      <c r="O16" s="105">
        <v>71.8</v>
      </c>
      <c r="P16" s="105">
        <v>68.1</v>
      </c>
      <c r="Q16" s="105">
        <v>85</v>
      </c>
      <c r="R16" s="105">
        <v>80</v>
      </c>
      <c r="S16" s="105">
        <v>81.2</v>
      </c>
      <c r="T16" s="105">
        <v>96.6</v>
      </c>
      <c r="U16" s="105">
        <v>97.6</v>
      </c>
      <c r="V16" s="105">
        <v>97.8</v>
      </c>
      <c r="W16" s="105">
        <v>97.8</v>
      </c>
      <c r="X16" s="105">
        <v>98.1</v>
      </c>
      <c r="Y16" s="105">
        <v>98.1</v>
      </c>
      <c r="Z16" s="84">
        <f t="shared" si="0"/>
        <v>89.90416666666665</v>
      </c>
      <c r="AA16" s="105">
        <v>66.9</v>
      </c>
      <c r="AB16" s="107">
        <v>0.6243055555555556</v>
      </c>
      <c r="AC16" s="6">
        <v>14</v>
      </c>
    </row>
    <row r="17" spans="1:29" ht="13.5" customHeight="1">
      <c r="A17" s="83">
        <v>15</v>
      </c>
      <c r="B17" s="105">
        <v>98.1</v>
      </c>
      <c r="C17" s="105">
        <v>98.1</v>
      </c>
      <c r="D17" s="105">
        <v>98.2</v>
      </c>
      <c r="E17" s="105">
        <v>98.2</v>
      </c>
      <c r="F17" s="105">
        <v>98.3</v>
      </c>
      <c r="G17" s="105">
        <v>98.2</v>
      </c>
      <c r="H17" s="105">
        <v>97.4</v>
      </c>
      <c r="I17" s="105">
        <v>93.8</v>
      </c>
      <c r="J17" s="105">
        <v>81.2</v>
      </c>
      <c r="K17" s="105">
        <v>75</v>
      </c>
      <c r="L17" s="105">
        <v>74.7</v>
      </c>
      <c r="M17" s="105">
        <v>76.5</v>
      </c>
      <c r="N17" s="105">
        <v>72.2</v>
      </c>
      <c r="O17" s="105">
        <v>69.2</v>
      </c>
      <c r="P17" s="105">
        <v>71.4</v>
      </c>
      <c r="Q17" s="105">
        <v>71.5</v>
      </c>
      <c r="R17" s="105">
        <v>74.6</v>
      </c>
      <c r="S17" s="105">
        <v>78.8</v>
      </c>
      <c r="T17" s="105">
        <v>87.8</v>
      </c>
      <c r="U17" s="105">
        <v>88.2</v>
      </c>
      <c r="V17" s="105">
        <v>94.5</v>
      </c>
      <c r="W17" s="105">
        <v>92</v>
      </c>
      <c r="X17" s="105">
        <v>93.4</v>
      </c>
      <c r="Y17" s="105">
        <v>94.6</v>
      </c>
      <c r="Z17" s="84">
        <f t="shared" si="0"/>
        <v>86.49583333333334</v>
      </c>
      <c r="AA17" s="105">
        <v>67.6</v>
      </c>
      <c r="AB17" s="107">
        <v>0.5187499999999999</v>
      </c>
      <c r="AC17" s="6">
        <v>15</v>
      </c>
    </row>
    <row r="18" spans="1:29" ht="13.5" customHeight="1">
      <c r="A18" s="83">
        <v>16</v>
      </c>
      <c r="B18" s="105">
        <v>94.7</v>
      </c>
      <c r="C18" s="105">
        <v>95.1</v>
      </c>
      <c r="D18" s="105">
        <v>96.1</v>
      </c>
      <c r="E18" s="105">
        <v>97.7</v>
      </c>
      <c r="F18" s="105">
        <v>96</v>
      </c>
      <c r="G18" s="105">
        <v>95.2</v>
      </c>
      <c r="H18" s="105">
        <v>94.7</v>
      </c>
      <c r="I18" s="105">
        <v>88.9</v>
      </c>
      <c r="J18" s="105">
        <v>86.7</v>
      </c>
      <c r="K18" s="105">
        <v>81.9</v>
      </c>
      <c r="L18" s="105">
        <v>78.3</v>
      </c>
      <c r="M18" s="105">
        <v>75.5</v>
      </c>
      <c r="N18" s="105">
        <v>76.2</v>
      </c>
      <c r="O18" s="105">
        <v>73.5</v>
      </c>
      <c r="P18" s="105">
        <v>76.8</v>
      </c>
      <c r="Q18" s="105">
        <v>84.6</v>
      </c>
      <c r="R18" s="105">
        <v>85.4</v>
      </c>
      <c r="S18" s="105">
        <v>94</v>
      </c>
      <c r="T18" s="105">
        <v>97.7</v>
      </c>
      <c r="U18" s="105">
        <v>98</v>
      </c>
      <c r="V18" s="105">
        <v>98.1</v>
      </c>
      <c r="W18" s="105">
        <v>98.1</v>
      </c>
      <c r="X18" s="105">
        <v>98.2</v>
      </c>
      <c r="Y18" s="105">
        <v>98.2</v>
      </c>
      <c r="Z18" s="84">
        <f t="shared" si="0"/>
        <v>89.9833333333333</v>
      </c>
      <c r="AA18" s="105">
        <v>72</v>
      </c>
      <c r="AB18" s="107">
        <v>0.6791666666666667</v>
      </c>
      <c r="AC18" s="6">
        <v>16</v>
      </c>
    </row>
    <row r="19" spans="1:29" ht="13.5" customHeight="1">
      <c r="A19" s="83">
        <v>17</v>
      </c>
      <c r="B19" s="105">
        <v>98</v>
      </c>
      <c r="C19" s="105">
        <v>98</v>
      </c>
      <c r="D19" s="105">
        <v>97.8</v>
      </c>
      <c r="E19" s="105">
        <v>90.4</v>
      </c>
      <c r="F19" s="105">
        <v>89</v>
      </c>
      <c r="G19" s="105">
        <v>85.2</v>
      </c>
      <c r="H19" s="105">
        <v>74.2</v>
      </c>
      <c r="I19" s="105">
        <v>66.8</v>
      </c>
      <c r="J19" s="105">
        <v>56.9</v>
      </c>
      <c r="K19" s="105">
        <v>53.3</v>
      </c>
      <c r="L19" s="105">
        <v>52.2</v>
      </c>
      <c r="M19" s="105">
        <v>51.4</v>
      </c>
      <c r="N19" s="105">
        <v>49.7</v>
      </c>
      <c r="O19" s="105">
        <v>45.6</v>
      </c>
      <c r="P19" s="105">
        <v>44.9</v>
      </c>
      <c r="Q19" s="105">
        <v>47.6</v>
      </c>
      <c r="R19" s="105">
        <v>51.9</v>
      </c>
      <c r="S19" s="105">
        <v>62.3</v>
      </c>
      <c r="T19" s="105">
        <v>64.7</v>
      </c>
      <c r="U19" s="105">
        <v>69</v>
      </c>
      <c r="V19" s="105">
        <v>64.1</v>
      </c>
      <c r="W19" s="105">
        <v>74.9</v>
      </c>
      <c r="X19" s="105">
        <v>69.6</v>
      </c>
      <c r="Y19" s="105">
        <v>79.3</v>
      </c>
      <c r="Z19" s="84">
        <f t="shared" si="0"/>
        <v>68.2</v>
      </c>
      <c r="AA19" s="105">
        <v>41.8</v>
      </c>
      <c r="AB19" s="107">
        <v>0.6236111111111111</v>
      </c>
      <c r="AC19" s="6">
        <v>17</v>
      </c>
    </row>
    <row r="20" spans="1:29" ht="13.5" customHeight="1">
      <c r="A20" s="83">
        <v>18</v>
      </c>
      <c r="B20" s="105">
        <v>87.5</v>
      </c>
      <c r="C20" s="105">
        <v>96.8</v>
      </c>
      <c r="D20" s="105">
        <v>97.6</v>
      </c>
      <c r="E20" s="105">
        <v>97.8</v>
      </c>
      <c r="F20" s="105">
        <v>97.9</v>
      </c>
      <c r="G20" s="105">
        <v>97.7</v>
      </c>
      <c r="H20" s="105">
        <v>89.8</v>
      </c>
      <c r="I20" s="105">
        <v>78.6</v>
      </c>
      <c r="J20" s="105">
        <v>68.1</v>
      </c>
      <c r="K20" s="105">
        <v>64.6</v>
      </c>
      <c r="L20" s="105">
        <v>57.3</v>
      </c>
      <c r="M20" s="105">
        <v>61</v>
      </c>
      <c r="N20" s="105">
        <v>59.5</v>
      </c>
      <c r="O20" s="105">
        <v>62.1</v>
      </c>
      <c r="P20" s="105">
        <v>64.3</v>
      </c>
      <c r="Q20" s="105">
        <v>65.4</v>
      </c>
      <c r="R20" s="105">
        <v>69.1</v>
      </c>
      <c r="S20" s="105">
        <v>81.1</v>
      </c>
      <c r="T20" s="105">
        <v>93.8</v>
      </c>
      <c r="U20" s="105">
        <v>96.7</v>
      </c>
      <c r="V20" s="105">
        <v>97.6</v>
      </c>
      <c r="W20" s="105">
        <v>97.9</v>
      </c>
      <c r="X20" s="105">
        <v>98</v>
      </c>
      <c r="Y20" s="105">
        <v>98.1</v>
      </c>
      <c r="Z20" s="84">
        <f t="shared" si="0"/>
        <v>82.42916666666666</v>
      </c>
      <c r="AA20" s="105">
        <v>52.1</v>
      </c>
      <c r="AB20" s="107">
        <v>0.48541666666666666</v>
      </c>
      <c r="AC20" s="6">
        <v>18</v>
      </c>
    </row>
    <row r="21" spans="1:29" ht="13.5" customHeight="1">
      <c r="A21" s="83">
        <v>19</v>
      </c>
      <c r="B21" s="105">
        <v>98.1</v>
      </c>
      <c r="C21" s="105">
        <v>98</v>
      </c>
      <c r="D21" s="105">
        <v>97.9</v>
      </c>
      <c r="E21" s="105">
        <v>97.8</v>
      </c>
      <c r="F21" s="105">
        <v>97.7</v>
      </c>
      <c r="G21" s="105">
        <v>97.7</v>
      </c>
      <c r="H21" s="105">
        <v>93.6</v>
      </c>
      <c r="I21" s="105">
        <v>85.6</v>
      </c>
      <c r="J21" s="105">
        <v>74.9</v>
      </c>
      <c r="K21" s="105">
        <v>68.1</v>
      </c>
      <c r="L21" s="105">
        <v>63.6</v>
      </c>
      <c r="M21" s="105">
        <v>62.2</v>
      </c>
      <c r="N21" s="105">
        <v>63.9</v>
      </c>
      <c r="O21" s="105">
        <v>66.3</v>
      </c>
      <c r="P21" s="105">
        <v>68.8</v>
      </c>
      <c r="Q21" s="105">
        <v>68.5</v>
      </c>
      <c r="R21" s="105">
        <v>71.5</v>
      </c>
      <c r="S21" s="105">
        <v>85.3</v>
      </c>
      <c r="T21" s="105">
        <v>95.6</v>
      </c>
      <c r="U21" s="105">
        <v>96.8</v>
      </c>
      <c r="V21" s="105">
        <v>97.7</v>
      </c>
      <c r="W21" s="105">
        <v>97.7</v>
      </c>
      <c r="X21" s="105">
        <v>97.5</v>
      </c>
      <c r="Y21" s="105">
        <v>97.6</v>
      </c>
      <c r="Z21" s="84">
        <f t="shared" si="0"/>
        <v>85.1</v>
      </c>
      <c r="AA21" s="105">
        <v>60.1</v>
      </c>
      <c r="AB21" s="107">
        <v>0.5013888888888889</v>
      </c>
      <c r="AC21" s="6">
        <v>19</v>
      </c>
    </row>
    <row r="22" spans="1:29" ht="13.5" customHeight="1">
      <c r="A22" s="86">
        <v>20</v>
      </c>
      <c r="B22" s="106">
        <v>97.8</v>
      </c>
      <c r="C22" s="106">
        <v>97.9</v>
      </c>
      <c r="D22" s="106">
        <v>98</v>
      </c>
      <c r="E22" s="106">
        <v>98</v>
      </c>
      <c r="F22" s="106">
        <v>98</v>
      </c>
      <c r="G22" s="106">
        <v>97.7</v>
      </c>
      <c r="H22" s="106">
        <v>97.1</v>
      </c>
      <c r="I22" s="106">
        <v>84.1</v>
      </c>
      <c r="J22" s="106">
        <v>74.2</v>
      </c>
      <c r="K22" s="106">
        <v>70.9</v>
      </c>
      <c r="L22" s="106">
        <v>71.3</v>
      </c>
      <c r="M22" s="106">
        <v>75.3</v>
      </c>
      <c r="N22" s="106">
        <v>78.6</v>
      </c>
      <c r="O22" s="106">
        <v>83.1</v>
      </c>
      <c r="P22" s="106">
        <v>86.2</v>
      </c>
      <c r="Q22" s="106">
        <v>88.7</v>
      </c>
      <c r="R22" s="106">
        <v>88.7</v>
      </c>
      <c r="S22" s="106">
        <v>89.8</v>
      </c>
      <c r="T22" s="106">
        <v>95.1</v>
      </c>
      <c r="U22" s="106">
        <v>97.3</v>
      </c>
      <c r="V22" s="106">
        <v>97.5</v>
      </c>
      <c r="W22" s="106">
        <v>97.5</v>
      </c>
      <c r="X22" s="106">
        <v>97.6</v>
      </c>
      <c r="Y22" s="106">
        <v>98</v>
      </c>
      <c r="Z22" s="87">
        <f t="shared" si="0"/>
        <v>89.93333333333332</v>
      </c>
      <c r="AA22" s="106">
        <v>69.3</v>
      </c>
      <c r="AB22" s="108">
        <v>0.41111111111111115</v>
      </c>
      <c r="AC22" s="6">
        <v>20</v>
      </c>
    </row>
    <row r="23" spans="1:29" ht="13.5" customHeight="1">
      <c r="A23" s="83">
        <v>21</v>
      </c>
      <c r="B23" s="105">
        <v>98.1</v>
      </c>
      <c r="C23" s="105">
        <v>98</v>
      </c>
      <c r="D23" s="105">
        <v>98</v>
      </c>
      <c r="E23" s="105">
        <v>98</v>
      </c>
      <c r="F23" s="105">
        <v>98</v>
      </c>
      <c r="G23" s="105">
        <v>97.9</v>
      </c>
      <c r="H23" s="105">
        <v>96.9</v>
      </c>
      <c r="I23" s="105">
        <v>88</v>
      </c>
      <c r="J23" s="105">
        <v>91.1</v>
      </c>
      <c r="K23" s="105">
        <v>88.7</v>
      </c>
      <c r="L23" s="105">
        <v>83.7</v>
      </c>
      <c r="M23" s="105">
        <v>76.5</v>
      </c>
      <c r="N23" s="105">
        <v>72.5</v>
      </c>
      <c r="O23" s="105">
        <v>74.4</v>
      </c>
      <c r="P23" s="105">
        <v>72.2</v>
      </c>
      <c r="Q23" s="105">
        <v>72.7</v>
      </c>
      <c r="R23" s="105">
        <v>73.6</v>
      </c>
      <c r="S23" s="105">
        <v>81</v>
      </c>
      <c r="T23" s="105">
        <v>85.5</v>
      </c>
      <c r="U23" s="105">
        <v>96.7</v>
      </c>
      <c r="V23" s="105">
        <v>97.7</v>
      </c>
      <c r="W23" s="105">
        <v>97.9</v>
      </c>
      <c r="X23" s="105">
        <v>97.9</v>
      </c>
      <c r="Y23" s="105">
        <v>96.5</v>
      </c>
      <c r="Z23" s="84">
        <f t="shared" si="0"/>
        <v>88.81250000000001</v>
      </c>
      <c r="AA23" s="105">
        <v>71.1</v>
      </c>
      <c r="AB23" s="107">
        <v>0.525</v>
      </c>
      <c r="AC23" s="5">
        <v>21</v>
      </c>
    </row>
    <row r="24" spans="1:29" ht="13.5" customHeight="1">
      <c r="A24" s="83">
        <v>22</v>
      </c>
      <c r="B24" s="105">
        <v>96.2</v>
      </c>
      <c r="C24" s="105">
        <v>96.4</v>
      </c>
      <c r="D24" s="105">
        <v>97</v>
      </c>
      <c r="E24" s="105">
        <v>97.2</v>
      </c>
      <c r="F24" s="105">
        <v>97.1</v>
      </c>
      <c r="G24" s="105">
        <v>97.4</v>
      </c>
      <c r="H24" s="105">
        <v>96.3</v>
      </c>
      <c r="I24" s="105">
        <v>91.8</v>
      </c>
      <c r="J24" s="105">
        <v>88.7</v>
      </c>
      <c r="K24" s="105">
        <v>81.3</v>
      </c>
      <c r="L24" s="105">
        <v>71.4</v>
      </c>
      <c r="M24" s="105">
        <v>66.2</v>
      </c>
      <c r="N24" s="105">
        <v>69</v>
      </c>
      <c r="O24" s="105">
        <v>65.8</v>
      </c>
      <c r="P24" s="105">
        <v>64.1</v>
      </c>
      <c r="Q24" s="105">
        <v>67.6</v>
      </c>
      <c r="R24" s="105">
        <v>71.4</v>
      </c>
      <c r="S24" s="105">
        <v>89.2</v>
      </c>
      <c r="T24" s="105">
        <v>95.6</v>
      </c>
      <c r="U24" s="105">
        <v>97.6</v>
      </c>
      <c r="V24" s="105">
        <v>97.7</v>
      </c>
      <c r="W24" s="105">
        <v>97.9</v>
      </c>
      <c r="X24" s="105">
        <v>98</v>
      </c>
      <c r="Y24" s="105">
        <v>98.1</v>
      </c>
      <c r="Z24" s="84">
        <f t="shared" si="0"/>
        <v>87.04166666666664</v>
      </c>
      <c r="AA24" s="105">
        <v>62.7</v>
      </c>
      <c r="AB24" s="107">
        <v>0.6062500000000001</v>
      </c>
      <c r="AC24" s="6">
        <v>22</v>
      </c>
    </row>
    <row r="25" spans="1:29" ht="13.5" customHeight="1">
      <c r="A25" s="83">
        <v>23</v>
      </c>
      <c r="B25" s="105">
        <v>98.1</v>
      </c>
      <c r="C25" s="105">
        <v>98.2</v>
      </c>
      <c r="D25" s="105">
        <v>98.2</v>
      </c>
      <c r="E25" s="105">
        <v>98.1</v>
      </c>
      <c r="F25" s="105">
        <v>98.2</v>
      </c>
      <c r="G25" s="105">
        <v>98.2</v>
      </c>
      <c r="H25" s="105">
        <v>97.5</v>
      </c>
      <c r="I25" s="105">
        <v>90.2</v>
      </c>
      <c r="J25" s="105">
        <v>81.1</v>
      </c>
      <c r="K25" s="105">
        <v>76.1</v>
      </c>
      <c r="L25" s="105">
        <v>67.3</v>
      </c>
      <c r="M25" s="105">
        <v>71</v>
      </c>
      <c r="N25" s="105">
        <v>69.3</v>
      </c>
      <c r="O25" s="105">
        <v>71.3</v>
      </c>
      <c r="P25" s="105">
        <v>75.4</v>
      </c>
      <c r="Q25" s="105">
        <v>79.3</v>
      </c>
      <c r="R25" s="105">
        <v>85.4</v>
      </c>
      <c r="S25" s="105">
        <v>89.4</v>
      </c>
      <c r="T25" s="105">
        <v>93.1</v>
      </c>
      <c r="U25" s="105">
        <v>94.9</v>
      </c>
      <c r="V25" s="105">
        <v>93.9</v>
      </c>
      <c r="W25" s="105">
        <v>94.9</v>
      </c>
      <c r="X25" s="105">
        <v>94.4</v>
      </c>
      <c r="Y25" s="105">
        <v>93.8</v>
      </c>
      <c r="Z25" s="84">
        <f t="shared" si="0"/>
        <v>87.80416666666669</v>
      </c>
      <c r="AA25" s="105">
        <v>66</v>
      </c>
      <c r="AB25" s="107">
        <v>0.50625</v>
      </c>
      <c r="AC25" s="6">
        <v>23</v>
      </c>
    </row>
    <row r="26" spans="1:29" ht="13.5" customHeight="1">
      <c r="A26" s="83">
        <v>24</v>
      </c>
      <c r="B26" s="105">
        <v>95.5</v>
      </c>
      <c r="C26" s="105">
        <v>94.6</v>
      </c>
      <c r="D26" s="105">
        <v>96</v>
      </c>
      <c r="E26" s="105">
        <v>96.9</v>
      </c>
      <c r="F26" s="105">
        <v>95.9</v>
      </c>
      <c r="G26" s="105">
        <v>95.1</v>
      </c>
      <c r="H26" s="105">
        <v>93.7</v>
      </c>
      <c r="I26" s="105">
        <v>97.5</v>
      </c>
      <c r="J26" s="105">
        <v>97.6</v>
      </c>
      <c r="K26" s="105">
        <v>95.6</v>
      </c>
      <c r="L26" s="105">
        <v>90.6</v>
      </c>
      <c r="M26" s="105">
        <v>87.5</v>
      </c>
      <c r="N26" s="105">
        <v>81.3</v>
      </c>
      <c r="O26" s="105">
        <v>82.6</v>
      </c>
      <c r="P26" s="105">
        <v>82.3</v>
      </c>
      <c r="Q26" s="105">
        <v>81.6</v>
      </c>
      <c r="R26" s="105">
        <v>82.2</v>
      </c>
      <c r="S26" s="105">
        <v>85.2</v>
      </c>
      <c r="T26" s="105">
        <v>87.5</v>
      </c>
      <c r="U26" s="105">
        <v>88.7</v>
      </c>
      <c r="V26" s="105">
        <v>89.4</v>
      </c>
      <c r="W26" s="105">
        <v>92.3</v>
      </c>
      <c r="X26" s="105">
        <v>91.1</v>
      </c>
      <c r="Y26" s="105">
        <v>93.8</v>
      </c>
      <c r="Z26" s="84">
        <f t="shared" si="0"/>
        <v>90.60416666666667</v>
      </c>
      <c r="AA26" s="105">
        <v>80.3</v>
      </c>
      <c r="AB26" s="107">
        <v>0.5513888888888888</v>
      </c>
      <c r="AC26" s="6">
        <v>24</v>
      </c>
    </row>
    <row r="27" spans="1:29" ht="13.5" customHeight="1">
      <c r="A27" s="83">
        <v>25</v>
      </c>
      <c r="B27" s="105">
        <v>97.5</v>
      </c>
      <c r="C27" s="105">
        <v>97.9</v>
      </c>
      <c r="D27" s="105">
        <v>98</v>
      </c>
      <c r="E27" s="105">
        <v>98</v>
      </c>
      <c r="F27" s="105">
        <v>98.2</v>
      </c>
      <c r="G27" s="105">
        <v>98.2</v>
      </c>
      <c r="H27" s="105">
        <v>97.8</v>
      </c>
      <c r="I27" s="105">
        <v>83.6</v>
      </c>
      <c r="J27" s="105">
        <v>81.3</v>
      </c>
      <c r="K27" s="105">
        <v>77.1</v>
      </c>
      <c r="L27" s="105">
        <v>70.3</v>
      </c>
      <c r="M27" s="105">
        <v>68</v>
      </c>
      <c r="N27" s="105">
        <v>72.1</v>
      </c>
      <c r="O27" s="105">
        <v>62.4</v>
      </c>
      <c r="P27" s="105">
        <v>63.4</v>
      </c>
      <c r="Q27" s="105">
        <v>75.4</v>
      </c>
      <c r="R27" s="105">
        <v>81.1</v>
      </c>
      <c r="S27" s="105">
        <v>87.3</v>
      </c>
      <c r="T27" s="105">
        <v>89.1</v>
      </c>
      <c r="U27" s="105">
        <v>97.7</v>
      </c>
      <c r="V27" s="105">
        <v>97.9</v>
      </c>
      <c r="W27" s="105">
        <v>98.1</v>
      </c>
      <c r="X27" s="105">
        <v>98.1</v>
      </c>
      <c r="Y27" s="105">
        <v>97.9</v>
      </c>
      <c r="Z27" s="84">
        <f t="shared" si="0"/>
        <v>86.93333333333332</v>
      </c>
      <c r="AA27" s="105">
        <v>59.2</v>
      </c>
      <c r="AB27" s="107">
        <v>0.638888888888889</v>
      </c>
      <c r="AC27" s="6">
        <v>25</v>
      </c>
    </row>
    <row r="28" spans="1:29" ht="13.5" customHeight="1">
      <c r="A28" s="83">
        <v>26</v>
      </c>
      <c r="B28" s="105">
        <v>98.1</v>
      </c>
      <c r="C28" s="105">
        <v>98.1</v>
      </c>
      <c r="D28" s="105">
        <v>98.1</v>
      </c>
      <c r="E28" s="105">
        <v>98.2</v>
      </c>
      <c r="F28" s="105">
        <v>98.2</v>
      </c>
      <c r="G28" s="105">
        <v>98.2</v>
      </c>
      <c r="H28" s="105">
        <v>96.2</v>
      </c>
      <c r="I28" s="105">
        <v>88.6</v>
      </c>
      <c r="J28" s="105">
        <v>77</v>
      </c>
      <c r="K28" s="105">
        <v>80.6</v>
      </c>
      <c r="L28" s="105">
        <v>68.4</v>
      </c>
      <c r="M28" s="105">
        <v>67.2</v>
      </c>
      <c r="N28" s="105">
        <v>59.7</v>
      </c>
      <c r="O28" s="105">
        <v>63.7</v>
      </c>
      <c r="P28" s="105">
        <v>65.7</v>
      </c>
      <c r="Q28" s="105">
        <v>74.3</v>
      </c>
      <c r="R28" s="105">
        <v>75</v>
      </c>
      <c r="S28" s="105">
        <v>86.2</v>
      </c>
      <c r="T28" s="105">
        <v>88.7</v>
      </c>
      <c r="U28" s="105">
        <v>97.6</v>
      </c>
      <c r="V28" s="105">
        <v>98</v>
      </c>
      <c r="W28" s="105">
        <v>98.1</v>
      </c>
      <c r="X28" s="105">
        <v>98.1</v>
      </c>
      <c r="Y28" s="105">
        <v>98.2</v>
      </c>
      <c r="Z28" s="84">
        <f t="shared" si="0"/>
        <v>86.25833333333333</v>
      </c>
      <c r="AA28" s="105">
        <v>58.1</v>
      </c>
      <c r="AB28" s="107">
        <v>0.5416666666666666</v>
      </c>
      <c r="AC28" s="6">
        <v>26</v>
      </c>
    </row>
    <row r="29" spans="1:29" ht="13.5" customHeight="1">
      <c r="A29" s="83">
        <v>27</v>
      </c>
      <c r="B29" s="105">
        <v>98.2</v>
      </c>
      <c r="C29" s="105">
        <v>98.2</v>
      </c>
      <c r="D29" s="105">
        <v>98.3</v>
      </c>
      <c r="E29" s="105">
        <v>98.3</v>
      </c>
      <c r="F29" s="105">
        <v>98.3</v>
      </c>
      <c r="G29" s="105">
        <v>98.3</v>
      </c>
      <c r="H29" s="105">
        <v>98.3</v>
      </c>
      <c r="I29" s="105">
        <v>93.2</v>
      </c>
      <c r="J29" s="105">
        <v>83.7</v>
      </c>
      <c r="K29" s="105">
        <v>73.6</v>
      </c>
      <c r="L29" s="105">
        <v>79.4</v>
      </c>
      <c r="M29" s="105">
        <v>78.7</v>
      </c>
      <c r="N29" s="105">
        <v>81.1</v>
      </c>
      <c r="O29" s="105">
        <v>84.5</v>
      </c>
      <c r="P29" s="105">
        <v>97.6</v>
      </c>
      <c r="Q29" s="105">
        <v>96.1</v>
      </c>
      <c r="R29" s="105">
        <v>96.4</v>
      </c>
      <c r="S29" s="105">
        <v>96.2</v>
      </c>
      <c r="T29" s="105">
        <v>97.6</v>
      </c>
      <c r="U29" s="105">
        <v>98.1</v>
      </c>
      <c r="V29" s="105">
        <v>98</v>
      </c>
      <c r="W29" s="105">
        <v>96.3</v>
      </c>
      <c r="X29" s="105">
        <v>97.7</v>
      </c>
      <c r="Y29" s="105">
        <v>97.8</v>
      </c>
      <c r="Z29" s="84">
        <f t="shared" si="0"/>
        <v>93.07916666666665</v>
      </c>
      <c r="AA29" s="105">
        <v>73.1</v>
      </c>
      <c r="AB29" s="107">
        <v>0.4215277777777778</v>
      </c>
      <c r="AC29" s="6">
        <v>27</v>
      </c>
    </row>
    <row r="30" spans="1:29" ht="13.5" customHeight="1">
      <c r="A30" s="83">
        <v>28</v>
      </c>
      <c r="B30" s="105">
        <v>97.6</v>
      </c>
      <c r="C30" s="105">
        <v>98.1</v>
      </c>
      <c r="D30" s="105">
        <v>97.5</v>
      </c>
      <c r="E30" s="105">
        <v>97.5</v>
      </c>
      <c r="F30" s="105">
        <v>97.8</v>
      </c>
      <c r="G30" s="105">
        <v>97.8</v>
      </c>
      <c r="H30" s="105">
        <v>97.9</v>
      </c>
      <c r="I30" s="105">
        <v>97.8</v>
      </c>
      <c r="J30" s="105">
        <v>97.7</v>
      </c>
      <c r="K30" s="105">
        <v>98.1</v>
      </c>
      <c r="L30" s="105">
        <v>98.2</v>
      </c>
      <c r="M30" s="105">
        <v>97</v>
      </c>
      <c r="N30" s="105">
        <v>90.7</v>
      </c>
      <c r="O30" s="105">
        <v>93.8</v>
      </c>
      <c r="P30" s="105">
        <v>93.1</v>
      </c>
      <c r="Q30" s="105">
        <v>95.4</v>
      </c>
      <c r="R30" s="105">
        <v>95.8</v>
      </c>
      <c r="S30" s="105">
        <v>96.6</v>
      </c>
      <c r="T30" s="105">
        <v>96.5</v>
      </c>
      <c r="U30" s="105">
        <v>97.6</v>
      </c>
      <c r="V30" s="105">
        <v>95.6</v>
      </c>
      <c r="W30" s="105">
        <v>96.3</v>
      </c>
      <c r="X30" s="105">
        <v>96.8</v>
      </c>
      <c r="Y30" s="105">
        <v>94.9</v>
      </c>
      <c r="Z30" s="84">
        <f t="shared" si="0"/>
        <v>96.50416666666666</v>
      </c>
      <c r="AA30" s="105">
        <v>90.1</v>
      </c>
      <c r="AB30" s="107">
        <v>0.5923611111111111</v>
      </c>
      <c r="AC30" s="6">
        <v>28</v>
      </c>
    </row>
    <row r="31" spans="1:29" ht="13.5" customHeight="1">
      <c r="A31" s="83">
        <v>29</v>
      </c>
      <c r="B31" s="105">
        <v>95.3</v>
      </c>
      <c r="C31" s="105">
        <v>97.6</v>
      </c>
      <c r="D31" s="105">
        <v>97.7</v>
      </c>
      <c r="E31" s="105">
        <v>97.7</v>
      </c>
      <c r="F31" s="105">
        <v>97.2</v>
      </c>
      <c r="G31" s="105">
        <v>97.7</v>
      </c>
      <c r="H31" s="105">
        <v>97.5</v>
      </c>
      <c r="I31" s="105">
        <v>95.2</v>
      </c>
      <c r="J31" s="105">
        <v>92.6</v>
      </c>
      <c r="K31" s="105">
        <v>88.4</v>
      </c>
      <c r="L31" s="105">
        <v>84.9</v>
      </c>
      <c r="M31" s="105">
        <v>85.4</v>
      </c>
      <c r="N31" s="105">
        <v>85.4</v>
      </c>
      <c r="O31" s="105">
        <v>88.3</v>
      </c>
      <c r="P31" s="105">
        <v>91.6</v>
      </c>
      <c r="Q31" s="105">
        <v>92.7</v>
      </c>
      <c r="R31" s="105">
        <v>93.1</v>
      </c>
      <c r="S31" s="105">
        <v>95.3</v>
      </c>
      <c r="T31" s="105">
        <v>96.2</v>
      </c>
      <c r="U31" s="105">
        <v>95.7</v>
      </c>
      <c r="V31" s="105">
        <v>97</v>
      </c>
      <c r="W31" s="105">
        <v>97.4</v>
      </c>
      <c r="X31" s="105">
        <v>97.9</v>
      </c>
      <c r="Y31" s="105">
        <v>97.9</v>
      </c>
      <c r="Z31" s="84">
        <f t="shared" si="0"/>
        <v>93.98750000000001</v>
      </c>
      <c r="AA31" s="105">
        <v>79.3</v>
      </c>
      <c r="AB31" s="107">
        <v>0.4791666666666667</v>
      </c>
      <c r="AC31" s="6">
        <v>29</v>
      </c>
    </row>
    <row r="32" spans="1:29" ht="13.5" customHeight="1">
      <c r="A32" s="83">
        <v>30</v>
      </c>
      <c r="B32" s="105">
        <v>98</v>
      </c>
      <c r="C32" s="105">
        <v>98</v>
      </c>
      <c r="D32" s="105">
        <v>98</v>
      </c>
      <c r="E32" s="105">
        <v>98.1</v>
      </c>
      <c r="F32" s="105">
        <v>98.1</v>
      </c>
      <c r="G32" s="105">
        <v>98</v>
      </c>
      <c r="H32" s="105">
        <v>97.4</v>
      </c>
      <c r="I32" s="105">
        <v>96.1</v>
      </c>
      <c r="J32" s="105">
        <v>94.4</v>
      </c>
      <c r="K32" s="105">
        <v>90.6</v>
      </c>
      <c r="L32" s="105">
        <v>84.7</v>
      </c>
      <c r="M32" s="105">
        <v>84.3</v>
      </c>
      <c r="N32" s="105">
        <v>82.4</v>
      </c>
      <c r="O32" s="105">
        <v>83.7</v>
      </c>
      <c r="P32" s="105">
        <v>81.9</v>
      </c>
      <c r="Q32" s="105">
        <v>83.2</v>
      </c>
      <c r="R32" s="105">
        <v>84.7</v>
      </c>
      <c r="S32" s="105">
        <v>94.4</v>
      </c>
      <c r="T32" s="105">
        <v>97.6</v>
      </c>
      <c r="U32" s="105">
        <v>97.8</v>
      </c>
      <c r="V32" s="105">
        <v>97.9</v>
      </c>
      <c r="W32" s="105">
        <v>98.1</v>
      </c>
      <c r="X32" s="105">
        <v>98.2</v>
      </c>
      <c r="Y32" s="105">
        <v>98.1</v>
      </c>
      <c r="Z32" s="84">
        <f t="shared" si="0"/>
        <v>93.07083333333334</v>
      </c>
      <c r="AA32" s="105">
        <v>78.1</v>
      </c>
      <c r="AB32" s="107">
        <v>0.6791666666666667</v>
      </c>
      <c r="AC32" s="6">
        <v>30</v>
      </c>
    </row>
    <row r="33" spans="1:29" ht="13.5" customHeight="1">
      <c r="A33" s="83">
        <v>31</v>
      </c>
      <c r="B33" s="105">
        <v>98.1</v>
      </c>
      <c r="C33" s="105">
        <v>98.1</v>
      </c>
      <c r="D33" s="105">
        <v>98.2</v>
      </c>
      <c r="E33" s="105">
        <v>98.1</v>
      </c>
      <c r="F33" s="105">
        <v>98.2</v>
      </c>
      <c r="G33" s="105">
        <v>98.3</v>
      </c>
      <c r="H33" s="105">
        <v>97.6</v>
      </c>
      <c r="I33" s="105">
        <v>91</v>
      </c>
      <c r="J33" s="105">
        <v>84.3</v>
      </c>
      <c r="K33" s="105">
        <v>76.7</v>
      </c>
      <c r="L33" s="105">
        <v>76.5</v>
      </c>
      <c r="M33" s="105">
        <v>73.8</v>
      </c>
      <c r="N33" s="105">
        <v>77.7</v>
      </c>
      <c r="O33" s="105">
        <v>81.5</v>
      </c>
      <c r="P33" s="105">
        <v>95.7</v>
      </c>
      <c r="Q33" s="105">
        <v>97.9</v>
      </c>
      <c r="R33" s="105">
        <v>98.1</v>
      </c>
      <c r="S33" s="105">
        <v>98.1</v>
      </c>
      <c r="T33" s="105">
        <v>98.2</v>
      </c>
      <c r="U33" s="105">
        <v>98.2</v>
      </c>
      <c r="V33" s="105">
        <v>98.2</v>
      </c>
      <c r="W33" s="105">
        <v>98.3</v>
      </c>
      <c r="X33" s="105">
        <v>98.3</v>
      </c>
      <c r="Y33" s="105">
        <v>98.3</v>
      </c>
      <c r="Z33" s="84">
        <f t="shared" si="0"/>
        <v>92.80833333333335</v>
      </c>
      <c r="AA33" s="105">
        <v>71.3</v>
      </c>
      <c r="AB33" s="107">
        <v>0.55625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97.05483870967738</v>
      </c>
      <c r="C34" s="89">
        <f t="shared" si="1"/>
        <v>97.21935483870963</v>
      </c>
      <c r="D34" s="89">
        <f t="shared" si="1"/>
        <v>97.34838709677419</v>
      </c>
      <c r="E34" s="89">
        <f t="shared" si="1"/>
        <v>97.33225806451613</v>
      </c>
      <c r="F34" s="89">
        <f t="shared" si="1"/>
        <v>97.20645161290321</v>
      </c>
      <c r="G34" s="89">
        <f t="shared" si="1"/>
        <v>97.08064516129032</v>
      </c>
      <c r="H34" s="89">
        <f t="shared" si="1"/>
        <v>95.06129032258065</v>
      </c>
      <c r="I34" s="89">
        <f t="shared" si="1"/>
        <v>90.57419354838707</v>
      </c>
      <c r="J34" s="89">
        <f t="shared" si="1"/>
        <v>84.51290322580644</v>
      </c>
      <c r="K34" s="89">
        <f t="shared" si="1"/>
        <v>80.83666666666664</v>
      </c>
      <c r="L34" s="89">
        <f t="shared" si="1"/>
        <v>77.36</v>
      </c>
      <c r="M34" s="89">
        <f t="shared" si="1"/>
        <v>75.56129032258067</v>
      </c>
      <c r="N34" s="89">
        <f t="shared" si="1"/>
        <v>74.67419354838708</v>
      </c>
      <c r="O34" s="89">
        <f t="shared" si="1"/>
        <v>74.29677419354839</v>
      </c>
      <c r="P34" s="89">
        <f t="shared" si="1"/>
        <v>76.4483870967742</v>
      </c>
      <c r="Q34" s="89">
        <f t="shared" si="1"/>
        <v>79.1032258064516</v>
      </c>
      <c r="R34" s="89">
        <f aca="true" t="shared" si="2" ref="R34:Y34">AVERAGE(R3:R33)</f>
        <v>81.35483870967742</v>
      </c>
      <c r="S34" s="89">
        <f t="shared" si="2"/>
        <v>87.37096774193547</v>
      </c>
      <c r="T34" s="89">
        <f t="shared" si="2"/>
        <v>92.3838709677419</v>
      </c>
      <c r="U34" s="89">
        <f t="shared" si="2"/>
        <v>94.38709677419352</v>
      </c>
      <c r="V34" s="89">
        <f t="shared" si="2"/>
        <v>94.90967741935484</v>
      </c>
      <c r="W34" s="89">
        <f t="shared" si="2"/>
        <v>96.15483870967745</v>
      </c>
      <c r="X34" s="89">
        <f t="shared" si="2"/>
        <v>96.04838709677418</v>
      </c>
      <c r="Y34" s="89">
        <f t="shared" si="2"/>
        <v>96.4741935483871</v>
      </c>
      <c r="Z34" s="89">
        <f>AVERAGE(B3:Y33)</f>
        <v>88.80754716981117</v>
      </c>
      <c r="AA34" s="90">
        <f>AVERAGE(AA3:AA33)</f>
        <v>69.17419354838708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41.8</v>
      </c>
      <c r="C40" s="102">
        <f>MATCH(B40,AA3:AA33,0)</f>
        <v>17</v>
      </c>
      <c r="D40" s="109">
        <f>INDEX(AB3:AB33,C40,1)</f>
        <v>0.6236111111111111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98.4</v>
      </c>
      <c r="C3" s="105">
        <v>98.4</v>
      </c>
      <c r="D3" s="105">
        <v>98.4</v>
      </c>
      <c r="E3" s="105">
        <v>98.4</v>
      </c>
      <c r="F3" s="105">
        <v>98.4</v>
      </c>
      <c r="G3" s="105">
        <v>98.4</v>
      </c>
      <c r="H3" s="105">
        <v>98.4</v>
      </c>
      <c r="I3" s="105">
        <v>98.3</v>
      </c>
      <c r="J3" s="105">
        <v>98.1</v>
      </c>
      <c r="K3" s="105">
        <v>98.1</v>
      </c>
      <c r="L3" s="105">
        <v>95.7</v>
      </c>
      <c r="M3" s="105">
        <v>86.2</v>
      </c>
      <c r="N3" s="105">
        <v>87.1</v>
      </c>
      <c r="O3" s="105">
        <v>91.9</v>
      </c>
      <c r="P3" s="105">
        <v>88.1</v>
      </c>
      <c r="Q3" s="105">
        <v>79.1</v>
      </c>
      <c r="R3" s="105">
        <v>90.1</v>
      </c>
      <c r="S3" s="105">
        <v>97.5</v>
      </c>
      <c r="T3" s="105">
        <v>97.8</v>
      </c>
      <c r="U3" s="105">
        <v>98.1</v>
      </c>
      <c r="V3" s="105">
        <v>98</v>
      </c>
      <c r="W3" s="105">
        <v>98</v>
      </c>
      <c r="X3" s="105">
        <v>98.1</v>
      </c>
      <c r="Y3" s="105">
        <v>98.3</v>
      </c>
      <c r="Z3" s="84">
        <f aca="true" t="shared" si="0" ref="Z3:Z32">AVERAGE(B3:Y3)</f>
        <v>95.30416666666666</v>
      </c>
      <c r="AA3" s="105">
        <v>75.5</v>
      </c>
      <c r="AB3" s="107">
        <v>0.6645833333333333</v>
      </c>
      <c r="AC3" s="5">
        <v>1</v>
      </c>
    </row>
    <row r="4" spans="1:29" ht="13.5" customHeight="1">
      <c r="A4" s="83">
        <v>2</v>
      </c>
      <c r="B4" s="105">
        <v>98.4</v>
      </c>
      <c r="C4" s="105">
        <v>98.4</v>
      </c>
      <c r="D4" s="105">
        <v>98.4</v>
      </c>
      <c r="E4" s="105">
        <v>98.4</v>
      </c>
      <c r="F4" s="105">
        <v>98.4</v>
      </c>
      <c r="G4" s="105">
        <v>98.4</v>
      </c>
      <c r="H4" s="105">
        <v>98.4</v>
      </c>
      <c r="I4" s="105">
        <v>98.4</v>
      </c>
      <c r="J4" s="105">
        <v>98.4</v>
      </c>
      <c r="K4" s="105">
        <v>98.4</v>
      </c>
      <c r="L4" s="105">
        <v>94.8</v>
      </c>
      <c r="M4" s="105">
        <v>91</v>
      </c>
      <c r="N4" s="105">
        <v>86.8</v>
      </c>
      <c r="O4" s="105">
        <v>88.2</v>
      </c>
      <c r="P4" s="105">
        <v>89.5</v>
      </c>
      <c r="Q4" s="105">
        <v>91.6</v>
      </c>
      <c r="R4" s="105">
        <v>98</v>
      </c>
      <c r="S4" s="105">
        <v>98.3</v>
      </c>
      <c r="T4" s="105">
        <v>98.3</v>
      </c>
      <c r="U4" s="105">
        <v>98.4</v>
      </c>
      <c r="V4" s="105">
        <v>98.4</v>
      </c>
      <c r="W4" s="105">
        <v>98.5</v>
      </c>
      <c r="X4" s="105">
        <v>98.5</v>
      </c>
      <c r="Y4" s="105">
        <v>98.5</v>
      </c>
      <c r="Z4" s="84">
        <f t="shared" si="0"/>
        <v>96.36666666666667</v>
      </c>
      <c r="AA4" s="105">
        <v>83.1</v>
      </c>
      <c r="AB4" s="107">
        <v>0.5645833333333333</v>
      </c>
      <c r="AC4" s="6">
        <v>2</v>
      </c>
    </row>
    <row r="5" spans="1:29" ht="13.5" customHeight="1">
      <c r="A5" s="83">
        <v>3</v>
      </c>
      <c r="B5" s="105">
        <v>98.4</v>
      </c>
      <c r="C5" s="105">
        <v>98.4</v>
      </c>
      <c r="D5" s="105">
        <v>98.4</v>
      </c>
      <c r="E5" s="105">
        <v>98.4</v>
      </c>
      <c r="F5" s="105">
        <v>98.4</v>
      </c>
      <c r="G5" s="105">
        <v>98.5</v>
      </c>
      <c r="H5" s="105">
        <v>98.5</v>
      </c>
      <c r="I5" s="105">
        <v>98.4</v>
      </c>
      <c r="J5" s="105">
        <v>98</v>
      </c>
      <c r="K5" s="105">
        <v>97.8</v>
      </c>
      <c r="L5" s="105">
        <v>97.8</v>
      </c>
      <c r="M5" s="105">
        <v>96.8</v>
      </c>
      <c r="N5" s="105">
        <v>92.4</v>
      </c>
      <c r="O5" s="105">
        <v>94.2</v>
      </c>
      <c r="P5" s="105">
        <v>97.6</v>
      </c>
      <c r="Q5" s="105">
        <v>97.2</v>
      </c>
      <c r="R5" s="105">
        <v>95.5</v>
      </c>
      <c r="S5" s="105">
        <v>97.8</v>
      </c>
      <c r="T5" s="105">
        <v>98.2</v>
      </c>
      <c r="U5" s="105">
        <v>98.4</v>
      </c>
      <c r="V5" s="105">
        <v>98.4</v>
      </c>
      <c r="W5" s="105">
        <v>98.5</v>
      </c>
      <c r="X5" s="105">
        <v>98.5</v>
      </c>
      <c r="Y5" s="105">
        <v>98.5</v>
      </c>
      <c r="Z5" s="84">
        <f t="shared" si="0"/>
        <v>97.625</v>
      </c>
      <c r="AA5" s="105">
        <v>88.5</v>
      </c>
      <c r="AB5" s="107">
        <v>0.5513888888888888</v>
      </c>
      <c r="AC5" s="6">
        <v>3</v>
      </c>
    </row>
    <row r="6" spans="1:29" ht="13.5" customHeight="1">
      <c r="A6" s="83">
        <v>4</v>
      </c>
      <c r="B6" s="105">
        <v>98.5</v>
      </c>
      <c r="C6" s="105">
        <v>98.5</v>
      </c>
      <c r="D6" s="105">
        <v>98.5</v>
      </c>
      <c r="E6" s="105">
        <v>98.5</v>
      </c>
      <c r="F6" s="105">
        <v>98.5</v>
      </c>
      <c r="G6" s="105">
        <v>98.5</v>
      </c>
      <c r="H6" s="105">
        <v>98.1</v>
      </c>
      <c r="I6" s="105">
        <v>97.4</v>
      </c>
      <c r="J6" s="105">
        <v>97.6</v>
      </c>
      <c r="K6" s="105">
        <v>98.2</v>
      </c>
      <c r="L6" s="105">
        <v>98</v>
      </c>
      <c r="M6" s="105">
        <v>97.4</v>
      </c>
      <c r="N6" s="105">
        <v>91.3</v>
      </c>
      <c r="O6" s="105">
        <v>86.1</v>
      </c>
      <c r="P6" s="105">
        <v>90.3</v>
      </c>
      <c r="Q6" s="105">
        <v>91.5</v>
      </c>
      <c r="R6" s="105">
        <v>92.1</v>
      </c>
      <c r="S6" s="105">
        <v>92.7</v>
      </c>
      <c r="T6" s="105">
        <v>90.7</v>
      </c>
      <c r="U6" s="105">
        <v>86</v>
      </c>
      <c r="V6" s="105">
        <v>84.1</v>
      </c>
      <c r="W6" s="105">
        <v>82.8</v>
      </c>
      <c r="X6" s="105">
        <v>81.6</v>
      </c>
      <c r="Y6" s="105">
        <v>83.4</v>
      </c>
      <c r="Z6" s="84">
        <f t="shared" si="0"/>
        <v>92.92916666666667</v>
      </c>
      <c r="AA6" s="105">
        <v>80.7</v>
      </c>
      <c r="AB6" s="107">
        <v>0.9652777777777778</v>
      </c>
      <c r="AC6" s="6">
        <v>4</v>
      </c>
    </row>
    <row r="7" spans="1:29" ht="13.5" customHeight="1">
      <c r="A7" s="83">
        <v>5</v>
      </c>
      <c r="B7" s="105">
        <v>84.8</v>
      </c>
      <c r="C7" s="105">
        <v>84.9</v>
      </c>
      <c r="D7" s="105">
        <v>85.8</v>
      </c>
      <c r="E7" s="105">
        <v>97.7</v>
      </c>
      <c r="F7" s="105">
        <v>98.1</v>
      </c>
      <c r="G7" s="105">
        <v>98.2</v>
      </c>
      <c r="H7" s="105">
        <v>98.1</v>
      </c>
      <c r="I7" s="105">
        <v>98.1</v>
      </c>
      <c r="J7" s="105">
        <v>97.9</v>
      </c>
      <c r="K7" s="105">
        <v>97.7</v>
      </c>
      <c r="L7" s="105">
        <v>94.5</v>
      </c>
      <c r="M7" s="105">
        <v>92.6</v>
      </c>
      <c r="N7" s="105">
        <v>86.4</v>
      </c>
      <c r="O7" s="105">
        <v>79.3</v>
      </c>
      <c r="P7" s="105">
        <v>77.4</v>
      </c>
      <c r="Q7" s="105">
        <v>73.6</v>
      </c>
      <c r="R7" s="105">
        <v>81.8</v>
      </c>
      <c r="S7" s="105">
        <v>97.3</v>
      </c>
      <c r="T7" s="105">
        <v>98.1</v>
      </c>
      <c r="U7" s="105">
        <v>98.2</v>
      </c>
      <c r="V7" s="105">
        <v>98.3</v>
      </c>
      <c r="W7" s="105">
        <v>98.4</v>
      </c>
      <c r="X7" s="105">
        <v>98.4</v>
      </c>
      <c r="Y7" s="105">
        <v>98.4</v>
      </c>
      <c r="Z7" s="84">
        <f t="shared" si="0"/>
        <v>92.25</v>
      </c>
      <c r="AA7" s="105">
        <v>72.7</v>
      </c>
      <c r="AB7" s="107">
        <v>0.6298611111111111</v>
      </c>
      <c r="AC7" s="6">
        <v>5</v>
      </c>
    </row>
    <row r="8" spans="1:29" ht="13.5" customHeight="1">
      <c r="A8" s="83">
        <v>6</v>
      </c>
      <c r="B8" s="105">
        <v>98.4</v>
      </c>
      <c r="C8" s="105">
        <v>98.4</v>
      </c>
      <c r="D8" s="105">
        <v>98.3</v>
      </c>
      <c r="E8" s="105">
        <v>98.3</v>
      </c>
      <c r="F8" s="105">
        <v>98.3</v>
      </c>
      <c r="G8" s="105">
        <v>98.3</v>
      </c>
      <c r="H8" s="105">
        <v>96.9</v>
      </c>
      <c r="I8" s="105">
        <v>90.6</v>
      </c>
      <c r="J8" s="105">
        <v>81.3</v>
      </c>
      <c r="K8" s="105">
        <v>76.4</v>
      </c>
      <c r="L8" s="105">
        <v>76.6</v>
      </c>
      <c r="M8" s="105">
        <v>74.9</v>
      </c>
      <c r="N8" s="105">
        <v>71.5</v>
      </c>
      <c r="O8" s="105">
        <v>73.3</v>
      </c>
      <c r="P8" s="105">
        <v>72</v>
      </c>
      <c r="Q8" s="105">
        <v>79.8</v>
      </c>
      <c r="R8" s="105">
        <v>87.3</v>
      </c>
      <c r="S8" s="105">
        <v>97</v>
      </c>
      <c r="T8" s="105">
        <v>97.7</v>
      </c>
      <c r="U8" s="105">
        <v>97.9</v>
      </c>
      <c r="V8" s="105">
        <v>98.1</v>
      </c>
      <c r="W8" s="105">
        <v>98.1</v>
      </c>
      <c r="X8" s="105">
        <v>98.3</v>
      </c>
      <c r="Y8" s="105">
        <v>98.4</v>
      </c>
      <c r="Z8" s="84">
        <f t="shared" si="0"/>
        <v>89.83749999999999</v>
      </c>
      <c r="AA8" s="105">
        <v>67.6</v>
      </c>
      <c r="AB8" s="107">
        <v>0.5534722222222223</v>
      </c>
      <c r="AC8" s="6">
        <v>6</v>
      </c>
    </row>
    <row r="9" spans="1:29" ht="13.5" customHeight="1">
      <c r="A9" s="83">
        <v>7</v>
      </c>
      <c r="B9" s="105">
        <v>98.4</v>
      </c>
      <c r="C9" s="105">
        <v>98.5</v>
      </c>
      <c r="D9" s="105">
        <v>98.4</v>
      </c>
      <c r="E9" s="105">
        <v>98.4</v>
      </c>
      <c r="F9" s="105">
        <v>98.4</v>
      </c>
      <c r="G9" s="105">
        <v>98.4</v>
      </c>
      <c r="H9" s="105">
        <v>98.2</v>
      </c>
      <c r="I9" s="105">
        <v>97.9</v>
      </c>
      <c r="J9" s="105">
        <v>97.4</v>
      </c>
      <c r="K9" s="105">
        <v>91.8</v>
      </c>
      <c r="L9" s="105">
        <v>92.9</v>
      </c>
      <c r="M9" s="105">
        <v>87</v>
      </c>
      <c r="N9" s="105">
        <v>90.1</v>
      </c>
      <c r="O9" s="105">
        <v>81.6</v>
      </c>
      <c r="P9" s="105">
        <v>76.8</v>
      </c>
      <c r="Q9" s="105">
        <v>80.5</v>
      </c>
      <c r="R9" s="105">
        <v>83.6</v>
      </c>
      <c r="S9" s="105">
        <v>87</v>
      </c>
      <c r="T9" s="105">
        <v>89.5</v>
      </c>
      <c r="U9" s="105">
        <v>92.9</v>
      </c>
      <c r="V9" s="105">
        <v>97.3</v>
      </c>
      <c r="W9" s="105">
        <v>96.8</v>
      </c>
      <c r="X9" s="105">
        <v>94.8</v>
      </c>
      <c r="Y9" s="105">
        <v>95</v>
      </c>
      <c r="Z9" s="84">
        <f t="shared" si="0"/>
        <v>92.56666666666666</v>
      </c>
      <c r="AA9" s="105">
        <v>75.4</v>
      </c>
      <c r="AB9" s="107">
        <v>0.6333333333333333</v>
      </c>
      <c r="AC9" s="6">
        <v>7</v>
      </c>
    </row>
    <row r="10" spans="1:29" ht="13.5" customHeight="1">
      <c r="A10" s="83">
        <v>8</v>
      </c>
      <c r="B10" s="105">
        <v>93.9</v>
      </c>
      <c r="C10" s="105">
        <v>94.8</v>
      </c>
      <c r="D10" s="105">
        <v>95.8</v>
      </c>
      <c r="E10" s="105">
        <v>95.5</v>
      </c>
      <c r="F10" s="105">
        <v>95.3</v>
      </c>
      <c r="G10" s="105">
        <v>95.1</v>
      </c>
      <c r="H10" s="105">
        <v>95.9</v>
      </c>
      <c r="I10" s="105">
        <v>96.3</v>
      </c>
      <c r="J10" s="105">
        <v>97.1</v>
      </c>
      <c r="K10" s="105">
        <v>93.8</v>
      </c>
      <c r="L10" s="105">
        <v>85.4</v>
      </c>
      <c r="M10" s="105">
        <v>83.8</v>
      </c>
      <c r="N10" s="105">
        <v>97.6</v>
      </c>
      <c r="O10" s="105">
        <v>97.8</v>
      </c>
      <c r="P10" s="105">
        <v>97.9</v>
      </c>
      <c r="Q10" s="105">
        <v>97.6</v>
      </c>
      <c r="R10" s="105">
        <v>97.1</v>
      </c>
      <c r="S10" s="105">
        <v>96.3</v>
      </c>
      <c r="T10" s="105">
        <v>96.6</v>
      </c>
      <c r="U10" s="105">
        <v>97.4</v>
      </c>
      <c r="V10" s="105">
        <v>95.4</v>
      </c>
      <c r="W10" s="105">
        <v>94.8</v>
      </c>
      <c r="X10" s="105">
        <v>93</v>
      </c>
      <c r="Y10" s="105">
        <v>93.7</v>
      </c>
      <c r="Z10" s="84">
        <f t="shared" si="0"/>
        <v>94.91249999999998</v>
      </c>
      <c r="AA10" s="105">
        <v>80</v>
      </c>
      <c r="AB10" s="107">
        <v>0.4986111111111111</v>
      </c>
      <c r="AC10" s="6">
        <v>8</v>
      </c>
    </row>
    <row r="11" spans="1:29" ht="13.5" customHeight="1">
      <c r="A11" s="83">
        <v>9</v>
      </c>
      <c r="B11" s="105">
        <v>96</v>
      </c>
      <c r="C11" s="105">
        <v>96.7</v>
      </c>
      <c r="D11" s="105">
        <v>97.7</v>
      </c>
      <c r="E11" s="105">
        <v>98</v>
      </c>
      <c r="F11" s="105">
        <v>97.8</v>
      </c>
      <c r="G11" s="105">
        <v>97.6</v>
      </c>
      <c r="H11" s="105">
        <v>97.7</v>
      </c>
      <c r="I11" s="105">
        <v>96.5</v>
      </c>
      <c r="J11" s="105">
        <v>94.9</v>
      </c>
      <c r="K11" s="105">
        <v>87.2</v>
      </c>
      <c r="L11" s="105">
        <v>84</v>
      </c>
      <c r="M11" s="105">
        <v>80.8</v>
      </c>
      <c r="N11" s="105">
        <v>74.9</v>
      </c>
      <c r="O11" s="105">
        <v>81.2</v>
      </c>
      <c r="P11" s="105">
        <v>75.7</v>
      </c>
      <c r="Q11" s="105">
        <v>86.7</v>
      </c>
      <c r="R11" s="105">
        <v>91.8</v>
      </c>
      <c r="S11" s="105">
        <v>96.8</v>
      </c>
      <c r="T11" s="105">
        <v>97.1</v>
      </c>
      <c r="U11" s="105">
        <v>96.9</v>
      </c>
      <c r="V11" s="105">
        <v>97.4</v>
      </c>
      <c r="W11" s="105">
        <v>97.1</v>
      </c>
      <c r="X11" s="105">
        <v>97.4</v>
      </c>
      <c r="Y11" s="105">
        <v>97.4</v>
      </c>
      <c r="Z11" s="84">
        <f t="shared" si="0"/>
        <v>92.30416666666667</v>
      </c>
      <c r="AA11" s="105">
        <v>69.1</v>
      </c>
      <c r="AB11" s="107">
        <v>0.5659722222222222</v>
      </c>
      <c r="AC11" s="6">
        <v>9</v>
      </c>
    </row>
    <row r="12" spans="1:29" ht="13.5" customHeight="1">
      <c r="A12" s="86">
        <v>10</v>
      </c>
      <c r="B12" s="106">
        <v>96.8</v>
      </c>
      <c r="C12" s="106">
        <v>95.9</v>
      </c>
      <c r="D12" s="106">
        <v>96.5</v>
      </c>
      <c r="E12" s="106">
        <v>96</v>
      </c>
      <c r="F12" s="106">
        <v>97.5</v>
      </c>
      <c r="G12" s="106">
        <v>97.4</v>
      </c>
      <c r="H12" s="106">
        <v>96.3</v>
      </c>
      <c r="I12" s="106">
        <v>96.3</v>
      </c>
      <c r="J12" s="106">
        <v>95.4</v>
      </c>
      <c r="K12" s="106">
        <v>95.9</v>
      </c>
      <c r="L12" s="106">
        <v>94.6</v>
      </c>
      <c r="M12" s="106">
        <v>89.1</v>
      </c>
      <c r="N12" s="106">
        <v>92.5</v>
      </c>
      <c r="O12" s="106">
        <v>94.7</v>
      </c>
      <c r="P12" s="106">
        <v>96</v>
      </c>
      <c r="Q12" s="106">
        <v>95.9</v>
      </c>
      <c r="R12" s="106">
        <v>98.1</v>
      </c>
      <c r="S12" s="106">
        <v>98.4</v>
      </c>
      <c r="T12" s="106">
        <v>97.7</v>
      </c>
      <c r="U12" s="106">
        <v>97.9</v>
      </c>
      <c r="V12" s="106">
        <v>97.6</v>
      </c>
      <c r="W12" s="106">
        <v>97.6</v>
      </c>
      <c r="X12" s="106">
        <v>97.5</v>
      </c>
      <c r="Y12" s="106">
        <v>97.6</v>
      </c>
      <c r="Z12" s="87">
        <f t="shared" si="0"/>
        <v>96.21666666666665</v>
      </c>
      <c r="AA12" s="106">
        <v>87.3</v>
      </c>
      <c r="AB12" s="108">
        <v>0.5222222222222223</v>
      </c>
      <c r="AC12" s="6">
        <v>10</v>
      </c>
    </row>
    <row r="13" spans="1:29" ht="13.5" customHeight="1">
      <c r="A13" s="83">
        <v>11</v>
      </c>
      <c r="B13" s="105">
        <v>97.7</v>
      </c>
      <c r="C13" s="105">
        <v>97.9</v>
      </c>
      <c r="D13" s="105">
        <v>98</v>
      </c>
      <c r="E13" s="105">
        <v>97.8</v>
      </c>
      <c r="F13" s="105">
        <v>97.8</v>
      </c>
      <c r="G13" s="105">
        <v>95.8</v>
      </c>
      <c r="H13" s="105">
        <v>93.3</v>
      </c>
      <c r="I13" s="105">
        <v>84.4</v>
      </c>
      <c r="J13" s="105">
        <v>83.5</v>
      </c>
      <c r="K13" s="105">
        <v>79.8</v>
      </c>
      <c r="L13" s="105">
        <v>84.1</v>
      </c>
      <c r="M13" s="105">
        <v>84</v>
      </c>
      <c r="N13" s="105">
        <v>84</v>
      </c>
      <c r="O13" s="105">
        <v>82.2</v>
      </c>
      <c r="P13" s="105">
        <v>81.3</v>
      </c>
      <c r="Q13" s="105">
        <v>81.8</v>
      </c>
      <c r="R13" s="105">
        <v>86.1</v>
      </c>
      <c r="S13" s="105">
        <v>88.3</v>
      </c>
      <c r="T13" s="105">
        <v>88.4</v>
      </c>
      <c r="U13" s="105">
        <v>90.1</v>
      </c>
      <c r="V13" s="105">
        <v>94.6</v>
      </c>
      <c r="W13" s="105">
        <v>93.7</v>
      </c>
      <c r="X13" s="105">
        <v>87.3</v>
      </c>
      <c r="Y13" s="105">
        <v>97.8</v>
      </c>
      <c r="Z13" s="84">
        <f t="shared" si="0"/>
        <v>89.57083333333333</v>
      </c>
      <c r="AA13" s="105">
        <v>78.5</v>
      </c>
      <c r="AB13" s="107">
        <v>0.5604166666666667</v>
      </c>
      <c r="AC13" s="5">
        <v>11</v>
      </c>
    </row>
    <row r="14" spans="1:29" ht="13.5" customHeight="1">
      <c r="A14" s="83">
        <v>12</v>
      </c>
      <c r="B14" s="105">
        <v>98</v>
      </c>
      <c r="C14" s="105">
        <v>98.1</v>
      </c>
      <c r="D14" s="105">
        <v>98.2</v>
      </c>
      <c r="E14" s="105">
        <v>98.2</v>
      </c>
      <c r="F14" s="105">
        <v>98.3</v>
      </c>
      <c r="G14" s="105">
        <v>98.4</v>
      </c>
      <c r="H14" s="105">
        <v>97.9</v>
      </c>
      <c r="I14" s="105">
        <v>95.1</v>
      </c>
      <c r="J14" s="105">
        <v>71</v>
      </c>
      <c r="K14" s="105">
        <v>69.8</v>
      </c>
      <c r="L14" s="105">
        <v>66.6</v>
      </c>
      <c r="M14" s="105">
        <v>65.3</v>
      </c>
      <c r="N14" s="105">
        <v>70.7</v>
      </c>
      <c r="O14" s="105">
        <v>65.9</v>
      </c>
      <c r="P14" s="105">
        <v>70.4</v>
      </c>
      <c r="Q14" s="105">
        <v>73.8</v>
      </c>
      <c r="R14" s="105">
        <v>79.6</v>
      </c>
      <c r="S14" s="105">
        <v>84.7</v>
      </c>
      <c r="T14" s="105">
        <v>84.8</v>
      </c>
      <c r="U14" s="105">
        <v>87.3</v>
      </c>
      <c r="V14" s="105">
        <v>88.1</v>
      </c>
      <c r="W14" s="105">
        <v>97.1</v>
      </c>
      <c r="X14" s="105">
        <v>97.4</v>
      </c>
      <c r="Y14" s="105">
        <v>97.7</v>
      </c>
      <c r="Z14" s="84">
        <f t="shared" si="0"/>
        <v>85.51666666666667</v>
      </c>
      <c r="AA14" s="105">
        <v>62.8</v>
      </c>
      <c r="AB14" s="107">
        <v>0.5187499999999999</v>
      </c>
      <c r="AC14" s="6">
        <v>12</v>
      </c>
    </row>
    <row r="15" spans="1:29" ht="13.5" customHeight="1">
      <c r="A15" s="83">
        <v>13</v>
      </c>
      <c r="B15" s="105">
        <v>97.6</v>
      </c>
      <c r="C15" s="105">
        <v>97.7</v>
      </c>
      <c r="D15" s="105">
        <v>97.6</v>
      </c>
      <c r="E15" s="105">
        <v>97.7</v>
      </c>
      <c r="F15" s="105">
        <v>97.6</v>
      </c>
      <c r="G15" s="105">
        <v>97.5</v>
      </c>
      <c r="H15" s="105">
        <v>94.9</v>
      </c>
      <c r="I15" s="105">
        <v>89.8</v>
      </c>
      <c r="J15" s="105">
        <v>88.2</v>
      </c>
      <c r="K15" s="105">
        <v>78.7</v>
      </c>
      <c r="L15" s="105">
        <v>79.9</v>
      </c>
      <c r="M15" s="105">
        <v>75.3</v>
      </c>
      <c r="N15" s="105">
        <v>77</v>
      </c>
      <c r="O15" s="105">
        <v>73.3</v>
      </c>
      <c r="P15" s="105">
        <v>74.2</v>
      </c>
      <c r="Q15" s="105">
        <v>82.2</v>
      </c>
      <c r="R15" s="105">
        <v>95.1</v>
      </c>
      <c r="S15" s="105">
        <v>97</v>
      </c>
      <c r="T15" s="105">
        <v>97.6</v>
      </c>
      <c r="U15" s="105">
        <v>97.7</v>
      </c>
      <c r="V15" s="105">
        <v>97.7</v>
      </c>
      <c r="W15" s="105">
        <v>97.8</v>
      </c>
      <c r="X15" s="105">
        <v>98.2</v>
      </c>
      <c r="Y15" s="105">
        <v>98.3</v>
      </c>
      <c r="Z15" s="84">
        <f t="shared" si="0"/>
        <v>90.77499999999999</v>
      </c>
      <c r="AA15" s="105">
        <v>68.6</v>
      </c>
      <c r="AB15" s="107">
        <v>0.6020833333333333</v>
      </c>
      <c r="AC15" s="6">
        <v>13</v>
      </c>
    </row>
    <row r="16" spans="1:29" ht="13.5" customHeight="1">
      <c r="A16" s="83">
        <v>14</v>
      </c>
      <c r="B16" s="105">
        <v>98.3</v>
      </c>
      <c r="C16" s="105">
        <v>98.3</v>
      </c>
      <c r="D16" s="105">
        <v>98.4</v>
      </c>
      <c r="E16" s="105">
        <v>98.4</v>
      </c>
      <c r="F16" s="105">
        <v>98.4</v>
      </c>
      <c r="G16" s="105">
        <v>98.4</v>
      </c>
      <c r="H16" s="105">
        <v>98.4</v>
      </c>
      <c r="I16" s="105">
        <v>98.5</v>
      </c>
      <c r="J16" s="105">
        <v>97.2</v>
      </c>
      <c r="K16" s="105">
        <v>86.6</v>
      </c>
      <c r="L16" s="105">
        <v>87.1</v>
      </c>
      <c r="M16" s="105">
        <v>87.3</v>
      </c>
      <c r="N16" s="105">
        <v>96.3</v>
      </c>
      <c r="O16" s="105">
        <v>93.7</v>
      </c>
      <c r="P16" s="105">
        <v>93.9</v>
      </c>
      <c r="Q16" s="105">
        <v>97.6</v>
      </c>
      <c r="R16" s="105">
        <v>97.7</v>
      </c>
      <c r="S16" s="105">
        <v>98</v>
      </c>
      <c r="T16" s="105">
        <v>98.2</v>
      </c>
      <c r="U16" s="105">
        <v>98.3</v>
      </c>
      <c r="V16" s="105">
        <v>98.4</v>
      </c>
      <c r="W16" s="105">
        <v>98.4</v>
      </c>
      <c r="X16" s="105">
        <v>98.4</v>
      </c>
      <c r="Y16" s="105">
        <v>98.4</v>
      </c>
      <c r="Z16" s="84">
        <f t="shared" si="0"/>
        <v>96.35833333333335</v>
      </c>
      <c r="AA16" s="105">
        <v>84.6</v>
      </c>
      <c r="AB16" s="107">
        <v>0.4847222222222222</v>
      </c>
      <c r="AC16" s="6">
        <v>14</v>
      </c>
    </row>
    <row r="17" spans="1:29" ht="13.5" customHeight="1">
      <c r="A17" s="83">
        <v>15</v>
      </c>
      <c r="B17" s="105">
        <v>98.4</v>
      </c>
      <c r="C17" s="105">
        <v>98.4</v>
      </c>
      <c r="D17" s="105">
        <v>98.4</v>
      </c>
      <c r="E17" s="105">
        <v>98.4</v>
      </c>
      <c r="F17" s="105">
        <v>98.5</v>
      </c>
      <c r="G17" s="105">
        <v>98.5</v>
      </c>
      <c r="H17" s="105">
        <v>98.5</v>
      </c>
      <c r="I17" s="105">
        <v>98.5</v>
      </c>
      <c r="J17" s="105">
        <v>98.4</v>
      </c>
      <c r="K17" s="105">
        <v>98.4</v>
      </c>
      <c r="L17" s="105">
        <v>98.4</v>
      </c>
      <c r="M17" s="105">
        <v>98</v>
      </c>
      <c r="N17" s="105">
        <v>95.2</v>
      </c>
      <c r="O17" s="105">
        <v>93.5</v>
      </c>
      <c r="P17" s="105">
        <v>87.3</v>
      </c>
      <c r="Q17" s="105">
        <v>90.8</v>
      </c>
      <c r="R17" s="105">
        <v>97.6</v>
      </c>
      <c r="S17" s="105">
        <v>98</v>
      </c>
      <c r="T17" s="105">
        <v>98.2</v>
      </c>
      <c r="U17" s="105">
        <v>98.3</v>
      </c>
      <c r="V17" s="105">
        <v>98.4</v>
      </c>
      <c r="W17" s="105">
        <v>98.4</v>
      </c>
      <c r="X17" s="105">
        <v>98.4</v>
      </c>
      <c r="Y17" s="105">
        <v>98.4</v>
      </c>
      <c r="Z17" s="84">
        <f t="shared" si="0"/>
        <v>97.22083333333335</v>
      </c>
      <c r="AA17" s="105">
        <v>85.3</v>
      </c>
      <c r="AB17" s="107">
        <v>0.6083333333333333</v>
      </c>
      <c r="AC17" s="6">
        <v>15</v>
      </c>
    </row>
    <row r="18" spans="1:29" ht="13.5" customHeight="1">
      <c r="A18" s="83">
        <v>16</v>
      </c>
      <c r="B18" s="105">
        <v>98.4</v>
      </c>
      <c r="C18" s="105">
        <v>98.5</v>
      </c>
      <c r="D18" s="105">
        <v>98.5</v>
      </c>
      <c r="E18" s="105">
        <v>98.5</v>
      </c>
      <c r="F18" s="105">
        <v>98.5</v>
      </c>
      <c r="G18" s="105">
        <v>98.5</v>
      </c>
      <c r="H18" s="105">
        <v>98.5</v>
      </c>
      <c r="I18" s="105">
        <v>95</v>
      </c>
      <c r="J18" s="105">
        <v>80.9</v>
      </c>
      <c r="K18" s="105">
        <v>80.8</v>
      </c>
      <c r="L18" s="105">
        <v>82.4</v>
      </c>
      <c r="M18" s="105">
        <v>82.5</v>
      </c>
      <c r="N18" s="105">
        <v>80.7</v>
      </c>
      <c r="O18" s="105">
        <v>78.4</v>
      </c>
      <c r="P18" s="105">
        <v>77.7</v>
      </c>
      <c r="Q18" s="105">
        <v>79.3</v>
      </c>
      <c r="R18" s="105">
        <v>96.2</v>
      </c>
      <c r="S18" s="105">
        <v>97.5</v>
      </c>
      <c r="T18" s="105">
        <v>98.1</v>
      </c>
      <c r="U18" s="105">
        <v>98.3</v>
      </c>
      <c r="V18" s="105">
        <v>98.4</v>
      </c>
      <c r="W18" s="105">
        <v>98.4</v>
      </c>
      <c r="X18" s="105">
        <v>98.4</v>
      </c>
      <c r="Y18" s="105">
        <v>98.3</v>
      </c>
      <c r="Z18" s="84">
        <f t="shared" si="0"/>
        <v>92.11250000000001</v>
      </c>
      <c r="AA18" s="105">
        <v>75.9</v>
      </c>
      <c r="AB18" s="107">
        <v>0.3743055555555555</v>
      </c>
      <c r="AC18" s="6">
        <v>16</v>
      </c>
    </row>
    <row r="19" spans="1:29" ht="13.5" customHeight="1">
      <c r="A19" s="83">
        <v>17</v>
      </c>
      <c r="B19" s="105">
        <v>98.4</v>
      </c>
      <c r="C19" s="105">
        <v>98.4</v>
      </c>
      <c r="D19" s="105">
        <v>98.5</v>
      </c>
      <c r="E19" s="105">
        <v>98.5</v>
      </c>
      <c r="F19" s="105">
        <v>98.5</v>
      </c>
      <c r="G19" s="105">
        <v>98.5</v>
      </c>
      <c r="H19" s="105">
        <v>98.5</v>
      </c>
      <c r="I19" s="105">
        <v>96.3</v>
      </c>
      <c r="J19" s="105">
        <v>77.5</v>
      </c>
      <c r="K19" s="105">
        <v>63.3</v>
      </c>
      <c r="L19" s="105">
        <v>66.7</v>
      </c>
      <c r="M19" s="105">
        <v>66.2</v>
      </c>
      <c r="N19" s="105">
        <v>66.1</v>
      </c>
      <c r="O19" s="105">
        <v>70.5</v>
      </c>
      <c r="P19" s="105">
        <v>76.9</v>
      </c>
      <c r="Q19" s="105">
        <v>82.9</v>
      </c>
      <c r="R19" s="105">
        <v>83.6</v>
      </c>
      <c r="S19" s="105">
        <v>85.2</v>
      </c>
      <c r="T19" s="105">
        <v>92.6</v>
      </c>
      <c r="U19" s="105">
        <v>97.6</v>
      </c>
      <c r="V19" s="105">
        <v>98.1</v>
      </c>
      <c r="W19" s="105">
        <v>98.1</v>
      </c>
      <c r="X19" s="105">
        <v>98.3</v>
      </c>
      <c r="Y19" s="105">
        <v>98.3</v>
      </c>
      <c r="Z19" s="84">
        <f t="shared" si="0"/>
        <v>87.81249999999999</v>
      </c>
      <c r="AA19" s="105">
        <v>60.1</v>
      </c>
      <c r="AB19" s="107">
        <v>0.46388888888888885</v>
      </c>
      <c r="AC19" s="6">
        <v>17</v>
      </c>
    </row>
    <row r="20" spans="1:29" ht="13.5" customHeight="1">
      <c r="A20" s="83">
        <v>18</v>
      </c>
      <c r="B20" s="105">
        <v>98.2</v>
      </c>
      <c r="C20" s="105">
        <v>98.3</v>
      </c>
      <c r="D20" s="105">
        <v>98.2</v>
      </c>
      <c r="E20" s="105">
        <v>98.2</v>
      </c>
      <c r="F20" s="105">
        <v>98.2</v>
      </c>
      <c r="G20" s="105">
        <v>98.1</v>
      </c>
      <c r="H20" s="105">
        <v>98</v>
      </c>
      <c r="I20" s="105">
        <v>97.3</v>
      </c>
      <c r="J20" s="105">
        <v>94.9</v>
      </c>
      <c r="K20" s="105">
        <v>80.4</v>
      </c>
      <c r="L20" s="105">
        <v>96.1</v>
      </c>
      <c r="M20" s="105">
        <v>95.4</v>
      </c>
      <c r="N20" s="105">
        <v>90</v>
      </c>
      <c r="O20" s="105">
        <v>96.4</v>
      </c>
      <c r="P20" s="105">
        <v>98.1</v>
      </c>
      <c r="Q20" s="105">
        <v>98.3</v>
      </c>
      <c r="R20" s="105">
        <v>98</v>
      </c>
      <c r="S20" s="105">
        <v>98.3</v>
      </c>
      <c r="T20" s="105">
        <v>98.2</v>
      </c>
      <c r="U20" s="105">
        <v>98.3</v>
      </c>
      <c r="V20" s="105">
        <v>98.2</v>
      </c>
      <c r="W20" s="105">
        <v>98.4</v>
      </c>
      <c r="X20" s="105">
        <v>97.9</v>
      </c>
      <c r="Y20" s="105">
        <v>98.3</v>
      </c>
      <c r="Z20" s="84">
        <f t="shared" si="0"/>
        <v>96.65416666666668</v>
      </c>
      <c r="AA20" s="105">
        <v>78.5</v>
      </c>
      <c r="AB20" s="107">
        <v>0.41805555555555557</v>
      </c>
      <c r="AC20" s="6">
        <v>18</v>
      </c>
    </row>
    <row r="21" spans="1:29" ht="13.5" customHeight="1">
      <c r="A21" s="83">
        <v>19</v>
      </c>
      <c r="B21" s="105">
        <v>98.3</v>
      </c>
      <c r="C21" s="105">
        <v>98.3</v>
      </c>
      <c r="D21" s="105">
        <v>98.3</v>
      </c>
      <c r="E21" s="105">
        <v>98.4</v>
      </c>
      <c r="F21" s="105">
        <v>98.4</v>
      </c>
      <c r="G21" s="105">
        <v>98.5</v>
      </c>
      <c r="H21" s="105">
        <v>98.5</v>
      </c>
      <c r="I21" s="105">
        <v>97.7</v>
      </c>
      <c r="J21" s="105">
        <v>94.3</v>
      </c>
      <c r="K21" s="105">
        <v>77.3</v>
      </c>
      <c r="L21" s="105">
        <v>69.6</v>
      </c>
      <c r="M21" s="105">
        <v>57.3</v>
      </c>
      <c r="N21" s="105">
        <v>60.9</v>
      </c>
      <c r="O21" s="105">
        <v>62</v>
      </c>
      <c r="P21" s="105">
        <v>63.4</v>
      </c>
      <c r="Q21" s="105">
        <v>65.3</v>
      </c>
      <c r="R21" s="105">
        <v>72.8</v>
      </c>
      <c r="S21" s="105">
        <v>95.4</v>
      </c>
      <c r="T21" s="105">
        <v>97.9</v>
      </c>
      <c r="U21" s="105">
        <v>98.1</v>
      </c>
      <c r="V21" s="105">
        <v>98.2</v>
      </c>
      <c r="W21" s="105">
        <v>98.3</v>
      </c>
      <c r="X21" s="105">
        <v>98.1</v>
      </c>
      <c r="Y21" s="105">
        <v>98.2</v>
      </c>
      <c r="Z21" s="84">
        <f t="shared" si="0"/>
        <v>87.22916666666667</v>
      </c>
      <c r="AA21" s="105">
        <v>48.6</v>
      </c>
      <c r="AB21" s="107">
        <v>0.4930555555555556</v>
      </c>
      <c r="AC21" s="6">
        <v>19</v>
      </c>
    </row>
    <row r="22" spans="1:29" ht="13.5" customHeight="1">
      <c r="A22" s="86">
        <v>20</v>
      </c>
      <c r="B22" s="106">
        <v>98.3</v>
      </c>
      <c r="C22" s="106">
        <v>98.1</v>
      </c>
      <c r="D22" s="106">
        <v>97.9</v>
      </c>
      <c r="E22" s="106">
        <v>97.9</v>
      </c>
      <c r="F22" s="106">
        <v>97.8</v>
      </c>
      <c r="G22" s="106">
        <v>97.5</v>
      </c>
      <c r="H22" s="106">
        <v>95.9</v>
      </c>
      <c r="I22" s="106">
        <v>92.2</v>
      </c>
      <c r="J22" s="106">
        <v>90</v>
      </c>
      <c r="K22" s="106">
        <v>86.7</v>
      </c>
      <c r="L22" s="106">
        <v>81.5</v>
      </c>
      <c r="M22" s="106">
        <v>78.4</v>
      </c>
      <c r="N22" s="106">
        <v>73.7</v>
      </c>
      <c r="O22" s="106">
        <v>85.6</v>
      </c>
      <c r="P22" s="106">
        <v>94.2</v>
      </c>
      <c r="Q22" s="106">
        <v>96.8</v>
      </c>
      <c r="R22" s="106">
        <v>97.8</v>
      </c>
      <c r="S22" s="106">
        <v>98.2</v>
      </c>
      <c r="T22" s="106">
        <v>98.3</v>
      </c>
      <c r="U22" s="106">
        <v>98.4</v>
      </c>
      <c r="V22" s="106">
        <v>98.4</v>
      </c>
      <c r="W22" s="106">
        <v>98.5</v>
      </c>
      <c r="X22" s="106">
        <v>98.4</v>
      </c>
      <c r="Y22" s="106">
        <v>98.4</v>
      </c>
      <c r="Z22" s="87">
        <f t="shared" si="0"/>
        <v>93.7041666666667</v>
      </c>
      <c r="AA22" s="106">
        <v>69</v>
      </c>
      <c r="AB22" s="108">
        <v>0.5145833333333333</v>
      </c>
      <c r="AC22" s="6">
        <v>20</v>
      </c>
    </row>
    <row r="23" spans="1:29" ht="13.5" customHeight="1">
      <c r="A23" s="83">
        <v>21</v>
      </c>
      <c r="B23" s="105">
        <v>98.4</v>
      </c>
      <c r="C23" s="105">
        <v>98.4</v>
      </c>
      <c r="D23" s="105">
        <v>98.5</v>
      </c>
      <c r="E23" s="105">
        <v>98.4</v>
      </c>
      <c r="F23" s="105">
        <v>97.7</v>
      </c>
      <c r="G23" s="105">
        <v>97.7</v>
      </c>
      <c r="H23" s="105">
        <v>98</v>
      </c>
      <c r="I23" s="105">
        <v>97.9</v>
      </c>
      <c r="J23" s="105">
        <v>98</v>
      </c>
      <c r="K23" s="105">
        <v>97.5</v>
      </c>
      <c r="L23" s="105">
        <v>98</v>
      </c>
      <c r="M23" s="105">
        <v>97.9</v>
      </c>
      <c r="N23" s="105">
        <v>97.9</v>
      </c>
      <c r="O23" s="105">
        <v>98</v>
      </c>
      <c r="P23" s="105">
        <v>97.9</v>
      </c>
      <c r="Q23" s="105">
        <v>97.6</v>
      </c>
      <c r="R23" s="105">
        <v>97.9</v>
      </c>
      <c r="S23" s="105">
        <v>98.1</v>
      </c>
      <c r="T23" s="105">
        <v>97.8</v>
      </c>
      <c r="U23" s="105">
        <v>98.2</v>
      </c>
      <c r="V23" s="105">
        <v>98</v>
      </c>
      <c r="W23" s="105">
        <v>98.3</v>
      </c>
      <c r="X23" s="105">
        <v>98.3</v>
      </c>
      <c r="Y23" s="105">
        <v>98.3</v>
      </c>
      <c r="Z23" s="84">
        <f t="shared" si="0"/>
        <v>98.0291666666667</v>
      </c>
      <c r="AA23" s="105">
        <v>97.5</v>
      </c>
      <c r="AB23" s="107">
        <v>0.5534722222222223</v>
      </c>
      <c r="AC23" s="5">
        <v>21</v>
      </c>
    </row>
    <row r="24" spans="1:29" ht="13.5" customHeight="1">
      <c r="A24" s="83">
        <v>22</v>
      </c>
      <c r="B24" s="105">
        <v>98.3</v>
      </c>
      <c r="C24" s="105">
        <v>98.3</v>
      </c>
      <c r="D24" s="105">
        <v>98.3</v>
      </c>
      <c r="E24" s="105">
        <v>98.4</v>
      </c>
      <c r="F24" s="105">
        <v>98.5</v>
      </c>
      <c r="G24" s="105">
        <v>98.5</v>
      </c>
      <c r="H24" s="105">
        <v>98.5</v>
      </c>
      <c r="I24" s="105">
        <v>97.6</v>
      </c>
      <c r="J24" s="105">
        <v>95.4</v>
      </c>
      <c r="K24" s="105">
        <v>94.9</v>
      </c>
      <c r="L24" s="105">
        <v>91.4</v>
      </c>
      <c r="M24" s="105">
        <v>87</v>
      </c>
      <c r="N24" s="105">
        <v>84.8</v>
      </c>
      <c r="O24" s="105">
        <v>93.5</v>
      </c>
      <c r="P24" s="105">
        <v>92.3</v>
      </c>
      <c r="Q24" s="105">
        <v>95.7</v>
      </c>
      <c r="R24" s="105">
        <v>97.6</v>
      </c>
      <c r="S24" s="105">
        <v>98</v>
      </c>
      <c r="T24" s="105">
        <v>98.2</v>
      </c>
      <c r="U24" s="105">
        <v>98.3</v>
      </c>
      <c r="V24" s="105">
        <v>98.4</v>
      </c>
      <c r="W24" s="105">
        <v>98.4</v>
      </c>
      <c r="X24" s="105">
        <v>98.4</v>
      </c>
      <c r="Y24" s="105">
        <v>98.5</v>
      </c>
      <c r="Z24" s="84">
        <f t="shared" si="0"/>
        <v>96.13333333333333</v>
      </c>
      <c r="AA24" s="105">
        <v>80</v>
      </c>
      <c r="AB24" s="107">
        <v>0.5479166666666667</v>
      </c>
      <c r="AC24" s="6">
        <v>22</v>
      </c>
    </row>
    <row r="25" spans="1:29" ht="13.5" customHeight="1">
      <c r="A25" s="83">
        <v>23</v>
      </c>
      <c r="B25" s="105">
        <v>98.4</v>
      </c>
      <c r="C25" s="105">
        <v>98.4</v>
      </c>
      <c r="D25" s="105">
        <v>98.5</v>
      </c>
      <c r="E25" s="105">
        <v>98.5</v>
      </c>
      <c r="F25" s="105">
        <v>98.4</v>
      </c>
      <c r="G25" s="105">
        <v>98.3</v>
      </c>
      <c r="H25" s="105">
        <v>97.8</v>
      </c>
      <c r="I25" s="105">
        <v>97.1</v>
      </c>
      <c r="J25" s="105">
        <v>94.6</v>
      </c>
      <c r="K25" s="105">
        <v>80.1</v>
      </c>
      <c r="L25" s="105">
        <v>77.5</v>
      </c>
      <c r="M25" s="105">
        <v>73.4</v>
      </c>
      <c r="N25" s="105">
        <v>74.2</v>
      </c>
      <c r="O25" s="105">
        <v>75.1</v>
      </c>
      <c r="P25" s="105">
        <v>73</v>
      </c>
      <c r="Q25" s="105">
        <v>87.6</v>
      </c>
      <c r="R25" s="105">
        <v>94.7</v>
      </c>
      <c r="S25" s="105">
        <v>97.2</v>
      </c>
      <c r="T25" s="105">
        <v>97.8</v>
      </c>
      <c r="U25" s="105">
        <v>98</v>
      </c>
      <c r="V25" s="105">
        <v>98.1</v>
      </c>
      <c r="W25" s="105">
        <v>98.3</v>
      </c>
      <c r="X25" s="105">
        <v>98.1</v>
      </c>
      <c r="Y25" s="105">
        <v>98.1</v>
      </c>
      <c r="Z25" s="84">
        <f t="shared" si="0"/>
        <v>91.71666666666665</v>
      </c>
      <c r="AA25" s="105">
        <v>70</v>
      </c>
      <c r="AB25" s="107">
        <v>0.46249999999999997</v>
      </c>
      <c r="AC25" s="6">
        <v>23</v>
      </c>
    </row>
    <row r="26" spans="1:29" ht="13.5" customHeight="1">
      <c r="A26" s="83">
        <v>24</v>
      </c>
      <c r="B26" s="105">
        <v>98.1</v>
      </c>
      <c r="C26" s="105">
        <v>98.2</v>
      </c>
      <c r="D26" s="105">
        <v>98.3</v>
      </c>
      <c r="E26" s="105">
        <v>98.2</v>
      </c>
      <c r="F26" s="105">
        <v>98.2</v>
      </c>
      <c r="G26" s="105">
        <v>98.1</v>
      </c>
      <c r="H26" s="105">
        <v>97.8</v>
      </c>
      <c r="I26" s="105">
        <v>96.3</v>
      </c>
      <c r="J26" s="105">
        <v>84.7</v>
      </c>
      <c r="K26" s="105">
        <v>88.7</v>
      </c>
      <c r="L26" s="105">
        <v>86.8</v>
      </c>
      <c r="M26" s="105">
        <v>86.4</v>
      </c>
      <c r="N26" s="105">
        <v>88.7</v>
      </c>
      <c r="O26" s="105">
        <v>91.8</v>
      </c>
      <c r="P26" s="105">
        <v>93.1</v>
      </c>
      <c r="Q26" s="105">
        <v>90.4</v>
      </c>
      <c r="R26" s="105">
        <v>93.4</v>
      </c>
      <c r="S26" s="105">
        <v>95.4</v>
      </c>
      <c r="T26" s="105">
        <v>96.2</v>
      </c>
      <c r="U26" s="105">
        <v>96</v>
      </c>
      <c r="V26" s="105">
        <v>97.6</v>
      </c>
      <c r="W26" s="105">
        <v>98.1</v>
      </c>
      <c r="X26" s="105">
        <v>98.3</v>
      </c>
      <c r="Y26" s="105">
        <v>98.3</v>
      </c>
      <c r="Z26" s="84">
        <f t="shared" si="0"/>
        <v>94.46250000000003</v>
      </c>
      <c r="AA26" s="105">
        <v>83.2</v>
      </c>
      <c r="AB26" s="107">
        <v>0.3673611111111111</v>
      </c>
      <c r="AC26" s="6">
        <v>24</v>
      </c>
    </row>
    <row r="27" spans="1:29" ht="13.5" customHeight="1">
      <c r="A27" s="83">
        <v>25</v>
      </c>
      <c r="B27" s="105">
        <v>98.3</v>
      </c>
      <c r="C27" s="105">
        <v>98.4</v>
      </c>
      <c r="D27" s="105">
        <v>98.5</v>
      </c>
      <c r="E27" s="105">
        <v>98.4</v>
      </c>
      <c r="F27" s="105">
        <v>98.5</v>
      </c>
      <c r="G27" s="105">
        <v>98.4</v>
      </c>
      <c r="H27" s="105">
        <v>98</v>
      </c>
      <c r="I27" s="105">
        <v>91.9</v>
      </c>
      <c r="J27" s="105">
        <v>81</v>
      </c>
      <c r="K27" s="105">
        <v>86.6</v>
      </c>
      <c r="L27" s="105">
        <v>95.6</v>
      </c>
      <c r="M27" s="105">
        <v>96.1</v>
      </c>
      <c r="N27" s="105">
        <v>96</v>
      </c>
      <c r="O27" s="105">
        <v>97.5</v>
      </c>
      <c r="P27" s="105">
        <v>98.2</v>
      </c>
      <c r="Q27" s="105">
        <v>98.1</v>
      </c>
      <c r="R27" s="105">
        <v>97.6</v>
      </c>
      <c r="S27" s="105">
        <v>97.7</v>
      </c>
      <c r="T27" s="105">
        <v>97.4</v>
      </c>
      <c r="U27" s="105">
        <v>97.9</v>
      </c>
      <c r="V27" s="105">
        <v>96.9</v>
      </c>
      <c r="W27" s="105">
        <v>97.8</v>
      </c>
      <c r="X27" s="105">
        <v>98.3</v>
      </c>
      <c r="Y27" s="105">
        <v>98.4</v>
      </c>
      <c r="Z27" s="84">
        <f t="shared" si="0"/>
        <v>96.31250000000001</v>
      </c>
      <c r="AA27" s="105">
        <v>77.9</v>
      </c>
      <c r="AB27" s="107">
        <v>0.3763888888888889</v>
      </c>
      <c r="AC27" s="6">
        <v>25</v>
      </c>
    </row>
    <row r="28" spans="1:29" ht="13.5" customHeight="1">
      <c r="A28" s="83">
        <v>26</v>
      </c>
      <c r="B28" s="105">
        <v>98.4</v>
      </c>
      <c r="C28" s="105">
        <v>98.4</v>
      </c>
      <c r="D28" s="105">
        <v>98.2</v>
      </c>
      <c r="E28" s="105">
        <v>98.4</v>
      </c>
      <c r="F28" s="105">
        <v>98.4</v>
      </c>
      <c r="G28" s="105">
        <v>98.4</v>
      </c>
      <c r="H28" s="105">
        <v>98.1</v>
      </c>
      <c r="I28" s="105">
        <v>97.7</v>
      </c>
      <c r="J28" s="105">
        <v>95.2</v>
      </c>
      <c r="K28" s="105">
        <v>91.2</v>
      </c>
      <c r="L28" s="105">
        <v>86.4</v>
      </c>
      <c r="M28" s="105">
        <v>79.6</v>
      </c>
      <c r="N28" s="105">
        <v>86</v>
      </c>
      <c r="O28" s="105">
        <v>86.6</v>
      </c>
      <c r="P28" s="105">
        <v>87.1</v>
      </c>
      <c r="Q28" s="105">
        <v>86.8</v>
      </c>
      <c r="R28" s="105">
        <v>85.5</v>
      </c>
      <c r="S28" s="105">
        <v>84.4</v>
      </c>
      <c r="T28" s="105">
        <v>85.6</v>
      </c>
      <c r="U28" s="105">
        <v>88.1</v>
      </c>
      <c r="V28" s="105">
        <v>91.7</v>
      </c>
      <c r="W28" s="105">
        <v>83.8</v>
      </c>
      <c r="X28" s="105">
        <v>95.6</v>
      </c>
      <c r="Y28" s="105">
        <v>98.1</v>
      </c>
      <c r="Z28" s="84">
        <f t="shared" si="0"/>
        <v>91.57083333333333</v>
      </c>
      <c r="AA28" s="105">
        <v>75.7</v>
      </c>
      <c r="AB28" s="107">
        <v>0.4847222222222222</v>
      </c>
      <c r="AC28" s="6">
        <v>26</v>
      </c>
    </row>
    <row r="29" spans="1:29" ht="13.5" customHeight="1">
      <c r="A29" s="83">
        <v>27</v>
      </c>
      <c r="B29" s="105">
        <v>98.1</v>
      </c>
      <c r="C29" s="105">
        <v>98</v>
      </c>
      <c r="D29" s="105">
        <v>97.7</v>
      </c>
      <c r="E29" s="105">
        <v>97.9</v>
      </c>
      <c r="F29" s="105">
        <v>98.2</v>
      </c>
      <c r="G29" s="105">
        <v>98.2</v>
      </c>
      <c r="H29" s="105">
        <v>98</v>
      </c>
      <c r="I29" s="105">
        <v>95.4</v>
      </c>
      <c r="J29" s="105">
        <v>95.7</v>
      </c>
      <c r="K29" s="105">
        <v>97.4</v>
      </c>
      <c r="L29" s="105">
        <v>97</v>
      </c>
      <c r="M29" s="105">
        <v>96.2</v>
      </c>
      <c r="N29" s="105">
        <v>96.9</v>
      </c>
      <c r="O29" s="105">
        <v>97.2</v>
      </c>
      <c r="P29" s="105">
        <v>97.7</v>
      </c>
      <c r="Q29" s="105">
        <v>97.8</v>
      </c>
      <c r="R29" s="105">
        <v>97.9</v>
      </c>
      <c r="S29" s="105">
        <v>98.2</v>
      </c>
      <c r="T29" s="105">
        <v>98.3</v>
      </c>
      <c r="U29" s="105">
        <v>98.5</v>
      </c>
      <c r="V29" s="105">
        <v>98.5</v>
      </c>
      <c r="W29" s="105">
        <v>98.6</v>
      </c>
      <c r="X29" s="105">
        <v>98.6</v>
      </c>
      <c r="Y29" s="105">
        <v>98.6</v>
      </c>
      <c r="Z29" s="84">
        <f t="shared" si="0"/>
        <v>97.69166666666666</v>
      </c>
      <c r="AA29" s="105">
        <v>94.9</v>
      </c>
      <c r="AB29" s="107">
        <v>0.33958333333333335</v>
      </c>
      <c r="AC29" s="6">
        <v>27</v>
      </c>
    </row>
    <row r="30" spans="1:29" ht="13.5" customHeight="1">
      <c r="A30" s="83">
        <v>28</v>
      </c>
      <c r="B30" s="105">
        <v>98.6</v>
      </c>
      <c r="C30" s="105">
        <v>98.7</v>
      </c>
      <c r="D30" s="105">
        <v>98.7</v>
      </c>
      <c r="E30" s="105">
        <v>98.7</v>
      </c>
      <c r="F30" s="105">
        <v>98.7</v>
      </c>
      <c r="G30" s="105">
        <v>98.7</v>
      </c>
      <c r="H30" s="105">
        <v>98.6</v>
      </c>
      <c r="I30" s="105">
        <v>98.5</v>
      </c>
      <c r="J30" s="105">
        <v>88.8</v>
      </c>
      <c r="K30" s="105">
        <v>72.2</v>
      </c>
      <c r="L30" s="105">
        <v>70.8</v>
      </c>
      <c r="M30" s="105">
        <v>60.8</v>
      </c>
      <c r="N30" s="105">
        <v>74.2</v>
      </c>
      <c r="O30" s="105">
        <v>65.9</v>
      </c>
      <c r="P30" s="105">
        <v>71.2</v>
      </c>
      <c r="Q30" s="105">
        <v>85.8</v>
      </c>
      <c r="R30" s="105">
        <v>96.1</v>
      </c>
      <c r="S30" s="105">
        <v>97.6</v>
      </c>
      <c r="T30" s="105">
        <v>98.2</v>
      </c>
      <c r="U30" s="105">
        <v>98.2</v>
      </c>
      <c r="V30" s="105">
        <v>98.4</v>
      </c>
      <c r="W30" s="105">
        <v>98.4</v>
      </c>
      <c r="X30" s="105">
        <v>98.3</v>
      </c>
      <c r="Y30" s="105">
        <v>98.3</v>
      </c>
      <c r="Z30" s="84">
        <f t="shared" si="0"/>
        <v>90.10000000000002</v>
      </c>
      <c r="AA30" s="105">
        <v>55</v>
      </c>
      <c r="AB30" s="107">
        <v>0.6097222222222222</v>
      </c>
      <c r="AC30" s="6">
        <v>28</v>
      </c>
    </row>
    <row r="31" spans="1:29" ht="13.5" customHeight="1">
      <c r="A31" s="83">
        <v>29</v>
      </c>
      <c r="B31" s="105">
        <v>98.3</v>
      </c>
      <c r="C31" s="105">
        <v>98.2</v>
      </c>
      <c r="D31" s="105">
        <v>98.2</v>
      </c>
      <c r="E31" s="105">
        <v>98.2</v>
      </c>
      <c r="F31" s="105">
        <v>98.2</v>
      </c>
      <c r="G31" s="105">
        <v>98.2</v>
      </c>
      <c r="H31" s="105">
        <v>98.2</v>
      </c>
      <c r="I31" s="105">
        <v>98</v>
      </c>
      <c r="J31" s="105">
        <v>97.2</v>
      </c>
      <c r="K31" s="105">
        <v>97.1</v>
      </c>
      <c r="L31" s="105">
        <v>86.7</v>
      </c>
      <c r="M31" s="105">
        <v>85.7</v>
      </c>
      <c r="N31" s="105">
        <v>87.3</v>
      </c>
      <c r="O31" s="105">
        <v>97.3</v>
      </c>
      <c r="P31" s="105">
        <v>97.9</v>
      </c>
      <c r="Q31" s="105">
        <v>98</v>
      </c>
      <c r="R31" s="105">
        <v>98.3</v>
      </c>
      <c r="S31" s="105">
        <v>98.4</v>
      </c>
      <c r="T31" s="105">
        <v>98.3</v>
      </c>
      <c r="U31" s="105">
        <v>98.4</v>
      </c>
      <c r="V31" s="105">
        <v>98.4</v>
      </c>
      <c r="W31" s="105">
        <v>98.5</v>
      </c>
      <c r="X31" s="105">
        <v>98.5</v>
      </c>
      <c r="Y31" s="105">
        <v>98.5</v>
      </c>
      <c r="Z31" s="84">
        <f t="shared" si="0"/>
        <v>96.66666666666667</v>
      </c>
      <c r="AA31" s="105">
        <v>84.1</v>
      </c>
      <c r="AB31" s="107">
        <v>0.5083333333333333</v>
      </c>
      <c r="AC31" s="6">
        <v>29</v>
      </c>
    </row>
    <row r="32" spans="1:29" ht="13.5" customHeight="1">
      <c r="A32" s="83">
        <v>30</v>
      </c>
      <c r="B32" s="105">
        <v>98.6</v>
      </c>
      <c r="C32" s="105">
        <v>98.6</v>
      </c>
      <c r="D32" s="105">
        <v>98.6</v>
      </c>
      <c r="E32" s="105">
        <v>98.6</v>
      </c>
      <c r="F32" s="105">
        <v>98.6</v>
      </c>
      <c r="G32" s="105">
        <v>98.6</v>
      </c>
      <c r="H32" s="105">
        <v>98.6</v>
      </c>
      <c r="I32" s="105">
        <v>98.6</v>
      </c>
      <c r="J32" s="105">
        <v>98.6</v>
      </c>
      <c r="K32" s="105">
        <v>97.9</v>
      </c>
      <c r="L32" s="105">
        <v>98.1</v>
      </c>
      <c r="M32" s="105">
        <v>98.1</v>
      </c>
      <c r="N32" s="105">
        <v>98</v>
      </c>
      <c r="O32" s="105">
        <v>97.7</v>
      </c>
      <c r="P32" s="105">
        <v>97.7</v>
      </c>
      <c r="Q32" s="105">
        <v>97.9</v>
      </c>
      <c r="R32" s="105">
        <v>98.4</v>
      </c>
      <c r="S32" s="105">
        <v>98.5</v>
      </c>
      <c r="T32" s="105">
        <v>98.6</v>
      </c>
      <c r="U32" s="105">
        <v>97.8</v>
      </c>
      <c r="V32" s="105">
        <v>97.1</v>
      </c>
      <c r="W32" s="105">
        <v>97.4</v>
      </c>
      <c r="X32" s="105">
        <v>96.5</v>
      </c>
      <c r="Y32" s="105">
        <v>97</v>
      </c>
      <c r="Z32" s="84">
        <f t="shared" si="0"/>
        <v>98.08750000000002</v>
      </c>
      <c r="AA32" s="105">
        <v>96.3</v>
      </c>
      <c r="AB32" s="107">
        <v>0.9826388888888888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97.57000000000001</v>
      </c>
      <c r="C34" s="89">
        <f t="shared" si="1"/>
        <v>97.61666666666665</v>
      </c>
      <c r="D34" s="89">
        <f t="shared" si="1"/>
        <v>97.72333333333333</v>
      </c>
      <c r="E34" s="89">
        <f t="shared" si="1"/>
        <v>98.11</v>
      </c>
      <c r="F34" s="89">
        <f t="shared" si="1"/>
        <v>98.14999999999996</v>
      </c>
      <c r="G34" s="89">
        <f t="shared" si="1"/>
        <v>98.05333333333331</v>
      </c>
      <c r="H34" s="89">
        <f t="shared" si="1"/>
        <v>97.68333333333335</v>
      </c>
      <c r="I34" s="89">
        <f t="shared" si="1"/>
        <v>96.06666666666666</v>
      </c>
      <c r="J34" s="89">
        <f t="shared" si="1"/>
        <v>92.03999999999999</v>
      </c>
      <c r="K34" s="89">
        <f t="shared" si="1"/>
        <v>88.02333333333331</v>
      </c>
      <c r="L34" s="89">
        <f t="shared" si="1"/>
        <v>87.16666666666667</v>
      </c>
      <c r="M34" s="89">
        <f t="shared" si="1"/>
        <v>84.35</v>
      </c>
      <c r="N34" s="89">
        <f t="shared" si="1"/>
        <v>84.97333333333334</v>
      </c>
      <c r="O34" s="89">
        <f t="shared" si="1"/>
        <v>85.67999999999999</v>
      </c>
      <c r="P34" s="89">
        <f t="shared" si="1"/>
        <v>86.15999999999998</v>
      </c>
      <c r="Q34" s="89">
        <f t="shared" si="1"/>
        <v>88.6</v>
      </c>
      <c r="R34" s="89">
        <f aca="true" t="shared" si="2" ref="R34:Y34">AVERAGE(R3:R33)</f>
        <v>92.57666666666667</v>
      </c>
      <c r="S34" s="89">
        <f t="shared" si="2"/>
        <v>95.44</v>
      </c>
      <c r="T34" s="89">
        <f t="shared" si="2"/>
        <v>96.01333333333334</v>
      </c>
      <c r="U34" s="89">
        <f t="shared" si="2"/>
        <v>96.46333333333332</v>
      </c>
      <c r="V34" s="89">
        <f t="shared" si="2"/>
        <v>96.82</v>
      </c>
      <c r="W34" s="89">
        <f t="shared" si="2"/>
        <v>96.84333333333335</v>
      </c>
      <c r="X34" s="89">
        <f t="shared" si="2"/>
        <v>96.86000000000003</v>
      </c>
      <c r="Y34" s="89">
        <f t="shared" si="2"/>
        <v>97.44666666666669</v>
      </c>
      <c r="Z34" s="89">
        <f>AVERAGE(B3:Y33)</f>
        <v>93.60125000000005</v>
      </c>
      <c r="AA34" s="90">
        <f>AVERAGE(AA3:AA33)</f>
        <v>76.88000000000001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48.6</v>
      </c>
      <c r="C40" s="102">
        <f>MATCH(B40,AA3:AA33,0)</f>
        <v>19</v>
      </c>
      <c r="D40" s="109">
        <f>INDEX(AB3:AB33,C40,1)</f>
        <v>0.4930555555555556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2019-01-29T07:54:26Z</dcterms:modified>
  <cp:category/>
  <cp:version/>
  <cp:contentType/>
  <cp:contentStatus/>
</cp:coreProperties>
</file>