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890" windowHeight="10980" firstSheet="2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<sst xmlns="http://schemas.openxmlformats.org/spreadsheetml/2006/main" count="1956" uniqueCount="617">
  <si>
    <t>南部</t>
  </si>
  <si>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</si>
  <si>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</si>
  <si>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</si>
  <si>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</si>
  <si>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</si>
  <si>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</si>
  <si>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</si>
  <si>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</si>
  <si>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</si>
  <si>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</si>
  <si>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</si>
  <si>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</si>
  <si>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</si>
  <si>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</si>
  <si>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北北西</t>
  </si>
  <si>
    <t>18:50</t>
  </si>
  <si>
    <t>北</t>
  </si>
  <si>
    <t>18:42</t>
  </si>
  <si>
    <t>北西</t>
  </si>
  <si>
    <t>5:36</t>
  </si>
  <si>
    <t>17:51</t>
  </si>
  <si>
    <t>南</t>
  </si>
  <si>
    <t>16:52</t>
  </si>
  <si>
    <t>西北西</t>
  </si>
  <si>
    <t>3:51</t>
  </si>
  <si>
    <t>13:46</t>
  </si>
  <si>
    <t>14:01</t>
  </si>
  <si>
    <t>22:49</t>
  </si>
  <si>
    <t>6:57</t>
  </si>
  <si>
    <t>4:36</t>
  </si>
  <si>
    <t>4:32</t>
  </si>
  <si>
    <t>北東</t>
  </si>
  <si>
    <t>18:06</t>
  </si>
  <si>
    <t>北北東</t>
  </si>
  <si>
    <t>20:38</t>
  </si>
  <si>
    <t>10:23</t>
  </si>
  <si>
    <t>10:21</t>
  </si>
  <si>
    <t>8:25</t>
  </si>
  <si>
    <t>8:36</t>
  </si>
  <si>
    <t>東北東</t>
  </si>
  <si>
    <t>20:12</t>
  </si>
  <si>
    <t>19:32</t>
  </si>
  <si>
    <t>0:00</t>
  </si>
  <si>
    <t>23:55</t>
  </si>
  <si>
    <t>8:47</t>
  </si>
  <si>
    <t>8:45</t>
  </si>
  <si>
    <t>11:46</t>
  </si>
  <si>
    <t>西</t>
  </si>
  <si>
    <t>9:55</t>
  </si>
  <si>
    <t>12:03</t>
  </si>
  <si>
    <t>11:52</t>
  </si>
  <si>
    <t>11:15</t>
  </si>
  <si>
    <t>12:42</t>
  </si>
  <si>
    <t>13:15</t>
  </si>
  <si>
    <t>13:17</t>
  </si>
  <si>
    <t>13:10</t>
  </si>
  <si>
    <t>16:48</t>
  </si>
  <si>
    <t>12:55</t>
  </si>
  <si>
    <t>12:27</t>
  </si>
  <si>
    <t>12:23</t>
  </si>
  <si>
    <t>12:37</t>
  </si>
  <si>
    <t>12:31</t>
  </si>
  <si>
    <t>9:35</t>
  </si>
  <si>
    <t>8:22</t>
  </si>
  <si>
    <t>5:23</t>
  </si>
  <si>
    <t>5:15</t>
  </si>
  <si>
    <t>18:14</t>
  </si>
  <si>
    <t>13:45</t>
  </si>
  <si>
    <t>14:13</t>
  </si>
  <si>
    <t>12:18</t>
  </si>
  <si>
    <t>13:04</t>
  </si>
  <si>
    <t>23:08</t>
  </si>
  <si>
    <t>23:39</t>
  </si>
  <si>
    <t>11:47</t>
  </si>
  <si>
    <t>12:11</t>
  </si>
  <si>
    <t>23:25</t>
  </si>
  <si>
    <t>23:16</t>
  </si>
  <si>
    <t>0:14</t>
  </si>
  <si>
    <t>19:33</t>
  </si>
  <si>
    <t>23:02</t>
  </si>
  <si>
    <t>22:26</t>
  </si>
  <si>
    <t>16:41</t>
  </si>
  <si>
    <t>16:20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</si>
  <si>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</si>
  <si>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</si>
  <si>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</si>
  <si>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</si>
  <si>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</si>
  <si>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</si>
  <si>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</si>
  <si>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14:31</t>
  </si>
  <si>
    <t>13:37</t>
  </si>
  <si>
    <t>10:19</t>
  </si>
  <si>
    <t>10:14</t>
  </si>
  <si>
    <t>16:30</t>
  </si>
  <si>
    <t>14:19</t>
  </si>
  <si>
    <t>19:17</t>
  </si>
  <si>
    <t>0:36</t>
  </si>
  <si>
    <t>南西</t>
  </si>
  <si>
    <t>13:34</t>
  </si>
  <si>
    <t>西南西</t>
  </si>
  <si>
    <t>13:43</t>
  </si>
  <si>
    <t>21:58</t>
  </si>
  <si>
    <t>21:53</t>
  </si>
  <si>
    <t>14:58</t>
  </si>
  <si>
    <t>20:10</t>
  </si>
  <si>
    <t>21:21</t>
  </si>
  <si>
    <t>21:02</t>
  </si>
  <si>
    <t>3:43</t>
  </si>
  <si>
    <t>4:10</t>
  </si>
  <si>
    <t>0:50</t>
  </si>
  <si>
    <t>0:41</t>
  </si>
  <si>
    <t>23:41</t>
  </si>
  <si>
    <t>23:34</t>
  </si>
  <si>
    <t>13:01</t>
  </si>
  <si>
    <t>12:54</t>
  </si>
  <si>
    <t>12:43</t>
  </si>
  <si>
    <t>23:04</t>
  </si>
  <si>
    <t>10:13</t>
  </si>
  <si>
    <t>10:05</t>
  </si>
  <si>
    <t>12:57</t>
  </si>
  <si>
    <t>12:48</t>
  </si>
  <si>
    <t>14:28</t>
  </si>
  <si>
    <t>23:44</t>
  </si>
  <si>
    <t>23:29</t>
  </si>
  <si>
    <t>11:37</t>
  </si>
  <si>
    <t>10:56</t>
  </si>
  <si>
    <t>2:30</t>
  </si>
  <si>
    <t>2:03</t>
  </si>
  <si>
    <t>21:27</t>
  </si>
  <si>
    <t>17:03</t>
  </si>
  <si>
    <t>9:33</t>
  </si>
  <si>
    <t>11:25</t>
  </si>
  <si>
    <t>10:09</t>
  </si>
  <si>
    <t>11:59</t>
  </si>
  <si>
    <t>19:28</t>
  </si>
  <si>
    <t>南南西</t>
  </si>
  <si>
    <t>16:35</t>
  </si>
  <si>
    <t>11:29</t>
  </si>
  <si>
    <t>12:44</t>
  </si>
  <si>
    <t>16:00</t>
  </si>
  <si>
    <t>15:56</t>
  </si>
  <si>
    <t>14:50</t>
  </si>
  <si>
    <t>南南東</t>
  </si>
  <si>
    <t>14:33</t>
  </si>
  <si>
    <t>12:19</t>
  </si>
  <si>
    <t>14:08</t>
  </si>
  <si>
    <t>14:53</t>
  </si>
  <si>
    <t>東</t>
  </si>
  <si>
    <t>19:14</t>
  </si>
  <si>
    <t>15:50</t>
  </si>
  <si>
    <t>10:31</t>
  </si>
  <si>
    <t>17:06</t>
  </si>
  <si>
    <t>17:02</t>
  </si>
  <si>
    <t>10:37</t>
  </si>
  <si>
    <t>10:22</t>
  </si>
  <si>
    <t>10:30</t>
  </si>
  <si>
    <t>15:01</t>
  </si>
  <si>
    <t>13:32</t>
  </si>
  <si>
    <t>12:50</t>
  </si>
  <si>
    <t>12:45</t>
  </si>
  <si>
    <t>14:07</t>
  </si>
  <si>
    <t>17:32</t>
  </si>
  <si>
    <t>13:05</t>
  </si>
  <si>
    <t>16:11</t>
  </si>
  <si>
    <t>13:07</t>
  </si>
  <si>
    <t>23:00</t>
  </si>
  <si>
    <t>22:55</t>
  </si>
  <si>
    <t>2:50</t>
  </si>
  <si>
    <t>2:41</t>
  </si>
  <si>
    <t>20:04</t>
  </si>
  <si>
    <t>19:55</t>
  </si>
  <si>
    <t>南東</t>
  </si>
  <si>
    <t>13:35</t>
  </si>
  <si>
    <t>13:18</t>
  </si>
  <si>
    <t>2:12</t>
  </si>
  <si>
    <t>16:18</t>
  </si>
  <si>
    <t>19:15</t>
  </si>
  <si>
    <t>23:30</t>
  </si>
  <si>
    <t>22:13</t>
  </si>
  <si>
    <t>11:07</t>
  </si>
  <si>
    <t>11:06</t>
  </si>
  <si>
    <t>17:22</t>
  </si>
  <si>
    <t>23:47</t>
  </si>
  <si>
    <t>14:49</t>
  </si>
  <si>
    <t>13:00</t>
  </si>
  <si>
    <t>13:24</t>
  </si>
  <si>
    <t>12:49</t>
  </si>
  <si>
    <t>9:07</t>
  </si>
  <si>
    <t>9:11</t>
  </si>
  <si>
    <t>11:04</t>
  </si>
  <si>
    <t>4:08</t>
  </si>
  <si>
    <t>13:49</t>
  </si>
  <si>
    <t>13:51</t>
  </si>
  <si>
    <t>14:44</t>
  </si>
  <si>
    <t>14:42</t>
  </si>
  <si>
    <t>東南東</t>
  </si>
  <si>
    <t>10:59</t>
  </si>
  <si>
    <t>20:08</t>
  </si>
  <si>
    <t>16:22</t>
  </si>
  <si>
    <t>12:02</t>
  </si>
  <si>
    <t>9:28</t>
  </si>
  <si>
    <t>9:45</t>
  </si>
  <si>
    <t>16:40</t>
  </si>
  <si>
    <t>16:32</t>
  </si>
  <si>
    <t>16:14</t>
  </si>
  <si>
    <t>13:23</t>
  </si>
  <si>
    <t>14:02</t>
  </si>
  <si>
    <t>13:53</t>
  </si>
  <si>
    <t>21:43</t>
  </si>
  <si>
    <t>23:32</t>
  </si>
  <si>
    <t>19:24</t>
  </si>
  <si>
    <t>0:13</t>
  </si>
  <si>
    <t>23:51</t>
  </si>
  <si>
    <t>4:01</t>
  </si>
  <si>
    <t>3:52</t>
  </si>
  <si>
    <t>23:52</t>
  </si>
  <si>
    <t>23:36</t>
  </si>
  <si>
    <t>1:52</t>
  </si>
  <si>
    <t>1:49</t>
  </si>
  <si>
    <t>14:05</t>
  </si>
  <si>
    <t>12:15</t>
  </si>
  <si>
    <t>8:58</t>
  </si>
  <si>
    <t>23:59</t>
  </si>
  <si>
    <t>20:41</t>
  </si>
  <si>
    <t>21:13</t>
  </si>
  <si>
    <t>6:25</t>
  </si>
  <si>
    <t>0:15</t>
  </si>
  <si>
    <t>14:14</t>
  </si>
  <si>
    <t>1:02</t>
  </si>
  <si>
    <t>13:26</t>
  </si>
  <si>
    <t>13:44</t>
  </si>
  <si>
    <t>13:58</t>
  </si>
  <si>
    <t>8:05</t>
  </si>
  <si>
    <t>7:56</t>
  </si>
  <si>
    <t>11:16</t>
  </si>
  <si>
    <t>7:29</t>
  </si>
  <si>
    <t>7:19</t>
  </si>
  <si>
    <t>23:40</t>
  </si>
  <si>
    <t>1:43</t>
  </si>
  <si>
    <t>2:27</t>
  </si>
  <si>
    <t>14:46</t>
  </si>
  <si>
    <t>22:24</t>
  </si>
  <si>
    <t>22:05</t>
  </si>
  <si>
    <t>14:16</t>
  </si>
  <si>
    <t>4:09</t>
  </si>
  <si>
    <t>14:27</t>
  </si>
  <si>
    <t>23:10</t>
  </si>
  <si>
    <t>17:13</t>
  </si>
  <si>
    <t>16:21</t>
  </si>
  <si>
    <t>17:30</t>
  </si>
  <si>
    <t>17:04</t>
  </si>
  <si>
    <t>15:57</t>
  </si>
  <si>
    <t>12:51</t>
  </si>
  <si>
    <t>12:38</t>
  </si>
  <si>
    <t>11:20</t>
  </si>
  <si>
    <t>12:56</t>
  </si>
  <si>
    <t>9:36</t>
  </si>
  <si>
    <t>9:47</t>
  </si>
  <si>
    <t>16:56</t>
  </si>
  <si>
    <t>18:05</t>
  </si>
  <si>
    <t>7:07</t>
  </si>
  <si>
    <t>10:44</t>
  </si>
  <si>
    <t>15:55</t>
  </si>
  <si>
    <t>14:47</t>
  </si>
  <si>
    <t>14:15</t>
  </si>
  <si>
    <t>14:12</t>
  </si>
  <si>
    <t>5:17</t>
  </si>
  <si>
    <t>5:22</t>
  </si>
  <si>
    <t>11:09</t>
  </si>
  <si>
    <t>11:08</t>
  </si>
  <si>
    <t>11:12</t>
  </si>
  <si>
    <t>19:25</t>
  </si>
  <si>
    <t>9:42</t>
  </si>
  <si>
    <t>9:38</t>
  </si>
  <si>
    <t>9:04</t>
  </si>
  <si>
    <t>19:00</t>
  </si>
  <si>
    <t>1:16</t>
  </si>
  <si>
    <t>11:57</t>
  </si>
  <si>
    <t>18:08</t>
  </si>
  <si>
    <t>18:10</t>
  </si>
  <si>
    <t>5:31</t>
  </si>
  <si>
    <t>5:05</t>
  </si>
  <si>
    <t>2:59</t>
  </si>
  <si>
    <t>20:33</t>
  </si>
  <si>
    <t>21:35</t>
  </si>
  <si>
    <t>13:29</t>
  </si>
  <si>
    <t>14:29</t>
  </si>
  <si>
    <t>5:02</t>
  </si>
  <si>
    <t>4:59</t>
  </si>
  <si>
    <t>7:31</t>
  </si>
  <si>
    <t>10:38</t>
  </si>
  <si>
    <t>19:41</t>
  </si>
  <si>
    <t>14:48</t>
  </si>
  <si>
    <t>2:37</t>
  </si>
  <si>
    <t>14:20</t>
  </si>
  <si>
    <t>0:40</t>
  </si>
  <si>
    <t>22:18</t>
  </si>
  <si>
    <t>2:07</t>
  </si>
  <si>
    <t>15:21</t>
  </si>
  <si>
    <t>13:38</t>
  </si>
  <si>
    <t>13:59</t>
  </si>
  <si>
    <t>22:20</t>
  </si>
  <si>
    <t>20:14</t>
  </si>
  <si>
    <t>19:40</t>
  </si>
  <si>
    <t>11:27</t>
  </si>
  <si>
    <t>1:11</t>
  </si>
  <si>
    <t>16:45</t>
  </si>
  <si>
    <t>22:32</t>
  </si>
  <si>
    <t>12:24</t>
  </si>
  <si>
    <t>6:29</t>
  </si>
  <si>
    <t>7:26</t>
  </si>
  <si>
    <t>7:20</t>
  </si>
  <si>
    <t>13:47</t>
  </si>
  <si>
    <t>15:30</t>
  </si>
  <si>
    <t>15:00</t>
  </si>
  <si>
    <t>15:03</t>
  </si>
  <si>
    <t>15:45</t>
  </si>
  <si>
    <t>15:29</t>
  </si>
  <si>
    <t>8:48</t>
  </si>
  <si>
    <t>13:33</t>
  </si>
  <si>
    <t>17:39</t>
  </si>
  <si>
    <t>17:50</t>
  </si>
  <si>
    <t>15:27</t>
  </si>
  <si>
    <t>19:37</t>
  </si>
  <si>
    <t>15:37</t>
  </si>
  <si>
    <t>22:07</t>
  </si>
  <si>
    <t>21:24</t>
  </si>
  <si>
    <t>3:30</t>
  </si>
  <si>
    <t>17:48</t>
  </si>
  <si>
    <t>18:01</t>
  </si>
  <si>
    <t>16:07</t>
  </si>
  <si>
    <t>2:48</t>
  </si>
  <si>
    <t>2:53</t>
  </si>
  <si>
    <t>3:34</t>
  </si>
  <si>
    <t>19:19</t>
  </si>
  <si>
    <t>23:38</t>
  </si>
  <si>
    <t>4:49</t>
  </si>
  <si>
    <t>4:23</t>
  </si>
  <si>
    <t>22:27</t>
  </si>
  <si>
    <t>1:32</t>
  </si>
  <si>
    <t>12:41</t>
  </si>
  <si>
    <t>12:36</t>
  </si>
  <si>
    <t>5:19</t>
  </si>
  <si>
    <t>15:39</t>
  </si>
  <si>
    <t>1:40</t>
  </si>
  <si>
    <t>10:51</t>
  </si>
  <si>
    <t>20:09</t>
  </si>
  <si>
    <t>6:05</t>
  </si>
  <si>
    <t>21:42</t>
  </si>
  <si>
    <t>15:16</t>
  </si>
  <si>
    <t>4:31</t>
  </si>
  <si>
    <t>7:23</t>
  </si>
  <si>
    <t>10:15</t>
  </si>
  <si>
    <t>2:05</t>
  </si>
  <si>
    <t>14:36</t>
  </si>
  <si>
    <t>6:45</t>
  </si>
  <si>
    <t>16:13</t>
  </si>
  <si>
    <t>22:31</t>
  </si>
  <si>
    <t>22:37</t>
  </si>
  <si>
    <t>3:38</t>
  </si>
  <si>
    <t>0:38</t>
  </si>
  <si>
    <t>4:38</t>
  </si>
  <si>
    <t>15:41</t>
  </si>
  <si>
    <t>16:39</t>
  </si>
  <si>
    <t>13:21</t>
  </si>
  <si>
    <t>2:33</t>
  </si>
  <si>
    <t>2:31</t>
  </si>
  <si>
    <t>2:38</t>
  </si>
  <si>
    <t>13:09</t>
  </si>
  <si>
    <t>19:51</t>
  </si>
  <si>
    <t>19:36</t>
  </si>
  <si>
    <t>11:22</t>
  </si>
  <si>
    <t>16:42</t>
  </si>
  <si>
    <t>12:07</t>
  </si>
  <si>
    <t>19:38</t>
  </si>
  <si>
    <t>4:34</t>
  </si>
  <si>
    <t>1:37</t>
  </si>
  <si>
    <t>1:34</t>
  </si>
  <si>
    <t>14:24</t>
  </si>
  <si>
    <t>14:23</t>
  </si>
  <si>
    <t>0:04</t>
  </si>
  <si>
    <t>17:01</t>
  </si>
  <si>
    <t>5:14</t>
  </si>
  <si>
    <t>13:22</t>
  </si>
  <si>
    <t>13:56</t>
  </si>
  <si>
    <t>3:21</t>
  </si>
  <si>
    <t>23:53</t>
  </si>
  <si>
    <t>11:43</t>
  </si>
  <si>
    <t>10:07</t>
  </si>
  <si>
    <t>7:02</t>
  </si>
  <si>
    <t>19:56</t>
  </si>
  <si>
    <t>1:39</t>
  </si>
  <si>
    <t>11:23</t>
  </si>
  <si>
    <t>23:06</t>
  </si>
  <si>
    <t>0:24</t>
  </si>
  <si>
    <t>6:31</t>
  </si>
  <si>
    <t>6:51</t>
  </si>
  <si>
    <t>9:13</t>
  </si>
  <si>
    <t>7:09</t>
  </si>
  <si>
    <t>15:08</t>
  </si>
  <si>
    <t>15:52</t>
  </si>
  <si>
    <t>17:09</t>
  </si>
  <si>
    <t>17:05</t>
  </si>
  <si>
    <t>2:51</t>
  </si>
  <si>
    <t>14:17</t>
  </si>
  <si>
    <t>16:23</t>
  </si>
  <si>
    <t>8:55</t>
  </si>
  <si>
    <t>22:44</t>
  </si>
  <si>
    <t>3:57</t>
  </si>
  <si>
    <t>19:07</t>
  </si>
  <si>
    <t>17:28</t>
  </si>
  <si>
    <t>18:44</t>
  </si>
  <si>
    <t>0:57</t>
  </si>
  <si>
    <t>9:37</t>
  </si>
  <si>
    <t>21:20</t>
  </si>
  <si>
    <t>16:27</t>
  </si>
  <si>
    <t>8:18</t>
  </si>
  <si>
    <t>7:53</t>
  </si>
  <si>
    <t>8:30</t>
  </si>
  <si>
    <t>9:10</t>
  </si>
  <si>
    <t>12:46</t>
  </si>
  <si>
    <t>20:01</t>
  </si>
  <si>
    <t>20:00</t>
  </si>
  <si>
    <t>2:43</t>
  </si>
  <si>
    <t>21:46</t>
  </si>
  <si>
    <t>5:06</t>
  </si>
  <si>
    <t>5:00</t>
  </si>
  <si>
    <t>9:27</t>
  </si>
  <si>
    <t>13:50</t>
  </si>
  <si>
    <t>22:54</t>
  </si>
  <si>
    <t>21:51</t>
  </si>
  <si>
    <t>14:43</t>
  </si>
  <si>
    <t>12:08</t>
  </si>
  <si>
    <t>19:23</t>
  </si>
  <si>
    <t>19:16</t>
  </si>
  <si>
    <t>15:19</t>
  </si>
  <si>
    <t>6:10</t>
  </si>
  <si>
    <t>15:25</t>
  </si>
  <si>
    <t>15:43</t>
  </si>
  <si>
    <t>13:03</t>
  </si>
  <si>
    <t>3:47</t>
  </si>
  <si>
    <t>2:49</t>
  </si>
  <si>
    <t>2:01</t>
  </si>
  <si>
    <t>17:10</t>
  </si>
  <si>
    <t>18:19</t>
  </si>
  <si>
    <t>7:54</t>
  </si>
  <si>
    <t>9:52</t>
  </si>
  <si>
    <t>15:14</t>
  </si>
  <si>
    <t>6:24</t>
  </si>
  <si>
    <t>9:56</t>
  </si>
  <si>
    <t>16:37</t>
  </si>
  <si>
    <t>18:53</t>
  </si>
  <si>
    <t>13:31</t>
  </si>
  <si>
    <t>23:17</t>
  </si>
  <si>
    <t>22:21</t>
  </si>
  <si>
    <t>4:25</t>
  </si>
  <si>
    <t>10:57</t>
  </si>
  <si>
    <t>1:51</t>
  </si>
  <si>
    <t>8:44</t>
  </si>
  <si>
    <t>21:45</t>
  </si>
  <si>
    <t>15:04</t>
  </si>
  <si>
    <t>23:05</t>
  </si>
  <si>
    <t>11:51</t>
  </si>
  <si>
    <t>12:10</t>
  </si>
  <si>
    <t>10:42</t>
  </si>
  <si>
    <t>10:16</t>
  </si>
  <si>
    <t>8:26</t>
  </si>
  <si>
    <t>8:01</t>
  </si>
  <si>
    <t>5:46</t>
  </si>
  <si>
    <t>20:37</t>
  </si>
  <si>
    <t>19:57</t>
  </si>
  <si>
    <t>17:31</t>
  </si>
  <si>
    <t>13:52</t>
  </si>
  <si>
    <t>23:50</t>
  </si>
  <si>
    <t>9:20</t>
  </si>
  <si>
    <t>15:24</t>
  </si>
  <si>
    <t>13:28</t>
  </si>
  <si>
    <t>9:15</t>
  </si>
  <si>
    <t>12:17</t>
  </si>
  <si>
    <t>14:51</t>
  </si>
  <si>
    <t>14:22</t>
  </si>
  <si>
    <t>11:50</t>
  </si>
  <si>
    <t>11:58</t>
  </si>
  <si>
    <t>12:13</t>
  </si>
  <si>
    <t>14:37</t>
  </si>
  <si>
    <t>14:34</t>
  </si>
  <si>
    <t>20:15</t>
  </si>
  <si>
    <t>20:03</t>
  </si>
  <si>
    <t>20:44</t>
  </si>
  <si>
    <t>9:29</t>
  </si>
  <si>
    <t>9:24</t>
  </si>
  <si>
    <t>10:25</t>
  </si>
  <si>
    <t>10:18</t>
  </si>
  <si>
    <t>21:36</t>
  </si>
  <si>
    <t>9:49</t>
  </si>
  <si>
    <t>13:19</t>
  </si>
  <si>
    <t>13:13</t>
  </si>
  <si>
    <t>22:29</t>
  </si>
  <si>
    <t>20:48</t>
  </si>
  <si>
    <t>6:33</t>
  </si>
  <si>
    <t>6:23</t>
  </si>
  <si>
    <t>16:49</t>
  </si>
  <si>
    <t>17:21</t>
  </si>
  <si>
    <t>22:58</t>
  </si>
  <si>
    <t>23:54</t>
  </si>
  <si>
    <t>14:00</t>
  </si>
  <si>
    <t>12:34</t>
  </si>
  <si>
    <t>20:27</t>
  </si>
  <si>
    <t>11:56</t>
  </si>
  <si>
    <t>17:54</t>
  </si>
  <si>
    <t>18:29</t>
  </si>
  <si>
    <t>10:00</t>
  </si>
  <si>
    <t>14:11</t>
  </si>
  <si>
    <t>14:10</t>
  </si>
  <si>
    <t>22:12</t>
  </si>
  <si>
    <t>22:03</t>
  </si>
  <si>
    <t>5:48</t>
  </si>
  <si>
    <t>18:02</t>
  </si>
  <si>
    <t>10:33</t>
  </si>
  <si>
    <t>22:14</t>
  </si>
  <si>
    <t>15:35</t>
  </si>
  <si>
    <t>9:41</t>
  </si>
  <si>
    <t>7:39</t>
  </si>
  <si>
    <t>13:20</t>
  </si>
  <si>
    <t>13:12</t>
  </si>
  <si>
    <t>17:43</t>
  </si>
  <si>
    <t>18:30</t>
  </si>
  <si>
    <t>21:37</t>
  </si>
  <si>
    <t>14:03</t>
  </si>
  <si>
    <t>8:20</t>
  </si>
  <si>
    <t>10:03</t>
  </si>
  <si>
    <t>8:04</t>
  </si>
  <si>
    <t>20:22</t>
  </si>
  <si>
    <t>20:17</t>
  </si>
  <si>
    <t>13:11</t>
  </si>
  <si>
    <t>13:55</t>
  </si>
  <si>
    <t>13:27</t>
  </si>
  <si>
    <t>15:28</t>
  </si>
  <si>
    <t>15:26</t>
  </si>
  <si>
    <t>23:46</t>
  </si>
  <si>
    <t>23:14</t>
  </si>
  <si>
    <t>0:56</t>
  </si>
  <si>
    <t>0:52</t>
  </si>
  <si>
    <t>2:40</t>
  </si>
  <si>
    <t>14:30</t>
  </si>
  <si>
    <t>15:23</t>
  </si>
  <si>
    <t>10:01</t>
  </si>
  <si>
    <t>9:30</t>
  </si>
  <si>
    <t>15:06</t>
  </si>
  <si>
    <t>14:40</t>
  </si>
  <si>
    <t>11:21</t>
  </si>
  <si>
    <t>11:31</t>
  </si>
  <si>
    <t>12:29</t>
  </si>
  <si>
    <t>9:05</t>
  </si>
  <si>
    <t>9:03</t>
  </si>
  <si>
    <t>16:06</t>
  </si>
  <si>
    <t>21:41</t>
  </si>
  <si>
    <t>17:12</t>
  </si>
  <si>
    <t>11:34</t>
  </si>
  <si>
    <t>11:11</t>
  </si>
  <si>
    <t>18:22</t>
  </si>
  <si>
    <t>6:50</t>
  </si>
  <si>
    <t>16:25</t>
  </si>
  <si>
    <t>22:10</t>
  </si>
  <si>
    <t>2:25</t>
  </si>
  <si>
    <t>10:53</t>
  </si>
  <si>
    <t>10:58</t>
  </si>
  <si>
    <t>13:42</t>
  </si>
  <si>
    <t>2:45</t>
  </si>
  <si>
    <t>1:17</t>
  </si>
  <si>
    <t>7:06</t>
  </si>
  <si>
    <t>6:52</t>
  </si>
  <si>
    <t>14:32</t>
  </si>
  <si>
    <t>13:40</t>
  </si>
  <si>
    <t>19:44</t>
  </si>
  <si>
    <t>7:18</t>
  </si>
  <si>
    <t>19:01</t>
  </si>
  <si>
    <t>0:46</t>
  </si>
  <si>
    <t>10:32</t>
  </si>
  <si>
    <t>19:03</t>
  </si>
  <si>
    <t>22:19</t>
  </si>
  <si>
    <t>4:11</t>
  </si>
  <si>
    <t>8:51</t>
  </si>
  <si>
    <t>10:26</t>
  </si>
  <si>
    <t>12:28</t>
  </si>
  <si>
    <t>2:11</t>
  </si>
  <si>
    <t>14:06</t>
  </si>
  <si>
    <t>0:03</t>
  </si>
  <si>
    <t>0:01</t>
  </si>
  <si>
    <t>20:57</t>
  </si>
  <si>
    <t>12:30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</si>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</sst>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7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9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3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0" fontId="6" fillId="0" borderId="17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39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182" fontId="17" fillId="0" borderId="36" xfId="61" applyFont="1" applyBorder="1" applyAlignment="1" applyProtection="1">
      <alignment horizontal="center"/>
      <protection/>
    </xf>
    <xf numFmtId="182" fontId="17" fillId="0" borderId="37" xfId="61" applyFont="1" applyBorder="1" applyAlignment="1" applyProtection="1">
      <alignment horizontal="center"/>
      <protection/>
    </xf>
    <xf numFmtId="182" fontId="17" fillId="0" borderId="38" xfId="61" applyFont="1" applyBorder="1" applyAlignment="1" applyProtection="1">
      <alignment horizontal="center"/>
      <protection/>
    </xf>
    <xf numFmtId="0" fontId="19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2.822000026702881</v>
      </c>
      <c r="C4" s="11">
        <v>2.884999990463257</v>
      </c>
      <c r="D4" s="11">
        <v>3.509000062942505</v>
      </c>
      <c r="E4" s="11">
        <v>3.2170000076293945</v>
      </c>
      <c r="F4" s="11">
        <v>2.7269999980926514</v>
      </c>
      <c r="G4" s="11">
        <v>2.7039999961853027</v>
      </c>
      <c r="H4" s="11">
        <v>3.7200000286102295</v>
      </c>
      <c r="I4" s="11">
        <v>2.1659998893737793</v>
      </c>
      <c r="J4" s="11">
        <v>2.1670000553131104</v>
      </c>
      <c r="K4" s="11">
        <v>3.072000026702881</v>
      </c>
      <c r="L4" s="11">
        <v>3.4079999923706055</v>
      </c>
      <c r="M4" s="11">
        <v>3.7320001125335693</v>
      </c>
      <c r="N4" s="11">
        <v>3.3940000534057617</v>
      </c>
      <c r="O4" s="11">
        <v>1.9179999828338623</v>
      </c>
      <c r="P4" s="11">
        <v>2.000999927520752</v>
      </c>
      <c r="Q4" s="11">
        <v>1.4049999713897705</v>
      </c>
      <c r="R4" s="11">
        <v>1.065999984741211</v>
      </c>
      <c r="S4" s="11">
        <v>2.250999927520752</v>
      </c>
      <c r="T4" s="11">
        <v>2.739000082015991</v>
      </c>
      <c r="U4" s="11">
        <v>2.117000102996826</v>
      </c>
      <c r="V4" s="11">
        <v>2.3269999027252197</v>
      </c>
      <c r="W4" s="11">
        <v>2.188999891281128</v>
      </c>
      <c r="X4" s="11">
        <v>2.11899995803833</v>
      </c>
      <c r="Y4" s="11">
        <v>2.2170000076293945</v>
      </c>
      <c r="Z4" s="44">
        <f>AVERAGE(B4:Y4)</f>
        <v>2.5779999991257987</v>
      </c>
      <c r="AA4" s="115" t="s">
        <v>15</v>
      </c>
      <c r="AB4" s="11">
        <v>4.074999809265137</v>
      </c>
      <c r="AC4" s="122" t="s">
        <v>16</v>
      </c>
      <c r="AD4" s="28">
        <v>1</v>
      </c>
      <c r="AE4" s="115" t="s">
        <v>17</v>
      </c>
      <c r="AF4" s="11">
        <v>8.039999961853027</v>
      </c>
      <c r="AG4" s="125" t="s">
        <v>18</v>
      </c>
    </row>
    <row r="5" spans="1:33" ht="14.25" customHeight="1">
      <c r="A5" s="112">
        <v>2</v>
      </c>
      <c r="B5" s="13">
        <v>2.4820001125335693</v>
      </c>
      <c r="C5" s="9">
        <v>2.4660000801086426</v>
      </c>
      <c r="D5" s="9">
        <v>2.2160000801086426</v>
      </c>
      <c r="E5" s="9">
        <v>2.5869998931884766</v>
      </c>
      <c r="F5" s="9">
        <v>2.806999921798706</v>
      </c>
      <c r="G5" s="9">
        <v>3.0490000247955322</v>
      </c>
      <c r="H5" s="9">
        <v>2.075000047683716</v>
      </c>
      <c r="I5" s="9">
        <v>2.2360000610351562</v>
      </c>
      <c r="J5" s="9">
        <v>2.499000072479248</v>
      </c>
      <c r="K5" s="9">
        <v>2.3359999656677246</v>
      </c>
      <c r="L5" s="9">
        <v>2.6110000610351562</v>
      </c>
      <c r="M5" s="9">
        <v>1.6759999990463257</v>
      </c>
      <c r="N5" s="9">
        <v>1.9240000247955322</v>
      </c>
      <c r="O5" s="9">
        <v>1.9140000343322754</v>
      </c>
      <c r="P5" s="9">
        <v>1.2619999647140503</v>
      </c>
      <c r="Q5" s="9">
        <v>2.2130000591278076</v>
      </c>
      <c r="R5" s="9">
        <v>1.8949999809265137</v>
      </c>
      <c r="S5" s="9">
        <v>3.23799991607666</v>
      </c>
      <c r="T5" s="9">
        <v>1.9359999895095825</v>
      </c>
      <c r="U5" s="9">
        <v>3.1760001182556152</v>
      </c>
      <c r="V5" s="9">
        <v>2.7300000190734863</v>
      </c>
      <c r="W5" s="9">
        <v>2.7709999084472656</v>
      </c>
      <c r="X5" s="9">
        <v>2.6480000019073486</v>
      </c>
      <c r="Y5" s="9">
        <v>3.25</v>
      </c>
      <c r="Z5" s="45">
        <f aca="true" t="shared" si="0" ref="Z5:Z20">AVERAGE(B5:Y5)</f>
        <v>2.4165416806936264</v>
      </c>
      <c r="AA5" s="116" t="s">
        <v>19</v>
      </c>
      <c r="AB5" s="9">
        <v>3.684999942779541</v>
      </c>
      <c r="AC5" s="123" t="s">
        <v>20</v>
      </c>
      <c r="AD5" s="29">
        <v>2</v>
      </c>
      <c r="AE5" s="116" t="s">
        <v>15</v>
      </c>
      <c r="AF5" s="9">
        <v>7.150000095367432</v>
      </c>
      <c r="AG5" s="126" t="s">
        <v>21</v>
      </c>
    </row>
    <row r="6" spans="1:33" ht="14.25" customHeight="1">
      <c r="A6" s="112">
        <v>3</v>
      </c>
      <c r="B6" s="13">
        <v>2.8929998874664307</v>
      </c>
      <c r="C6" s="9">
        <v>3.180000066757202</v>
      </c>
      <c r="D6" s="9">
        <v>2.921999931335449</v>
      </c>
      <c r="E6" s="9">
        <v>3.4600000381469727</v>
      </c>
      <c r="F6" s="9">
        <v>2.312000036239624</v>
      </c>
      <c r="G6" s="9">
        <v>2.0309998989105225</v>
      </c>
      <c r="H6" s="9">
        <v>2.7750000953674316</v>
      </c>
      <c r="I6" s="9">
        <v>2.3529999256134033</v>
      </c>
      <c r="J6" s="9">
        <v>2.5969998836517334</v>
      </c>
      <c r="K6" s="9">
        <v>3.2109999656677246</v>
      </c>
      <c r="L6" s="9">
        <v>2.2279999256134033</v>
      </c>
      <c r="M6" s="9">
        <v>1.8519999980926514</v>
      </c>
      <c r="N6" s="9">
        <v>2.877000093460083</v>
      </c>
      <c r="O6" s="9">
        <v>2.4600000381469727</v>
      </c>
      <c r="P6" s="9">
        <v>2.434000015258789</v>
      </c>
      <c r="Q6" s="9">
        <v>1.5230000019073486</v>
      </c>
      <c r="R6" s="9">
        <v>1.6740000247955322</v>
      </c>
      <c r="S6" s="9">
        <v>1.909999966621399</v>
      </c>
      <c r="T6" s="9">
        <v>2.8469998836517334</v>
      </c>
      <c r="U6" s="9">
        <v>2.7769999504089355</v>
      </c>
      <c r="V6" s="9">
        <v>2.178999900817871</v>
      </c>
      <c r="W6" s="9">
        <v>1.5640000104904175</v>
      </c>
      <c r="X6" s="9">
        <v>2.0829999446868896</v>
      </c>
      <c r="Y6" s="9">
        <v>2.186000108718872</v>
      </c>
      <c r="Z6" s="45">
        <f t="shared" si="0"/>
        <v>2.4303333163261414</v>
      </c>
      <c r="AA6" s="116" t="s">
        <v>22</v>
      </c>
      <c r="AB6" s="9">
        <v>4.349999904632568</v>
      </c>
      <c r="AC6" s="123" t="s">
        <v>23</v>
      </c>
      <c r="AD6" s="29">
        <v>3</v>
      </c>
      <c r="AE6" s="116" t="s">
        <v>24</v>
      </c>
      <c r="AF6" s="9">
        <v>5.684000015258789</v>
      </c>
      <c r="AG6" s="126" t="s">
        <v>25</v>
      </c>
    </row>
    <row r="7" spans="1:33" ht="14.25" customHeight="1">
      <c r="A7" s="112">
        <v>4</v>
      </c>
      <c r="B7" s="13">
        <v>2.680999994277954</v>
      </c>
      <c r="C7" s="9">
        <v>2.686000108718872</v>
      </c>
      <c r="D7" s="9">
        <v>2.8989999294281006</v>
      </c>
      <c r="E7" s="9">
        <v>2.805000066757202</v>
      </c>
      <c r="F7" s="9">
        <v>2.302999973297119</v>
      </c>
      <c r="G7" s="9">
        <v>2.6730000972747803</v>
      </c>
      <c r="H7" s="9">
        <v>2.7300000190734863</v>
      </c>
      <c r="I7" s="9">
        <v>3.1700000762939453</v>
      </c>
      <c r="J7" s="9">
        <v>3.3480000495910645</v>
      </c>
      <c r="K7" s="9">
        <v>3.5420000553131104</v>
      </c>
      <c r="L7" s="9">
        <v>4.452000141143799</v>
      </c>
      <c r="M7" s="9">
        <v>4.188000202178955</v>
      </c>
      <c r="N7" s="9">
        <v>4.9019999504089355</v>
      </c>
      <c r="O7" s="9">
        <v>3.868000030517578</v>
      </c>
      <c r="P7" s="9">
        <v>3.6040000915527344</v>
      </c>
      <c r="Q7" s="9">
        <v>3.2780001163482666</v>
      </c>
      <c r="R7" s="9">
        <v>2.436000108718872</v>
      </c>
      <c r="S7" s="9">
        <v>1.4359999895095825</v>
      </c>
      <c r="T7" s="9">
        <v>1.3489999771118164</v>
      </c>
      <c r="U7" s="9">
        <v>1.6150000095367432</v>
      </c>
      <c r="V7" s="9">
        <v>1.36899995803833</v>
      </c>
      <c r="W7" s="9">
        <v>1.7059999704360962</v>
      </c>
      <c r="X7" s="9">
        <v>1.9620000123977661</v>
      </c>
      <c r="Y7" s="9">
        <v>3.1019999980926514</v>
      </c>
      <c r="Z7" s="45">
        <f t="shared" si="0"/>
        <v>2.83766670525074</v>
      </c>
      <c r="AA7" s="116" t="s">
        <v>15</v>
      </c>
      <c r="AB7" s="9">
        <v>5.517000198364258</v>
      </c>
      <c r="AC7" s="123" t="s">
        <v>26</v>
      </c>
      <c r="AD7" s="29">
        <v>4</v>
      </c>
      <c r="AE7" s="116" t="s">
        <v>15</v>
      </c>
      <c r="AF7" s="9">
        <v>10.09000015258789</v>
      </c>
      <c r="AG7" s="126" t="s">
        <v>27</v>
      </c>
    </row>
    <row r="8" spans="1:33" ht="14.25" customHeight="1">
      <c r="A8" s="112">
        <v>5</v>
      </c>
      <c r="B8" s="13">
        <v>2.196000099182129</v>
      </c>
      <c r="C8" s="9">
        <v>1.996999979019165</v>
      </c>
      <c r="D8" s="9">
        <v>2.109999895095825</v>
      </c>
      <c r="E8" s="9">
        <v>1.6109999418258667</v>
      </c>
      <c r="F8" s="9">
        <v>1.7419999837875366</v>
      </c>
      <c r="G8" s="9">
        <v>1.906999945640564</v>
      </c>
      <c r="H8" s="9">
        <v>2.428999900817871</v>
      </c>
      <c r="I8" s="9">
        <v>1.6039999723434448</v>
      </c>
      <c r="J8" s="9">
        <v>2.1619999408721924</v>
      </c>
      <c r="K8" s="9">
        <v>2.1500000953674316</v>
      </c>
      <c r="L8" s="9">
        <v>2.6019999980926514</v>
      </c>
      <c r="M8" s="9">
        <v>1.7050000429153442</v>
      </c>
      <c r="N8" s="9">
        <v>1.2259999513626099</v>
      </c>
      <c r="O8" s="9">
        <v>2.6649999618530273</v>
      </c>
      <c r="P8" s="9">
        <v>1.8029999732971191</v>
      </c>
      <c r="Q8" s="9">
        <v>1.5980000495910645</v>
      </c>
      <c r="R8" s="9">
        <v>1.4359999895095825</v>
      </c>
      <c r="S8" s="9">
        <v>2.4149999618530273</v>
      </c>
      <c r="T8" s="9">
        <v>1.9290000200271606</v>
      </c>
      <c r="U8" s="9">
        <v>2.7009999752044678</v>
      </c>
      <c r="V8" s="9">
        <v>1.9520000219345093</v>
      </c>
      <c r="W8" s="9">
        <v>2.86899995803833</v>
      </c>
      <c r="X8" s="9">
        <v>3.4830000400543213</v>
      </c>
      <c r="Y8" s="9">
        <v>3.569000005722046</v>
      </c>
      <c r="Z8" s="45">
        <f t="shared" si="0"/>
        <v>2.16087498764197</v>
      </c>
      <c r="AA8" s="116" t="s">
        <v>19</v>
      </c>
      <c r="AB8" s="9">
        <v>4</v>
      </c>
      <c r="AC8" s="123" t="s">
        <v>28</v>
      </c>
      <c r="AD8" s="29">
        <v>5</v>
      </c>
      <c r="AE8" s="116" t="s">
        <v>15</v>
      </c>
      <c r="AF8" s="9">
        <v>5.585999965667725</v>
      </c>
      <c r="AG8" s="126" t="s">
        <v>29</v>
      </c>
    </row>
    <row r="9" spans="1:33" ht="14.25" customHeight="1">
      <c r="A9" s="112">
        <v>6</v>
      </c>
      <c r="B9" s="13">
        <v>3.1689999103546143</v>
      </c>
      <c r="C9" s="9">
        <v>3.5339999198913574</v>
      </c>
      <c r="D9" s="9">
        <v>2.9000000953674316</v>
      </c>
      <c r="E9" s="9">
        <v>3.4709999561309814</v>
      </c>
      <c r="F9" s="9">
        <v>3.263000011444092</v>
      </c>
      <c r="G9" s="9">
        <v>3.384000062942505</v>
      </c>
      <c r="H9" s="9">
        <v>3.00600004196167</v>
      </c>
      <c r="I9" s="9">
        <v>2.984999895095825</v>
      </c>
      <c r="J9" s="9">
        <v>3.319000005722046</v>
      </c>
      <c r="K9" s="9">
        <v>3.1050000190734863</v>
      </c>
      <c r="L9" s="9">
        <v>2.937999963760376</v>
      </c>
      <c r="M9" s="9">
        <v>2.76200008392334</v>
      </c>
      <c r="N9" s="9">
        <v>3.1519999504089355</v>
      </c>
      <c r="O9" s="9">
        <v>2.4010000228881836</v>
      </c>
      <c r="P9" s="9">
        <v>1.9910000562667847</v>
      </c>
      <c r="Q9" s="9">
        <v>1.2869999408721924</v>
      </c>
      <c r="R9" s="9">
        <v>1.4520000219345093</v>
      </c>
      <c r="S9" s="9">
        <v>1.8990000486373901</v>
      </c>
      <c r="T9" s="9">
        <v>1.7200000286102295</v>
      </c>
      <c r="U9" s="9">
        <v>1.9539999961853027</v>
      </c>
      <c r="V9" s="9">
        <v>1.940000057220459</v>
      </c>
      <c r="W9" s="9">
        <v>2.569999933242798</v>
      </c>
      <c r="X9" s="9">
        <v>2.5199999809265137</v>
      </c>
      <c r="Y9" s="9">
        <v>2.0360000133514404</v>
      </c>
      <c r="Z9" s="45">
        <f t="shared" si="0"/>
        <v>2.614916667342186</v>
      </c>
      <c r="AA9" s="116" t="s">
        <v>24</v>
      </c>
      <c r="AB9" s="9">
        <v>4.386000156402588</v>
      </c>
      <c r="AC9" s="123" t="s">
        <v>30</v>
      </c>
      <c r="AD9" s="29">
        <v>6</v>
      </c>
      <c r="AE9" s="116" t="s">
        <v>24</v>
      </c>
      <c r="AF9" s="9">
        <v>6.173999786376953</v>
      </c>
      <c r="AG9" s="126" t="s">
        <v>31</v>
      </c>
    </row>
    <row r="10" spans="1:33" ht="14.25" customHeight="1">
      <c r="A10" s="112">
        <v>7</v>
      </c>
      <c r="B10" s="13">
        <v>1.9190000295639038</v>
      </c>
      <c r="C10" s="9">
        <v>2.00600004196167</v>
      </c>
      <c r="D10" s="9">
        <v>2.375</v>
      </c>
      <c r="E10" s="9">
        <v>2.0139999389648438</v>
      </c>
      <c r="F10" s="9">
        <v>2.430000066757202</v>
      </c>
      <c r="G10" s="9">
        <v>3.36899995803833</v>
      </c>
      <c r="H10" s="9">
        <v>1.5069999694824219</v>
      </c>
      <c r="I10" s="9">
        <v>2.382999897003174</v>
      </c>
      <c r="J10" s="9">
        <v>1.190999984741211</v>
      </c>
      <c r="K10" s="9">
        <v>1.6790000200271606</v>
      </c>
      <c r="L10" s="9">
        <v>2.7200000286102295</v>
      </c>
      <c r="M10" s="9">
        <v>3.2690000534057617</v>
      </c>
      <c r="N10" s="9">
        <v>3.305000066757202</v>
      </c>
      <c r="O10" s="9">
        <v>3.7730000019073486</v>
      </c>
      <c r="P10" s="9">
        <v>3.6419999599456787</v>
      </c>
      <c r="Q10" s="9">
        <v>3.390000104904175</v>
      </c>
      <c r="R10" s="9">
        <v>3.9709999561309814</v>
      </c>
      <c r="S10" s="9">
        <v>4.306000232696533</v>
      </c>
      <c r="T10" s="9">
        <v>4.4029998779296875</v>
      </c>
      <c r="U10" s="9">
        <v>3.8929998874664307</v>
      </c>
      <c r="V10" s="9">
        <v>3.250999927520752</v>
      </c>
      <c r="W10" s="9">
        <v>1.7330000400543213</v>
      </c>
      <c r="X10" s="9">
        <v>2.941999912261963</v>
      </c>
      <c r="Y10" s="9">
        <v>2.871999979019165</v>
      </c>
      <c r="Z10" s="45">
        <f t="shared" si="0"/>
        <v>2.8476249972979226</v>
      </c>
      <c r="AA10" s="116" t="s">
        <v>32</v>
      </c>
      <c r="AB10" s="9">
        <v>4.676000118255615</v>
      </c>
      <c r="AC10" s="123" t="s">
        <v>33</v>
      </c>
      <c r="AD10" s="29">
        <v>7</v>
      </c>
      <c r="AE10" s="116" t="s">
        <v>34</v>
      </c>
      <c r="AF10" s="9">
        <v>8.619999885559082</v>
      </c>
      <c r="AG10" s="126" t="s">
        <v>35</v>
      </c>
    </row>
    <row r="11" spans="1:33" ht="14.25" customHeight="1">
      <c r="A11" s="112">
        <v>8</v>
      </c>
      <c r="B11" s="13">
        <v>2.438999891281128</v>
      </c>
      <c r="C11" s="9">
        <v>1.9249999523162842</v>
      </c>
      <c r="D11" s="9">
        <v>2.171999931335449</v>
      </c>
      <c r="E11" s="9">
        <v>2.0339999198913574</v>
      </c>
      <c r="F11" s="9">
        <v>2.8380000591278076</v>
      </c>
      <c r="G11" s="9">
        <v>3.1410000324249268</v>
      </c>
      <c r="H11" s="9">
        <v>2.7730000019073486</v>
      </c>
      <c r="I11" s="9">
        <v>2.2890000343322754</v>
      </c>
      <c r="J11" s="9">
        <v>3.5269999504089355</v>
      </c>
      <c r="K11" s="9">
        <v>3.8310000896453857</v>
      </c>
      <c r="L11" s="9">
        <v>3.73799991607666</v>
      </c>
      <c r="M11" s="9">
        <v>4.133999824523926</v>
      </c>
      <c r="N11" s="9">
        <v>2.9089999198913574</v>
      </c>
      <c r="O11" s="9">
        <v>2.757999897003174</v>
      </c>
      <c r="P11" s="9">
        <v>2.8610000610351562</v>
      </c>
      <c r="Q11" s="9">
        <v>2.3320000171661377</v>
      </c>
      <c r="R11" s="9">
        <v>1.4759999513626099</v>
      </c>
      <c r="S11" s="9">
        <v>1.5449999570846558</v>
      </c>
      <c r="T11" s="9">
        <v>1.100000023841858</v>
      </c>
      <c r="U11" s="9">
        <v>1.6540000438690186</v>
      </c>
      <c r="V11" s="9">
        <v>1.5809999704360962</v>
      </c>
      <c r="W11" s="9">
        <v>1.215999960899353</v>
      </c>
      <c r="X11" s="9">
        <v>1.812000036239624</v>
      </c>
      <c r="Y11" s="9">
        <v>1.4620000123977661</v>
      </c>
      <c r="Z11" s="45">
        <f t="shared" si="0"/>
        <v>2.397791643937429</v>
      </c>
      <c r="AA11" s="116" t="s">
        <v>24</v>
      </c>
      <c r="AB11" s="9">
        <v>5.039999961853027</v>
      </c>
      <c r="AC11" s="123" t="s">
        <v>36</v>
      </c>
      <c r="AD11" s="29">
        <v>8</v>
      </c>
      <c r="AE11" s="116" t="s">
        <v>24</v>
      </c>
      <c r="AF11" s="9">
        <v>7.940000057220459</v>
      </c>
      <c r="AG11" s="126" t="s">
        <v>37</v>
      </c>
    </row>
    <row r="12" spans="1:33" ht="14.25" customHeight="1">
      <c r="A12" s="112">
        <v>9</v>
      </c>
      <c r="B12" s="13">
        <v>1.6230000257492065</v>
      </c>
      <c r="C12" s="9">
        <v>1.305999994277954</v>
      </c>
      <c r="D12" s="9">
        <v>1.621000051498413</v>
      </c>
      <c r="E12" s="9">
        <v>1.0570000410079956</v>
      </c>
      <c r="F12" s="9">
        <v>2.5460000038146973</v>
      </c>
      <c r="G12" s="9">
        <v>3.5</v>
      </c>
      <c r="H12" s="9">
        <v>3.624000072479248</v>
      </c>
      <c r="I12" s="9">
        <v>3.555999994277954</v>
      </c>
      <c r="J12" s="9">
        <v>3.6989998817443848</v>
      </c>
      <c r="K12" s="9">
        <v>3.2290000915527344</v>
      </c>
      <c r="L12" s="9">
        <v>2.808000087738037</v>
      </c>
      <c r="M12" s="9">
        <v>1.2589999437332153</v>
      </c>
      <c r="N12" s="9">
        <v>2.2960000038146973</v>
      </c>
      <c r="O12" s="9">
        <v>1.9119999408721924</v>
      </c>
      <c r="P12" s="9">
        <v>1.86899995803833</v>
      </c>
      <c r="Q12" s="9">
        <v>1.215000033378601</v>
      </c>
      <c r="R12" s="9">
        <v>1.062000036239624</v>
      </c>
      <c r="S12" s="9">
        <v>1.8420000076293945</v>
      </c>
      <c r="T12" s="9">
        <v>1.8660000562667847</v>
      </c>
      <c r="U12" s="9">
        <v>1.6679999828338623</v>
      </c>
      <c r="V12" s="9">
        <v>1.8739999532699585</v>
      </c>
      <c r="W12" s="9">
        <v>2.1579999923706055</v>
      </c>
      <c r="X12" s="9">
        <v>1.440000057220459</v>
      </c>
      <c r="Y12" s="9">
        <v>2.0309998989105225</v>
      </c>
      <c r="Z12" s="45">
        <f t="shared" si="0"/>
        <v>2.1275416711966195</v>
      </c>
      <c r="AA12" s="116" t="s">
        <v>34</v>
      </c>
      <c r="AB12" s="9">
        <v>4.269000053405762</v>
      </c>
      <c r="AC12" s="123" t="s">
        <v>38</v>
      </c>
      <c r="AD12" s="29">
        <v>9</v>
      </c>
      <c r="AE12" s="116" t="s">
        <v>32</v>
      </c>
      <c r="AF12" s="9">
        <v>8.329999923706055</v>
      </c>
      <c r="AG12" s="126" t="s">
        <v>39</v>
      </c>
    </row>
    <row r="13" spans="1:33" ht="14.25" customHeight="1">
      <c r="A13" s="112">
        <v>10</v>
      </c>
      <c r="B13" s="13">
        <v>1.715000033378601</v>
      </c>
      <c r="C13" s="9">
        <v>1.340999960899353</v>
      </c>
      <c r="D13" s="9">
        <v>1.8880000114440918</v>
      </c>
      <c r="E13" s="9">
        <v>2.8469998836517334</v>
      </c>
      <c r="F13" s="9">
        <v>1.9780000448226929</v>
      </c>
      <c r="G13" s="9">
        <v>2.0250000953674316</v>
      </c>
      <c r="H13" s="9">
        <v>1.9470000267028809</v>
      </c>
      <c r="I13" s="9">
        <v>1.7079999446868896</v>
      </c>
      <c r="J13" s="9">
        <v>1.5269999504089355</v>
      </c>
      <c r="K13" s="9">
        <v>1.8530000448226929</v>
      </c>
      <c r="L13" s="9">
        <v>2.372999906539917</v>
      </c>
      <c r="M13" s="9">
        <v>1.9579999446868896</v>
      </c>
      <c r="N13" s="9">
        <v>1.9420000314712524</v>
      </c>
      <c r="O13" s="9">
        <v>2.4110000133514404</v>
      </c>
      <c r="P13" s="9">
        <v>2.691999912261963</v>
      </c>
      <c r="Q13" s="9">
        <v>3.0269999504089355</v>
      </c>
      <c r="R13" s="9">
        <v>2.681999921798706</v>
      </c>
      <c r="S13" s="9">
        <v>3.069999933242798</v>
      </c>
      <c r="T13" s="9">
        <v>3.390000104904175</v>
      </c>
      <c r="U13" s="9">
        <v>3.5889999866485596</v>
      </c>
      <c r="V13" s="9">
        <v>1.659999966621399</v>
      </c>
      <c r="W13" s="9">
        <v>1.8910000324249268</v>
      </c>
      <c r="X13" s="9">
        <v>1.7139999866485596</v>
      </c>
      <c r="Y13" s="9">
        <v>1.9479999542236328</v>
      </c>
      <c r="Z13" s="45">
        <f t="shared" si="0"/>
        <v>2.215666651725769</v>
      </c>
      <c r="AA13" s="116" t="s">
        <v>40</v>
      </c>
      <c r="AB13" s="9">
        <v>3.864000082015991</v>
      </c>
      <c r="AC13" s="123" t="s">
        <v>41</v>
      </c>
      <c r="AD13" s="29">
        <v>10</v>
      </c>
      <c r="AE13" s="116" t="s">
        <v>34</v>
      </c>
      <c r="AF13" s="9">
        <v>7.349999904632568</v>
      </c>
      <c r="AG13" s="126" t="s">
        <v>42</v>
      </c>
    </row>
    <row r="14" spans="1:33" ht="14.25" customHeight="1">
      <c r="A14" s="113">
        <v>11</v>
      </c>
      <c r="B14" s="19">
        <v>1.8459999561309814</v>
      </c>
      <c r="C14" s="20">
        <v>2.2149999141693115</v>
      </c>
      <c r="D14" s="20">
        <v>2.2039999961853027</v>
      </c>
      <c r="E14" s="20">
        <v>2.1760001182556152</v>
      </c>
      <c r="F14" s="20">
        <v>2.9670000076293945</v>
      </c>
      <c r="G14" s="20">
        <v>2.2790000438690186</v>
      </c>
      <c r="H14" s="20">
        <v>2.118000030517578</v>
      </c>
      <c r="I14" s="20">
        <v>2.256999969482422</v>
      </c>
      <c r="J14" s="20">
        <v>1.503000020980835</v>
      </c>
      <c r="K14" s="20">
        <v>2.1110000610351562</v>
      </c>
      <c r="L14" s="20">
        <v>1.5479999780654907</v>
      </c>
      <c r="M14" s="20">
        <v>1.659999966621399</v>
      </c>
      <c r="N14" s="20">
        <v>1.6440000534057617</v>
      </c>
      <c r="O14" s="20">
        <v>1.8259999752044678</v>
      </c>
      <c r="P14" s="20">
        <v>2.23799991607666</v>
      </c>
      <c r="Q14" s="20">
        <v>1.3279999494552612</v>
      </c>
      <c r="R14" s="20">
        <v>1.6390000581741333</v>
      </c>
      <c r="S14" s="20">
        <v>1.4259999990463257</v>
      </c>
      <c r="T14" s="20">
        <v>1.2050000429153442</v>
      </c>
      <c r="U14" s="20">
        <v>1.7489999532699585</v>
      </c>
      <c r="V14" s="20">
        <v>2.2869999408721924</v>
      </c>
      <c r="W14" s="20">
        <v>1.5019999742507935</v>
      </c>
      <c r="X14" s="20">
        <v>1.7430000305175781</v>
      </c>
      <c r="Y14" s="20">
        <v>4.2779998779296875</v>
      </c>
      <c r="Z14" s="46">
        <f t="shared" si="0"/>
        <v>1.989541659752528</v>
      </c>
      <c r="AA14" s="117" t="s">
        <v>32</v>
      </c>
      <c r="AB14" s="20">
        <v>4.2779998779296875</v>
      </c>
      <c r="AC14" s="124" t="s">
        <v>43</v>
      </c>
      <c r="AD14" s="31">
        <v>11</v>
      </c>
      <c r="AE14" s="117" t="s">
        <v>40</v>
      </c>
      <c r="AF14" s="20">
        <v>8.039999961853027</v>
      </c>
      <c r="AG14" s="127" t="s">
        <v>44</v>
      </c>
    </row>
    <row r="15" spans="1:33" ht="14.25" customHeight="1">
      <c r="A15" s="112">
        <v>12</v>
      </c>
      <c r="B15" s="13">
        <v>4.84499979019165</v>
      </c>
      <c r="C15" s="9">
        <v>4.086999893188477</v>
      </c>
      <c r="D15" s="9">
        <v>5.316999912261963</v>
      </c>
      <c r="E15" s="9">
        <v>4.709000110626221</v>
      </c>
      <c r="F15" s="9">
        <v>5.465000152587891</v>
      </c>
      <c r="G15" s="9">
        <v>6.013000011444092</v>
      </c>
      <c r="H15" s="9">
        <v>6.171000003814697</v>
      </c>
      <c r="I15" s="9">
        <v>6.077000141143799</v>
      </c>
      <c r="J15" s="9">
        <v>6.794000148773193</v>
      </c>
      <c r="K15" s="9">
        <v>7.079999923706055</v>
      </c>
      <c r="L15" s="9">
        <v>6.238999843597412</v>
      </c>
      <c r="M15" s="9">
        <v>6.002999782562256</v>
      </c>
      <c r="N15" s="9">
        <v>6.4039998054504395</v>
      </c>
      <c r="O15" s="9">
        <v>5.790999889373779</v>
      </c>
      <c r="P15" s="9">
        <v>4.334000110626221</v>
      </c>
      <c r="Q15" s="9">
        <v>3.871000051498413</v>
      </c>
      <c r="R15" s="9">
        <v>2.8269999027252197</v>
      </c>
      <c r="S15" s="9">
        <v>2.865999937057495</v>
      </c>
      <c r="T15" s="9">
        <v>3.239000082015991</v>
      </c>
      <c r="U15" s="9">
        <v>2.628999948501587</v>
      </c>
      <c r="V15" s="9">
        <v>1.1990000009536743</v>
      </c>
      <c r="W15" s="9">
        <v>1.0369999408721924</v>
      </c>
      <c r="X15" s="9">
        <v>1.9079999923706055</v>
      </c>
      <c r="Y15" s="9">
        <v>1.531999945640564</v>
      </c>
      <c r="Z15" s="45">
        <f t="shared" si="0"/>
        <v>4.434874971707662</v>
      </c>
      <c r="AA15" s="116" t="s">
        <v>17</v>
      </c>
      <c r="AB15" s="9">
        <v>7.769999980926514</v>
      </c>
      <c r="AC15" s="123" t="s">
        <v>45</v>
      </c>
      <c r="AD15" s="29">
        <v>12</v>
      </c>
      <c r="AE15" s="116" t="s">
        <v>32</v>
      </c>
      <c r="AF15" s="9">
        <v>15.289999961853027</v>
      </c>
      <c r="AG15" s="126" t="s">
        <v>46</v>
      </c>
    </row>
    <row r="16" spans="1:33" ht="14.25" customHeight="1">
      <c r="A16" s="112">
        <v>13</v>
      </c>
      <c r="B16" s="13">
        <v>1.7660000324249268</v>
      </c>
      <c r="C16" s="9">
        <v>1.3650000095367432</v>
      </c>
      <c r="D16" s="9">
        <v>1.7790000438690186</v>
      </c>
      <c r="E16" s="9">
        <v>1.5679999589920044</v>
      </c>
      <c r="F16" s="9">
        <v>1.5199999809265137</v>
      </c>
      <c r="G16" s="9">
        <v>1.1080000400543213</v>
      </c>
      <c r="H16" s="9">
        <v>1.3480000495910645</v>
      </c>
      <c r="I16" s="9">
        <v>1.5670000314712524</v>
      </c>
      <c r="J16" s="9">
        <v>2.9210000038146973</v>
      </c>
      <c r="K16" s="9">
        <v>5.849999904632568</v>
      </c>
      <c r="L16" s="9">
        <v>7</v>
      </c>
      <c r="M16" s="9">
        <v>6.145999908447266</v>
      </c>
      <c r="N16" s="9">
        <v>6.857999801635742</v>
      </c>
      <c r="O16" s="9">
        <v>5.703999996185303</v>
      </c>
      <c r="P16" s="9">
        <v>5.551000118255615</v>
      </c>
      <c r="Q16" s="9">
        <v>4.802000045776367</v>
      </c>
      <c r="R16" s="9">
        <v>4.546000003814697</v>
      </c>
      <c r="S16" s="9">
        <v>4.568999767303467</v>
      </c>
      <c r="T16" s="9">
        <v>4.709000110626221</v>
      </c>
      <c r="U16" s="9">
        <v>6.198999881744385</v>
      </c>
      <c r="V16" s="9">
        <v>4.4070000648498535</v>
      </c>
      <c r="W16" s="9">
        <v>3.253999948501587</v>
      </c>
      <c r="X16" s="9">
        <v>3.072000026702881</v>
      </c>
      <c r="Y16" s="9">
        <v>3.319999933242798</v>
      </c>
      <c r="Z16" s="45">
        <f t="shared" si="0"/>
        <v>3.7887083192666373</v>
      </c>
      <c r="AA16" s="116" t="s">
        <v>24</v>
      </c>
      <c r="AB16" s="9">
        <v>7.860000133514404</v>
      </c>
      <c r="AC16" s="123" t="s">
        <v>47</v>
      </c>
      <c r="AD16" s="29">
        <v>13</v>
      </c>
      <c r="AE16" s="116" t="s">
        <v>48</v>
      </c>
      <c r="AF16" s="9">
        <v>14.210000038146973</v>
      </c>
      <c r="AG16" s="126" t="s">
        <v>49</v>
      </c>
    </row>
    <row r="17" spans="1:33" ht="14.25" customHeight="1">
      <c r="A17" s="112">
        <v>14</v>
      </c>
      <c r="B17" s="13">
        <v>2.1410000324249268</v>
      </c>
      <c r="C17" s="9">
        <v>1.9630000591278076</v>
      </c>
      <c r="D17" s="9">
        <v>1.5980000495910645</v>
      </c>
      <c r="E17" s="9">
        <v>3.690999984741211</v>
      </c>
      <c r="F17" s="9">
        <v>1.5959999561309814</v>
      </c>
      <c r="G17" s="9">
        <v>1.590999960899353</v>
      </c>
      <c r="H17" s="9">
        <v>1.5479999780654907</v>
      </c>
      <c r="I17" s="9">
        <v>2.2829999923706055</v>
      </c>
      <c r="J17" s="9">
        <v>1.815000057220459</v>
      </c>
      <c r="K17" s="9">
        <v>3.427000045776367</v>
      </c>
      <c r="L17" s="9">
        <v>3.7109999656677246</v>
      </c>
      <c r="M17" s="9">
        <v>3.7829999923706055</v>
      </c>
      <c r="N17" s="9">
        <v>2.0850000381469727</v>
      </c>
      <c r="O17" s="9">
        <v>2.3420000076293945</v>
      </c>
      <c r="P17" s="9">
        <v>1.878000020980835</v>
      </c>
      <c r="Q17" s="9">
        <v>1.8450000286102295</v>
      </c>
      <c r="R17" s="9">
        <v>2.242000102996826</v>
      </c>
      <c r="S17" s="9">
        <v>2.3239998817443848</v>
      </c>
      <c r="T17" s="9">
        <v>1.284000039100647</v>
      </c>
      <c r="U17" s="9">
        <v>2.065000057220459</v>
      </c>
      <c r="V17" s="9">
        <v>1.8700000047683716</v>
      </c>
      <c r="W17" s="9">
        <v>1.4010000228881836</v>
      </c>
      <c r="X17" s="9">
        <v>1.9299999475479126</v>
      </c>
      <c r="Y17" s="9">
        <v>2.1530001163482666</v>
      </c>
      <c r="Z17" s="45">
        <f t="shared" si="0"/>
        <v>2.1902500142653785</v>
      </c>
      <c r="AA17" s="116" t="s">
        <v>19</v>
      </c>
      <c r="AB17" s="9">
        <v>4.0980000495910645</v>
      </c>
      <c r="AC17" s="123" t="s">
        <v>50</v>
      </c>
      <c r="AD17" s="29">
        <v>14</v>
      </c>
      <c r="AE17" s="116" t="s">
        <v>24</v>
      </c>
      <c r="AF17" s="9">
        <v>6.958000183105469</v>
      </c>
      <c r="AG17" s="126" t="s">
        <v>51</v>
      </c>
    </row>
    <row r="18" spans="1:33" ht="14.25" customHeight="1">
      <c r="A18" s="112">
        <v>15</v>
      </c>
      <c r="B18" s="13">
        <v>2.6040000915527344</v>
      </c>
      <c r="C18" s="9">
        <v>2.74399995803833</v>
      </c>
      <c r="D18" s="9">
        <v>2.5739998817443848</v>
      </c>
      <c r="E18" s="9">
        <v>2.1649999618530273</v>
      </c>
      <c r="F18" s="9">
        <v>2.0360000133514404</v>
      </c>
      <c r="G18" s="9">
        <v>1.7869999408721924</v>
      </c>
      <c r="H18" s="9">
        <v>2.0409998893737793</v>
      </c>
      <c r="I18" s="9">
        <v>1.909999966621399</v>
      </c>
      <c r="J18" s="9">
        <v>2.388000011444092</v>
      </c>
      <c r="K18" s="9">
        <v>2.562000036239624</v>
      </c>
      <c r="L18" s="9">
        <v>4.196000099182129</v>
      </c>
      <c r="M18" s="9">
        <v>3.7839999198913574</v>
      </c>
      <c r="N18" s="9">
        <v>2.569000005722046</v>
      </c>
      <c r="O18" s="9">
        <v>2.618000030517578</v>
      </c>
      <c r="P18" s="9">
        <v>2.0139999389648438</v>
      </c>
      <c r="Q18" s="9">
        <v>1.7799999713897705</v>
      </c>
      <c r="R18" s="9">
        <v>1.3880000114440918</v>
      </c>
      <c r="S18" s="9">
        <v>1.4639999866485596</v>
      </c>
      <c r="T18" s="9">
        <v>1.9809999465942383</v>
      </c>
      <c r="U18" s="9">
        <v>2.252000093460083</v>
      </c>
      <c r="V18" s="9">
        <v>1.7089999914169312</v>
      </c>
      <c r="W18" s="9">
        <v>2.0510001182556152</v>
      </c>
      <c r="X18" s="9">
        <v>1.5789999961853027</v>
      </c>
      <c r="Y18" s="9">
        <v>1.6779999732971191</v>
      </c>
      <c r="Z18" s="45">
        <f t="shared" si="0"/>
        <v>2.244749993085861</v>
      </c>
      <c r="AA18" s="116" t="s">
        <v>34</v>
      </c>
      <c r="AB18" s="9">
        <v>4.427999973297119</v>
      </c>
      <c r="AC18" s="123" t="s">
        <v>52</v>
      </c>
      <c r="AD18" s="29">
        <v>15</v>
      </c>
      <c r="AE18" s="116" t="s">
        <v>24</v>
      </c>
      <c r="AF18" s="9">
        <v>8.229999542236328</v>
      </c>
      <c r="AG18" s="126" t="s">
        <v>53</v>
      </c>
    </row>
    <row r="19" spans="1:33" ht="14.25" customHeight="1">
      <c r="A19" s="112">
        <v>16</v>
      </c>
      <c r="B19" s="13">
        <v>2.9820001125335693</v>
      </c>
      <c r="C19" s="9">
        <v>2.24399995803833</v>
      </c>
      <c r="D19" s="9">
        <v>2.6089999675750732</v>
      </c>
      <c r="E19" s="9">
        <v>2.2899999618530273</v>
      </c>
      <c r="F19" s="9">
        <v>2.203000068664551</v>
      </c>
      <c r="G19" s="9">
        <v>3.1659998893737793</v>
      </c>
      <c r="H19" s="9">
        <v>2.384999990463257</v>
      </c>
      <c r="I19" s="9">
        <v>1.8079999685287476</v>
      </c>
      <c r="J19" s="9">
        <v>1.902999997138977</v>
      </c>
      <c r="K19" s="9">
        <v>4.004000186920166</v>
      </c>
      <c r="L19" s="9">
        <v>5.314000129699707</v>
      </c>
      <c r="M19" s="9">
        <v>4.232999801635742</v>
      </c>
      <c r="N19" s="9">
        <v>5.171000003814697</v>
      </c>
      <c r="O19" s="9">
        <v>5.791999816894531</v>
      </c>
      <c r="P19" s="9">
        <v>4.548999786376953</v>
      </c>
      <c r="Q19" s="9">
        <v>3.8440001010894775</v>
      </c>
      <c r="R19" s="9">
        <v>3.2980000972747803</v>
      </c>
      <c r="S19" s="9">
        <v>2.1440000534057617</v>
      </c>
      <c r="T19" s="9">
        <v>1.3619999885559082</v>
      </c>
      <c r="U19" s="9">
        <v>2.178999900817871</v>
      </c>
      <c r="V19" s="9">
        <v>2.2049999237060547</v>
      </c>
      <c r="W19" s="9">
        <v>1.8170000314712524</v>
      </c>
      <c r="X19" s="9">
        <v>2.818000078201294</v>
      </c>
      <c r="Y19" s="9">
        <v>1.2289999723434448</v>
      </c>
      <c r="Z19" s="45">
        <f t="shared" si="0"/>
        <v>2.981208324432373</v>
      </c>
      <c r="AA19" s="116" t="s">
        <v>32</v>
      </c>
      <c r="AB19" s="9">
        <v>5.940999984741211</v>
      </c>
      <c r="AC19" s="123" t="s">
        <v>27</v>
      </c>
      <c r="AD19" s="29">
        <v>16</v>
      </c>
      <c r="AE19" s="116" t="s">
        <v>32</v>
      </c>
      <c r="AF19" s="9">
        <v>11.859999656677246</v>
      </c>
      <c r="AG19" s="126" t="s">
        <v>54</v>
      </c>
    </row>
    <row r="20" spans="1:33" ht="14.25" customHeight="1">
      <c r="A20" s="112">
        <v>17</v>
      </c>
      <c r="B20" s="13">
        <v>2.36899995803833</v>
      </c>
      <c r="C20" s="9">
        <v>1.937999963760376</v>
      </c>
      <c r="D20" s="9">
        <v>1.6150000095367432</v>
      </c>
      <c r="E20" s="9">
        <v>1.6160000562667847</v>
      </c>
      <c r="F20" s="9">
        <v>2.140000104904175</v>
      </c>
      <c r="G20" s="9">
        <v>2.0439999103546143</v>
      </c>
      <c r="H20" s="9">
        <v>1.6629999876022339</v>
      </c>
      <c r="I20" s="9">
        <v>1.5190000534057617</v>
      </c>
      <c r="J20" s="9">
        <v>2.121000051498413</v>
      </c>
      <c r="K20" s="10">
        <v>3.677000045776367</v>
      </c>
      <c r="L20" s="9">
        <v>5.013000011444092</v>
      </c>
      <c r="M20" s="9">
        <v>3.7160000801086426</v>
      </c>
      <c r="N20" s="9">
        <v>7.900000095367432</v>
      </c>
      <c r="O20" s="9">
        <v>6.2170000076293945</v>
      </c>
      <c r="P20" s="9">
        <v>5.14900016784668</v>
      </c>
      <c r="Q20" s="9">
        <v>4.688000202178955</v>
      </c>
      <c r="R20" s="9">
        <v>3.615000009536743</v>
      </c>
      <c r="S20" s="9">
        <v>2.628999948501587</v>
      </c>
      <c r="T20" s="9">
        <v>3.0239999294281006</v>
      </c>
      <c r="U20" s="9">
        <v>1.9809999465942383</v>
      </c>
      <c r="V20" s="9">
        <v>2.2360000610351562</v>
      </c>
      <c r="W20" s="9">
        <v>2.3010001182556152</v>
      </c>
      <c r="X20" s="9">
        <v>2.2100000381469727</v>
      </c>
      <c r="Y20" s="9">
        <v>1.4299999475479126</v>
      </c>
      <c r="Z20" s="45">
        <f t="shared" si="0"/>
        <v>3.0337916960318885</v>
      </c>
      <c r="AA20" s="116" t="s">
        <v>19</v>
      </c>
      <c r="AB20" s="9">
        <v>8.390000343322754</v>
      </c>
      <c r="AC20" s="123" t="s">
        <v>55</v>
      </c>
      <c r="AD20" s="29">
        <v>17</v>
      </c>
      <c r="AE20" s="116" t="s">
        <v>24</v>
      </c>
      <c r="AF20" s="9">
        <v>16.559999465942383</v>
      </c>
      <c r="AG20" s="126" t="s">
        <v>56</v>
      </c>
    </row>
    <row r="21" spans="1:33" ht="14.25" customHeight="1">
      <c r="A21" s="112">
        <v>18</v>
      </c>
      <c r="B21" s="13">
        <v>2.0409998893737793</v>
      </c>
      <c r="C21" s="9">
        <v>1.8919999599456787</v>
      </c>
      <c r="D21" s="9">
        <v>1.7519999742507935</v>
      </c>
      <c r="E21" s="9">
        <v>2.009000062942505</v>
      </c>
      <c r="F21" s="9">
        <v>2.2850000858306885</v>
      </c>
      <c r="G21" s="9">
        <v>1.9809999465942383</v>
      </c>
      <c r="H21" s="9">
        <v>1.1360000371932983</v>
      </c>
      <c r="I21" s="9">
        <v>1.7740000486373901</v>
      </c>
      <c r="J21" s="9">
        <v>2.1510000228881836</v>
      </c>
      <c r="K21" s="9">
        <v>2.252000093460083</v>
      </c>
      <c r="L21" s="9">
        <v>2.5920000076293945</v>
      </c>
      <c r="M21" s="9">
        <v>2.5850000381469727</v>
      </c>
      <c r="N21" s="9">
        <v>3.003999948501587</v>
      </c>
      <c r="O21" s="9">
        <v>2.440999984741211</v>
      </c>
      <c r="P21" s="9">
        <v>1.843000054359436</v>
      </c>
      <c r="Q21" s="9">
        <v>1.274999976158142</v>
      </c>
      <c r="R21" s="9">
        <v>1.0859999656677246</v>
      </c>
      <c r="S21" s="9">
        <v>1.371999979019165</v>
      </c>
      <c r="T21" s="9">
        <v>1.3830000162124634</v>
      </c>
      <c r="U21" s="9">
        <v>2.315000057220459</v>
      </c>
      <c r="V21" s="9">
        <v>2.0480000972747803</v>
      </c>
      <c r="W21" s="9">
        <v>1.4529999494552612</v>
      </c>
      <c r="X21" s="9">
        <v>1.468000054359436</v>
      </c>
      <c r="Y21" s="9">
        <v>1.50600004196167</v>
      </c>
      <c r="Z21" s="45">
        <f aca="true" t="shared" si="1" ref="Z21:Z34">AVERAGE(B21:Y21)</f>
        <v>1.9018333454926808</v>
      </c>
      <c r="AA21" s="116" t="s">
        <v>34</v>
      </c>
      <c r="AB21" s="9">
        <v>4.385000228881836</v>
      </c>
      <c r="AC21" s="123" t="s">
        <v>57</v>
      </c>
      <c r="AD21" s="29">
        <v>18</v>
      </c>
      <c r="AE21" s="116" t="s">
        <v>15</v>
      </c>
      <c r="AF21" s="9">
        <v>5.684000015258789</v>
      </c>
      <c r="AG21" s="126" t="s">
        <v>58</v>
      </c>
    </row>
    <row r="22" spans="1:33" ht="14.25" customHeight="1">
      <c r="A22" s="112">
        <v>19</v>
      </c>
      <c r="B22" s="13">
        <v>1.9270000457763672</v>
      </c>
      <c r="C22" s="9">
        <v>1.715000033378601</v>
      </c>
      <c r="D22" s="9">
        <v>2.0769999027252197</v>
      </c>
      <c r="E22" s="9">
        <v>1.8860000371932983</v>
      </c>
      <c r="F22" s="9">
        <v>2.3919999599456787</v>
      </c>
      <c r="G22" s="9">
        <v>2.7300000190734863</v>
      </c>
      <c r="H22" s="9">
        <v>3.0840001106262207</v>
      </c>
      <c r="I22" s="9">
        <v>2.4260001182556152</v>
      </c>
      <c r="J22" s="9">
        <v>1.6929999589920044</v>
      </c>
      <c r="K22" s="9">
        <v>2.1050000190734863</v>
      </c>
      <c r="L22" s="9">
        <v>2.753999948501587</v>
      </c>
      <c r="M22" s="9">
        <v>4.2179999351501465</v>
      </c>
      <c r="N22" s="9">
        <v>4.4770002365112305</v>
      </c>
      <c r="O22" s="9">
        <v>3.0850000381469727</v>
      </c>
      <c r="P22" s="9">
        <v>2.8369998931884766</v>
      </c>
      <c r="Q22" s="9">
        <v>2.312000036239624</v>
      </c>
      <c r="R22" s="9">
        <v>2.4010000228881836</v>
      </c>
      <c r="S22" s="9">
        <v>3.572999954223633</v>
      </c>
      <c r="T22" s="9">
        <v>3.006999969482422</v>
      </c>
      <c r="U22" s="9">
        <v>2.561000108718872</v>
      </c>
      <c r="V22" s="9">
        <v>2.006999969482422</v>
      </c>
      <c r="W22" s="9">
        <v>1.496999979019165</v>
      </c>
      <c r="X22" s="9">
        <v>2.805000066757202</v>
      </c>
      <c r="Y22" s="9">
        <v>2.1619999408721924</v>
      </c>
      <c r="Z22" s="45">
        <f t="shared" si="1"/>
        <v>2.572125012675921</v>
      </c>
      <c r="AA22" s="116" t="s">
        <v>24</v>
      </c>
      <c r="AB22" s="9">
        <v>5.488999843597412</v>
      </c>
      <c r="AC22" s="123" t="s">
        <v>59</v>
      </c>
      <c r="AD22" s="29">
        <v>19</v>
      </c>
      <c r="AE22" s="116" t="s">
        <v>19</v>
      </c>
      <c r="AF22" s="9">
        <v>10.979999542236328</v>
      </c>
      <c r="AG22" s="126" t="s">
        <v>60</v>
      </c>
    </row>
    <row r="23" spans="1:33" ht="14.25" customHeight="1">
      <c r="A23" s="112">
        <v>20</v>
      </c>
      <c r="B23" s="13">
        <v>2.013000011444092</v>
      </c>
      <c r="C23" s="9">
        <v>3.3989999294281006</v>
      </c>
      <c r="D23" s="9">
        <v>3.1110000610351562</v>
      </c>
      <c r="E23" s="9">
        <v>2.6689999103546143</v>
      </c>
      <c r="F23" s="9">
        <v>2.562000036239624</v>
      </c>
      <c r="G23" s="9">
        <v>2.9690001010894775</v>
      </c>
      <c r="H23" s="9">
        <v>3.4049999713897705</v>
      </c>
      <c r="I23" s="9">
        <v>2.614000082015991</v>
      </c>
      <c r="J23" s="9">
        <v>2.5859999656677246</v>
      </c>
      <c r="K23" s="9">
        <v>3.3499999046325684</v>
      </c>
      <c r="L23" s="9">
        <v>3.5910000801086426</v>
      </c>
      <c r="M23" s="9">
        <v>3.361999988555908</v>
      </c>
      <c r="N23" s="9">
        <v>3.6059999465942383</v>
      </c>
      <c r="O23" s="9">
        <v>2.625999927520752</v>
      </c>
      <c r="P23" s="9">
        <v>2.180000066757202</v>
      </c>
      <c r="Q23" s="9">
        <v>2.6559998989105225</v>
      </c>
      <c r="R23" s="9">
        <v>1.565999984741211</v>
      </c>
      <c r="S23" s="9">
        <v>2.247999906539917</v>
      </c>
      <c r="T23" s="9">
        <v>2.696000099182129</v>
      </c>
      <c r="U23" s="9">
        <v>3.1619999408721924</v>
      </c>
      <c r="V23" s="9">
        <v>2.0380001068115234</v>
      </c>
      <c r="W23" s="9">
        <v>1.7760000228881836</v>
      </c>
      <c r="X23" s="9">
        <v>1.7070000171661377</v>
      </c>
      <c r="Y23" s="9">
        <v>1.781000018119812</v>
      </c>
      <c r="Z23" s="45">
        <f t="shared" si="1"/>
        <v>2.653041665752729</v>
      </c>
      <c r="AA23" s="116" t="s">
        <v>24</v>
      </c>
      <c r="AB23" s="9">
        <v>3.927000045776367</v>
      </c>
      <c r="AC23" s="123" t="s">
        <v>61</v>
      </c>
      <c r="AD23" s="29">
        <v>20</v>
      </c>
      <c r="AE23" s="116" t="s">
        <v>48</v>
      </c>
      <c r="AF23" s="9">
        <v>6.076000213623047</v>
      </c>
      <c r="AG23" s="126" t="s">
        <v>62</v>
      </c>
    </row>
    <row r="24" spans="1:33" ht="14.25" customHeight="1">
      <c r="A24" s="113">
        <v>21</v>
      </c>
      <c r="B24" s="19">
        <v>1.2070000171661377</v>
      </c>
      <c r="C24" s="20">
        <v>1.847000002861023</v>
      </c>
      <c r="D24" s="20">
        <v>1.6480000019073486</v>
      </c>
      <c r="E24" s="20">
        <v>1.784000039100647</v>
      </c>
      <c r="F24" s="20">
        <v>2.2660000324249268</v>
      </c>
      <c r="G24" s="20">
        <v>3.6070001125335693</v>
      </c>
      <c r="H24" s="20">
        <v>3.0460000038146973</v>
      </c>
      <c r="I24" s="20">
        <v>4.2270002365112305</v>
      </c>
      <c r="J24" s="20">
        <v>4.574999809265137</v>
      </c>
      <c r="K24" s="20">
        <v>3.2869999408721924</v>
      </c>
      <c r="L24" s="20">
        <v>3.052999973297119</v>
      </c>
      <c r="M24" s="20">
        <v>4.061999797821045</v>
      </c>
      <c r="N24" s="20">
        <v>4.355999946594238</v>
      </c>
      <c r="O24" s="20">
        <v>3.059000015258789</v>
      </c>
      <c r="P24" s="20">
        <v>4.3480000495910645</v>
      </c>
      <c r="Q24" s="20">
        <v>4.4730000495910645</v>
      </c>
      <c r="R24" s="20">
        <v>3.930000066757202</v>
      </c>
      <c r="S24" s="20">
        <v>3.884000062942505</v>
      </c>
      <c r="T24" s="20">
        <v>3.691999912261963</v>
      </c>
      <c r="U24" s="20">
        <v>3.8970000743865967</v>
      </c>
      <c r="V24" s="20">
        <v>3.0360000133514404</v>
      </c>
      <c r="W24" s="20">
        <v>3.6589999198913574</v>
      </c>
      <c r="X24" s="20">
        <v>1.906999945640564</v>
      </c>
      <c r="Y24" s="20">
        <v>2.265000104904175</v>
      </c>
      <c r="Z24" s="46">
        <f t="shared" si="1"/>
        <v>3.213125005364418</v>
      </c>
      <c r="AA24" s="117" t="s">
        <v>40</v>
      </c>
      <c r="AB24" s="20">
        <v>5.539999961853027</v>
      </c>
      <c r="AC24" s="124" t="s">
        <v>63</v>
      </c>
      <c r="AD24" s="31">
        <v>21</v>
      </c>
      <c r="AE24" s="117" t="s">
        <v>34</v>
      </c>
      <c r="AF24" s="20">
        <v>10.979999542236328</v>
      </c>
      <c r="AG24" s="127" t="s">
        <v>64</v>
      </c>
    </row>
    <row r="25" spans="1:33" ht="14.25" customHeight="1">
      <c r="A25" s="112">
        <v>22</v>
      </c>
      <c r="B25" s="13">
        <v>1.659000039100647</v>
      </c>
      <c r="C25" s="9">
        <v>2.2669999599456787</v>
      </c>
      <c r="D25" s="9">
        <v>1.5049999952316284</v>
      </c>
      <c r="E25" s="9">
        <v>1.9290000200271606</v>
      </c>
      <c r="F25" s="9">
        <v>3.3469998836517334</v>
      </c>
      <c r="G25" s="9">
        <v>2.378000020980835</v>
      </c>
      <c r="H25" s="9">
        <v>2.321000099182129</v>
      </c>
      <c r="I25" s="9">
        <v>2.1530001163482666</v>
      </c>
      <c r="J25" s="9">
        <v>2.259000062942505</v>
      </c>
      <c r="K25" s="9">
        <v>2.7929999828338623</v>
      </c>
      <c r="L25" s="9">
        <v>2.559999942779541</v>
      </c>
      <c r="M25" s="9">
        <v>2.453000068664551</v>
      </c>
      <c r="N25" s="9">
        <v>2.0989999771118164</v>
      </c>
      <c r="O25" s="9">
        <v>1.805999994277954</v>
      </c>
      <c r="P25" s="9">
        <v>1.6660000085830688</v>
      </c>
      <c r="Q25" s="9">
        <v>1.4129999876022339</v>
      </c>
      <c r="R25" s="9">
        <v>1.2510000467300415</v>
      </c>
      <c r="S25" s="9">
        <v>1.7860000133514404</v>
      </c>
      <c r="T25" s="9">
        <v>2.1410000324249268</v>
      </c>
      <c r="U25" s="9">
        <v>1.9620000123977661</v>
      </c>
      <c r="V25" s="9">
        <v>1.7680000066757202</v>
      </c>
      <c r="W25" s="9">
        <v>2.078000068664551</v>
      </c>
      <c r="X25" s="9">
        <v>2.259999990463257</v>
      </c>
      <c r="Y25" s="9">
        <v>2.075000047683716</v>
      </c>
      <c r="Z25" s="45">
        <f t="shared" si="1"/>
        <v>2.080375015735626</v>
      </c>
      <c r="AA25" s="116" t="s">
        <v>34</v>
      </c>
      <c r="AB25" s="9">
        <v>3.865999937057495</v>
      </c>
      <c r="AC25" s="123" t="s">
        <v>65</v>
      </c>
      <c r="AD25" s="29">
        <v>22</v>
      </c>
      <c r="AE25" s="116" t="s">
        <v>34</v>
      </c>
      <c r="AF25" s="9">
        <v>7.059999942779541</v>
      </c>
      <c r="AG25" s="126" t="s">
        <v>66</v>
      </c>
    </row>
    <row r="26" spans="1:33" ht="14.25" customHeight="1">
      <c r="A26" s="112">
        <v>23</v>
      </c>
      <c r="B26" s="13">
        <v>2.3329999446868896</v>
      </c>
      <c r="C26" s="9">
        <v>2.444000005722046</v>
      </c>
      <c r="D26" s="9">
        <v>2.687999963760376</v>
      </c>
      <c r="E26" s="9">
        <v>2.0299999713897705</v>
      </c>
      <c r="F26" s="9">
        <v>1.878000020980835</v>
      </c>
      <c r="G26" s="9">
        <v>2.013000011444092</v>
      </c>
      <c r="H26" s="9">
        <v>1.1200000047683716</v>
      </c>
      <c r="I26" s="9">
        <v>1.9700000286102295</v>
      </c>
      <c r="J26" s="9">
        <v>1.5399999618530273</v>
      </c>
      <c r="K26" s="9">
        <v>2.6760001182556152</v>
      </c>
      <c r="L26" s="9">
        <v>2.4079999923706055</v>
      </c>
      <c r="M26" s="9">
        <v>3.0450000762939453</v>
      </c>
      <c r="N26" s="9">
        <v>3.114000082015991</v>
      </c>
      <c r="O26" s="9">
        <v>3.196000099182129</v>
      </c>
      <c r="P26" s="9">
        <v>3.183000087738037</v>
      </c>
      <c r="Q26" s="9">
        <v>4.084000110626221</v>
      </c>
      <c r="R26" s="9">
        <v>4.828999996185303</v>
      </c>
      <c r="S26" s="9">
        <v>5.244999885559082</v>
      </c>
      <c r="T26" s="9">
        <v>4.793000221252441</v>
      </c>
      <c r="U26" s="9">
        <v>3.9769999980926514</v>
      </c>
      <c r="V26" s="9">
        <v>2.424999952316284</v>
      </c>
      <c r="W26" s="9">
        <v>1.3289999961853027</v>
      </c>
      <c r="X26" s="9">
        <v>1.902999997138977</v>
      </c>
      <c r="Y26" s="9">
        <v>2.8340001106262207</v>
      </c>
      <c r="Z26" s="45">
        <f t="shared" si="1"/>
        <v>2.794041693210602</v>
      </c>
      <c r="AA26" s="116" t="s">
        <v>17</v>
      </c>
      <c r="AB26" s="9">
        <v>6.004000186920166</v>
      </c>
      <c r="AC26" s="123" t="s">
        <v>67</v>
      </c>
      <c r="AD26" s="29">
        <v>23</v>
      </c>
      <c r="AE26" s="116" t="s">
        <v>24</v>
      </c>
      <c r="AF26" s="9">
        <v>11.760000228881836</v>
      </c>
      <c r="AG26" s="126" t="s">
        <v>52</v>
      </c>
    </row>
    <row r="27" spans="1:33" ht="14.25" customHeight="1">
      <c r="A27" s="112">
        <v>24</v>
      </c>
      <c r="B27" s="13">
        <v>3.1050000190734863</v>
      </c>
      <c r="C27" s="9">
        <v>3.065000057220459</v>
      </c>
      <c r="D27" s="9">
        <v>2.2049999237060547</v>
      </c>
      <c r="E27" s="9">
        <v>3.303999900817871</v>
      </c>
      <c r="F27" s="9">
        <v>3.635999917984009</v>
      </c>
      <c r="G27" s="9">
        <v>3.5989999771118164</v>
      </c>
      <c r="H27" s="9">
        <v>3.3529999256134033</v>
      </c>
      <c r="I27" s="9">
        <v>5.422999858856201</v>
      </c>
      <c r="J27" s="9">
        <v>4.818999767303467</v>
      </c>
      <c r="K27" s="9">
        <v>5.9019999504089355</v>
      </c>
      <c r="L27" s="9">
        <v>6.461999893188477</v>
      </c>
      <c r="M27" s="9">
        <v>5.99399995803833</v>
      </c>
      <c r="N27" s="9">
        <v>7.360000133514404</v>
      </c>
      <c r="O27" s="9">
        <v>9.84000015258789</v>
      </c>
      <c r="P27" s="9">
        <v>8.949999809265137</v>
      </c>
      <c r="Q27" s="9">
        <v>8.020000457763672</v>
      </c>
      <c r="R27" s="9">
        <v>6.675000190734863</v>
      </c>
      <c r="S27" s="9">
        <v>7.150000095367432</v>
      </c>
      <c r="T27" s="9">
        <v>5.125</v>
      </c>
      <c r="U27" s="9">
        <v>6.401000022888184</v>
      </c>
      <c r="V27" s="9">
        <v>3.0869998931884766</v>
      </c>
      <c r="W27" s="9">
        <v>4.151000022888184</v>
      </c>
      <c r="X27" s="9">
        <v>3.9200000762939453</v>
      </c>
      <c r="Y27" s="9">
        <v>2.9560000896453857</v>
      </c>
      <c r="Z27" s="45">
        <f t="shared" si="1"/>
        <v>5.187583337227504</v>
      </c>
      <c r="AA27" s="116" t="s">
        <v>24</v>
      </c>
      <c r="AB27" s="9">
        <v>12.220000267028809</v>
      </c>
      <c r="AC27" s="123" t="s">
        <v>68</v>
      </c>
      <c r="AD27" s="29">
        <v>24</v>
      </c>
      <c r="AE27" s="116" t="s">
        <v>19</v>
      </c>
      <c r="AF27" s="9">
        <v>23.520000457763672</v>
      </c>
      <c r="AG27" s="126" t="s">
        <v>69</v>
      </c>
    </row>
    <row r="28" spans="1:33" ht="14.25" customHeight="1">
      <c r="A28" s="112">
        <v>25</v>
      </c>
      <c r="B28" s="13">
        <v>1.7610000371932983</v>
      </c>
      <c r="C28" s="9">
        <v>1.5880000591278076</v>
      </c>
      <c r="D28" s="9">
        <v>1.3009999990463257</v>
      </c>
      <c r="E28" s="9">
        <v>1.4359999895095825</v>
      </c>
      <c r="F28" s="9">
        <v>1.2070000171661377</v>
      </c>
      <c r="G28" s="9">
        <v>1.2699999809265137</v>
      </c>
      <c r="H28" s="9">
        <v>2.4719998836517334</v>
      </c>
      <c r="I28" s="9">
        <v>0.9959999918937683</v>
      </c>
      <c r="J28" s="9">
        <v>1.7649999856948853</v>
      </c>
      <c r="K28" s="9">
        <v>3.819999933242798</v>
      </c>
      <c r="L28" s="9">
        <v>3.9010000228881836</v>
      </c>
      <c r="M28" s="9">
        <v>5.701000213623047</v>
      </c>
      <c r="N28" s="9">
        <v>5.8460001945495605</v>
      </c>
      <c r="O28" s="9">
        <v>4.565999984741211</v>
      </c>
      <c r="P28" s="9">
        <v>5.14300012588501</v>
      </c>
      <c r="Q28" s="9">
        <v>5.019999980926514</v>
      </c>
      <c r="R28" s="9">
        <v>3.203000068664551</v>
      </c>
      <c r="S28" s="9">
        <v>2.0850000381469727</v>
      </c>
      <c r="T28" s="9">
        <v>1.7960000038146973</v>
      </c>
      <c r="U28" s="9">
        <v>2.7300000190734863</v>
      </c>
      <c r="V28" s="9">
        <v>2.3459999561309814</v>
      </c>
      <c r="W28" s="9">
        <v>1.8619999885559082</v>
      </c>
      <c r="X28" s="9">
        <v>1.8049999475479126</v>
      </c>
      <c r="Y28" s="9">
        <v>1.5720000267028809</v>
      </c>
      <c r="Z28" s="45">
        <f t="shared" si="1"/>
        <v>2.7163333520293236</v>
      </c>
      <c r="AA28" s="116" t="s">
        <v>19</v>
      </c>
      <c r="AB28" s="9">
        <v>7.25</v>
      </c>
      <c r="AC28" s="123" t="s">
        <v>70</v>
      </c>
      <c r="AD28" s="29">
        <v>25</v>
      </c>
      <c r="AE28" s="116" t="s">
        <v>24</v>
      </c>
      <c r="AF28" s="9">
        <v>12.84000015258789</v>
      </c>
      <c r="AG28" s="126" t="s">
        <v>71</v>
      </c>
    </row>
    <row r="29" spans="1:33" ht="14.25" customHeight="1">
      <c r="A29" s="112">
        <v>26</v>
      </c>
      <c r="B29" s="13">
        <v>1.8919999599456787</v>
      </c>
      <c r="C29" s="9">
        <v>1.6640000343322754</v>
      </c>
      <c r="D29" s="9">
        <v>2.190999984741211</v>
      </c>
      <c r="E29" s="9">
        <v>1.7740000486373901</v>
      </c>
      <c r="F29" s="9">
        <v>1.6009999513626099</v>
      </c>
      <c r="G29" s="9">
        <v>2.0829999446868896</v>
      </c>
      <c r="H29" s="9">
        <v>1.6380000114440918</v>
      </c>
      <c r="I29" s="9">
        <v>1.5880000591278076</v>
      </c>
      <c r="J29" s="9">
        <v>2.374000072479248</v>
      </c>
      <c r="K29" s="9">
        <v>2.6600000858306885</v>
      </c>
      <c r="L29" s="9">
        <v>2.882999897003174</v>
      </c>
      <c r="M29" s="9">
        <v>3.5199999809265137</v>
      </c>
      <c r="N29" s="9">
        <v>4.160999774932861</v>
      </c>
      <c r="O29" s="9">
        <v>3.319999933242798</v>
      </c>
      <c r="P29" s="9">
        <v>3.3610000610351562</v>
      </c>
      <c r="Q29" s="9">
        <v>3.746999979019165</v>
      </c>
      <c r="R29" s="9">
        <v>2.2869999408721924</v>
      </c>
      <c r="S29" s="9">
        <v>2.937000036239624</v>
      </c>
      <c r="T29" s="9">
        <v>3.872999906539917</v>
      </c>
      <c r="U29" s="9">
        <v>1.9989999532699585</v>
      </c>
      <c r="V29" s="9">
        <v>2.4519999027252197</v>
      </c>
      <c r="W29" s="9">
        <v>2.7190001010894775</v>
      </c>
      <c r="X29" s="9">
        <v>4.986999988555908</v>
      </c>
      <c r="Y29" s="9">
        <v>4.056000232696533</v>
      </c>
      <c r="Z29" s="45">
        <f t="shared" si="1"/>
        <v>2.740291660030683</v>
      </c>
      <c r="AA29" s="116" t="s">
        <v>15</v>
      </c>
      <c r="AB29" s="9">
        <v>5.2789998054504395</v>
      </c>
      <c r="AC29" s="123" t="s">
        <v>72</v>
      </c>
      <c r="AD29" s="29">
        <v>26</v>
      </c>
      <c r="AE29" s="116" t="s">
        <v>15</v>
      </c>
      <c r="AF29" s="9">
        <v>10.09000015258789</v>
      </c>
      <c r="AG29" s="126" t="s">
        <v>73</v>
      </c>
    </row>
    <row r="30" spans="1:33" ht="14.25" customHeight="1">
      <c r="A30" s="112">
        <v>27</v>
      </c>
      <c r="B30" s="13">
        <v>1.2710000276565552</v>
      </c>
      <c r="C30" s="9">
        <v>1.8320000171661377</v>
      </c>
      <c r="D30" s="9">
        <v>1.7890000343322754</v>
      </c>
      <c r="E30" s="9">
        <v>2.0910000801086426</v>
      </c>
      <c r="F30" s="9">
        <v>2.309999942779541</v>
      </c>
      <c r="G30" s="9">
        <v>2.7690000534057617</v>
      </c>
      <c r="H30" s="9">
        <v>3.6579999923706055</v>
      </c>
      <c r="I30" s="9">
        <v>1.74399995803833</v>
      </c>
      <c r="J30" s="9">
        <v>3.509000062942505</v>
      </c>
      <c r="K30" s="9">
        <v>2.7100000381469727</v>
      </c>
      <c r="L30" s="9">
        <v>4.123000144958496</v>
      </c>
      <c r="M30" s="9">
        <v>4.5970001220703125</v>
      </c>
      <c r="N30" s="9">
        <v>2.121000051498413</v>
      </c>
      <c r="O30" s="9">
        <v>3.3570001125335693</v>
      </c>
      <c r="P30" s="9">
        <v>3.138000011444092</v>
      </c>
      <c r="Q30" s="9">
        <v>3.046999931335449</v>
      </c>
      <c r="R30" s="9">
        <v>1.593000054359436</v>
      </c>
      <c r="S30" s="9">
        <v>2.321000099182129</v>
      </c>
      <c r="T30" s="9">
        <v>1.8669999837875366</v>
      </c>
      <c r="U30" s="9">
        <v>2.381999969482422</v>
      </c>
      <c r="V30" s="9">
        <v>2.6019999980926514</v>
      </c>
      <c r="W30" s="9">
        <v>1.5880000591278076</v>
      </c>
      <c r="X30" s="9">
        <v>2.361999988555908</v>
      </c>
      <c r="Y30" s="9">
        <v>2.0299999713897705</v>
      </c>
      <c r="Z30" s="45">
        <f t="shared" si="1"/>
        <v>2.5337916960318885</v>
      </c>
      <c r="AA30" s="116" t="s">
        <v>24</v>
      </c>
      <c r="AB30" s="9">
        <v>4.808000087738037</v>
      </c>
      <c r="AC30" s="123" t="s">
        <v>74</v>
      </c>
      <c r="AD30" s="29">
        <v>27</v>
      </c>
      <c r="AE30" s="116" t="s">
        <v>24</v>
      </c>
      <c r="AF30" s="9">
        <v>8.430000305175781</v>
      </c>
      <c r="AG30" s="126" t="s">
        <v>75</v>
      </c>
    </row>
    <row r="31" spans="1:33" ht="14.25" customHeight="1">
      <c r="A31" s="112">
        <v>28</v>
      </c>
      <c r="B31" s="13">
        <v>2.0320000648498535</v>
      </c>
      <c r="C31" s="9">
        <v>2.8259999752044678</v>
      </c>
      <c r="D31" s="9">
        <v>2.7339999675750732</v>
      </c>
      <c r="E31" s="9">
        <v>2.931999921798706</v>
      </c>
      <c r="F31" s="9">
        <v>2.9660000801086426</v>
      </c>
      <c r="G31" s="9">
        <v>3.046999931335449</v>
      </c>
      <c r="H31" s="9">
        <v>2.877000093460083</v>
      </c>
      <c r="I31" s="9">
        <v>3.0820000171661377</v>
      </c>
      <c r="J31" s="9">
        <v>3.384999990463257</v>
      </c>
      <c r="K31" s="9">
        <v>3.052000045776367</v>
      </c>
      <c r="L31" s="9">
        <v>3.2130000591278076</v>
      </c>
      <c r="M31" s="9">
        <v>3.3949999809265137</v>
      </c>
      <c r="N31" s="9">
        <v>2.2230000495910645</v>
      </c>
      <c r="O31" s="9">
        <v>2.49399995803833</v>
      </c>
      <c r="P31" s="9">
        <v>1.2799999713897705</v>
      </c>
      <c r="Q31" s="9">
        <v>2.007999897003174</v>
      </c>
      <c r="R31" s="9">
        <v>2.4839999675750732</v>
      </c>
      <c r="S31" s="9">
        <v>1.4160000085830688</v>
      </c>
      <c r="T31" s="9">
        <v>2.122999906539917</v>
      </c>
      <c r="U31" s="9">
        <v>2.118000030517578</v>
      </c>
      <c r="V31" s="9">
        <v>1.7339999675750732</v>
      </c>
      <c r="W31" s="9">
        <v>2.8239998817443848</v>
      </c>
      <c r="X31" s="9">
        <v>3.1089999675750732</v>
      </c>
      <c r="Y31" s="9">
        <v>3.575000047683716</v>
      </c>
      <c r="Z31" s="45">
        <f t="shared" si="1"/>
        <v>2.6220416575670242</v>
      </c>
      <c r="AA31" s="116" t="s">
        <v>19</v>
      </c>
      <c r="AB31" s="9">
        <v>4.317999839782715</v>
      </c>
      <c r="AC31" s="123" t="s">
        <v>76</v>
      </c>
      <c r="AD31" s="29">
        <v>28</v>
      </c>
      <c r="AE31" s="116" t="s">
        <v>19</v>
      </c>
      <c r="AF31" s="9">
        <v>8.039999961853027</v>
      </c>
      <c r="AG31" s="126" t="s">
        <v>77</v>
      </c>
    </row>
    <row r="32" spans="1:33" ht="14.25" customHeight="1">
      <c r="A32" s="112">
        <v>29</v>
      </c>
      <c r="B32" s="13">
        <v>3.5820000171661377</v>
      </c>
      <c r="C32" s="9">
        <v>1.5269999504089355</v>
      </c>
      <c r="D32" s="9">
        <v>2.9489998817443848</v>
      </c>
      <c r="E32" s="9">
        <v>3.5250000953674316</v>
      </c>
      <c r="F32" s="9">
        <v>3.7950000762939453</v>
      </c>
      <c r="G32" s="9">
        <v>3.694999933242798</v>
      </c>
      <c r="H32" s="9">
        <v>3.121000051498413</v>
      </c>
      <c r="I32" s="9">
        <v>3.4839999675750732</v>
      </c>
      <c r="J32" s="9">
        <v>3.440000057220459</v>
      </c>
      <c r="K32" s="9">
        <v>2.884000062942505</v>
      </c>
      <c r="L32" s="9">
        <v>3.8949999809265137</v>
      </c>
      <c r="M32" s="9">
        <v>4.320000171661377</v>
      </c>
      <c r="N32" s="9">
        <v>3.1649999618530273</v>
      </c>
      <c r="O32" s="9">
        <v>3.2929999828338623</v>
      </c>
      <c r="P32" s="9">
        <v>3.3320000171661377</v>
      </c>
      <c r="Q32" s="9">
        <v>2.9700000286102295</v>
      </c>
      <c r="R32" s="9">
        <v>1.8980000019073486</v>
      </c>
      <c r="S32" s="9">
        <v>2.552000045776367</v>
      </c>
      <c r="T32" s="9">
        <v>1.718000054359436</v>
      </c>
      <c r="U32" s="9">
        <v>2.2160000801086426</v>
      </c>
      <c r="V32" s="9">
        <v>2.9609999656677246</v>
      </c>
      <c r="W32" s="9">
        <v>3.0999999046325684</v>
      </c>
      <c r="X32" s="9">
        <v>2.5169999599456787</v>
      </c>
      <c r="Y32" s="9">
        <v>3.7330000400543213</v>
      </c>
      <c r="Z32" s="45">
        <f t="shared" si="1"/>
        <v>3.0696666787068048</v>
      </c>
      <c r="AA32" s="116" t="s">
        <v>19</v>
      </c>
      <c r="AB32" s="9">
        <v>4.38700008392334</v>
      </c>
      <c r="AC32" s="123" t="s">
        <v>78</v>
      </c>
      <c r="AD32" s="29">
        <v>29</v>
      </c>
      <c r="AE32" s="116" t="s">
        <v>19</v>
      </c>
      <c r="AF32" s="9">
        <v>10.289999961853027</v>
      </c>
      <c r="AG32" s="126" t="s">
        <v>79</v>
      </c>
    </row>
    <row r="33" spans="1:33" ht="14.25" customHeight="1">
      <c r="A33" s="112">
        <v>30</v>
      </c>
      <c r="B33" s="13">
        <v>3.309000015258789</v>
      </c>
      <c r="C33" s="9">
        <v>2.3610000610351562</v>
      </c>
      <c r="D33" s="9">
        <v>3.505000114440918</v>
      </c>
      <c r="E33" s="9">
        <v>4.068999767303467</v>
      </c>
      <c r="F33" s="9">
        <v>2.757999897003174</v>
      </c>
      <c r="G33" s="9">
        <v>4.059999942779541</v>
      </c>
      <c r="H33" s="9">
        <v>3.2300000190734863</v>
      </c>
      <c r="I33" s="9">
        <v>3.799999952316284</v>
      </c>
      <c r="J33" s="9">
        <v>3.061000108718872</v>
      </c>
      <c r="K33" s="9">
        <v>2.868000030517578</v>
      </c>
      <c r="L33" s="9">
        <v>3.072999954223633</v>
      </c>
      <c r="M33" s="9">
        <v>3.806999921798706</v>
      </c>
      <c r="N33" s="9">
        <v>1.5190000534057617</v>
      </c>
      <c r="O33" s="9">
        <v>2.1449999809265137</v>
      </c>
      <c r="P33" s="9">
        <v>2.4119999408721924</v>
      </c>
      <c r="Q33" s="9">
        <v>3.2850000858306885</v>
      </c>
      <c r="R33" s="9">
        <v>2.2799999713897705</v>
      </c>
      <c r="S33" s="9">
        <v>2.6029999256134033</v>
      </c>
      <c r="T33" s="9">
        <v>2.8420000076293945</v>
      </c>
      <c r="U33" s="9">
        <v>2.434999942779541</v>
      </c>
      <c r="V33" s="9">
        <v>3.8959999084472656</v>
      </c>
      <c r="W33" s="9">
        <v>3.687000036239624</v>
      </c>
      <c r="X33" s="9">
        <v>4.833000183105469</v>
      </c>
      <c r="Y33" s="9">
        <v>2.7890000343322754</v>
      </c>
      <c r="Z33" s="45">
        <f t="shared" si="1"/>
        <v>3.109458327293396</v>
      </c>
      <c r="AA33" s="116" t="s">
        <v>34</v>
      </c>
      <c r="AB33" s="9">
        <v>4.9029998779296875</v>
      </c>
      <c r="AC33" s="123" t="s">
        <v>80</v>
      </c>
      <c r="AD33" s="29">
        <v>30</v>
      </c>
      <c r="AE33" s="116" t="s">
        <v>32</v>
      </c>
      <c r="AF33" s="9">
        <v>9.210000038146973</v>
      </c>
      <c r="AG33" s="126" t="s">
        <v>81</v>
      </c>
    </row>
    <row r="34" spans="1:33" ht="14.25" customHeight="1">
      <c r="A34" s="112">
        <v>31</v>
      </c>
      <c r="B34" s="13">
        <v>1.878999948501587</v>
      </c>
      <c r="C34" s="9">
        <v>2.0269999504089355</v>
      </c>
      <c r="D34" s="9">
        <v>3.2639999389648438</v>
      </c>
      <c r="E34" s="9">
        <v>1.4509999752044678</v>
      </c>
      <c r="F34" s="9">
        <v>2.0420000553131104</v>
      </c>
      <c r="G34" s="9">
        <v>1.6670000553131104</v>
      </c>
      <c r="H34" s="9">
        <v>1.9609999656677246</v>
      </c>
      <c r="I34" s="9">
        <v>1.6929999589920044</v>
      </c>
      <c r="J34" s="9">
        <v>4.322999954223633</v>
      </c>
      <c r="K34" s="9">
        <v>3.618000030517578</v>
      </c>
      <c r="L34" s="9">
        <v>3.181999921798706</v>
      </c>
      <c r="M34" s="9">
        <v>4.271999835968018</v>
      </c>
      <c r="N34" s="9">
        <v>4.980000019073486</v>
      </c>
      <c r="O34" s="9">
        <v>6.118000030517578</v>
      </c>
      <c r="P34" s="9">
        <v>4.794000148773193</v>
      </c>
      <c r="Q34" s="9">
        <v>5.498000144958496</v>
      </c>
      <c r="R34" s="9">
        <v>4.980000019073486</v>
      </c>
      <c r="S34" s="9">
        <v>4.255000114440918</v>
      </c>
      <c r="T34" s="9">
        <v>1.5180000066757202</v>
      </c>
      <c r="U34" s="9">
        <v>1.2829999923706055</v>
      </c>
      <c r="V34" s="9">
        <v>2.986999988555908</v>
      </c>
      <c r="W34" s="9">
        <v>1.7990000247955322</v>
      </c>
      <c r="X34" s="9">
        <v>3.621999979019165</v>
      </c>
      <c r="Y34" s="9">
        <v>2.24399995803833</v>
      </c>
      <c r="Z34" s="45">
        <f t="shared" si="1"/>
        <v>3.1440416673819223</v>
      </c>
      <c r="AA34" s="116" t="s">
        <v>19</v>
      </c>
      <c r="AB34" s="9">
        <v>7.570000171661377</v>
      </c>
      <c r="AC34" s="123" t="s">
        <v>82</v>
      </c>
      <c r="AD34" s="29">
        <v>31</v>
      </c>
      <c r="AE34" s="116" t="s">
        <v>24</v>
      </c>
      <c r="AF34" s="9">
        <v>13.520000457763672</v>
      </c>
      <c r="AG34" s="126" t="s">
        <v>83</v>
      </c>
    </row>
    <row r="35" spans="1:33" ht="14.25" customHeight="1">
      <c r="A35" s="114" t="s">
        <v>84</v>
      </c>
      <c r="B35" s="26">
        <f>AVERAGE(B4:B34)</f>
        <v>2.3388064522897043</v>
      </c>
      <c r="C35" s="27">
        <f aca="true" t="shared" si="2" ref="C35:R35">AVERAGE(C4:C34)</f>
        <v>2.268903220853498</v>
      </c>
      <c r="D35" s="27">
        <f t="shared" si="2"/>
        <v>2.4202257933155185</v>
      </c>
      <c r="E35" s="27">
        <f t="shared" si="2"/>
        <v>2.4582903115980086</v>
      </c>
      <c r="F35" s="27">
        <f t="shared" si="2"/>
        <v>2.5134838819503784</v>
      </c>
      <c r="G35" s="27">
        <f t="shared" si="2"/>
        <v>2.6980322560956402</v>
      </c>
      <c r="H35" s="27">
        <f t="shared" si="2"/>
        <v>2.5897419452667236</v>
      </c>
      <c r="I35" s="27">
        <f t="shared" si="2"/>
        <v>2.5433871034652955</v>
      </c>
      <c r="J35" s="27">
        <f t="shared" si="2"/>
        <v>2.805193543434143</v>
      </c>
      <c r="K35" s="27">
        <f t="shared" si="2"/>
        <v>3.248258090788318</v>
      </c>
      <c r="L35" s="27">
        <f t="shared" si="2"/>
        <v>3.567387092498041</v>
      </c>
      <c r="M35" s="27">
        <f t="shared" si="2"/>
        <v>3.5868064434297624</v>
      </c>
      <c r="N35" s="27">
        <f t="shared" si="2"/>
        <v>3.631903233066682</v>
      </c>
      <c r="O35" s="27">
        <f t="shared" si="2"/>
        <v>3.4747096723125828</v>
      </c>
      <c r="P35" s="27">
        <f t="shared" si="2"/>
        <v>3.1722258137118433</v>
      </c>
      <c r="Q35" s="27">
        <f t="shared" si="2"/>
        <v>3.0075484245054183</v>
      </c>
      <c r="R35" s="27">
        <f t="shared" si="2"/>
        <v>2.5538064664410007</v>
      </c>
      <c r="S35" s="27">
        <f aca="true" t="shared" si="3" ref="S35:Z35">AVERAGE(S4:S34)</f>
        <v>2.734225796115014</v>
      </c>
      <c r="T35" s="27">
        <f t="shared" si="3"/>
        <v>2.537322590428014</v>
      </c>
      <c r="U35" s="27">
        <f t="shared" si="3"/>
        <v>2.6979354850707518</v>
      </c>
      <c r="V35" s="27">
        <f t="shared" si="3"/>
        <v>2.3278386900501866</v>
      </c>
      <c r="W35" s="27">
        <f t="shared" si="3"/>
        <v>2.1790967679792836</v>
      </c>
      <c r="X35" s="27">
        <f t="shared" si="3"/>
        <v>2.4899354903928694</v>
      </c>
      <c r="Y35" s="27">
        <f t="shared" si="3"/>
        <v>2.4474516261008477</v>
      </c>
      <c r="Z35" s="47">
        <f t="shared" si="3"/>
        <v>2.762188174631647</v>
      </c>
      <c r="AA35" s="118"/>
      <c r="AB35" s="27">
        <f>AVERAGE(AB4:AB34)</f>
        <v>5.373322609932192</v>
      </c>
      <c r="AC35" s="42"/>
      <c r="AD35" s="42"/>
      <c r="AE35" s="118"/>
      <c r="AF35" s="27">
        <f>AVERAGE(AF4:AF34)</f>
        <v>9.82554837196104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12.220000267028809</v>
      </c>
      <c r="O38" s="119" t="s">
        <v>24</v>
      </c>
      <c r="P38" s="30">
        <v>24</v>
      </c>
      <c r="Q38" s="120" t="s">
        <v>68</v>
      </c>
      <c r="T38" s="19">
        <f>MAX(風速2)</f>
        <v>23.520000457763672</v>
      </c>
      <c r="U38" s="119" t="s">
        <v>19</v>
      </c>
      <c r="V38" s="30">
        <v>24</v>
      </c>
      <c r="W38" s="120" t="s">
        <v>69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1.565999984741211</v>
      </c>
      <c r="C4" s="11">
        <v>1.2929999828338623</v>
      </c>
      <c r="D4" s="11">
        <v>1.7139999866485596</v>
      </c>
      <c r="E4" s="11">
        <v>1.6009999513626099</v>
      </c>
      <c r="F4" s="11">
        <v>2.1530001163482666</v>
      </c>
      <c r="G4" s="11">
        <v>2.178999900817871</v>
      </c>
      <c r="H4" s="11">
        <v>2.7139999866485596</v>
      </c>
      <c r="I4" s="11">
        <v>1.8309999704360962</v>
      </c>
      <c r="J4" s="11">
        <v>2.0959999561309814</v>
      </c>
      <c r="K4" s="11">
        <v>1.7890000343322754</v>
      </c>
      <c r="L4" s="11">
        <v>1.7400000095367432</v>
      </c>
      <c r="M4" s="11">
        <v>1.559999942779541</v>
      </c>
      <c r="N4" s="11">
        <v>2.0450000762939453</v>
      </c>
      <c r="O4" s="11">
        <v>1.340999960899353</v>
      </c>
      <c r="P4" s="11">
        <v>1.3910000324249268</v>
      </c>
      <c r="Q4" s="11">
        <v>1.6360000371932983</v>
      </c>
      <c r="R4" s="11">
        <v>1.3049999475479126</v>
      </c>
      <c r="S4" s="11">
        <v>1.3209999799728394</v>
      </c>
      <c r="T4" s="11">
        <v>1.8910000324249268</v>
      </c>
      <c r="U4" s="11">
        <v>1.2619999647140503</v>
      </c>
      <c r="V4" s="11">
        <v>1.940999984741211</v>
      </c>
      <c r="W4" s="11">
        <v>1.9730000495910645</v>
      </c>
      <c r="X4" s="11">
        <v>1.5980000495910645</v>
      </c>
      <c r="Y4" s="11">
        <v>2.140000104904175</v>
      </c>
      <c r="Z4" s="44">
        <f aca="true" t="shared" si="0" ref="Z4:Z34">AVERAGE(B4:Y4)</f>
        <v>1.7533333351214726</v>
      </c>
      <c r="AA4" s="115" t="s">
        <v>32</v>
      </c>
      <c r="AB4" s="11">
        <v>3.7739999294281006</v>
      </c>
      <c r="AC4" s="122" t="s">
        <v>78</v>
      </c>
      <c r="AD4" s="28">
        <v>1</v>
      </c>
      <c r="AE4" s="115" t="s">
        <v>32</v>
      </c>
      <c r="AF4" s="11">
        <v>5.684000015258789</v>
      </c>
      <c r="AG4" s="125" t="s">
        <v>452</v>
      </c>
    </row>
    <row r="5" spans="1:33" ht="14.25" customHeight="1">
      <c r="A5" s="112">
        <v>2</v>
      </c>
      <c r="B5" s="13">
        <v>1.6890000104904175</v>
      </c>
      <c r="C5" s="9">
        <v>1.3669999837875366</v>
      </c>
      <c r="D5" s="9">
        <v>1.3680000305175781</v>
      </c>
      <c r="E5" s="9">
        <v>1.809999942779541</v>
      </c>
      <c r="F5" s="9">
        <v>1.8450000286102295</v>
      </c>
      <c r="G5" s="9">
        <v>1.906999945640564</v>
      </c>
      <c r="H5" s="9">
        <v>1.9600000381469727</v>
      </c>
      <c r="I5" s="9">
        <v>1.9609999656677246</v>
      </c>
      <c r="J5" s="9">
        <v>1.8760000467300415</v>
      </c>
      <c r="K5" s="9">
        <v>3.500999927520752</v>
      </c>
      <c r="L5" s="9">
        <v>3.1029999256134033</v>
      </c>
      <c r="M5" s="9">
        <v>2.6080000400543213</v>
      </c>
      <c r="N5" s="9">
        <v>2.3610000610351562</v>
      </c>
      <c r="O5" s="9">
        <v>2.7100000381469727</v>
      </c>
      <c r="P5" s="9">
        <v>3.0769999027252197</v>
      </c>
      <c r="Q5" s="9">
        <v>2.950000047683716</v>
      </c>
      <c r="R5" s="9">
        <v>1.7940000295639038</v>
      </c>
      <c r="S5" s="9">
        <v>2.5510001182556152</v>
      </c>
      <c r="T5" s="9">
        <v>2.765000104904175</v>
      </c>
      <c r="U5" s="9">
        <v>2.4579999446868896</v>
      </c>
      <c r="V5" s="9">
        <v>2.2860000133514404</v>
      </c>
      <c r="W5" s="9">
        <v>2.3989999294281006</v>
      </c>
      <c r="X5" s="9">
        <v>2.5840001106262207</v>
      </c>
      <c r="Y5" s="9">
        <v>3.052999973297119</v>
      </c>
      <c r="Z5" s="45">
        <f t="shared" si="0"/>
        <v>2.332625006635984</v>
      </c>
      <c r="AA5" s="116" t="s">
        <v>149</v>
      </c>
      <c r="AB5" s="9">
        <v>4.34499979019165</v>
      </c>
      <c r="AC5" s="123" t="s">
        <v>466</v>
      </c>
      <c r="AD5" s="29">
        <v>2</v>
      </c>
      <c r="AE5" s="116" t="s">
        <v>40</v>
      </c>
      <c r="AF5" s="9">
        <v>9.800000190734863</v>
      </c>
      <c r="AG5" s="126" t="s">
        <v>467</v>
      </c>
    </row>
    <row r="6" spans="1:33" ht="14.25" customHeight="1">
      <c r="A6" s="112">
        <v>3</v>
      </c>
      <c r="B6" s="13">
        <v>2.7699999809265137</v>
      </c>
      <c r="C6" s="9">
        <v>2.4549999237060547</v>
      </c>
      <c r="D6" s="9">
        <v>2.4100000858306885</v>
      </c>
      <c r="E6" s="9">
        <v>1.36899995803833</v>
      </c>
      <c r="F6" s="9">
        <v>1.5959999561309814</v>
      </c>
      <c r="G6" s="9">
        <v>2.2739999294281006</v>
      </c>
      <c r="H6" s="9">
        <v>1.3630000352859497</v>
      </c>
      <c r="I6" s="9">
        <v>1.430999994277954</v>
      </c>
      <c r="J6" s="9">
        <v>2.184999942779541</v>
      </c>
      <c r="K6" s="9">
        <v>1.7269999980926514</v>
      </c>
      <c r="L6" s="9">
        <v>2.5739998817443848</v>
      </c>
      <c r="M6" s="9">
        <v>2.61899995803833</v>
      </c>
      <c r="N6" s="9">
        <v>3.0399999618530273</v>
      </c>
      <c r="O6" s="9">
        <v>3.3589999675750732</v>
      </c>
      <c r="P6" s="9">
        <v>3.2100000381469727</v>
      </c>
      <c r="Q6" s="9">
        <v>2.5460000038146973</v>
      </c>
      <c r="R6" s="9">
        <v>1.8910000324249268</v>
      </c>
      <c r="S6" s="9">
        <v>2.2929999828338623</v>
      </c>
      <c r="T6" s="9">
        <v>1.3509999513626099</v>
      </c>
      <c r="U6" s="9">
        <v>1.781000018119812</v>
      </c>
      <c r="V6" s="9">
        <v>1.8079999685287476</v>
      </c>
      <c r="W6" s="9">
        <v>2.068000078201294</v>
      </c>
      <c r="X6" s="9">
        <v>2.38100004196167</v>
      </c>
      <c r="Y6" s="9">
        <v>2.7279999256134033</v>
      </c>
      <c r="Z6" s="45">
        <f t="shared" si="0"/>
        <v>2.217874983946482</v>
      </c>
      <c r="AA6" s="116" t="s">
        <v>144</v>
      </c>
      <c r="AB6" s="9">
        <v>3.8489999771118164</v>
      </c>
      <c r="AC6" s="123" t="s">
        <v>266</v>
      </c>
      <c r="AD6" s="29">
        <v>3</v>
      </c>
      <c r="AE6" s="116" t="s">
        <v>144</v>
      </c>
      <c r="AF6" s="9">
        <v>6.565999984741211</v>
      </c>
      <c r="AG6" s="126" t="s">
        <v>342</v>
      </c>
    </row>
    <row r="7" spans="1:33" ht="14.25" customHeight="1">
      <c r="A7" s="112">
        <v>4</v>
      </c>
      <c r="B7" s="13">
        <v>2.825000047683716</v>
      </c>
      <c r="C7" s="9">
        <v>2.4630000591278076</v>
      </c>
      <c r="D7" s="9">
        <v>2.489000082015991</v>
      </c>
      <c r="E7" s="9">
        <v>1.840999960899353</v>
      </c>
      <c r="F7" s="9">
        <v>2.3299999237060547</v>
      </c>
      <c r="G7" s="9">
        <v>2.190999984741211</v>
      </c>
      <c r="H7" s="9">
        <v>2.1029999256134033</v>
      </c>
      <c r="I7" s="9">
        <v>3.0959999561309814</v>
      </c>
      <c r="J7" s="9">
        <v>3.321000099182129</v>
      </c>
      <c r="K7" s="9">
        <v>3.671999931335449</v>
      </c>
      <c r="L7" s="9">
        <v>3.51200008392334</v>
      </c>
      <c r="M7" s="9">
        <v>3.181999921798706</v>
      </c>
      <c r="N7" s="9">
        <v>3.2839999198913574</v>
      </c>
      <c r="O7" s="9">
        <v>3.872999906539917</v>
      </c>
      <c r="P7" s="9">
        <v>3.992000102996826</v>
      </c>
      <c r="Q7" s="9">
        <v>3.2090001106262207</v>
      </c>
      <c r="R7" s="9">
        <v>2.884000062942505</v>
      </c>
      <c r="S7" s="9">
        <v>1.531999945640564</v>
      </c>
      <c r="T7" s="9">
        <v>1.972000002861023</v>
      </c>
      <c r="U7" s="9">
        <v>2.378000020980835</v>
      </c>
      <c r="V7" s="9">
        <v>2.7980000972747803</v>
      </c>
      <c r="W7" s="9">
        <v>3.058000087738037</v>
      </c>
      <c r="X7" s="9">
        <v>2.755000114440918</v>
      </c>
      <c r="Y7" s="9">
        <v>2.4100000858306885</v>
      </c>
      <c r="Z7" s="45">
        <f t="shared" si="0"/>
        <v>2.7987500180800757</v>
      </c>
      <c r="AA7" s="116" t="s">
        <v>22</v>
      </c>
      <c r="AB7" s="9">
        <v>4.698999881744385</v>
      </c>
      <c r="AC7" s="123" t="s">
        <v>195</v>
      </c>
      <c r="AD7" s="29">
        <v>4</v>
      </c>
      <c r="AE7" s="116" t="s">
        <v>144</v>
      </c>
      <c r="AF7" s="9">
        <v>8.229999542236328</v>
      </c>
      <c r="AG7" s="126" t="s">
        <v>351</v>
      </c>
    </row>
    <row r="8" spans="1:33" ht="14.25" customHeight="1">
      <c r="A8" s="112">
        <v>5</v>
      </c>
      <c r="B8" s="13">
        <v>3.065999984741211</v>
      </c>
      <c r="C8" s="9">
        <v>2.242000102996826</v>
      </c>
      <c r="D8" s="9">
        <v>2.1600000858306885</v>
      </c>
      <c r="E8" s="9">
        <v>2.1530001163482666</v>
      </c>
      <c r="F8" s="9">
        <v>1.781999945640564</v>
      </c>
      <c r="G8" s="9">
        <v>2.315000057220459</v>
      </c>
      <c r="H8" s="9">
        <v>4.205999851226807</v>
      </c>
      <c r="I8" s="9">
        <v>4.485000133514404</v>
      </c>
      <c r="J8" s="9">
        <v>3.308000087738037</v>
      </c>
      <c r="K8" s="9">
        <v>4.104000091552734</v>
      </c>
      <c r="L8" s="9">
        <v>3.578000068664551</v>
      </c>
      <c r="M8" s="9">
        <v>2.8519999980926514</v>
      </c>
      <c r="N8" s="9">
        <v>2.6410000324249268</v>
      </c>
      <c r="O8" s="9">
        <v>3.7070000171661377</v>
      </c>
      <c r="P8" s="9">
        <v>3.066999912261963</v>
      </c>
      <c r="Q8" s="9">
        <v>2.9079999923706055</v>
      </c>
      <c r="R8" s="9">
        <v>3.5329999923706055</v>
      </c>
      <c r="S8" s="9">
        <v>2.5320000648498535</v>
      </c>
      <c r="T8" s="9">
        <v>3.0209999084472656</v>
      </c>
      <c r="U8" s="9">
        <v>3.3389999866485596</v>
      </c>
      <c r="V8" s="9">
        <v>3.1429998874664307</v>
      </c>
      <c r="W8" s="9">
        <v>2.691999912261963</v>
      </c>
      <c r="X8" s="9">
        <v>3.382999897003174</v>
      </c>
      <c r="Y8" s="9">
        <v>3.0899999141693115</v>
      </c>
      <c r="Z8" s="45">
        <f t="shared" si="0"/>
        <v>3.054458335042</v>
      </c>
      <c r="AA8" s="116" t="s">
        <v>32</v>
      </c>
      <c r="AB8" s="9">
        <v>4.881999969482422</v>
      </c>
      <c r="AC8" s="123" t="s">
        <v>64</v>
      </c>
      <c r="AD8" s="29">
        <v>5</v>
      </c>
      <c r="AE8" s="116" t="s">
        <v>32</v>
      </c>
      <c r="AF8" s="9">
        <v>8.720000267028809</v>
      </c>
      <c r="AG8" s="126" t="s">
        <v>468</v>
      </c>
    </row>
    <row r="9" spans="1:33" ht="14.25" customHeight="1">
      <c r="A9" s="112">
        <v>6</v>
      </c>
      <c r="B9" s="13">
        <v>3.625999927520752</v>
      </c>
      <c r="C9" s="9">
        <v>2.6050000190734863</v>
      </c>
      <c r="D9" s="9">
        <v>3.7660000324249268</v>
      </c>
      <c r="E9" s="9">
        <v>3.127000093460083</v>
      </c>
      <c r="F9" s="9">
        <v>4.085999965667725</v>
      </c>
      <c r="G9" s="9">
        <v>4.860000133514404</v>
      </c>
      <c r="H9" s="9">
        <v>5.368000030517578</v>
      </c>
      <c r="I9" s="9">
        <v>5.9730000495910645</v>
      </c>
      <c r="J9" s="9">
        <v>4.75600004196167</v>
      </c>
      <c r="K9" s="9">
        <v>5.251999855041504</v>
      </c>
      <c r="L9" s="9">
        <v>4.691999912261963</v>
      </c>
      <c r="M9" s="9">
        <v>3.872999906539917</v>
      </c>
      <c r="N9" s="9">
        <v>3.927000045776367</v>
      </c>
      <c r="O9" s="9">
        <v>4.228000164031982</v>
      </c>
      <c r="P9" s="9">
        <v>2.4549999237060547</v>
      </c>
      <c r="Q9" s="9">
        <v>2.2660000324249268</v>
      </c>
      <c r="R9" s="9">
        <v>1.218000054359436</v>
      </c>
      <c r="S9" s="9">
        <v>2.260999917984009</v>
      </c>
      <c r="T9" s="9">
        <v>1.5130000114440918</v>
      </c>
      <c r="U9" s="9">
        <v>2.0269999504089355</v>
      </c>
      <c r="V9" s="9">
        <v>2.2639999389648438</v>
      </c>
      <c r="W9" s="9">
        <v>2.678999900817871</v>
      </c>
      <c r="X9" s="9">
        <v>1.9270000457763672</v>
      </c>
      <c r="Y9" s="9">
        <v>2.3580000400543213</v>
      </c>
      <c r="Z9" s="45">
        <f t="shared" si="0"/>
        <v>3.379458333055178</v>
      </c>
      <c r="AA9" s="116" t="s">
        <v>34</v>
      </c>
      <c r="AB9" s="9">
        <v>6.185999870300293</v>
      </c>
      <c r="AC9" s="123" t="s">
        <v>469</v>
      </c>
      <c r="AD9" s="29">
        <v>6</v>
      </c>
      <c r="AE9" s="116" t="s">
        <v>32</v>
      </c>
      <c r="AF9" s="9">
        <v>12.25</v>
      </c>
      <c r="AG9" s="126" t="s">
        <v>470</v>
      </c>
    </row>
    <row r="10" spans="1:33" ht="14.25" customHeight="1">
      <c r="A10" s="112">
        <v>7</v>
      </c>
      <c r="B10" s="13">
        <v>2.6389999389648438</v>
      </c>
      <c r="C10" s="9">
        <v>2.071000099182129</v>
      </c>
      <c r="D10" s="9">
        <v>2.4049999713897705</v>
      </c>
      <c r="E10" s="9">
        <v>2.0299999713897705</v>
      </c>
      <c r="F10" s="9">
        <v>2.055999994277954</v>
      </c>
      <c r="G10" s="9">
        <v>2.1689999103546143</v>
      </c>
      <c r="H10" s="9">
        <v>2.559999942779541</v>
      </c>
      <c r="I10" s="9">
        <v>2.5889999866485596</v>
      </c>
      <c r="J10" s="9">
        <v>2.5840001106262207</v>
      </c>
      <c r="K10" s="9">
        <v>2.859999895095825</v>
      </c>
      <c r="L10" s="9">
        <v>2.1389999389648438</v>
      </c>
      <c r="M10" s="9">
        <v>2.2790000438690186</v>
      </c>
      <c r="N10" s="9">
        <v>1.8220000267028809</v>
      </c>
      <c r="O10" s="9">
        <v>1.8569999933242798</v>
      </c>
      <c r="P10" s="9">
        <v>1.812999963760376</v>
      </c>
      <c r="Q10" s="9">
        <v>2.1659998893737793</v>
      </c>
      <c r="R10" s="9">
        <v>2.384999990463257</v>
      </c>
      <c r="S10" s="9">
        <v>3.0420000553131104</v>
      </c>
      <c r="T10" s="9">
        <v>2.5510001182556152</v>
      </c>
      <c r="U10" s="9">
        <v>3.427000045776367</v>
      </c>
      <c r="V10" s="9">
        <v>3.453000068664551</v>
      </c>
      <c r="W10" s="9">
        <v>2.690999984741211</v>
      </c>
      <c r="X10" s="9">
        <v>2.549999952316284</v>
      </c>
      <c r="Y10" s="9">
        <v>2.368000030517578</v>
      </c>
      <c r="Z10" s="45">
        <f t="shared" si="0"/>
        <v>2.437749996781349</v>
      </c>
      <c r="AA10" s="116" t="s">
        <v>34</v>
      </c>
      <c r="AB10" s="9">
        <v>3.7320001125335693</v>
      </c>
      <c r="AC10" s="123" t="s">
        <v>471</v>
      </c>
      <c r="AD10" s="29">
        <v>7</v>
      </c>
      <c r="AE10" s="116" t="s">
        <v>32</v>
      </c>
      <c r="AF10" s="9">
        <v>7.349999904632568</v>
      </c>
      <c r="AG10" s="126" t="s">
        <v>472</v>
      </c>
    </row>
    <row r="11" spans="1:33" ht="14.25" customHeight="1">
      <c r="A11" s="112">
        <v>8</v>
      </c>
      <c r="B11" s="13">
        <v>2.072000026702881</v>
      </c>
      <c r="C11" s="9">
        <v>2.619999885559082</v>
      </c>
      <c r="D11" s="9">
        <v>1.9550000429153442</v>
      </c>
      <c r="E11" s="9">
        <v>1.1759999990463257</v>
      </c>
      <c r="F11" s="9">
        <v>1.9270000457763672</v>
      </c>
      <c r="G11" s="9">
        <v>1.4780000448226929</v>
      </c>
      <c r="H11" s="9">
        <v>1.8559999465942383</v>
      </c>
      <c r="I11" s="9">
        <v>2.5369999408721924</v>
      </c>
      <c r="J11" s="9">
        <v>4.0929999351501465</v>
      </c>
      <c r="K11" s="9">
        <v>2.690000057220459</v>
      </c>
      <c r="L11" s="9">
        <v>2.497999906539917</v>
      </c>
      <c r="M11" s="9">
        <v>2.1530001163482666</v>
      </c>
      <c r="N11" s="9">
        <v>2.2290000915527344</v>
      </c>
      <c r="O11" s="9">
        <v>2.5</v>
      </c>
      <c r="P11" s="9">
        <v>1.8919999599456787</v>
      </c>
      <c r="Q11" s="9">
        <v>1.687000036239624</v>
      </c>
      <c r="R11" s="9">
        <v>1.9229999780654907</v>
      </c>
      <c r="S11" s="9">
        <v>1.4539999961853027</v>
      </c>
      <c r="T11" s="9">
        <v>1.9869999885559082</v>
      </c>
      <c r="U11" s="9">
        <v>1.9320000410079956</v>
      </c>
      <c r="V11" s="9">
        <v>1.9420000314712524</v>
      </c>
      <c r="W11" s="9">
        <v>1.4950000047683716</v>
      </c>
      <c r="X11" s="9">
        <v>2.124000072479248</v>
      </c>
      <c r="Y11" s="9">
        <v>2.815999984741211</v>
      </c>
      <c r="Z11" s="45">
        <f t="shared" si="0"/>
        <v>2.1265000055233636</v>
      </c>
      <c r="AA11" s="116" t="s">
        <v>34</v>
      </c>
      <c r="AB11" s="9">
        <v>4.164000034332275</v>
      </c>
      <c r="AC11" s="123" t="s">
        <v>223</v>
      </c>
      <c r="AD11" s="29">
        <v>8</v>
      </c>
      <c r="AE11" s="116" t="s">
        <v>197</v>
      </c>
      <c r="AF11" s="9">
        <v>8.529999732971191</v>
      </c>
      <c r="AG11" s="126" t="s">
        <v>134</v>
      </c>
    </row>
    <row r="12" spans="1:33" ht="14.25" customHeight="1">
      <c r="A12" s="112">
        <v>9</v>
      </c>
      <c r="B12" s="13">
        <v>2.3540000915527344</v>
      </c>
      <c r="C12" s="9">
        <v>2.0480000972747803</v>
      </c>
      <c r="D12" s="9">
        <v>2.0209999084472656</v>
      </c>
      <c r="E12" s="9">
        <v>1.6200000047683716</v>
      </c>
      <c r="F12" s="9">
        <v>2.427999973297119</v>
      </c>
      <c r="G12" s="9">
        <v>1.475000023841858</v>
      </c>
      <c r="H12" s="9">
        <v>2.4749999046325684</v>
      </c>
      <c r="I12" s="9">
        <v>2.0239999294281006</v>
      </c>
      <c r="J12" s="9">
        <v>2.75</v>
      </c>
      <c r="K12" s="9">
        <v>2.503999948501587</v>
      </c>
      <c r="L12" s="9">
        <v>2.1500000953674316</v>
      </c>
      <c r="M12" s="9">
        <v>2.4700000286102295</v>
      </c>
      <c r="N12" s="9">
        <v>2.6459999084472656</v>
      </c>
      <c r="O12" s="9">
        <v>2.756999969482422</v>
      </c>
      <c r="P12" s="9">
        <v>2.497999906539917</v>
      </c>
      <c r="Q12" s="9">
        <v>3.1440000534057617</v>
      </c>
      <c r="R12" s="9">
        <v>2.7820000648498535</v>
      </c>
      <c r="S12" s="9">
        <v>3.617000102996826</v>
      </c>
      <c r="T12" s="9">
        <v>3.430999994277954</v>
      </c>
      <c r="U12" s="9">
        <v>2.6019999980926514</v>
      </c>
      <c r="V12" s="9">
        <v>1.7680000066757202</v>
      </c>
      <c r="W12" s="9">
        <v>1.996000051498413</v>
      </c>
      <c r="X12" s="9">
        <v>1.3990000486373901</v>
      </c>
      <c r="Y12" s="9">
        <v>1.968000054359436</v>
      </c>
      <c r="Z12" s="45">
        <f t="shared" si="0"/>
        <v>2.3719583402077355</v>
      </c>
      <c r="AA12" s="116" t="s">
        <v>34</v>
      </c>
      <c r="AB12" s="9">
        <v>3.9860000610351562</v>
      </c>
      <c r="AC12" s="123" t="s">
        <v>473</v>
      </c>
      <c r="AD12" s="29">
        <v>9</v>
      </c>
      <c r="AE12" s="116" t="s">
        <v>32</v>
      </c>
      <c r="AF12" s="9">
        <v>7.840000152587891</v>
      </c>
      <c r="AG12" s="126" t="s">
        <v>183</v>
      </c>
    </row>
    <row r="13" spans="1:33" ht="14.25" customHeight="1">
      <c r="A13" s="112">
        <v>10</v>
      </c>
      <c r="B13" s="13">
        <v>2.4079999923706055</v>
      </c>
      <c r="C13" s="9">
        <v>2.2019999027252197</v>
      </c>
      <c r="D13" s="9">
        <v>2.50600004196167</v>
      </c>
      <c r="E13" s="9">
        <v>2.447999954223633</v>
      </c>
      <c r="F13" s="9">
        <v>2.2760000228881836</v>
      </c>
      <c r="G13" s="9">
        <v>1.6419999599456787</v>
      </c>
      <c r="H13" s="9">
        <v>1.715999960899353</v>
      </c>
      <c r="I13" s="9">
        <v>1.371000051498413</v>
      </c>
      <c r="J13" s="9">
        <v>1.3559999465942383</v>
      </c>
      <c r="K13" s="9">
        <v>2.23799991607666</v>
      </c>
      <c r="L13" s="9">
        <v>1.9839999675750732</v>
      </c>
      <c r="M13" s="9">
        <v>2.686000108718872</v>
      </c>
      <c r="N13" s="9">
        <v>2.5769999027252197</v>
      </c>
      <c r="O13" s="9">
        <v>3.444999933242798</v>
      </c>
      <c r="P13" s="9">
        <v>2.681999921798706</v>
      </c>
      <c r="Q13" s="9">
        <v>2.0199999809265137</v>
      </c>
      <c r="R13" s="9">
        <v>1.7000000476837158</v>
      </c>
      <c r="S13" s="9">
        <v>1.3229999542236328</v>
      </c>
      <c r="T13" s="9">
        <v>1.2719999551773071</v>
      </c>
      <c r="U13" s="9">
        <v>1.194000005722046</v>
      </c>
      <c r="V13" s="9">
        <v>1.2599999904632568</v>
      </c>
      <c r="W13" s="9">
        <v>1.8660000562667847</v>
      </c>
      <c r="X13" s="9">
        <v>1.4040000438690186</v>
      </c>
      <c r="Y13" s="9">
        <v>1.409999966621399</v>
      </c>
      <c r="Z13" s="45">
        <f t="shared" si="0"/>
        <v>1.9577499826749165</v>
      </c>
      <c r="AA13" s="116" t="s">
        <v>144</v>
      </c>
      <c r="AB13" s="9">
        <v>3.875999927520752</v>
      </c>
      <c r="AC13" s="123" t="s">
        <v>474</v>
      </c>
      <c r="AD13" s="29">
        <v>10</v>
      </c>
      <c r="AE13" s="116" t="s">
        <v>144</v>
      </c>
      <c r="AF13" s="9">
        <v>6.76200008392334</v>
      </c>
      <c r="AG13" s="126" t="s">
        <v>287</v>
      </c>
    </row>
    <row r="14" spans="1:33" ht="14.25" customHeight="1">
      <c r="A14" s="113">
        <v>11</v>
      </c>
      <c r="B14" s="19">
        <v>1.781000018119812</v>
      </c>
      <c r="C14" s="20">
        <v>1.9249999523162842</v>
      </c>
      <c r="D14" s="20">
        <v>1.6579999923706055</v>
      </c>
      <c r="E14" s="20">
        <v>2.2720000743865967</v>
      </c>
      <c r="F14" s="20">
        <v>2.4110000133514404</v>
      </c>
      <c r="G14" s="20">
        <v>2.813999891281128</v>
      </c>
      <c r="H14" s="20">
        <v>1.628999948501587</v>
      </c>
      <c r="I14" s="20">
        <v>1.1670000553131104</v>
      </c>
      <c r="J14" s="20">
        <v>1.3179999589920044</v>
      </c>
      <c r="K14" s="20">
        <v>1.843999981880188</v>
      </c>
      <c r="L14" s="20">
        <v>1.7170000076293945</v>
      </c>
      <c r="M14" s="20">
        <v>1.312000036239624</v>
      </c>
      <c r="N14" s="20">
        <v>1.6740000247955322</v>
      </c>
      <c r="O14" s="20">
        <v>2.124000072479248</v>
      </c>
      <c r="P14" s="20">
        <v>2.6440000534057617</v>
      </c>
      <c r="Q14" s="20">
        <v>1.8480000495910645</v>
      </c>
      <c r="R14" s="20">
        <v>2.3459999561309814</v>
      </c>
      <c r="S14" s="20">
        <v>1.7680000066757202</v>
      </c>
      <c r="T14" s="20">
        <v>1.8680000305175781</v>
      </c>
      <c r="U14" s="20">
        <v>1.5390000343322754</v>
      </c>
      <c r="V14" s="20">
        <v>2.059999942779541</v>
      </c>
      <c r="W14" s="20">
        <v>2.38100004196167</v>
      </c>
      <c r="X14" s="20">
        <v>1.4930000305175781</v>
      </c>
      <c r="Y14" s="20">
        <v>3.0429999828338623</v>
      </c>
      <c r="Z14" s="46">
        <f t="shared" si="0"/>
        <v>1.9431666731834412</v>
      </c>
      <c r="AA14" s="117" t="s">
        <v>17</v>
      </c>
      <c r="AB14" s="20">
        <v>3.9489998817443848</v>
      </c>
      <c r="AC14" s="124" t="s">
        <v>214</v>
      </c>
      <c r="AD14" s="31">
        <v>11</v>
      </c>
      <c r="AE14" s="117" t="s">
        <v>17</v>
      </c>
      <c r="AF14" s="20">
        <v>7.639999866485596</v>
      </c>
      <c r="AG14" s="127" t="s">
        <v>475</v>
      </c>
    </row>
    <row r="15" spans="1:33" ht="14.25" customHeight="1">
      <c r="A15" s="112">
        <v>12</v>
      </c>
      <c r="B15" s="13">
        <v>1.9759999513626099</v>
      </c>
      <c r="C15" s="9">
        <v>2.869999885559082</v>
      </c>
      <c r="D15" s="9">
        <v>2.7079999446868896</v>
      </c>
      <c r="E15" s="9">
        <v>2.117000102996826</v>
      </c>
      <c r="F15" s="9">
        <v>2.2179999351501465</v>
      </c>
      <c r="G15" s="9">
        <v>2.068000078201294</v>
      </c>
      <c r="H15" s="9">
        <v>1.8589999675750732</v>
      </c>
      <c r="I15" s="9">
        <v>2.7279999256134033</v>
      </c>
      <c r="J15" s="9">
        <v>2.8889999389648438</v>
      </c>
      <c r="K15" s="9">
        <v>2.188999891281128</v>
      </c>
      <c r="L15" s="9">
        <v>2.630000114440918</v>
      </c>
      <c r="M15" s="9">
        <v>2.996999979019165</v>
      </c>
      <c r="N15" s="9">
        <v>2.8010001182556152</v>
      </c>
      <c r="O15" s="9">
        <v>2.7860000133514404</v>
      </c>
      <c r="P15" s="9">
        <v>2.3310000896453857</v>
      </c>
      <c r="Q15" s="9">
        <v>1.875</v>
      </c>
      <c r="R15" s="9">
        <v>1.1640000343322754</v>
      </c>
      <c r="S15" s="9">
        <v>1.253000020980835</v>
      </c>
      <c r="T15" s="9">
        <v>1.3309999704360962</v>
      </c>
      <c r="U15" s="9">
        <v>2.13100004196167</v>
      </c>
      <c r="V15" s="9">
        <v>1.9809999465942383</v>
      </c>
      <c r="W15" s="9">
        <v>1.784000039100647</v>
      </c>
      <c r="X15" s="9">
        <v>2.236999988555908</v>
      </c>
      <c r="Y15" s="9">
        <v>1.9299999475479126</v>
      </c>
      <c r="Z15" s="45">
        <f t="shared" si="0"/>
        <v>2.202208330233892</v>
      </c>
      <c r="AA15" s="116" t="s">
        <v>144</v>
      </c>
      <c r="AB15" s="9">
        <v>3.7820000648498535</v>
      </c>
      <c r="AC15" s="123" t="s">
        <v>394</v>
      </c>
      <c r="AD15" s="29">
        <v>12</v>
      </c>
      <c r="AE15" s="116" t="s">
        <v>15</v>
      </c>
      <c r="AF15" s="9">
        <v>7.150000095367432</v>
      </c>
      <c r="AG15" s="126" t="s">
        <v>476</v>
      </c>
    </row>
    <row r="16" spans="1:33" ht="14.25" customHeight="1">
      <c r="A16" s="112">
        <v>13</v>
      </c>
      <c r="B16" s="13">
        <v>2.2139999866485596</v>
      </c>
      <c r="C16" s="9">
        <v>2.0290000438690186</v>
      </c>
      <c r="D16" s="9">
        <v>1.965000033378601</v>
      </c>
      <c r="E16" s="9">
        <v>1.3070000410079956</v>
      </c>
      <c r="F16" s="9">
        <v>1.472000002861023</v>
      </c>
      <c r="G16" s="9">
        <v>1.8329999446868896</v>
      </c>
      <c r="H16" s="9">
        <v>1.6039999723434448</v>
      </c>
      <c r="I16" s="9">
        <v>1.7960000038146973</v>
      </c>
      <c r="J16" s="9">
        <v>1.3860000371932983</v>
      </c>
      <c r="K16" s="9">
        <v>2.1470000743865967</v>
      </c>
      <c r="L16" s="9">
        <v>2.384999990463257</v>
      </c>
      <c r="M16" s="9">
        <v>2.4200000762939453</v>
      </c>
      <c r="N16" s="9">
        <v>2.1019999980926514</v>
      </c>
      <c r="O16" s="9">
        <v>2.0889999866485596</v>
      </c>
      <c r="P16" s="9">
        <v>2.2960000038146973</v>
      </c>
      <c r="Q16" s="9">
        <v>1.940999984741211</v>
      </c>
      <c r="R16" s="9">
        <v>2.1989998817443848</v>
      </c>
      <c r="S16" s="9">
        <v>1.8589999675750732</v>
      </c>
      <c r="T16" s="9">
        <v>1.5069999694824219</v>
      </c>
      <c r="U16" s="9">
        <v>2.128000020980835</v>
      </c>
      <c r="V16" s="9">
        <v>2.5309998989105225</v>
      </c>
      <c r="W16" s="9">
        <v>1.6920000314712524</v>
      </c>
      <c r="X16" s="9">
        <v>1.4889999628067017</v>
      </c>
      <c r="Y16" s="9">
        <v>1.871000051498413</v>
      </c>
      <c r="Z16" s="45">
        <f t="shared" si="0"/>
        <v>1.9275833318630855</v>
      </c>
      <c r="AA16" s="116" t="s">
        <v>149</v>
      </c>
      <c r="AB16" s="9">
        <v>3.0959999561309814</v>
      </c>
      <c r="AC16" s="123" t="s">
        <v>477</v>
      </c>
      <c r="AD16" s="29">
        <v>13</v>
      </c>
      <c r="AE16" s="116" t="s">
        <v>149</v>
      </c>
      <c r="AF16" s="9">
        <v>6.076000213623047</v>
      </c>
      <c r="AG16" s="126" t="s">
        <v>478</v>
      </c>
    </row>
    <row r="17" spans="1:33" ht="14.25" customHeight="1">
      <c r="A17" s="112">
        <v>14</v>
      </c>
      <c r="B17" s="13">
        <v>1.9490000009536743</v>
      </c>
      <c r="C17" s="9">
        <v>1.9170000553131104</v>
      </c>
      <c r="D17" s="9">
        <v>1.9780000448226929</v>
      </c>
      <c r="E17" s="9">
        <v>1.4040000438690186</v>
      </c>
      <c r="F17" s="9">
        <v>1.6180000305175781</v>
      </c>
      <c r="G17" s="9">
        <v>1.4559999704360962</v>
      </c>
      <c r="H17" s="9">
        <v>1.159000039100647</v>
      </c>
      <c r="I17" s="9">
        <v>1.8819999694824219</v>
      </c>
      <c r="J17" s="9">
        <v>1.847000002861023</v>
      </c>
      <c r="K17" s="9">
        <v>1.6139999628067017</v>
      </c>
      <c r="L17" s="9">
        <v>1.6419999599456787</v>
      </c>
      <c r="M17" s="9">
        <v>1.6380000114440918</v>
      </c>
      <c r="N17" s="9">
        <v>1.6779999732971191</v>
      </c>
      <c r="O17" s="9">
        <v>1.4190000295639038</v>
      </c>
      <c r="P17" s="9">
        <v>1.274999976158142</v>
      </c>
      <c r="Q17" s="9">
        <v>2.5940001010894775</v>
      </c>
      <c r="R17" s="9">
        <v>1.7380000352859497</v>
      </c>
      <c r="S17" s="9">
        <v>4.124000072479248</v>
      </c>
      <c r="T17" s="9">
        <v>3.828000068664551</v>
      </c>
      <c r="U17" s="9">
        <v>2.6050000190734863</v>
      </c>
      <c r="V17" s="9">
        <v>2.9800000190734863</v>
      </c>
      <c r="W17" s="9">
        <v>3.190000057220459</v>
      </c>
      <c r="X17" s="9">
        <v>2.816999912261963</v>
      </c>
      <c r="Y17" s="9">
        <v>2.9800000190734863</v>
      </c>
      <c r="Z17" s="45">
        <f t="shared" si="0"/>
        <v>2.1388333489497504</v>
      </c>
      <c r="AA17" s="116" t="s">
        <v>24</v>
      </c>
      <c r="AB17" s="9">
        <v>4.254000186920166</v>
      </c>
      <c r="AC17" s="123" t="s">
        <v>261</v>
      </c>
      <c r="AD17" s="29">
        <v>14</v>
      </c>
      <c r="AE17" s="116" t="s">
        <v>24</v>
      </c>
      <c r="AF17" s="9">
        <v>6.4679999351501465</v>
      </c>
      <c r="AG17" s="126" t="s">
        <v>261</v>
      </c>
    </row>
    <row r="18" spans="1:33" ht="14.25" customHeight="1">
      <c r="A18" s="112">
        <v>15</v>
      </c>
      <c r="B18" s="13">
        <v>3.243000030517578</v>
      </c>
      <c r="C18" s="9">
        <v>3.365999937057495</v>
      </c>
      <c r="D18" s="9">
        <v>1.8289999961853027</v>
      </c>
      <c r="E18" s="9">
        <v>1.531000018119812</v>
      </c>
      <c r="F18" s="9">
        <v>1.406999945640564</v>
      </c>
      <c r="G18" s="9">
        <v>1.684999942779541</v>
      </c>
      <c r="H18" s="9">
        <v>2.575000047683716</v>
      </c>
      <c r="I18" s="9">
        <v>3.2139999866485596</v>
      </c>
      <c r="J18" s="9">
        <v>2.880000114440918</v>
      </c>
      <c r="K18" s="9">
        <v>3.312999963760376</v>
      </c>
      <c r="L18" s="9">
        <v>2.5269999504089355</v>
      </c>
      <c r="M18" s="9">
        <v>2.750999927520752</v>
      </c>
      <c r="N18" s="9">
        <v>2.4049999713897705</v>
      </c>
      <c r="O18" s="9">
        <v>2.430000066757202</v>
      </c>
      <c r="P18" s="9">
        <v>1.8329999446868896</v>
      </c>
      <c r="Q18" s="9">
        <v>2.4179999828338623</v>
      </c>
      <c r="R18" s="9">
        <v>2.0829999446868896</v>
      </c>
      <c r="S18" s="9">
        <v>1.0880000591278076</v>
      </c>
      <c r="T18" s="9">
        <v>2.4709999561309814</v>
      </c>
      <c r="U18" s="9">
        <v>1.2339999675750732</v>
      </c>
      <c r="V18" s="9">
        <v>1.906999945640564</v>
      </c>
      <c r="W18" s="9">
        <v>2.069000005722046</v>
      </c>
      <c r="X18" s="9">
        <v>2.000999927520752</v>
      </c>
      <c r="Y18" s="9">
        <v>2.816999912261963</v>
      </c>
      <c r="Z18" s="45">
        <f t="shared" si="0"/>
        <v>2.294874981045723</v>
      </c>
      <c r="AA18" s="116" t="s">
        <v>32</v>
      </c>
      <c r="AB18" s="9">
        <v>4.120999813079834</v>
      </c>
      <c r="AC18" s="123" t="s">
        <v>479</v>
      </c>
      <c r="AD18" s="29">
        <v>15</v>
      </c>
      <c r="AE18" s="116" t="s">
        <v>40</v>
      </c>
      <c r="AF18" s="9">
        <v>8.039999961853027</v>
      </c>
      <c r="AG18" s="126" t="s">
        <v>202</v>
      </c>
    </row>
    <row r="19" spans="1:33" ht="14.25" customHeight="1">
      <c r="A19" s="112">
        <v>16</v>
      </c>
      <c r="B19" s="13">
        <v>2.611999988555908</v>
      </c>
      <c r="C19" s="9">
        <v>2.5380001068115234</v>
      </c>
      <c r="D19" s="9">
        <v>1.9149999618530273</v>
      </c>
      <c r="E19" s="9">
        <v>2.0899999141693115</v>
      </c>
      <c r="F19" s="9">
        <v>1.972000002861023</v>
      </c>
      <c r="G19" s="9">
        <v>2.194999933242798</v>
      </c>
      <c r="H19" s="9">
        <v>2.1689999103546143</v>
      </c>
      <c r="I19" s="9">
        <v>1.5180000066757202</v>
      </c>
      <c r="J19" s="9">
        <v>1.7669999599456787</v>
      </c>
      <c r="K19" s="9">
        <v>1.725000023841858</v>
      </c>
      <c r="L19" s="9">
        <v>1.9019999504089355</v>
      </c>
      <c r="M19" s="9">
        <v>2.680999994277954</v>
      </c>
      <c r="N19" s="9">
        <v>2.2130000591278076</v>
      </c>
      <c r="O19" s="9">
        <v>2.440999984741211</v>
      </c>
      <c r="P19" s="9">
        <v>1.86899995803833</v>
      </c>
      <c r="Q19" s="9">
        <v>2.1740000247955322</v>
      </c>
      <c r="R19" s="9">
        <v>1.3589999675750732</v>
      </c>
      <c r="S19" s="9">
        <v>1.277999997138977</v>
      </c>
      <c r="T19" s="9">
        <v>1.534999966621399</v>
      </c>
      <c r="U19" s="9">
        <v>2.203000068664551</v>
      </c>
      <c r="V19" s="9">
        <v>1.9630000591278076</v>
      </c>
      <c r="W19" s="9">
        <v>1.4830000400543213</v>
      </c>
      <c r="X19" s="9">
        <v>2.2839999198913574</v>
      </c>
      <c r="Y19" s="9">
        <v>2.677000045776367</v>
      </c>
      <c r="Z19" s="45">
        <f t="shared" si="0"/>
        <v>2.023458326856295</v>
      </c>
      <c r="AA19" s="116" t="s">
        <v>15</v>
      </c>
      <c r="AB19" s="9">
        <v>3.01200008392334</v>
      </c>
      <c r="AC19" s="123" t="s">
        <v>285</v>
      </c>
      <c r="AD19" s="29">
        <v>16</v>
      </c>
      <c r="AE19" s="116" t="s">
        <v>197</v>
      </c>
      <c r="AF19" s="9">
        <v>5.880000114440918</v>
      </c>
      <c r="AG19" s="126" t="s">
        <v>480</v>
      </c>
    </row>
    <row r="20" spans="1:33" ht="14.25" customHeight="1">
      <c r="A20" s="112">
        <v>17</v>
      </c>
      <c r="B20" s="13">
        <v>2.302000045776367</v>
      </c>
      <c r="C20" s="9">
        <v>2.3420000076293945</v>
      </c>
      <c r="D20" s="9">
        <v>2.5829999446868896</v>
      </c>
      <c r="E20" s="9">
        <v>2.312999963760376</v>
      </c>
      <c r="F20" s="9">
        <v>1.4149999618530273</v>
      </c>
      <c r="G20" s="9">
        <v>2.190000057220459</v>
      </c>
      <c r="H20" s="9">
        <v>1.6490000486373901</v>
      </c>
      <c r="I20" s="9">
        <v>1.6260000467300415</v>
      </c>
      <c r="J20" s="9">
        <v>2.125999927520752</v>
      </c>
      <c r="K20" s="10">
        <v>1.7599999904632568</v>
      </c>
      <c r="L20" s="9">
        <v>2.0859999656677246</v>
      </c>
      <c r="M20" s="9">
        <v>2.309000015258789</v>
      </c>
      <c r="N20" s="9">
        <v>2.3570001125335693</v>
      </c>
      <c r="O20" s="9">
        <v>2.1710000038146973</v>
      </c>
      <c r="P20" s="9">
        <v>2.5429999828338623</v>
      </c>
      <c r="Q20" s="9">
        <v>2.822999954223633</v>
      </c>
      <c r="R20" s="9">
        <v>2.4030001163482666</v>
      </c>
      <c r="S20" s="9">
        <v>1.4900000095367432</v>
      </c>
      <c r="T20" s="9">
        <v>2.2909998893737793</v>
      </c>
      <c r="U20" s="9">
        <v>1.9170000553131104</v>
      </c>
      <c r="V20" s="9">
        <v>1.371000051498413</v>
      </c>
      <c r="W20" s="9">
        <v>1.9769999980926514</v>
      </c>
      <c r="X20" s="9">
        <v>1.6080000400543213</v>
      </c>
      <c r="Y20" s="9">
        <v>1.7760000228881836</v>
      </c>
      <c r="Z20" s="45">
        <f t="shared" si="0"/>
        <v>2.0595000088214874</v>
      </c>
      <c r="AA20" s="116" t="s">
        <v>32</v>
      </c>
      <c r="AB20" s="9">
        <v>3.7699999809265137</v>
      </c>
      <c r="AC20" s="123" t="s">
        <v>481</v>
      </c>
      <c r="AD20" s="29">
        <v>17</v>
      </c>
      <c r="AE20" s="116" t="s">
        <v>40</v>
      </c>
      <c r="AF20" s="9">
        <v>6.958000183105469</v>
      </c>
      <c r="AG20" s="126" t="s">
        <v>482</v>
      </c>
    </row>
    <row r="21" spans="1:33" ht="14.25" customHeight="1">
      <c r="A21" s="112">
        <v>18</v>
      </c>
      <c r="B21" s="13">
        <v>2.7750000953674316</v>
      </c>
      <c r="C21" s="9">
        <v>1.9709999561309814</v>
      </c>
      <c r="D21" s="9">
        <v>2.1489999294281006</v>
      </c>
      <c r="E21" s="9">
        <v>1.812000036239624</v>
      </c>
      <c r="F21" s="9">
        <v>1.1369999647140503</v>
      </c>
      <c r="G21" s="9">
        <v>1.5579999685287476</v>
      </c>
      <c r="H21" s="9">
        <v>2.2130000591278076</v>
      </c>
      <c r="I21" s="9">
        <v>1.9989999532699585</v>
      </c>
      <c r="J21" s="9">
        <v>3.989000082015991</v>
      </c>
      <c r="K21" s="9">
        <v>4.53000020980835</v>
      </c>
      <c r="L21" s="9">
        <v>4.429999828338623</v>
      </c>
      <c r="M21" s="9">
        <v>4.60699987411499</v>
      </c>
      <c r="N21" s="9">
        <v>3.7190001010894775</v>
      </c>
      <c r="O21" s="9">
        <v>3.2990000247955322</v>
      </c>
      <c r="P21" s="9">
        <v>3.140000104904175</v>
      </c>
      <c r="Q21" s="9">
        <v>3.385999917984009</v>
      </c>
      <c r="R21" s="9">
        <v>3.497999906539917</v>
      </c>
      <c r="S21" s="9">
        <v>2.7230000495910645</v>
      </c>
      <c r="T21" s="9">
        <v>4.004000186920166</v>
      </c>
      <c r="U21" s="9">
        <v>3.5429999828338623</v>
      </c>
      <c r="V21" s="9">
        <v>3.193000078201294</v>
      </c>
      <c r="W21" s="9">
        <v>2.7839999198913574</v>
      </c>
      <c r="X21" s="9">
        <v>2.7899999618530273</v>
      </c>
      <c r="Y21" s="9">
        <v>2.7320001125335693</v>
      </c>
      <c r="Z21" s="45">
        <f t="shared" si="0"/>
        <v>2.9992083460092545</v>
      </c>
      <c r="AA21" s="116" t="s">
        <v>32</v>
      </c>
      <c r="AB21" s="9">
        <v>5.026000022888184</v>
      </c>
      <c r="AC21" s="123" t="s">
        <v>483</v>
      </c>
      <c r="AD21" s="29">
        <v>18</v>
      </c>
      <c r="AE21" s="116" t="s">
        <v>32</v>
      </c>
      <c r="AF21" s="9">
        <v>9.600000381469727</v>
      </c>
      <c r="AG21" s="126" t="s">
        <v>480</v>
      </c>
    </row>
    <row r="22" spans="1:33" ht="14.25" customHeight="1">
      <c r="A22" s="112">
        <v>19</v>
      </c>
      <c r="B22" s="13">
        <v>2.1050000190734863</v>
      </c>
      <c r="C22" s="9">
        <v>2.7190001010894775</v>
      </c>
      <c r="D22" s="9">
        <v>1.9390000104904175</v>
      </c>
      <c r="E22" s="9">
        <v>1.4010000228881836</v>
      </c>
      <c r="F22" s="9">
        <v>2.627000093460083</v>
      </c>
      <c r="G22" s="9">
        <v>2.5969998836517334</v>
      </c>
      <c r="H22" s="9">
        <v>2.2880001068115234</v>
      </c>
      <c r="I22" s="9">
        <v>3.507999897003174</v>
      </c>
      <c r="J22" s="9">
        <v>4.76800012588501</v>
      </c>
      <c r="K22" s="9">
        <v>5.559000015258789</v>
      </c>
      <c r="L22" s="9">
        <v>5.367000102996826</v>
      </c>
      <c r="M22" s="9">
        <v>6.427999973297119</v>
      </c>
      <c r="N22" s="9">
        <v>4.26200008392334</v>
      </c>
      <c r="O22" s="9">
        <v>5.043000221252441</v>
      </c>
      <c r="P22" s="9">
        <v>4.439000129699707</v>
      </c>
      <c r="Q22" s="9">
        <v>3.9609999656677246</v>
      </c>
      <c r="R22" s="9">
        <v>4.521999835968018</v>
      </c>
      <c r="S22" s="9">
        <v>3.867000102996826</v>
      </c>
      <c r="T22" s="9">
        <v>4.065000057220459</v>
      </c>
      <c r="U22" s="9">
        <v>3.371000051498413</v>
      </c>
      <c r="V22" s="9">
        <v>1.7070000171661377</v>
      </c>
      <c r="W22" s="9">
        <v>2.372999906539917</v>
      </c>
      <c r="X22" s="9">
        <v>3.7300000190734863</v>
      </c>
      <c r="Y22" s="9">
        <v>3.760999917984009</v>
      </c>
      <c r="Z22" s="45">
        <f t="shared" si="0"/>
        <v>3.6002916942040124</v>
      </c>
      <c r="AA22" s="116" t="s">
        <v>34</v>
      </c>
      <c r="AB22" s="9">
        <v>6.520999908447266</v>
      </c>
      <c r="AC22" s="123" t="s">
        <v>484</v>
      </c>
      <c r="AD22" s="29">
        <v>19</v>
      </c>
      <c r="AE22" s="116" t="s">
        <v>32</v>
      </c>
      <c r="AF22" s="9">
        <v>12.739999771118164</v>
      </c>
      <c r="AG22" s="126" t="s">
        <v>485</v>
      </c>
    </row>
    <row r="23" spans="1:33" ht="14.25" customHeight="1">
      <c r="A23" s="112">
        <v>20</v>
      </c>
      <c r="B23" s="13">
        <v>4</v>
      </c>
      <c r="C23" s="9">
        <v>3.2360000610351562</v>
      </c>
      <c r="D23" s="9">
        <v>3.0190000534057617</v>
      </c>
      <c r="E23" s="9">
        <v>3.9769999980926514</v>
      </c>
      <c r="F23" s="9">
        <v>4.247000217437744</v>
      </c>
      <c r="G23" s="9">
        <v>3.7939999103546143</v>
      </c>
      <c r="H23" s="9">
        <v>3.0810000896453857</v>
      </c>
      <c r="I23" s="9">
        <v>3.257999897003174</v>
      </c>
      <c r="J23" s="9">
        <v>4.7789998054504395</v>
      </c>
      <c r="K23" s="9">
        <v>5.339000225067139</v>
      </c>
      <c r="L23" s="9">
        <v>4.531000137329102</v>
      </c>
      <c r="M23" s="9">
        <v>4.623000144958496</v>
      </c>
      <c r="N23" s="9">
        <v>4.701000213623047</v>
      </c>
      <c r="O23" s="9">
        <v>5.9079999923706055</v>
      </c>
      <c r="P23" s="9">
        <v>5.547999858856201</v>
      </c>
      <c r="Q23" s="9">
        <v>5.232999801635742</v>
      </c>
      <c r="R23" s="9">
        <v>5.138000011444092</v>
      </c>
      <c r="S23" s="9">
        <v>5.089000225067139</v>
      </c>
      <c r="T23" s="9">
        <v>3.8480000495910645</v>
      </c>
      <c r="U23" s="9">
        <v>3.510999917984009</v>
      </c>
      <c r="V23" s="9">
        <v>2.9549999237060547</v>
      </c>
      <c r="W23" s="9">
        <v>2.0889999866485596</v>
      </c>
      <c r="X23" s="9">
        <v>1.9299999475479126</v>
      </c>
      <c r="Y23" s="9">
        <v>1.9359999895095825</v>
      </c>
      <c r="Z23" s="45">
        <f t="shared" si="0"/>
        <v>3.990416685740153</v>
      </c>
      <c r="AA23" s="116" t="s">
        <v>32</v>
      </c>
      <c r="AB23" s="9">
        <v>7</v>
      </c>
      <c r="AC23" s="123" t="s">
        <v>486</v>
      </c>
      <c r="AD23" s="29">
        <v>20</v>
      </c>
      <c r="AE23" s="116" t="s">
        <v>32</v>
      </c>
      <c r="AF23" s="9">
        <v>13.720000267028809</v>
      </c>
      <c r="AG23" s="126" t="s">
        <v>487</v>
      </c>
    </row>
    <row r="24" spans="1:33" ht="14.25" customHeight="1">
      <c r="A24" s="113">
        <v>21</v>
      </c>
      <c r="B24" s="19">
        <v>2.4560000896453857</v>
      </c>
      <c r="C24" s="20">
        <v>2.5799999237060547</v>
      </c>
      <c r="D24" s="20">
        <v>2.124000072479248</v>
      </c>
      <c r="E24" s="20">
        <v>2.257999897003174</v>
      </c>
      <c r="F24" s="20">
        <v>1.8450000286102295</v>
      </c>
      <c r="G24" s="20">
        <v>2.1470000743865967</v>
      </c>
      <c r="H24" s="20">
        <v>2.2269999980926514</v>
      </c>
      <c r="I24" s="20">
        <v>1.7610000371932983</v>
      </c>
      <c r="J24" s="20">
        <v>1.9930000305175781</v>
      </c>
      <c r="K24" s="20">
        <v>1.9559999704360962</v>
      </c>
      <c r="L24" s="20">
        <v>2.6760001182556152</v>
      </c>
      <c r="M24" s="20">
        <v>2.184999942779541</v>
      </c>
      <c r="N24" s="20">
        <v>2.433000087738037</v>
      </c>
      <c r="O24" s="20">
        <v>2.4539999961853027</v>
      </c>
      <c r="P24" s="20">
        <v>2.117000102996826</v>
      </c>
      <c r="Q24" s="20">
        <v>2.072999954223633</v>
      </c>
      <c r="R24" s="20">
        <v>1.6019999980926514</v>
      </c>
      <c r="S24" s="20">
        <v>1.7940000295639038</v>
      </c>
      <c r="T24" s="20">
        <v>1.9859999418258667</v>
      </c>
      <c r="U24" s="20">
        <v>1.3519999980926514</v>
      </c>
      <c r="V24" s="20">
        <v>1.4119999408721924</v>
      </c>
      <c r="W24" s="20">
        <v>1.3589999675750732</v>
      </c>
      <c r="X24" s="20">
        <v>1.5850000381469727</v>
      </c>
      <c r="Y24" s="20">
        <v>1.8489999771118164</v>
      </c>
      <c r="Z24" s="46">
        <f t="shared" si="0"/>
        <v>2.0093333423137665</v>
      </c>
      <c r="AA24" s="117" t="s">
        <v>24</v>
      </c>
      <c r="AB24" s="20">
        <v>3.890000104904175</v>
      </c>
      <c r="AC24" s="124" t="s">
        <v>488</v>
      </c>
      <c r="AD24" s="31">
        <v>21</v>
      </c>
      <c r="AE24" s="117" t="s">
        <v>15</v>
      </c>
      <c r="AF24" s="20">
        <v>5.48799991607666</v>
      </c>
      <c r="AG24" s="127" t="s">
        <v>489</v>
      </c>
    </row>
    <row r="25" spans="1:33" ht="14.25" customHeight="1">
      <c r="A25" s="112">
        <v>22</v>
      </c>
      <c r="B25" s="13">
        <v>1.9329999685287476</v>
      </c>
      <c r="C25" s="9">
        <v>2.1740000247955322</v>
      </c>
      <c r="D25" s="9">
        <v>2.0369999408721924</v>
      </c>
      <c r="E25" s="9">
        <v>1.2690000534057617</v>
      </c>
      <c r="F25" s="9">
        <v>1.6069999933242798</v>
      </c>
      <c r="G25" s="9">
        <v>1.2589999437332153</v>
      </c>
      <c r="H25" s="9">
        <v>1.3880000114440918</v>
      </c>
      <c r="I25" s="9">
        <v>2.502000093460083</v>
      </c>
      <c r="J25" s="9">
        <v>2.0840001106262207</v>
      </c>
      <c r="K25" s="9">
        <v>1.7599999904632568</v>
      </c>
      <c r="L25" s="9">
        <v>1.8170000314712524</v>
      </c>
      <c r="M25" s="9">
        <v>1.7710000276565552</v>
      </c>
      <c r="N25" s="9">
        <v>2.1579999923706055</v>
      </c>
      <c r="O25" s="9">
        <v>2.384999990463257</v>
      </c>
      <c r="P25" s="9">
        <v>2.572999954223633</v>
      </c>
      <c r="Q25" s="9">
        <v>2.450000047683716</v>
      </c>
      <c r="R25" s="9">
        <v>3.6630001068115234</v>
      </c>
      <c r="S25" s="9">
        <v>3.5450000762939453</v>
      </c>
      <c r="T25" s="9">
        <v>3.878000020980835</v>
      </c>
      <c r="U25" s="9">
        <v>3.759000062942505</v>
      </c>
      <c r="V25" s="9">
        <v>3.7239999771118164</v>
      </c>
      <c r="W25" s="9">
        <v>3.13700008392334</v>
      </c>
      <c r="X25" s="9">
        <v>3.5260000228881836</v>
      </c>
      <c r="Y25" s="9">
        <v>3.7769999504089355</v>
      </c>
      <c r="Z25" s="45">
        <f t="shared" si="0"/>
        <v>2.507333353161812</v>
      </c>
      <c r="AA25" s="116" t="s">
        <v>32</v>
      </c>
      <c r="AB25" s="9">
        <v>4.206999778747559</v>
      </c>
      <c r="AC25" s="123" t="s">
        <v>490</v>
      </c>
      <c r="AD25" s="29">
        <v>22</v>
      </c>
      <c r="AE25" s="116" t="s">
        <v>34</v>
      </c>
      <c r="AF25" s="9">
        <v>7.25</v>
      </c>
      <c r="AG25" s="126" t="s">
        <v>305</v>
      </c>
    </row>
    <row r="26" spans="1:33" ht="14.25" customHeight="1">
      <c r="A26" s="112">
        <v>23</v>
      </c>
      <c r="B26" s="13">
        <v>3.1610000133514404</v>
      </c>
      <c r="C26" s="9">
        <v>2.9089999198913574</v>
      </c>
      <c r="D26" s="9">
        <v>3.562000036239624</v>
      </c>
      <c r="E26" s="9">
        <v>3.813999891281128</v>
      </c>
      <c r="F26" s="9">
        <v>3.177000045776367</v>
      </c>
      <c r="G26" s="9">
        <v>3.180999994277954</v>
      </c>
      <c r="H26" s="9">
        <v>3.638000011444092</v>
      </c>
      <c r="I26" s="9">
        <v>3.753999948501587</v>
      </c>
      <c r="J26" s="9">
        <v>4.23799991607666</v>
      </c>
      <c r="K26" s="9">
        <v>3.436000108718872</v>
      </c>
      <c r="L26" s="9">
        <v>2.6710000038146973</v>
      </c>
      <c r="M26" s="9">
        <v>3.369999885559082</v>
      </c>
      <c r="N26" s="9">
        <v>3.6459999084472656</v>
      </c>
      <c r="O26" s="9">
        <v>3.5880000591278076</v>
      </c>
      <c r="P26" s="9">
        <v>1.9670000076293945</v>
      </c>
      <c r="Q26" s="9">
        <v>2.3399999141693115</v>
      </c>
      <c r="R26" s="9">
        <v>2.677000045776367</v>
      </c>
      <c r="S26" s="9">
        <v>3.0220000743865967</v>
      </c>
      <c r="T26" s="9">
        <v>1.5679999589920044</v>
      </c>
      <c r="U26" s="9">
        <v>1.6510000228881836</v>
      </c>
      <c r="V26" s="9">
        <v>1.3619999885559082</v>
      </c>
      <c r="W26" s="9">
        <v>2.7339999675750732</v>
      </c>
      <c r="X26" s="9">
        <v>2.8489999771118164</v>
      </c>
      <c r="Y26" s="9">
        <v>2.375999927520752</v>
      </c>
      <c r="Z26" s="45">
        <f t="shared" si="0"/>
        <v>2.945458317796389</v>
      </c>
      <c r="AA26" s="116" t="s">
        <v>34</v>
      </c>
      <c r="AB26" s="9">
        <v>4.796999931335449</v>
      </c>
      <c r="AC26" s="123" t="s">
        <v>491</v>
      </c>
      <c r="AD26" s="29">
        <v>23</v>
      </c>
      <c r="AE26" s="116" t="s">
        <v>32</v>
      </c>
      <c r="AF26" s="9">
        <v>9.210000038146973</v>
      </c>
      <c r="AG26" s="126" t="s">
        <v>492</v>
      </c>
    </row>
    <row r="27" spans="1:33" ht="14.25" customHeight="1">
      <c r="A27" s="112">
        <v>24</v>
      </c>
      <c r="B27" s="13">
        <v>1.9620000123977661</v>
      </c>
      <c r="C27" s="9">
        <v>3.0369999408721924</v>
      </c>
      <c r="D27" s="9">
        <v>2.484999895095825</v>
      </c>
      <c r="E27" s="9">
        <v>3.4100000858306885</v>
      </c>
      <c r="F27" s="9">
        <v>2.871000051498413</v>
      </c>
      <c r="G27" s="9">
        <v>3.071000099182129</v>
      </c>
      <c r="H27" s="9">
        <v>1.8049999475479126</v>
      </c>
      <c r="I27" s="9">
        <v>2.757999897003174</v>
      </c>
      <c r="J27" s="9">
        <v>2.440999984741211</v>
      </c>
      <c r="K27" s="9">
        <v>4.214000225067139</v>
      </c>
      <c r="L27" s="9">
        <v>2.992000102996826</v>
      </c>
      <c r="M27" s="9">
        <v>2.765000104904175</v>
      </c>
      <c r="N27" s="9">
        <v>3.815000057220459</v>
      </c>
      <c r="O27" s="9">
        <v>1.74399995803833</v>
      </c>
      <c r="P27" s="9">
        <v>1.9420000314712524</v>
      </c>
      <c r="Q27" s="9">
        <v>1.3200000524520874</v>
      </c>
      <c r="R27" s="9">
        <v>4.144000053405762</v>
      </c>
      <c r="S27" s="9">
        <v>1.7510000467300415</v>
      </c>
      <c r="T27" s="9">
        <v>2.1579999923706055</v>
      </c>
      <c r="U27" s="9">
        <v>1.5290000438690186</v>
      </c>
      <c r="V27" s="9">
        <v>1.3589999675750732</v>
      </c>
      <c r="W27" s="9">
        <v>1.309000015258789</v>
      </c>
      <c r="X27" s="9">
        <v>2.0490000247955322</v>
      </c>
      <c r="Y27" s="9">
        <v>1.6890000104904175</v>
      </c>
      <c r="Z27" s="45">
        <f t="shared" si="0"/>
        <v>2.442500025033951</v>
      </c>
      <c r="AA27" s="116" t="s">
        <v>137</v>
      </c>
      <c r="AB27" s="9">
        <v>4.86899995803833</v>
      </c>
      <c r="AC27" s="123" t="s">
        <v>493</v>
      </c>
      <c r="AD27" s="29">
        <v>24</v>
      </c>
      <c r="AE27" s="116" t="s">
        <v>144</v>
      </c>
      <c r="AF27" s="9">
        <v>10.579999923706055</v>
      </c>
      <c r="AG27" s="126" t="s">
        <v>494</v>
      </c>
    </row>
    <row r="28" spans="1:33" ht="14.25" customHeight="1">
      <c r="A28" s="112">
        <v>25</v>
      </c>
      <c r="B28" s="13">
        <v>1.3760000467300415</v>
      </c>
      <c r="C28" s="9">
        <v>2.5250000953674316</v>
      </c>
      <c r="D28" s="9">
        <v>2.0390000343322754</v>
      </c>
      <c r="E28" s="9">
        <v>1.440000057220459</v>
      </c>
      <c r="F28" s="9">
        <v>2.0369999408721924</v>
      </c>
      <c r="G28" s="9">
        <v>1.746000051498413</v>
      </c>
      <c r="H28" s="9">
        <v>1.4730000495910645</v>
      </c>
      <c r="I28" s="9">
        <v>1.5369999408721924</v>
      </c>
      <c r="J28" s="9">
        <v>1.503000020980835</v>
      </c>
      <c r="K28" s="9">
        <v>2.671999931335449</v>
      </c>
      <c r="L28" s="9">
        <v>2.6110000610351562</v>
      </c>
      <c r="M28" s="9">
        <v>3.010999917984009</v>
      </c>
      <c r="N28" s="9">
        <v>2.243000030517578</v>
      </c>
      <c r="O28" s="9">
        <v>1.9630000591278076</v>
      </c>
      <c r="P28" s="9">
        <v>1.7359999418258667</v>
      </c>
      <c r="Q28" s="9">
        <v>1.649999976158142</v>
      </c>
      <c r="R28" s="9">
        <v>1.5470000505447388</v>
      </c>
      <c r="S28" s="9">
        <v>1.9709999561309814</v>
      </c>
      <c r="T28" s="9">
        <v>1.7799999713897705</v>
      </c>
      <c r="U28" s="9">
        <v>1.9930000305175781</v>
      </c>
      <c r="V28" s="9">
        <v>1.7430000305175781</v>
      </c>
      <c r="W28" s="9">
        <v>1.7309999465942383</v>
      </c>
      <c r="X28" s="9">
        <v>1.4989999532699585</v>
      </c>
      <c r="Y28" s="9">
        <v>1.3799999952316284</v>
      </c>
      <c r="Z28" s="45">
        <f t="shared" si="0"/>
        <v>1.8835833370685577</v>
      </c>
      <c r="AA28" s="116" t="s">
        <v>137</v>
      </c>
      <c r="AB28" s="9">
        <v>4.328000068664551</v>
      </c>
      <c r="AC28" s="123" t="s">
        <v>495</v>
      </c>
      <c r="AD28" s="29">
        <v>25</v>
      </c>
      <c r="AE28" s="116" t="s">
        <v>40</v>
      </c>
      <c r="AF28" s="9">
        <v>6.271999835968018</v>
      </c>
      <c r="AG28" s="126" t="s">
        <v>496</v>
      </c>
    </row>
    <row r="29" spans="1:33" ht="14.25" customHeight="1">
      <c r="A29" s="112">
        <v>26</v>
      </c>
      <c r="B29" s="13">
        <v>1.4210000038146973</v>
      </c>
      <c r="C29" s="9">
        <v>1.8630000352859497</v>
      </c>
      <c r="D29" s="9">
        <v>2.0360000133514404</v>
      </c>
      <c r="E29" s="9">
        <v>0.9860000014305115</v>
      </c>
      <c r="F29" s="9">
        <v>2.2260000705718994</v>
      </c>
      <c r="G29" s="9">
        <v>2.066999912261963</v>
      </c>
      <c r="H29" s="9">
        <v>3.115999937057495</v>
      </c>
      <c r="I29" s="9">
        <v>1.9700000286102295</v>
      </c>
      <c r="J29" s="9">
        <v>3.3399999141693115</v>
      </c>
      <c r="K29" s="9">
        <v>3.446000099182129</v>
      </c>
      <c r="L29" s="9">
        <v>1.9040000438690186</v>
      </c>
      <c r="M29" s="9">
        <v>1.628000020980835</v>
      </c>
      <c r="N29" s="9">
        <v>3.3359999656677246</v>
      </c>
      <c r="O29" s="9">
        <v>3.7760000228881836</v>
      </c>
      <c r="P29" s="9">
        <v>3.1679999828338623</v>
      </c>
      <c r="Q29" s="9">
        <v>2.2890000343322754</v>
      </c>
      <c r="R29" s="9">
        <v>3.2339999675750732</v>
      </c>
      <c r="S29" s="9">
        <v>1.7979999780654907</v>
      </c>
      <c r="T29" s="9">
        <v>3.677999973297119</v>
      </c>
      <c r="U29" s="9">
        <v>2.0390000343322754</v>
      </c>
      <c r="V29" s="9">
        <v>1.9589999914169312</v>
      </c>
      <c r="W29" s="9">
        <v>1.9420000314712524</v>
      </c>
      <c r="X29" s="9">
        <v>1.0379999876022339</v>
      </c>
      <c r="Y29" s="9">
        <v>2.9010000228881836</v>
      </c>
      <c r="Z29" s="45">
        <f t="shared" si="0"/>
        <v>2.3817083363731704</v>
      </c>
      <c r="AA29" s="116" t="s">
        <v>24</v>
      </c>
      <c r="AB29" s="9">
        <v>5.086999893188477</v>
      </c>
      <c r="AC29" s="123" t="s">
        <v>497</v>
      </c>
      <c r="AD29" s="29">
        <v>26</v>
      </c>
      <c r="AE29" s="116" t="s">
        <v>24</v>
      </c>
      <c r="AF29" s="9">
        <v>8.920000076293945</v>
      </c>
      <c r="AG29" s="126" t="s">
        <v>498</v>
      </c>
    </row>
    <row r="30" spans="1:33" ht="14.25" customHeight="1">
      <c r="A30" s="112">
        <v>27</v>
      </c>
      <c r="B30" s="13">
        <v>2.135999917984009</v>
      </c>
      <c r="C30" s="9">
        <v>3.677999973297119</v>
      </c>
      <c r="D30" s="9">
        <v>1.2200000286102295</v>
      </c>
      <c r="E30" s="9">
        <v>2.3299999237060547</v>
      </c>
      <c r="F30" s="9">
        <v>1.8930000066757202</v>
      </c>
      <c r="G30" s="9">
        <v>1.5199999809265137</v>
      </c>
      <c r="H30" s="9">
        <v>1.156000018119812</v>
      </c>
      <c r="I30" s="9">
        <v>1.8539999723434448</v>
      </c>
      <c r="J30" s="9">
        <v>1.4559999704360962</v>
      </c>
      <c r="K30" s="9">
        <v>1.902999997138977</v>
      </c>
      <c r="L30" s="9">
        <v>1.8489999771118164</v>
      </c>
      <c r="M30" s="9">
        <v>2.3519999980926514</v>
      </c>
      <c r="N30" s="9">
        <v>2.36899995803833</v>
      </c>
      <c r="O30" s="9">
        <v>2.5840001106262207</v>
      </c>
      <c r="P30" s="9">
        <v>1.8830000162124634</v>
      </c>
      <c r="Q30" s="9">
        <v>2.178999900817871</v>
      </c>
      <c r="R30" s="9">
        <v>2.9619998931884766</v>
      </c>
      <c r="S30" s="9">
        <v>2.069000005722046</v>
      </c>
      <c r="T30" s="9">
        <v>2.5269999504089355</v>
      </c>
      <c r="U30" s="9">
        <v>3.296999931335449</v>
      </c>
      <c r="V30" s="9">
        <v>3.263000011444092</v>
      </c>
      <c r="W30" s="9">
        <v>1.7599999904632568</v>
      </c>
      <c r="X30" s="9">
        <v>3.9590001106262207</v>
      </c>
      <c r="Y30" s="9">
        <v>1.5169999599456787</v>
      </c>
      <c r="Z30" s="45">
        <f t="shared" si="0"/>
        <v>2.238166650136312</v>
      </c>
      <c r="AA30" s="116" t="s">
        <v>19</v>
      </c>
      <c r="AB30" s="9">
        <v>5.88700008392334</v>
      </c>
      <c r="AC30" s="123" t="s">
        <v>499</v>
      </c>
      <c r="AD30" s="29">
        <v>27</v>
      </c>
      <c r="AE30" s="116" t="s">
        <v>17</v>
      </c>
      <c r="AF30" s="9">
        <v>9.40999984741211</v>
      </c>
      <c r="AG30" s="126" t="s">
        <v>500</v>
      </c>
    </row>
    <row r="31" spans="1:33" ht="14.25" customHeight="1">
      <c r="A31" s="112">
        <v>28</v>
      </c>
      <c r="B31" s="13">
        <v>1.7790000438690186</v>
      </c>
      <c r="C31" s="9">
        <v>1.965000033378601</v>
      </c>
      <c r="D31" s="9">
        <v>2.5169999599456787</v>
      </c>
      <c r="E31" s="9">
        <v>2.9700000286102295</v>
      </c>
      <c r="F31" s="9">
        <v>2.565999984741211</v>
      </c>
      <c r="G31" s="9">
        <v>2.7300000190734863</v>
      </c>
      <c r="H31" s="9">
        <v>3.0510001182556152</v>
      </c>
      <c r="I31" s="9">
        <v>1.9079999923706055</v>
      </c>
      <c r="J31" s="9">
        <v>1.8179999589920044</v>
      </c>
      <c r="K31" s="9">
        <v>1.409000039100647</v>
      </c>
      <c r="L31" s="9">
        <v>2.2909998893737793</v>
      </c>
      <c r="M31" s="9">
        <v>2.0420000553131104</v>
      </c>
      <c r="N31" s="9">
        <v>1.7050000429153442</v>
      </c>
      <c r="O31" s="9">
        <v>2.068000078201294</v>
      </c>
      <c r="P31" s="9">
        <v>2.6389999389648438</v>
      </c>
      <c r="Q31" s="9">
        <v>2.246999979019165</v>
      </c>
      <c r="R31" s="9">
        <v>1.5740000009536743</v>
      </c>
      <c r="S31" s="9">
        <v>1.8309999704360962</v>
      </c>
      <c r="T31" s="9">
        <v>1.3980000019073486</v>
      </c>
      <c r="U31" s="9">
        <v>1.5709999799728394</v>
      </c>
      <c r="V31" s="9">
        <v>1.4570000171661377</v>
      </c>
      <c r="W31" s="9">
        <v>1.3630000352859497</v>
      </c>
      <c r="X31" s="9">
        <v>1.399999976158142</v>
      </c>
      <c r="Y31" s="9">
        <v>2.259999990463257</v>
      </c>
      <c r="Z31" s="45">
        <f t="shared" si="0"/>
        <v>2.023291672269503</v>
      </c>
      <c r="AA31" s="116" t="s">
        <v>24</v>
      </c>
      <c r="AB31" s="9">
        <v>4.065000057220459</v>
      </c>
      <c r="AC31" s="123" t="s">
        <v>501</v>
      </c>
      <c r="AD31" s="29">
        <v>28</v>
      </c>
      <c r="AE31" s="116" t="s">
        <v>24</v>
      </c>
      <c r="AF31" s="9">
        <v>5.7820000648498535</v>
      </c>
      <c r="AG31" s="126" t="s">
        <v>502</v>
      </c>
    </row>
    <row r="32" spans="1:33" ht="14.25" customHeight="1">
      <c r="A32" s="112">
        <v>29</v>
      </c>
      <c r="B32" s="13">
        <v>2.48799991607666</v>
      </c>
      <c r="C32" s="9">
        <v>3.127000093460083</v>
      </c>
      <c r="D32" s="9">
        <v>2.740999937057495</v>
      </c>
      <c r="E32" s="9">
        <v>2.2290000915527344</v>
      </c>
      <c r="F32" s="9">
        <v>2.4000000953674316</v>
      </c>
      <c r="G32" s="9">
        <v>2.430000066757202</v>
      </c>
      <c r="H32" s="9">
        <v>2.3510000705718994</v>
      </c>
      <c r="I32" s="9">
        <v>2.437999963760376</v>
      </c>
      <c r="J32" s="9">
        <v>2.7769999504089355</v>
      </c>
      <c r="K32" s="9">
        <v>4.0970001220703125</v>
      </c>
      <c r="L32" s="9">
        <v>3.490999937057495</v>
      </c>
      <c r="M32" s="9">
        <v>2.00600004196167</v>
      </c>
      <c r="N32" s="9">
        <v>2.2860000133514404</v>
      </c>
      <c r="O32" s="9">
        <v>3.1670000553131104</v>
      </c>
      <c r="P32" s="9">
        <v>3.181999921798706</v>
      </c>
      <c r="Q32" s="9">
        <v>5.0229997634887695</v>
      </c>
      <c r="R32" s="9">
        <v>4.619999885559082</v>
      </c>
      <c r="S32" s="9">
        <v>4.71999979019165</v>
      </c>
      <c r="T32" s="9">
        <v>3.2660000324249268</v>
      </c>
      <c r="U32" s="9">
        <v>3.367000102996826</v>
      </c>
      <c r="V32" s="9">
        <v>3.063999891281128</v>
      </c>
      <c r="W32" s="9">
        <v>1.3869999647140503</v>
      </c>
      <c r="X32" s="9">
        <v>1.3930000066757202</v>
      </c>
      <c r="Y32" s="9">
        <v>2.1530001163482666</v>
      </c>
      <c r="Z32" s="45">
        <f t="shared" si="0"/>
        <v>2.9251249929269156</v>
      </c>
      <c r="AA32" s="116" t="s">
        <v>32</v>
      </c>
      <c r="AB32" s="9">
        <v>5.461999893188477</v>
      </c>
      <c r="AC32" s="123" t="s">
        <v>503</v>
      </c>
      <c r="AD32" s="29">
        <v>29</v>
      </c>
      <c r="AE32" s="116" t="s">
        <v>40</v>
      </c>
      <c r="AF32" s="9">
        <v>11.65999984741211</v>
      </c>
      <c r="AG32" s="126" t="s">
        <v>504</v>
      </c>
    </row>
    <row r="33" spans="1:33" ht="14.25" customHeight="1">
      <c r="A33" s="112">
        <v>30</v>
      </c>
      <c r="B33" s="13">
        <v>1.8949999809265137</v>
      </c>
      <c r="C33" s="9">
        <v>1.7430000305175781</v>
      </c>
      <c r="D33" s="9">
        <v>1.4049999713897705</v>
      </c>
      <c r="E33" s="9">
        <v>1.1469999551773071</v>
      </c>
      <c r="F33" s="9">
        <v>2.0929999351501465</v>
      </c>
      <c r="G33" s="9">
        <v>1.9210000038146973</v>
      </c>
      <c r="H33" s="9">
        <v>2.0169999599456787</v>
      </c>
      <c r="I33" s="9">
        <v>1.5470000505447388</v>
      </c>
      <c r="J33" s="9">
        <v>2.134000062942505</v>
      </c>
      <c r="K33" s="9">
        <v>1.7990000247955322</v>
      </c>
      <c r="L33" s="9">
        <v>2.4000000953674316</v>
      </c>
      <c r="M33" s="9">
        <v>2.3350000381469727</v>
      </c>
      <c r="N33" s="9">
        <v>2.0759999752044678</v>
      </c>
      <c r="O33" s="9">
        <v>2.947999954223633</v>
      </c>
      <c r="P33" s="9">
        <v>2.5859999656677246</v>
      </c>
      <c r="Q33" s="9">
        <v>2.4070000648498535</v>
      </c>
      <c r="R33" s="9">
        <v>1.3029999732971191</v>
      </c>
      <c r="S33" s="9">
        <v>1.6610000133514404</v>
      </c>
      <c r="T33" s="9">
        <v>1.6829999685287476</v>
      </c>
      <c r="U33" s="9">
        <v>1.7120000123977661</v>
      </c>
      <c r="V33" s="9">
        <v>1.9589999914169312</v>
      </c>
      <c r="W33" s="9">
        <v>1.1380000114440918</v>
      </c>
      <c r="X33" s="9">
        <v>1.343000054359436</v>
      </c>
      <c r="Y33" s="9">
        <v>2.056999921798706</v>
      </c>
      <c r="Z33" s="45">
        <f t="shared" si="0"/>
        <v>1.887875000635783</v>
      </c>
      <c r="AA33" s="116" t="s">
        <v>22</v>
      </c>
      <c r="AB33" s="9">
        <v>3.556999921798706</v>
      </c>
      <c r="AC33" s="123" t="s">
        <v>229</v>
      </c>
      <c r="AD33" s="29">
        <v>30</v>
      </c>
      <c r="AE33" s="116" t="s">
        <v>144</v>
      </c>
      <c r="AF33" s="9">
        <v>6.271999835968018</v>
      </c>
      <c r="AG33" s="126" t="s">
        <v>366</v>
      </c>
    </row>
    <row r="34" spans="1:33" ht="14.25" customHeight="1">
      <c r="A34" s="112">
        <v>31</v>
      </c>
      <c r="B34" s="13">
        <v>2.0399999618530273</v>
      </c>
      <c r="C34" s="9">
        <v>2.621000051498413</v>
      </c>
      <c r="D34" s="9">
        <v>2.384999990463257</v>
      </c>
      <c r="E34" s="9">
        <v>2.0429999828338623</v>
      </c>
      <c r="F34" s="9">
        <v>1.6990000009536743</v>
      </c>
      <c r="G34" s="9">
        <v>2.4200000762939453</v>
      </c>
      <c r="H34" s="9">
        <v>1.9910000562667847</v>
      </c>
      <c r="I34" s="9">
        <v>1.9880000352859497</v>
      </c>
      <c r="J34" s="9">
        <v>2.4700000286102295</v>
      </c>
      <c r="K34" s="9">
        <v>1.8730000257492065</v>
      </c>
      <c r="L34" s="9">
        <v>2.434999942779541</v>
      </c>
      <c r="M34" s="9">
        <v>1.9550000429153442</v>
      </c>
      <c r="N34" s="9">
        <v>2.0380001068115234</v>
      </c>
      <c r="O34" s="9">
        <v>1.9429999589920044</v>
      </c>
      <c r="P34" s="9">
        <v>2.306999921798706</v>
      </c>
      <c r="Q34" s="9">
        <v>1.6720000505447388</v>
      </c>
      <c r="R34" s="9">
        <v>2.4210000038146973</v>
      </c>
      <c r="S34" s="9">
        <v>3.1440000534057617</v>
      </c>
      <c r="T34" s="9">
        <v>2.8940000534057617</v>
      </c>
      <c r="U34" s="9">
        <v>2.6440000534057617</v>
      </c>
      <c r="V34" s="9">
        <v>2.7839999198913574</v>
      </c>
      <c r="W34" s="9">
        <v>3.2200000286102295</v>
      </c>
      <c r="X34" s="9">
        <v>4.064000129699707</v>
      </c>
      <c r="Y34" s="9">
        <v>4.057000160217285</v>
      </c>
      <c r="Z34" s="45">
        <f t="shared" si="0"/>
        <v>2.462833359837532</v>
      </c>
      <c r="AA34" s="116" t="s">
        <v>19</v>
      </c>
      <c r="AB34" s="9">
        <v>4.163000106811523</v>
      </c>
      <c r="AC34" s="123" t="s">
        <v>505</v>
      </c>
      <c r="AD34" s="29">
        <v>31</v>
      </c>
      <c r="AE34" s="116" t="s">
        <v>24</v>
      </c>
      <c r="AF34" s="9">
        <v>6.173999786376953</v>
      </c>
      <c r="AG34" s="126" t="s">
        <v>506</v>
      </c>
    </row>
    <row r="35" spans="1:33" ht="14.25" customHeight="1">
      <c r="A35" s="114" t="s">
        <v>84</v>
      </c>
      <c r="B35" s="26">
        <f aca="true" t="shared" si="1" ref="B35:K35">AVERAGE(B4:B34)</f>
        <v>2.3425483895886328</v>
      </c>
      <c r="C35" s="27">
        <f t="shared" si="1"/>
        <v>2.4032580737144715</v>
      </c>
      <c r="D35" s="27">
        <f t="shared" si="1"/>
        <v>2.228645163197671</v>
      </c>
      <c r="E35" s="27">
        <f t="shared" si="1"/>
        <v>2.0417741979322126</v>
      </c>
      <c r="F35" s="27">
        <f t="shared" si="1"/>
        <v>2.1747419449590866</v>
      </c>
      <c r="G35" s="27">
        <f t="shared" si="1"/>
        <v>2.23135482880377</v>
      </c>
      <c r="H35" s="27">
        <f t="shared" si="1"/>
        <v>2.2825806448536534</v>
      </c>
      <c r="I35" s="27">
        <f t="shared" si="1"/>
        <v>2.387451602566627</v>
      </c>
      <c r="J35" s="27">
        <f t="shared" si="1"/>
        <v>2.6557419376988567</v>
      </c>
      <c r="K35" s="27">
        <f t="shared" si="1"/>
        <v>2.868451629915545</v>
      </c>
      <c r="L35" s="27">
        <f aca="true" t="shared" si="2" ref="L35:Z35">AVERAGE(L4:L34)</f>
        <v>2.720129032288828</v>
      </c>
      <c r="M35" s="27">
        <f t="shared" si="2"/>
        <v>2.692516134631249</v>
      </c>
      <c r="N35" s="27">
        <f t="shared" si="2"/>
        <v>2.6641613168101155</v>
      </c>
      <c r="O35" s="27">
        <f t="shared" si="2"/>
        <v>2.8421613093345397</v>
      </c>
      <c r="P35" s="27">
        <f t="shared" si="2"/>
        <v>2.5837096629604215</v>
      </c>
      <c r="Q35" s="27">
        <f t="shared" si="2"/>
        <v>2.5301612807858374</v>
      </c>
      <c r="R35" s="27">
        <f t="shared" si="2"/>
        <v>2.5036128990111814</v>
      </c>
      <c r="S35" s="27">
        <f t="shared" si="2"/>
        <v>2.3797096975388063</v>
      </c>
      <c r="T35" s="27">
        <f t="shared" si="2"/>
        <v>2.429612905748429</v>
      </c>
      <c r="U35" s="27">
        <f t="shared" si="2"/>
        <v>2.306322593842783</v>
      </c>
      <c r="V35" s="27">
        <f t="shared" si="2"/>
        <v>2.2386128902435303</v>
      </c>
      <c r="W35" s="27">
        <f t="shared" si="2"/>
        <v>2.1231935524171397</v>
      </c>
      <c r="X35" s="27">
        <f t="shared" si="2"/>
        <v>2.231903237681235</v>
      </c>
      <c r="Y35" s="27">
        <f t="shared" si="2"/>
        <v>2.4477419391755135</v>
      </c>
      <c r="Z35" s="47">
        <f t="shared" si="2"/>
        <v>2.4295873694041723</v>
      </c>
      <c r="AA35" s="118"/>
      <c r="AB35" s="27">
        <f>AVERAGE(AB4:AB34)</f>
        <v>4.462451588722967</v>
      </c>
      <c r="AC35" s="42"/>
      <c r="AD35" s="42"/>
      <c r="AE35" s="118"/>
      <c r="AF35" s="27">
        <f>AVERAGE(AF4:AF34)</f>
        <v>8.161999994708646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7</v>
      </c>
      <c r="O38" s="119" t="s">
        <v>32</v>
      </c>
      <c r="P38" s="30">
        <v>20</v>
      </c>
      <c r="Q38" s="120" t="s">
        <v>486</v>
      </c>
      <c r="T38" s="19">
        <f>MAX(風速2)</f>
        <v>13.720000267028809</v>
      </c>
      <c r="U38" s="119" t="s">
        <v>32</v>
      </c>
      <c r="V38" s="30">
        <v>20</v>
      </c>
      <c r="W38" s="120" t="s">
        <v>487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3.6610000133514404</v>
      </c>
      <c r="C4" s="11">
        <v>3.4700000286102295</v>
      </c>
      <c r="D4" s="11">
        <v>3.2660000324249268</v>
      </c>
      <c r="E4" s="11">
        <v>3.566999912261963</v>
      </c>
      <c r="F4" s="11">
        <v>3.0759999752044678</v>
      </c>
      <c r="G4" s="11">
        <v>2.2909998893737793</v>
      </c>
      <c r="H4" s="11">
        <v>2.7320001125335693</v>
      </c>
      <c r="I4" s="11">
        <v>4.191999912261963</v>
      </c>
      <c r="J4" s="11">
        <v>4.074999809265137</v>
      </c>
      <c r="K4" s="11">
        <v>4.184000015258789</v>
      </c>
      <c r="L4" s="11">
        <v>4.511000156402588</v>
      </c>
      <c r="M4" s="11">
        <v>4.973999977111816</v>
      </c>
      <c r="N4" s="11">
        <v>4.627999782562256</v>
      </c>
      <c r="O4" s="11">
        <v>5.461999893188477</v>
      </c>
      <c r="P4" s="11">
        <v>4.0320000648498535</v>
      </c>
      <c r="Q4" s="11">
        <v>2.7309999465942383</v>
      </c>
      <c r="R4" s="11">
        <v>2.9709999561309814</v>
      </c>
      <c r="S4" s="11">
        <v>2.621000051498413</v>
      </c>
      <c r="T4" s="11">
        <v>1.7589999437332153</v>
      </c>
      <c r="U4" s="11">
        <v>2.265000104904175</v>
      </c>
      <c r="V4" s="11">
        <v>1.6699999570846558</v>
      </c>
      <c r="W4" s="11">
        <v>1.4639999866485596</v>
      </c>
      <c r="X4" s="11">
        <v>2.944000005722046</v>
      </c>
      <c r="Y4" s="11">
        <v>2.635999917984009</v>
      </c>
      <c r="Z4" s="44">
        <f aca="true" t="shared" si="0" ref="Z4:Z33">AVERAGE(B4:Y4)</f>
        <v>3.299249976873398</v>
      </c>
      <c r="AA4" s="115" t="s">
        <v>15</v>
      </c>
      <c r="AB4" s="11">
        <v>5.572000026702881</v>
      </c>
      <c r="AC4" s="122" t="s">
        <v>507</v>
      </c>
      <c r="AD4" s="28">
        <v>1</v>
      </c>
      <c r="AE4" s="115" t="s">
        <v>17</v>
      </c>
      <c r="AF4" s="11">
        <v>11.859999656677246</v>
      </c>
      <c r="AG4" s="125" t="s">
        <v>508</v>
      </c>
    </row>
    <row r="5" spans="1:33" ht="14.25" customHeight="1">
      <c r="A5" s="112">
        <v>2</v>
      </c>
      <c r="B5" s="13">
        <v>2.255000114440918</v>
      </c>
      <c r="C5" s="9">
        <v>2.365000009536743</v>
      </c>
      <c r="D5" s="9">
        <v>1.569000005722046</v>
      </c>
      <c r="E5" s="9">
        <v>2.180999994277954</v>
      </c>
      <c r="F5" s="9">
        <v>2.0190000534057617</v>
      </c>
      <c r="G5" s="9">
        <v>2</v>
      </c>
      <c r="H5" s="9">
        <v>1.6130000352859497</v>
      </c>
      <c r="I5" s="9">
        <v>2.796999931335449</v>
      </c>
      <c r="J5" s="9">
        <v>2.3589999675750732</v>
      </c>
      <c r="K5" s="9">
        <v>1.7280000448226929</v>
      </c>
      <c r="L5" s="9">
        <v>2.2239999771118164</v>
      </c>
      <c r="M5" s="9">
        <v>3.3389999866485596</v>
      </c>
      <c r="N5" s="9">
        <v>3.303999900817871</v>
      </c>
      <c r="O5" s="9">
        <v>2.5260000228881836</v>
      </c>
      <c r="P5" s="9">
        <v>1.875</v>
      </c>
      <c r="Q5" s="9">
        <v>2.003000020980835</v>
      </c>
      <c r="R5" s="9">
        <v>1.4759999513626099</v>
      </c>
      <c r="S5" s="9">
        <v>2.2269999980926514</v>
      </c>
      <c r="T5" s="9">
        <v>2.6019999980926514</v>
      </c>
      <c r="U5" s="9">
        <v>2.7049999237060547</v>
      </c>
      <c r="V5" s="9">
        <v>3.3410000801086426</v>
      </c>
      <c r="W5" s="9">
        <v>2.325000047683716</v>
      </c>
      <c r="X5" s="9">
        <v>2.0510001182556152</v>
      </c>
      <c r="Y5" s="9">
        <v>1.5640000104904175</v>
      </c>
      <c r="Z5" s="45">
        <f t="shared" si="0"/>
        <v>2.2686666746934256</v>
      </c>
      <c r="AA5" s="116" t="s">
        <v>19</v>
      </c>
      <c r="AB5" s="9">
        <v>3.7019999027252197</v>
      </c>
      <c r="AC5" s="123" t="s">
        <v>509</v>
      </c>
      <c r="AD5" s="29">
        <v>2</v>
      </c>
      <c r="AE5" s="116" t="s">
        <v>48</v>
      </c>
      <c r="AF5" s="9">
        <v>6.271999835968018</v>
      </c>
      <c r="AG5" s="126" t="s">
        <v>510</v>
      </c>
    </row>
    <row r="6" spans="1:33" ht="14.25" customHeight="1">
      <c r="A6" s="112">
        <v>3</v>
      </c>
      <c r="B6" s="13">
        <v>2.3910000324249268</v>
      </c>
      <c r="C6" s="9">
        <v>2.121999979019165</v>
      </c>
      <c r="D6" s="9">
        <v>2.177999973297119</v>
      </c>
      <c r="E6" s="9">
        <v>2.2960000038146973</v>
      </c>
      <c r="F6" s="9">
        <v>2.2820000648498535</v>
      </c>
      <c r="G6" s="9">
        <v>2.2869999408721924</v>
      </c>
      <c r="H6" s="9">
        <v>3.0139999389648438</v>
      </c>
      <c r="I6" s="9">
        <v>2.1070001125335693</v>
      </c>
      <c r="J6" s="9">
        <v>3.055999994277954</v>
      </c>
      <c r="K6" s="9">
        <v>3.072000026702881</v>
      </c>
      <c r="L6" s="9">
        <v>3.4140000343322754</v>
      </c>
      <c r="M6" s="9">
        <v>3.992000102996826</v>
      </c>
      <c r="N6" s="9">
        <v>3.427999973297119</v>
      </c>
      <c r="O6" s="9">
        <v>3.5799999237060547</v>
      </c>
      <c r="P6" s="9">
        <v>3.118000030517578</v>
      </c>
      <c r="Q6" s="9">
        <v>3.447000026702881</v>
      </c>
      <c r="R6" s="9">
        <v>4.355999946594238</v>
      </c>
      <c r="S6" s="9">
        <v>4.86299991607666</v>
      </c>
      <c r="T6" s="9">
        <v>3.568000078201294</v>
      </c>
      <c r="U6" s="9">
        <v>4.284999847412109</v>
      </c>
      <c r="V6" s="9">
        <v>3.3540000915527344</v>
      </c>
      <c r="W6" s="9">
        <v>2.825000047683716</v>
      </c>
      <c r="X6" s="9">
        <v>2.4760000705718994</v>
      </c>
      <c r="Y6" s="9">
        <v>2.2339999675750732</v>
      </c>
      <c r="Z6" s="45">
        <f t="shared" si="0"/>
        <v>3.072708338499069</v>
      </c>
      <c r="AA6" s="116" t="s">
        <v>24</v>
      </c>
      <c r="AB6" s="9">
        <v>5.142000198364258</v>
      </c>
      <c r="AC6" s="123" t="s">
        <v>511</v>
      </c>
      <c r="AD6" s="29">
        <v>3</v>
      </c>
      <c r="AE6" s="116" t="s">
        <v>24</v>
      </c>
      <c r="AF6" s="9">
        <v>7.550000190734863</v>
      </c>
      <c r="AG6" s="126" t="s">
        <v>512</v>
      </c>
    </row>
    <row r="7" spans="1:33" ht="14.25" customHeight="1">
      <c r="A7" s="112">
        <v>4</v>
      </c>
      <c r="B7" s="13">
        <v>1.7740000486373901</v>
      </c>
      <c r="C7" s="9">
        <v>2.7860000133514404</v>
      </c>
      <c r="D7" s="9">
        <v>2.825000047683716</v>
      </c>
      <c r="E7" s="9">
        <v>2.7260000705718994</v>
      </c>
      <c r="F7" s="9">
        <v>2.305000066757202</v>
      </c>
      <c r="G7" s="9">
        <v>2.6679999828338623</v>
      </c>
      <c r="H7" s="9">
        <v>2.8399999141693115</v>
      </c>
      <c r="I7" s="9">
        <v>3.247999906539917</v>
      </c>
      <c r="J7" s="9">
        <v>3.178999900817871</v>
      </c>
      <c r="K7" s="9">
        <v>4.613999843597412</v>
      </c>
      <c r="L7" s="9">
        <v>2.5959999561309814</v>
      </c>
      <c r="M7" s="9">
        <v>2.0959999561309814</v>
      </c>
      <c r="N7" s="9">
        <v>2.7809998989105225</v>
      </c>
      <c r="O7" s="9">
        <v>2.7880001068115234</v>
      </c>
      <c r="P7" s="9">
        <v>3.990999937057495</v>
      </c>
      <c r="Q7" s="9">
        <v>2.6480000019073486</v>
      </c>
      <c r="R7" s="9">
        <v>2.250999927520752</v>
      </c>
      <c r="S7" s="9">
        <v>1.7769999504089355</v>
      </c>
      <c r="T7" s="9">
        <v>1.4110000133514404</v>
      </c>
      <c r="U7" s="9">
        <v>1.4709999561309814</v>
      </c>
      <c r="V7" s="9">
        <v>1.3589999675750732</v>
      </c>
      <c r="W7" s="9">
        <v>1.6729999780654907</v>
      </c>
      <c r="X7" s="9">
        <v>2.1510000228881836</v>
      </c>
      <c r="Y7" s="9">
        <v>2.2200000286102295</v>
      </c>
      <c r="Z7" s="45">
        <f t="shared" si="0"/>
        <v>2.5074166456858316</v>
      </c>
      <c r="AA7" s="116" t="s">
        <v>15</v>
      </c>
      <c r="AB7" s="9">
        <v>4.632999897003174</v>
      </c>
      <c r="AC7" s="123" t="s">
        <v>513</v>
      </c>
      <c r="AD7" s="29">
        <v>4</v>
      </c>
      <c r="AE7" s="116" t="s">
        <v>15</v>
      </c>
      <c r="AF7" s="9">
        <v>8.229999542236328</v>
      </c>
      <c r="AG7" s="126" t="s">
        <v>94</v>
      </c>
    </row>
    <row r="8" spans="1:33" ht="14.25" customHeight="1">
      <c r="A8" s="112">
        <v>5</v>
      </c>
      <c r="B8" s="13">
        <v>2.805000066757202</v>
      </c>
      <c r="C8" s="9">
        <v>2.2019999027252197</v>
      </c>
      <c r="D8" s="9">
        <v>2.367000102996826</v>
      </c>
      <c r="E8" s="9">
        <v>2.4519999027252197</v>
      </c>
      <c r="F8" s="9">
        <v>2.3889999389648438</v>
      </c>
      <c r="G8" s="9">
        <v>2.3259999752044678</v>
      </c>
      <c r="H8" s="9">
        <v>1.725000023841858</v>
      </c>
      <c r="I8" s="9">
        <v>1.5779999494552612</v>
      </c>
      <c r="J8" s="9">
        <v>2.0799999237060547</v>
      </c>
      <c r="K8" s="9">
        <v>1.878999948501587</v>
      </c>
      <c r="L8" s="9">
        <v>1.6970000267028809</v>
      </c>
      <c r="M8" s="9">
        <v>1.899999976158142</v>
      </c>
      <c r="N8" s="9">
        <v>2.494999885559082</v>
      </c>
      <c r="O8" s="9">
        <v>2.007999897003174</v>
      </c>
      <c r="P8" s="9">
        <v>1.7020000219345093</v>
      </c>
      <c r="Q8" s="9">
        <v>1.5369999408721924</v>
      </c>
      <c r="R8" s="9">
        <v>1.2719999551773071</v>
      </c>
      <c r="S8" s="9">
        <v>1.3639999628067017</v>
      </c>
      <c r="T8" s="9">
        <v>1.6779999732971191</v>
      </c>
      <c r="U8" s="9">
        <v>2.1679999828338623</v>
      </c>
      <c r="V8" s="9">
        <v>1.7410000562667847</v>
      </c>
      <c r="W8" s="9">
        <v>1.7209999561309814</v>
      </c>
      <c r="X8" s="9">
        <v>3.065999984741211</v>
      </c>
      <c r="Y8" s="9">
        <v>3.2890000343322754</v>
      </c>
      <c r="Z8" s="45">
        <f t="shared" si="0"/>
        <v>2.0600416411956153</v>
      </c>
      <c r="AA8" s="116" t="s">
        <v>19</v>
      </c>
      <c r="AB8" s="9">
        <v>3.2950000762939453</v>
      </c>
      <c r="AC8" s="123" t="s">
        <v>224</v>
      </c>
      <c r="AD8" s="29">
        <v>5</v>
      </c>
      <c r="AE8" s="116" t="s">
        <v>101</v>
      </c>
      <c r="AF8" s="9">
        <v>14.989999771118164</v>
      </c>
      <c r="AG8" s="126" t="s">
        <v>91</v>
      </c>
    </row>
    <row r="9" spans="1:33" ht="14.25" customHeight="1">
      <c r="A9" s="112">
        <v>6</v>
      </c>
      <c r="B9" s="13">
        <v>2.7009999752044678</v>
      </c>
      <c r="C9" s="9">
        <v>3.694000005722046</v>
      </c>
      <c r="D9" s="9">
        <v>3.9839999675750732</v>
      </c>
      <c r="E9" s="9">
        <v>3.9110000133514404</v>
      </c>
      <c r="F9" s="9">
        <v>3.688999891281128</v>
      </c>
      <c r="G9" s="9">
        <v>3.9739999771118164</v>
      </c>
      <c r="H9" s="9">
        <v>3.9619998931884766</v>
      </c>
      <c r="I9" s="9">
        <v>3.677999973297119</v>
      </c>
      <c r="J9" s="9">
        <v>3.9230000972747803</v>
      </c>
      <c r="K9" s="9">
        <v>2.888000011444092</v>
      </c>
      <c r="L9" s="9">
        <v>2.9790000915527344</v>
      </c>
      <c r="M9" s="9">
        <v>2.805999994277954</v>
      </c>
      <c r="N9" s="9">
        <v>3.2249999046325684</v>
      </c>
      <c r="O9" s="9">
        <v>3.822000026702881</v>
      </c>
      <c r="P9" s="9">
        <v>2.997999906539917</v>
      </c>
      <c r="Q9" s="9">
        <v>2.816999912261963</v>
      </c>
      <c r="R9" s="9">
        <v>2.444000005722046</v>
      </c>
      <c r="S9" s="9">
        <v>2.625999927520752</v>
      </c>
      <c r="T9" s="9">
        <v>2.3459999561309814</v>
      </c>
      <c r="U9" s="9">
        <v>2.3519999980926514</v>
      </c>
      <c r="V9" s="9">
        <v>2.4679999351501465</v>
      </c>
      <c r="W9" s="9">
        <v>3.1630001068115234</v>
      </c>
      <c r="X9" s="9">
        <v>2.311000108718872</v>
      </c>
      <c r="Y9" s="9">
        <v>2.259000062942505</v>
      </c>
      <c r="Z9" s="45">
        <f t="shared" si="0"/>
        <v>3.1258333226044974</v>
      </c>
      <c r="AA9" s="116" t="s">
        <v>99</v>
      </c>
      <c r="AB9" s="9">
        <v>4.416999816894531</v>
      </c>
      <c r="AC9" s="123" t="s">
        <v>514</v>
      </c>
      <c r="AD9" s="29">
        <v>6</v>
      </c>
      <c r="AE9" s="116" t="s">
        <v>99</v>
      </c>
      <c r="AF9" s="9">
        <v>7.150000095367432</v>
      </c>
      <c r="AG9" s="126" t="s">
        <v>515</v>
      </c>
    </row>
    <row r="10" spans="1:33" ht="14.25" customHeight="1">
      <c r="A10" s="112">
        <v>7</v>
      </c>
      <c r="B10" s="13">
        <v>1.7890000343322754</v>
      </c>
      <c r="C10" s="9">
        <v>1.7680000066757202</v>
      </c>
      <c r="D10" s="9">
        <v>2.131999969482422</v>
      </c>
      <c r="E10" s="9">
        <v>2.7660000324249268</v>
      </c>
      <c r="F10" s="9">
        <v>2.493000030517578</v>
      </c>
      <c r="G10" s="9">
        <v>3.4719998836517334</v>
      </c>
      <c r="H10" s="9">
        <v>3.178999900817871</v>
      </c>
      <c r="I10" s="9">
        <v>3.497999906539917</v>
      </c>
      <c r="J10" s="9">
        <v>3.624000072479248</v>
      </c>
      <c r="K10" s="9">
        <v>3.4769999980926514</v>
      </c>
      <c r="L10" s="9">
        <v>3.6500000953674316</v>
      </c>
      <c r="M10" s="9">
        <v>4.080999851226807</v>
      </c>
      <c r="N10" s="9">
        <v>4.383999824523926</v>
      </c>
      <c r="O10" s="9">
        <v>2.6689999103546143</v>
      </c>
      <c r="P10" s="9">
        <v>2.5169999599456787</v>
      </c>
      <c r="Q10" s="9">
        <v>2.6019999980926514</v>
      </c>
      <c r="R10" s="9">
        <v>1.3459999561309814</v>
      </c>
      <c r="S10" s="9">
        <v>2.4690001010894775</v>
      </c>
      <c r="T10" s="9">
        <v>2.990999937057495</v>
      </c>
      <c r="U10" s="9">
        <v>3.5940001010894775</v>
      </c>
      <c r="V10" s="9">
        <v>5.489999771118164</v>
      </c>
      <c r="W10" s="9">
        <v>6.464000225067139</v>
      </c>
      <c r="X10" s="9">
        <v>5.539000034332275</v>
      </c>
      <c r="Y10" s="9">
        <v>4.276000022888184</v>
      </c>
      <c r="Z10" s="45">
        <f t="shared" si="0"/>
        <v>3.3445833176374435</v>
      </c>
      <c r="AA10" s="116" t="s">
        <v>15</v>
      </c>
      <c r="AB10" s="9">
        <v>7.460000038146973</v>
      </c>
      <c r="AC10" s="123" t="s">
        <v>516</v>
      </c>
      <c r="AD10" s="29">
        <v>7</v>
      </c>
      <c r="AE10" s="116" t="s">
        <v>24</v>
      </c>
      <c r="AF10" s="9">
        <v>13.920000076293945</v>
      </c>
      <c r="AG10" s="126" t="s">
        <v>517</v>
      </c>
    </row>
    <row r="11" spans="1:33" ht="14.25" customHeight="1">
      <c r="A11" s="112">
        <v>8</v>
      </c>
      <c r="B11" s="13">
        <v>2.812000036239624</v>
      </c>
      <c r="C11" s="9">
        <v>3.180000066757202</v>
      </c>
      <c r="D11" s="9">
        <v>2.066999912261963</v>
      </c>
      <c r="E11" s="9">
        <v>1.6540000438690186</v>
      </c>
      <c r="F11" s="9">
        <v>1.3040000200271606</v>
      </c>
      <c r="G11" s="9">
        <v>1.284999966621399</v>
      </c>
      <c r="H11" s="9">
        <v>1.159999966621399</v>
      </c>
      <c r="I11" s="9">
        <v>1.468999981880188</v>
      </c>
      <c r="J11" s="9">
        <v>1.5010000467300415</v>
      </c>
      <c r="K11" s="9">
        <v>1.9789999723434448</v>
      </c>
      <c r="L11" s="9">
        <v>1.902999997138977</v>
      </c>
      <c r="M11" s="9">
        <v>2.3589999675750732</v>
      </c>
      <c r="N11" s="9">
        <v>1.5260000228881836</v>
      </c>
      <c r="O11" s="9">
        <v>1.7970000505447388</v>
      </c>
      <c r="P11" s="9">
        <v>1.2999999523162842</v>
      </c>
      <c r="Q11" s="9">
        <v>1.5140000581741333</v>
      </c>
      <c r="R11" s="9">
        <v>1.3910000324249268</v>
      </c>
      <c r="S11" s="9">
        <v>2.4110000133514404</v>
      </c>
      <c r="T11" s="9">
        <v>2.200000047683716</v>
      </c>
      <c r="U11" s="9">
        <v>1.4980000257492065</v>
      </c>
      <c r="V11" s="9">
        <v>1.3980000019073486</v>
      </c>
      <c r="W11" s="9">
        <v>2.8329999446868896</v>
      </c>
      <c r="X11" s="9">
        <v>2.1459999084472656</v>
      </c>
      <c r="Y11" s="9">
        <v>1.2979999780654907</v>
      </c>
      <c r="Z11" s="45">
        <f t="shared" si="0"/>
        <v>1.8327083339293797</v>
      </c>
      <c r="AA11" s="116" t="s">
        <v>24</v>
      </c>
      <c r="AB11" s="9">
        <v>4.275000095367432</v>
      </c>
      <c r="AC11" s="123" t="s">
        <v>43</v>
      </c>
      <c r="AD11" s="29">
        <v>8</v>
      </c>
      <c r="AE11" s="116" t="s">
        <v>24</v>
      </c>
      <c r="AF11" s="9">
        <v>14.899999618530273</v>
      </c>
      <c r="AG11" s="126" t="s">
        <v>471</v>
      </c>
    </row>
    <row r="12" spans="1:33" ht="14.25" customHeight="1">
      <c r="A12" s="112">
        <v>9</v>
      </c>
      <c r="B12" s="13">
        <v>1.725000023841858</v>
      </c>
      <c r="C12" s="9">
        <v>1.409000039100647</v>
      </c>
      <c r="D12" s="9">
        <v>1.5609999895095825</v>
      </c>
      <c r="E12" s="9">
        <v>1.4550000429153442</v>
      </c>
      <c r="F12" s="9">
        <v>1.6030000448226929</v>
      </c>
      <c r="G12" s="9">
        <v>1.496000051498413</v>
      </c>
      <c r="H12" s="9">
        <v>2.0250000953674316</v>
      </c>
      <c r="I12" s="9">
        <v>1.3519999980926514</v>
      </c>
      <c r="J12" s="9">
        <v>1.746000051498413</v>
      </c>
      <c r="K12" s="9">
        <v>1.7580000162124634</v>
      </c>
      <c r="L12" s="9">
        <v>1.6130000352859497</v>
      </c>
      <c r="M12" s="9">
        <v>1.7990000247955322</v>
      </c>
      <c r="N12" s="9">
        <v>1.909000039100647</v>
      </c>
      <c r="O12" s="9">
        <v>1.9919999837875366</v>
      </c>
      <c r="P12" s="9">
        <v>1.597000002861023</v>
      </c>
      <c r="Q12" s="9">
        <v>1.4759999513626099</v>
      </c>
      <c r="R12" s="9">
        <v>1.8240000009536743</v>
      </c>
      <c r="S12" s="9">
        <v>1.371000051498413</v>
      </c>
      <c r="T12" s="9">
        <v>2.0269999504089355</v>
      </c>
      <c r="U12" s="9">
        <v>2.7190001010894775</v>
      </c>
      <c r="V12" s="9">
        <v>3.253999948501587</v>
      </c>
      <c r="W12" s="9">
        <v>1.2869999408721924</v>
      </c>
      <c r="X12" s="9">
        <v>2.5380001068115234</v>
      </c>
      <c r="Y12" s="9">
        <v>2.2869999408721924</v>
      </c>
      <c r="Z12" s="45">
        <f t="shared" si="0"/>
        <v>1.8259583512941997</v>
      </c>
      <c r="AA12" s="116" t="s">
        <v>32</v>
      </c>
      <c r="AB12" s="9">
        <v>3.6510000228881836</v>
      </c>
      <c r="AC12" s="123" t="s">
        <v>518</v>
      </c>
      <c r="AD12" s="29">
        <v>9</v>
      </c>
      <c r="AE12" s="116" t="s">
        <v>48</v>
      </c>
      <c r="AF12" s="9">
        <v>10.289999961853027</v>
      </c>
      <c r="AG12" s="126" t="s">
        <v>519</v>
      </c>
    </row>
    <row r="13" spans="1:33" ht="14.25" customHeight="1">
      <c r="A13" s="112">
        <v>10</v>
      </c>
      <c r="B13" s="13">
        <v>3.01200008392334</v>
      </c>
      <c r="C13" s="9">
        <v>2.2100000381469727</v>
      </c>
      <c r="D13" s="9">
        <v>1.3969999551773071</v>
      </c>
      <c r="E13" s="9">
        <v>2.7339999675750732</v>
      </c>
      <c r="F13" s="9">
        <v>1.184000015258789</v>
      </c>
      <c r="G13" s="9">
        <v>1.8339999914169312</v>
      </c>
      <c r="H13" s="9">
        <v>1.9520000219345093</v>
      </c>
      <c r="I13" s="9">
        <v>2.953000068664551</v>
      </c>
      <c r="J13" s="9">
        <v>2.7820000648498535</v>
      </c>
      <c r="K13" s="9">
        <v>2.5360000133514404</v>
      </c>
      <c r="L13" s="9">
        <v>2.484999895095825</v>
      </c>
      <c r="M13" s="9">
        <v>2.437000036239624</v>
      </c>
      <c r="N13" s="9">
        <v>2.631999969482422</v>
      </c>
      <c r="O13" s="9">
        <v>2.687999963760376</v>
      </c>
      <c r="P13" s="9">
        <v>2.503000020980835</v>
      </c>
      <c r="Q13" s="9">
        <v>2.806999921798706</v>
      </c>
      <c r="R13" s="9">
        <v>2.496000051498413</v>
      </c>
      <c r="S13" s="9">
        <v>3.184999942779541</v>
      </c>
      <c r="T13" s="9">
        <v>2.6579999923706055</v>
      </c>
      <c r="U13" s="9">
        <v>2.3389999866485596</v>
      </c>
      <c r="V13" s="9">
        <v>3.4210000038146973</v>
      </c>
      <c r="W13" s="9">
        <v>2.9079999923706055</v>
      </c>
      <c r="X13" s="9">
        <v>2.3889999389648438</v>
      </c>
      <c r="Y13" s="9">
        <v>1.5880000591278076</v>
      </c>
      <c r="Z13" s="45">
        <f t="shared" si="0"/>
        <v>2.4637499998013177</v>
      </c>
      <c r="AA13" s="116" t="s">
        <v>32</v>
      </c>
      <c r="AB13" s="9">
        <v>3.6410000324249268</v>
      </c>
      <c r="AC13" s="123" t="s">
        <v>520</v>
      </c>
      <c r="AD13" s="29">
        <v>10</v>
      </c>
      <c r="AE13" s="116" t="s">
        <v>32</v>
      </c>
      <c r="AF13" s="9">
        <v>7.739999771118164</v>
      </c>
      <c r="AG13" s="126" t="s">
        <v>521</v>
      </c>
    </row>
    <row r="14" spans="1:33" ht="14.25" customHeight="1">
      <c r="A14" s="113">
        <v>11</v>
      </c>
      <c r="B14" s="19">
        <v>1.6920000314712524</v>
      </c>
      <c r="C14" s="20">
        <v>2.3919999599456787</v>
      </c>
      <c r="D14" s="20">
        <v>2.253999948501587</v>
      </c>
      <c r="E14" s="20">
        <v>3.7239999771118164</v>
      </c>
      <c r="F14" s="20">
        <v>3.135999917984009</v>
      </c>
      <c r="G14" s="20">
        <v>3.186000108718872</v>
      </c>
      <c r="H14" s="20">
        <v>3.681999921798706</v>
      </c>
      <c r="I14" s="20">
        <v>4.311999797821045</v>
      </c>
      <c r="J14" s="20">
        <v>4.38100004196167</v>
      </c>
      <c r="K14" s="20">
        <v>3.936000108718872</v>
      </c>
      <c r="L14" s="20">
        <v>4.896999835968018</v>
      </c>
      <c r="M14" s="20">
        <v>4.184999942779541</v>
      </c>
      <c r="N14" s="20">
        <v>4.586999893188477</v>
      </c>
      <c r="O14" s="20">
        <v>4.39300012588501</v>
      </c>
      <c r="P14" s="20">
        <v>4.692999839782715</v>
      </c>
      <c r="Q14" s="20">
        <v>4.206999778747559</v>
      </c>
      <c r="R14" s="20">
        <v>3.424999952316284</v>
      </c>
      <c r="S14" s="20">
        <v>3.815000057220459</v>
      </c>
      <c r="T14" s="20">
        <v>4.01200008392334</v>
      </c>
      <c r="U14" s="20">
        <v>3.697000026702881</v>
      </c>
      <c r="V14" s="20">
        <v>2.4679999351501465</v>
      </c>
      <c r="W14" s="20">
        <v>3.497999906539917</v>
      </c>
      <c r="X14" s="20">
        <v>3.8239998817443848</v>
      </c>
      <c r="Y14" s="20">
        <v>4.067999839782715</v>
      </c>
      <c r="Z14" s="46">
        <f t="shared" si="0"/>
        <v>3.6859999547402063</v>
      </c>
      <c r="AA14" s="117" t="s">
        <v>32</v>
      </c>
      <c r="AB14" s="20">
        <v>5.245999813079834</v>
      </c>
      <c r="AC14" s="124" t="s">
        <v>522</v>
      </c>
      <c r="AD14" s="31">
        <v>11</v>
      </c>
      <c r="AE14" s="117" t="s">
        <v>34</v>
      </c>
      <c r="AF14" s="20">
        <v>11.270000457763672</v>
      </c>
      <c r="AG14" s="127" t="s">
        <v>523</v>
      </c>
    </row>
    <row r="15" spans="1:33" ht="14.25" customHeight="1">
      <c r="A15" s="112">
        <v>12</v>
      </c>
      <c r="B15" s="13">
        <v>3.875999927520752</v>
      </c>
      <c r="C15" s="9">
        <v>4.3379998207092285</v>
      </c>
      <c r="D15" s="9">
        <v>4.004000186920166</v>
      </c>
      <c r="E15" s="9">
        <v>4.209000110626221</v>
      </c>
      <c r="F15" s="9">
        <v>4.986000061035156</v>
      </c>
      <c r="G15" s="9">
        <v>5.3979997634887695</v>
      </c>
      <c r="H15" s="9">
        <v>5.4720001220703125</v>
      </c>
      <c r="I15" s="9">
        <v>5.165999889373779</v>
      </c>
      <c r="J15" s="9">
        <v>5.442999839782715</v>
      </c>
      <c r="K15" s="9">
        <v>5.215000152587891</v>
      </c>
      <c r="L15" s="9">
        <v>4.4720001220703125</v>
      </c>
      <c r="M15" s="9">
        <v>4.619999885559082</v>
      </c>
      <c r="N15" s="9">
        <v>4.414999961853027</v>
      </c>
      <c r="O15" s="9">
        <v>4.941999912261963</v>
      </c>
      <c r="P15" s="9">
        <v>4.618000030517578</v>
      </c>
      <c r="Q15" s="9">
        <v>4.841000080108643</v>
      </c>
      <c r="R15" s="9">
        <v>4.289000034332275</v>
      </c>
      <c r="S15" s="9">
        <v>3.7869999408721924</v>
      </c>
      <c r="T15" s="9">
        <v>4.343999862670898</v>
      </c>
      <c r="U15" s="9">
        <v>3.7829999923706055</v>
      </c>
      <c r="V15" s="9">
        <v>2.8420000076293945</v>
      </c>
      <c r="W15" s="9">
        <v>3.6419999599456787</v>
      </c>
      <c r="X15" s="9">
        <v>3.36899995803833</v>
      </c>
      <c r="Y15" s="9">
        <v>3.058000087738037</v>
      </c>
      <c r="Z15" s="45">
        <f t="shared" si="0"/>
        <v>4.380374987920125</v>
      </c>
      <c r="AA15" s="116" t="s">
        <v>32</v>
      </c>
      <c r="AB15" s="9">
        <v>6.0329999923706055</v>
      </c>
      <c r="AC15" s="123" t="s">
        <v>259</v>
      </c>
      <c r="AD15" s="29">
        <v>12</v>
      </c>
      <c r="AE15" s="116" t="s">
        <v>32</v>
      </c>
      <c r="AF15" s="9">
        <v>13.819999694824219</v>
      </c>
      <c r="AG15" s="126" t="s">
        <v>524</v>
      </c>
    </row>
    <row r="16" spans="1:33" ht="14.25" customHeight="1">
      <c r="A16" s="112">
        <v>13</v>
      </c>
      <c r="B16" s="13">
        <v>3.3989999294281006</v>
      </c>
      <c r="C16" s="9">
        <v>3.1740000247955322</v>
      </c>
      <c r="D16" s="9">
        <v>3.0840001106262207</v>
      </c>
      <c r="E16" s="9">
        <v>2.559999942779541</v>
      </c>
      <c r="F16" s="9">
        <v>2.0139999389648438</v>
      </c>
      <c r="G16" s="9">
        <v>1.9520000219345093</v>
      </c>
      <c r="H16" s="9">
        <v>1.6440000534057617</v>
      </c>
      <c r="I16" s="9">
        <v>2.5399999618530273</v>
      </c>
      <c r="J16" s="9">
        <v>4.572999954223633</v>
      </c>
      <c r="K16" s="9">
        <v>5.203999996185303</v>
      </c>
      <c r="L16" s="9">
        <v>3.8480000495910645</v>
      </c>
      <c r="M16" s="9">
        <v>4.664000034332275</v>
      </c>
      <c r="N16" s="9">
        <v>5.734000205993652</v>
      </c>
      <c r="O16" s="9">
        <v>5.151000022888184</v>
      </c>
      <c r="P16" s="9">
        <v>4.617000102996826</v>
      </c>
      <c r="Q16" s="9">
        <v>4.5289998054504395</v>
      </c>
      <c r="R16" s="9">
        <v>3.8499999046325684</v>
      </c>
      <c r="S16" s="9">
        <v>3.2060000896453857</v>
      </c>
      <c r="T16" s="9">
        <v>4.066999912261963</v>
      </c>
      <c r="U16" s="9">
        <v>3.2009999752044678</v>
      </c>
      <c r="V16" s="9">
        <v>3.6440000534057617</v>
      </c>
      <c r="W16" s="9">
        <v>2.0510001182556152</v>
      </c>
      <c r="X16" s="9">
        <v>2.740000009536743</v>
      </c>
      <c r="Y16" s="9">
        <v>3.010999917984009</v>
      </c>
      <c r="Z16" s="45">
        <f t="shared" si="0"/>
        <v>3.519041672348976</v>
      </c>
      <c r="AA16" s="116" t="s">
        <v>32</v>
      </c>
      <c r="AB16" s="9">
        <v>6.01800012588501</v>
      </c>
      <c r="AC16" s="123" t="s">
        <v>525</v>
      </c>
      <c r="AD16" s="29">
        <v>13</v>
      </c>
      <c r="AE16" s="116" t="s">
        <v>32</v>
      </c>
      <c r="AF16" s="9">
        <v>13.029999732971191</v>
      </c>
      <c r="AG16" s="126" t="s">
        <v>526</v>
      </c>
    </row>
    <row r="17" spans="1:33" ht="14.25" customHeight="1">
      <c r="A17" s="112">
        <v>14</v>
      </c>
      <c r="B17" s="13">
        <v>2.4230000972747803</v>
      </c>
      <c r="C17" s="9">
        <v>2.552999973297119</v>
      </c>
      <c r="D17" s="9">
        <v>2.9049999713897705</v>
      </c>
      <c r="E17" s="9">
        <v>2.359999895095825</v>
      </c>
      <c r="F17" s="9">
        <v>2.6549999713897705</v>
      </c>
      <c r="G17" s="9">
        <v>3.010999917984009</v>
      </c>
      <c r="H17" s="9">
        <v>2.2980000972747803</v>
      </c>
      <c r="I17" s="9">
        <v>2.2899999618530273</v>
      </c>
      <c r="J17" s="9">
        <v>2.1480000019073486</v>
      </c>
      <c r="K17" s="9">
        <v>2.736999988555908</v>
      </c>
      <c r="L17" s="9">
        <v>2.121999979019165</v>
      </c>
      <c r="M17" s="9">
        <v>1.7640000581741333</v>
      </c>
      <c r="N17" s="9">
        <v>2.1740000247955322</v>
      </c>
      <c r="O17" s="9">
        <v>3.1010000705718994</v>
      </c>
      <c r="P17" s="9">
        <v>2.4049999713897705</v>
      </c>
      <c r="Q17" s="9">
        <v>3.2660000324249268</v>
      </c>
      <c r="R17" s="9">
        <v>3.2909998893737793</v>
      </c>
      <c r="S17" s="9">
        <v>3.0280001163482666</v>
      </c>
      <c r="T17" s="9">
        <v>3.252000093460083</v>
      </c>
      <c r="U17" s="9">
        <v>3.1489999294281006</v>
      </c>
      <c r="V17" s="9">
        <v>3.009000062942505</v>
      </c>
      <c r="W17" s="9">
        <v>3.128999948501587</v>
      </c>
      <c r="X17" s="9">
        <v>2.2760000228881836</v>
      </c>
      <c r="Y17" s="9">
        <v>2.055999994277954</v>
      </c>
      <c r="Z17" s="45">
        <f t="shared" si="0"/>
        <v>2.6417500029007592</v>
      </c>
      <c r="AA17" s="116" t="s">
        <v>34</v>
      </c>
      <c r="AB17" s="9">
        <v>3.877000093460083</v>
      </c>
      <c r="AC17" s="123" t="s">
        <v>527</v>
      </c>
      <c r="AD17" s="29">
        <v>14</v>
      </c>
      <c r="AE17" s="116" t="s">
        <v>32</v>
      </c>
      <c r="AF17" s="9">
        <v>7.059999942779541</v>
      </c>
      <c r="AG17" s="126" t="s">
        <v>528</v>
      </c>
    </row>
    <row r="18" spans="1:33" ht="14.25" customHeight="1">
      <c r="A18" s="112">
        <v>15</v>
      </c>
      <c r="B18" s="13">
        <v>1.5230000019073486</v>
      </c>
      <c r="C18" s="9">
        <v>2.5</v>
      </c>
      <c r="D18" s="9">
        <v>2.927999973297119</v>
      </c>
      <c r="E18" s="9">
        <v>2.684000015258789</v>
      </c>
      <c r="F18" s="9">
        <v>3.628999948501587</v>
      </c>
      <c r="G18" s="9">
        <v>2.7339999675750732</v>
      </c>
      <c r="H18" s="9">
        <v>3.2019999027252197</v>
      </c>
      <c r="I18" s="9">
        <v>3.484999895095825</v>
      </c>
      <c r="J18" s="9">
        <v>3.7320001125335693</v>
      </c>
      <c r="K18" s="9">
        <v>3.9560000896453857</v>
      </c>
      <c r="L18" s="9">
        <v>4.046000003814697</v>
      </c>
      <c r="M18" s="9">
        <v>3.88700008392334</v>
      </c>
      <c r="N18" s="9">
        <v>4.01800012588501</v>
      </c>
      <c r="O18" s="9">
        <v>3.002000093460083</v>
      </c>
      <c r="P18" s="9">
        <v>3.236999988555908</v>
      </c>
      <c r="Q18" s="9">
        <v>3.183000087738037</v>
      </c>
      <c r="R18" s="9">
        <v>3.3440001010894775</v>
      </c>
      <c r="S18" s="9">
        <v>2.76200008392334</v>
      </c>
      <c r="T18" s="9">
        <v>2.6649999618530273</v>
      </c>
      <c r="U18" s="9">
        <v>2.7090001106262207</v>
      </c>
      <c r="V18" s="9">
        <v>3.2279999256134033</v>
      </c>
      <c r="W18" s="9">
        <v>2.822000026702881</v>
      </c>
      <c r="X18" s="9">
        <v>2.2890000343322754</v>
      </c>
      <c r="Y18" s="9">
        <v>2.1640000343322754</v>
      </c>
      <c r="Z18" s="45">
        <f t="shared" si="0"/>
        <v>3.072041690349579</v>
      </c>
      <c r="AA18" s="116" t="s">
        <v>32</v>
      </c>
      <c r="AB18" s="9">
        <v>5.1570000648498535</v>
      </c>
      <c r="AC18" s="123" t="s">
        <v>255</v>
      </c>
      <c r="AD18" s="29">
        <v>15</v>
      </c>
      <c r="AE18" s="116" t="s">
        <v>34</v>
      </c>
      <c r="AF18" s="9">
        <v>10.09000015258789</v>
      </c>
      <c r="AG18" s="126" t="s">
        <v>529</v>
      </c>
    </row>
    <row r="19" spans="1:33" ht="14.25" customHeight="1">
      <c r="A19" s="112">
        <v>16</v>
      </c>
      <c r="B19" s="13">
        <v>1.690000057220459</v>
      </c>
      <c r="C19" s="9">
        <v>2.2699999809265137</v>
      </c>
      <c r="D19" s="9">
        <v>1.6649999618530273</v>
      </c>
      <c r="E19" s="9">
        <v>1.3300000429153442</v>
      </c>
      <c r="F19" s="9">
        <v>1.6670000553131104</v>
      </c>
      <c r="G19" s="9">
        <v>1.3960000276565552</v>
      </c>
      <c r="H19" s="9">
        <v>1.1690000295639038</v>
      </c>
      <c r="I19" s="9">
        <v>1.5820000171661377</v>
      </c>
      <c r="J19" s="9">
        <v>2.052999973297119</v>
      </c>
      <c r="K19" s="9">
        <v>2.2300000190734863</v>
      </c>
      <c r="L19" s="9">
        <v>1.4579999446868896</v>
      </c>
      <c r="M19" s="9">
        <v>1.2319999933242798</v>
      </c>
      <c r="N19" s="9">
        <v>1.4559999704360962</v>
      </c>
      <c r="O19" s="9">
        <v>3.4809999465942383</v>
      </c>
      <c r="P19" s="9">
        <v>1.3509999513626099</v>
      </c>
      <c r="Q19" s="9">
        <v>1.9880000352859497</v>
      </c>
      <c r="R19" s="9">
        <v>2.184000015258789</v>
      </c>
      <c r="S19" s="9">
        <v>2.249000072479248</v>
      </c>
      <c r="T19" s="9">
        <v>2.8929998874664307</v>
      </c>
      <c r="U19" s="9">
        <v>2.25600004196167</v>
      </c>
      <c r="V19" s="9">
        <v>2.0989999771118164</v>
      </c>
      <c r="W19" s="9">
        <v>1.4129999876022339</v>
      </c>
      <c r="X19" s="9">
        <v>2.1510000228881836</v>
      </c>
      <c r="Y19" s="9">
        <v>1.7009999752044678</v>
      </c>
      <c r="Z19" s="45">
        <f t="shared" si="0"/>
        <v>1.87349999944369</v>
      </c>
      <c r="AA19" s="116" t="s">
        <v>32</v>
      </c>
      <c r="AB19" s="9">
        <v>4.065000057220459</v>
      </c>
      <c r="AC19" s="123" t="s">
        <v>530</v>
      </c>
      <c r="AD19" s="29">
        <v>16</v>
      </c>
      <c r="AE19" s="116" t="s">
        <v>19</v>
      </c>
      <c r="AF19" s="9">
        <v>8.229999542236328</v>
      </c>
      <c r="AG19" s="126" t="s">
        <v>531</v>
      </c>
    </row>
    <row r="20" spans="1:33" ht="14.25" customHeight="1">
      <c r="A20" s="112">
        <v>17</v>
      </c>
      <c r="B20" s="13">
        <v>1.8079999685287476</v>
      </c>
      <c r="C20" s="9">
        <v>1.49399995803833</v>
      </c>
      <c r="D20" s="9">
        <v>1.5740000009536743</v>
      </c>
      <c r="E20" s="9">
        <v>1.7230000495910645</v>
      </c>
      <c r="F20" s="9">
        <v>2.311000108718872</v>
      </c>
      <c r="G20" s="9">
        <v>2.316999912261963</v>
      </c>
      <c r="H20" s="9">
        <v>1.1200000047683716</v>
      </c>
      <c r="I20" s="9">
        <v>1.8919999599456787</v>
      </c>
      <c r="J20" s="9">
        <v>4.479000091552734</v>
      </c>
      <c r="K20" s="10">
        <v>4.77400016784668</v>
      </c>
      <c r="L20" s="9">
        <v>4.01200008392334</v>
      </c>
      <c r="M20" s="9">
        <v>3.443000078201294</v>
      </c>
      <c r="N20" s="9">
        <v>4.465000152587891</v>
      </c>
      <c r="O20" s="9">
        <v>3.503000020980835</v>
      </c>
      <c r="P20" s="9">
        <v>3.8389999866485596</v>
      </c>
      <c r="Q20" s="9">
        <v>3.3450000286102295</v>
      </c>
      <c r="R20" s="9">
        <v>2.992000102996826</v>
      </c>
      <c r="S20" s="9">
        <v>2.7839999198913574</v>
      </c>
      <c r="T20" s="9">
        <v>1.809999942779541</v>
      </c>
      <c r="U20" s="9">
        <v>1.9140000343322754</v>
      </c>
      <c r="V20" s="9">
        <v>2.306999921798706</v>
      </c>
      <c r="W20" s="9">
        <v>2.8310000896453857</v>
      </c>
      <c r="X20" s="9">
        <v>2.0329999923706055</v>
      </c>
      <c r="Y20" s="9">
        <v>2.6589999198913574</v>
      </c>
      <c r="Z20" s="45">
        <f t="shared" si="0"/>
        <v>2.726208354036013</v>
      </c>
      <c r="AA20" s="116" t="s">
        <v>32</v>
      </c>
      <c r="AB20" s="9">
        <v>5.171999931335449</v>
      </c>
      <c r="AC20" s="123" t="s">
        <v>532</v>
      </c>
      <c r="AD20" s="29">
        <v>17</v>
      </c>
      <c r="AE20" s="116" t="s">
        <v>19</v>
      </c>
      <c r="AF20" s="9">
        <v>10.579999923706055</v>
      </c>
      <c r="AG20" s="126" t="s">
        <v>533</v>
      </c>
    </row>
    <row r="21" spans="1:33" ht="14.25" customHeight="1">
      <c r="A21" s="112">
        <v>18</v>
      </c>
      <c r="B21" s="13">
        <v>1.6150000095367432</v>
      </c>
      <c r="C21" s="9">
        <v>1.6759999990463257</v>
      </c>
      <c r="D21" s="9">
        <v>1.5069999694824219</v>
      </c>
      <c r="E21" s="9">
        <v>2.2009999752044678</v>
      </c>
      <c r="F21" s="9">
        <v>2.381999969482422</v>
      </c>
      <c r="G21" s="9">
        <v>2.1019999980926514</v>
      </c>
      <c r="H21" s="9">
        <v>2.187000036239624</v>
      </c>
      <c r="I21" s="9">
        <v>2.5160000324249268</v>
      </c>
      <c r="J21" s="9">
        <v>2.6440000534057617</v>
      </c>
      <c r="K21" s="9">
        <v>2.315000057220459</v>
      </c>
      <c r="L21" s="9">
        <v>1.4930000305175781</v>
      </c>
      <c r="M21" s="9">
        <v>2.5959999561309814</v>
      </c>
      <c r="N21" s="9">
        <v>2.63700008392334</v>
      </c>
      <c r="O21" s="9">
        <v>1.8179999589920044</v>
      </c>
      <c r="P21" s="9">
        <v>1.812999963760376</v>
      </c>
      <c r="Q21" s="9">
        <v>2.0209999084472656</v>
      </c>
      <c r="R21" s="9">
        <v>1.9809999465942383</v>
      </c>
      <c r="S21" s="9">
        <v>1.934999942779541</v>
      </c>
      <c r="T21" s="9">
        <v>1.5549999475479126</v>
      </c>
      <c r="U21" s="9">
        <v>3.134999990463257</v>
      </c>
      <c r="V21" s="9">
        <v>2.825000047683716</v>
      </c>
      <c r="W21" s="9">
        <v>3.5230000019073486</v>
      </c>
      <c r="X21" s="9">
        <v>2.2290000915527344</v>
      </c>
      <c r="Y21" s="9">
        <v>1.440000057220459</v>
      </c>
      <c r="Z21" s="45">
        <f t="shared" si="0"/>
        <v>2.1727500011523566</v>
      </c>
      <c r="AA21" s="116" t="s">
        <v>19</v>
      </c>
      <c r="AB21" s="9">
        <v>4.334000110626221</v>
      </c>
      <c r="AC21" s="123" t="s">
        <v>534</v>
      </c>
      <c r="AD21" s="29">
        <v>18</v>
      </c>
      <c r="AE21" s="116" t="s">
        <v>48</v>
      </c>
      <c r="AF21" s="9">
        <v>8.720000267028809</v>
      </c>
      <c r="AG21" s="126" t="s">
        <v>535</v>
      </c>
    </row>
    <row r="22" spans="1:33" ht="14.25" customHeight="1">
      <c r="A22" s="112">
        <v>19</v>
      </c>
      <c r="B22" s="13">
        <v>1.4010000228881836</v>
      </c>
      <c r="C22" s="9">
        <v>1.0880000591278076</v>
      </c>
      <c r="D22" s="9">
        <v>1.3220000267028809</v>
      </c>
      <c r="E22" s="9">
        <v>1.5529999732971191</v>
      </c>
      <c r="F22" s="9">
        <v>1.6670000553131104</v>
      </c>
      <c r="G22" s="9">
        <v>1.902999997138977</v>
      </c>
      <c r="H22" s="9">
        <v>2.365000009536743</v>
      </c>
      <c r="I22" s="9">
        <v>2.51200008392334</v>
      </c>
      <c r="J22" s="9">
        <v>3.125999927520752</v>
      </c>
      <c r="K22" s="9">
        <v>2.8959999084472656</v>
      </c>
      <c r="L22" s="9">
        <v>4.189000129699707</v>
      </c>
      <c r="M22" s="9">
        <v>4.868000030517578</v>
      </c>
      <c r="N22" s="9">
        <v>5.395999908447266</v>
      </c>
      <c r="O22" s="9">
        <v>4.474999904632568</v>
      </c>
      <c r="P22" s="9">
        <v>3.4159998893737793</v>
      </c>
      <c r="Q22" s="9">
        <v>2.125</v>
      </c>
      <c r="R22" s="9">
        <v>5.163000106811523</v>
      </c>
      <c r="S22" s="9">
        <v>4.767000198364258</v>
      </c>
      <c r="T22" s="9">
        <v>4.830999851226807</v>
      </c>
      <c r="U22" s="9">
        <v>2.563999891281128</v>
      </c>
      <c r="V22" s="9">
        <v>2.322999954223633</v>
      </c>
      <c r="W22" s="9">
        <v>2.250999927520752</v>
      </c>
      <c r="X22" s="9">
        <v>2.489000082015991</v>
      </c>
      <c r="Y22" s="9">
        <v>2.6679999828338623</v>
      </c>
      <c r="Z22" s="45">
        <f t="shared" si="0"/>
        <v>2.973249996701876</v>
      </c>
      <c r="AA22" s="116" t="s">
        <v>101</v>
      </c>
      <c r="AB22" s="9">
        <v>6.416999816894531</v>
      </c>
      <c r="AC22" s="123" t="s">
        <v>536</v>
      </c>
      <c r="AD22" s="29">
        <v>19</v>
      </c>
      <c r="AE22" s="116" t="s">
        <v>99</v>
      </c>
      <c r="AF22" s="9">
        <v>10.579999923706055</v>
      </c>
      <c r="AG22" s="126" t="s">
        <v>497</v>
      </c>
    </row>
    <row r="23" spans="1:33" ht="14.25" customHeight="1">
      <c r="A23" s="112">
        <v>20</v>
      </c>
      <c r="B23" s="13">
        <v>2.703000068664551</v>
      </c>
      <c r="C23" s="9">
        <v>1.8949999809265137</v>
      </c>
      <c r="D23" s="9">
        <v>2.86299991607666</v>
      </c>
      <c r="E23" s="9">
        <v>2.8919999599456787</v>
      </c>
      <c r="F23" s="9">
        <v>2.7309999465942383</v>
      </c>
      <c r="G23" s="9">
        <v>2.9079999923706055</v>
      </c>
      <c r="H23" s="9">
        <v>3.690000057220459</v>
      </c>
      <c r="I23" s="9">
        <v>1.934000015258789</v>
      </c>
      <c r="J23" s="9">
        <v>3.617000102996826</v>
      </c>
      <c r="K23" s="9">
        <v>3.546999931335449</v>
      </c>
      <c r="L23" s="9">
        <v>3.1760001182556152</v>
      </c>
      <c r="M23" s="9">
        <v>4.0279998779296875</v>
      </c>
      <c r="N23" s="9">
        <v>4.2820000648498535</v>
      </c>
      <c r="O23" s="9">
        <v>3.7190001010894775</v>
      </c>
      <c r="P23" s="9">
        <v>5.0370001792907715</v>
      </c>
      <c r="Q23" s="9">
        <v>3.8410000801086426</v>
      </c>
      <c r="R23" s="9">
        <v>2.5280001163482666</v>
      </c>
      <c r="S23" s="9">
        <v>1.6660000085830688</v>
      </c>
      <c r="T23" s="9">
        <v>2.375</v>
      </c>
      <c r="U23" s="9">
        <v>2.305999994277954</v>
      </c>
      <c r="V23" s="9">
        <v>2.928999900817871</v>
      </c>
      <c r="W23" s="9">
        <v>3.203000068664551</v>
      </c>
      <c r="X23" s="9">
        <v>3.003999948501587</v>
      </c>
      <c r="Y23" s="9">
        <v>2.7279999256134033</v>
      </c>
      <c r="Z23" s="45">
        <f t="shared" si="0"/>
        <v>3.066750014821688</v>
      </c>
      <c r="AA23" s="116" t="s">
        <v>24</v>
      </c>
      <c r="AB23" s="9">
        <v>5.110000133514404</v>
      </c>
      <c r="AC23" s="123" t="s">
        <v>316</v>
      </c>
      <c r="AD23" s="29">
        <v>20</v>
      </c>
      <c r="AE23" s="116" t="s">
        <v>24</v>
      </c>
      <c r="AF23" s="9">
        <v>9.510000228881836</v>
      </c>
      <c r="AG23" s="126" t="s">
        <v>55</v>
      </c>
    </row>
    <row r="24" spans="1:33" ht="14.25" customHeight="1">
      <c r="A24" s="113">
        <v>21</v>
      </c>
      <c r="B24" s="19">
        <v>2.3289999961853027</v>
      </c>
      <c r="C24" s="20">
        <v>2.569000005722046</v>
      </c>
      <c r="D24" s="20">
        <v>2.5439999103546143</v>
      </c>
      <c r="E24" s="20">
        <v>3.4179999828338623</v>
      </c>
      <c r="F24" s="20">
        <v>4.642000198364258</v>
      </c>
      <c r="G24" s="20">
        <v>3.2179999351501465</v>
      </c>
      <c r="H24" s="20">
        <v>3.742000102996826</v>
      </c>
      <c r="I24" s="20">
        <v>3.6760001182556152</v>
      </c>
      <c r="J24" s="20">
        <v>3.486999988555908</v>
      </c>
      <c r="K24" s="20">
        <v>3.9590001106262207</v>
      </c>
      <c r="L24" s="20">
        <v>5.114999771118164</v>
      </c>
      <c r="M24" s="20">
        <v>5.019999980926514</v>
      </c>
      <c r="N24" s="20">
        <v>4.567999839782715</v>
      </c>
      <c r="O24" s="20">
        <v>5.561999797821045</v>
      </c>
      <c r="P24" s="20">
        <v>3.691999912261963</v>
      </c>
      <c r="Q24" s="20">
        <v>3.2170000076293945</v>
      </c>
      <c r="R24" s="20">
        <v>2.171999931335449</v>
      </c>
      <c r="S24" s="20">
        <v>2.4609999656677246</v>
      </c>
      <c r="T24" s="20">
        <v>3.5959999561309814</v>
      </c>
      <c r="U24" s="20">
        <v>3.4140000343322754</v>
      </c>
      <c r="V24" s="20">
        <v>2.502000093460083</v>
      </c>
      <c r="W24" s="20">
        <v>3.615000009536743</v>
      </c>
      <c r="X24" s="20">
        <v>3.255000114440918</v>
      </c>
      <c r="Y24" s="20">
        <v>2.7890000343322754</v>
      </c>
      <c r="Z24" s="46">
        <f t="shared" si="0"/>
        <v>3.5234166582425437</v>
      </c>
      <c r="AA24" s="117" t="s">
        <v>48</v>
      </c>
      <c r="AB24" s="20">
        <v>6.103000164031982</v>
      </c>
      <c r="AC24" s="124" t="s">
        <v>537</v>
      </c>
      <c r="AD24" s="31">
        <v>21</v>
      </c>
      <c r="AE24" s="117" t="s">
        <v>24</v>
      </c>
      <c r="AF24" s="20">
        <v>9.510000228881836</v>
      </c>
      <c r="AG24" s="127" t="s">
        <v>538</v>
      </c>
    </row>
    <row r="25" spans="1:33" ht="14.25" customHeight="1">
      <c r="A25" s="112">
        <v>22</v>
      </c>
      <c r="B25" s="13">
        <v>2.7219998836517334</v>
      </c>
      <c r="C25" s="9">
        <v>3.296999931335449</v>
      </c>
      <c r="D25" s="9">
        <v>1.8760000467300415</v>
      </c>
      <c r="E25" s="9">
        <v>2.135999917984009</v>
      </c>
      <c r="F25" s="9">
        <v>1.6269999742507935</v>
      </c>
      <c r="G25" s="9">
        <v>1.6360000371932983</v>
      </c>
      <c r="H25" s="9">
        <v>1.406999945640564</v>
      </c>
      <c r="I25" s="9">
        <v>2.2119998931884766</v>
      </c>
      <c r="J25" s="9">
        <v>1.5470000505447388</v>
      </c>
      <c r="K25" s="9">
        <v>2.497999906539917</v>
      </c>
      <c r="L25" s="9">
        <v>3.361999988555908</v>
      </c>
      <c r="M25" s="9">
        <v>3.8450000286102295</v>
      </c>
      <c r="N25" s="9">
        <v>3</v>
      </c>
      <c r="O25" s="9">
        <v>2.200000047683716</v>
      </c>
      <c r="P25" s="9">
        <v>1.7330000400543213</v>
      </c>
      <c r="Q25" s="9">
        <v>1.628999948501587</v>
      </c>
      <c r="R25" s="9">
        <v>2.0450000762939453</v>
      </c>
      <c r="S25" s="9">
        <v>1.8730000257492065</v>
      </c>
      <c r="T25" s="9">
        <v>1.9900000095367432</v>
      </c>
      <c r="U25" s="9">
        <v>1.687000036239624</v>
      </c>
      <c r="V25" s="9">
        <v>2.3259999752044678</v>
      </c>
      <c r="W25" s="9">
        <v>2.578000068664551</v>
      </c>
      <c r="X25" s="9">
        <v>2.75</v>
      </c>
      <c r="Y25" s="9">
        <v>2.996999979019165</v>
      </c>
      <c r="Z25" s="45">
        <f t="shared" si="0"/>
        <v>2.2905416587988534</v>
      </c>
      <c r="AA25" s="116" t="s">
        <v>101</v>
      </c>
      <c r="AB25" s="9">
        <v>4.64900016784668</v>
      </c>
      <c r="AC25" s="123" t="s">
        <v>464</v>
      </c>
      <c r="AD25" s="29">
        <v>22</v>
      </c>
      <c r="AE25" s="116" t="s">
        <v>24</v>
      </c>
      <c r="AF25" s="9">
        <v>7.449999809265137</v>
      </c>
      <c r="AG25" s="126" t="s">
        <v>74</v>
      </c>
    </row>
    <row r="26" spans="1:33" ht="14.25" customHeight="1">
      <c r="A26" s="112">
        <v>23</v>
      </c>
      <c r="B26" s="13">
        <v>2.8450000286102295</v>
      </c>
      <c r="C26" s="9">
        <v>2.621999979019165</v>
      </c>
      <c r="D26" s="9">
        <v>2.5139999389648438</v>
      </c>
      <c r="E26" s="9">
        <v>3.2179999351501465</v>
      </c>
      <c r="F26" s="9">
        <v>3.260999917984009</v>
      </c>
      <c r="G26" s="9">
        <v>2.9179999828338623</v>
      </c>
      <c r="H26" s="9">
        <v>3.3350000381469727</v>
      </c>
      <c r="I26" s="9">
        <v>3.8380000591278076</v>
      </c>
      <c r="J26" s="9">
        <v>3.9149999618530273</v>
      </c>
      <c r="K26" s="9">
        <v>4.120999813079834</v>
      </c>
      <c r="L26" s="9">
        <v>3.799999952316284</v>
      </c>
      <c r="M26" s="9">
        <v>2.7990000247955322</v>
      </c>
      <c r="N26" s="9">
        <v>1.6349999904632568</v>
      </c>
      <c r="O26" s="9">
        <v>3.2669999599456787</v>
      </c>
      <c r="P26" s="9">
        <v>2.7279999256134033</v>
      </c>
      <c r="Q26" s="9">
        <v>4.247000217437744</v>
      </c>
      <c r="R26" s="9">
        <v>2.7149999141693115</v>
      </c>
      <c r="S26" s="9">
        <v>1.5160000324249268</v>
      </c>
      <c r="T26" s="9">
        <v>2.1110000610351562</v>
      </c>
      <c r="U26" s="9">
        <v>2.377000093460083</v>
      </c>
      <c r="V26" s="9">
        <v>1.6629999876022339</v>
      </c>
      <c r="W26" s="9">
        <v>2.196000099182129</v>
      </c>
      <c r="X26" s="9">
        <v>1.7280000448226929</v>
      </c>
      <c r="Y26" s="9">
        <v>2.2780001163482666</v>
      </c>
      <c r="Z26" s="45">
        <f t="shared" si="0"/>
        <v>2.8186250030994415</v>
      </c>
      <c r="AA26" s="116" t="s">
        <v>149</v>
      </c>
      <c r="AB26" s="9">
        <v>4.7870001792907715</v>
      </c>
      <c r="AC26" s="123" t="s">
        <v>539</v>
      </c>
      <c r="AD26" s="29">
        <v>23</v>
      </c>
      <c r="AE26" s="116" t="s">
        <v>32</v>
      </c>
      <c r="AF26" s="9">
        <v>10.779999732971191</v>
      </c>
      <c r="AG26" s="126" t="s">
        <v>540</v>
      </c>
    </row>
    <row r="27" spans="1:33" ht="14.25" customHeight="1">
      <c r="A27" s="112">
        <v>24</v>
      </c>
      <c r="B27" s="13">
        <v>2.631999969482422</v>
      </c>
      <c r="C27" s="9">
        <v>2.071000099182129</v>
      </c>
      <c r="D27" s="9">
        <v>2.5460000038146973</v>
      </c>
      <c r="E27" s="9">
        <v>2.6470000743865967</v>
      </c>
      <c r="F27" s="9">
        <v>3.109999895095825</v>
      </c>
      <c r="G27" s="9">
        <v>1.9210000038146973</v>
      </c>
      <c r="H27" s="9">
        <v>1.6720000505447388</v>
      </c>
      <c r="I27" s="9">
        <v>1.218999981880188</v>
      </c>
      <c r="J27" s="9">
        <v>2.3589999675750732</v>
      </c>
      <c r="K27" s="9">
        <v>1.593999981880188</v>
      </c>
      <c r="L27" s="9">
        <v>2.2190001010894775</v>
      </c>
      <c r="M27" s="9">
        <v>2.4179999828338623</v>
      </c>
      <c r="N27" s="9">
        <v>2.181999921798706</v>
      </c>
      <c r="O27" s="9">
        <v>2.2709999084472656</v>
      </c>
      <c r="P27" s="9">
        <v>2.5250000953674316</v>
      </c>
      <c r="Q27" s="9">
        <v>3.48799991607666</v>
      </c>
      <c r="R27" s="9">
        <v>3.319999933242798</v>
      </c>
      <c r="S27" s="9">
        <v>3.382999897003174</v>
      </c>
      <c r="T27" s="9">
        <v>2.4200000762939453</v>
      </c>
      <c r="U27" s="9">
        <v>3.2320001125335693</v>
      </c>
      <c r="V27" s="9">
        <v>4.263999938964844</v>
      </c>
      <c r="W27" s="9">
        <v>3.9010000228881836</v>
      </c>
      <c r="X27" s="9">
        <v>3.242000102996826</v>
      </c>
      <c r="Y27" s="9">
        <v>3.9260001182556152</v>
      </c>
      <c r="Z27" s="45">
        <f t="shared" si="0"/>
        <v>2.6900833398103714</v>
      </c>
      <c r="AA27" s="116" t="s">
        <v>144</v>
      </c>
      <c r="AB27" s="9">
        <v>5.203000068664551</v>
      </c>
      <c r="AC27" s="123" t="s">
        <v>541</v>
      </c>
      <c r="AD27" s="29">
        <v>24</v>
      </c>
      <c r="AE27" s="116" t="s">
        <v>32</v>
      </c>
      <c r="AF27" s="9">
        <v>13.920000076293945</v>
      </c>
      <c r="AG27" s="126" t="s">
        <v>542</v>
      </c>
    </row>
    <row r="28" spans="1:33" ht="14.25" customHeight="1">
      <c r="A28" s="112">
        <v>25</v>
      </c>
      <c r="B28" s="13">
        <v>6.927000045776367</v>
      </c>
      <c r="C28" s="9">
        <v>5.745999813079834</v>
      </c>
      <c r="D28" s="9">
        <v>5.724999904632568</v>
      </c>
      <c r="E28" s="9">
        <v>3.253999948501587</v>
      </c>
      <c r="F28" s="9">
        <v>2.7709999084472656</v>
      </c>
      <c r="G28" s="9">
        <v>2.9489998817443848</v>
      </c>
      <c r="H28" s="9">
        <v>3.503000020980835</v>
      </c>
      <c r="I28" s="9">
        <v>2.9660000801086426</v>
      </c>
      <c r="J28" s="9">
        <v>2.5840001106262207</v>
      </c>
      <c r="K28" s="9">
        <v>3.059999942779541</v>
      </c>
      <c r="L28" s="9">
        <v>1.9989999532699585</v>
      </c>
      <c r="M28" s="9">
        <v>1.8860000371932983</v>
      </c>
      <c r="N28" s="9">
        <v>2.6679999828338623</v>
      </c>
      <c r="O28" s="9">
        <v>2.447999954223633</v>
      </c>
      <c r="P28" s="9">
        <v>1.8639999628067017</v>
      </c>
      <c r="Q28" s="9">
        <v>1.559999942779541</v>
      </c>
      <c r="R28" s="9">
        <v>2.618000030517578</v>
      </c>
      <c r="S28" s="9">
        <v>2.6989998817443848</v>
      </c>
      <c r="T28" s="9">
        <v>2.9049999713897705</v>
      </c>
      <c r="U28" s="9">
        <v>3.1419999599456787</v>
      </c>
      <c r="V28" s="9">
        <v>2.884000062942505</v>
      </c>
      <c r="W28" s="9">
        <v>2.765000104904175</v>
      </c>
      <c r="X28" s="9">
        <v>2.2809998989105225</v>
      </c>
      <c r="Y28" s="9">
        <v>2.8429999351501465</v>
      </c>
      <c r="Z28" s="45">
        <f t="shared" si="0"/>
        <v>3.085291638970375</v>
      </c>
      <c r="AA28" s="116" t="s">
        <v>32</v>
      </c>
      <c r="AB28" s="9">
        <v>7.579999923706055</v>
      </c>
      <c r="AC28" s="123" t="s">
        <v>543</v>
      </c>
      <c r="AD28" s="29">
        <v>25</v>
      </c>
      <c r="AE28" s="116" t="s">
        <v>40</v>
      </c>
      <c r="AF28" s="9">
        <v>16.760000228881836</v>
      </c>
      <c r="AG28" s="126" t="s">
        <v>544</v>
      </c>
    </row>
    <row r="29" spans="1:33" ht="14.25" customHeight="1">
      <c r="A29" s="112">
        <v>26</v>
      </c>
      <c r="B29" s="13">
        <v>3.197999954223633</v>
      </c>
      <c r="C29" s="9">
        <v>3.6689999103546143</v>
      </c>
      <c r="D29" s="9">
        <v>2.140000104904175</v>
      </c>
      <c r="E29" s="9">
        <v>1.350000023841858</v>
      </c>
      <c r="F29" s="9">
        <v>1.86899995803833</v>
      </c>
      <c r="G29" s="9">
        <v>1.3370000123977661</v>
      </c>
      <c r="H29" s="9">
        <v>1.6449999809265137</v>
      </c>
      <c r="I29" s="9">
        <v>1.8220000267028809</v>
      </c>
      <c r="J29" s="9">
        <v>2.7890000343322754</v>
      </c>
      <c r="K29" s="9">
        <v>2.4089999198913574</v>
      </c>
      <c r="L29" s="9">
        <v>3.1029999256134033</v>
      </c>
      <c r="M29" s="9">
        <v>2.8889999389648438</v>
      </c>
      <c r="N29" s="9">
        <v>2.4149999618530273</v>
      </c>
      <c r="O29" s="9">
        <v>1.9579999446868896</v>
      </c>
      <c r="P29" s="9">
        <v>2.2990000247955322</v>
      </c>
      <c r="Q29" s="9">
        <v>2.2170000076293945</v>
      </c>
      <c r="R29" s="9">
        <v>2.190999984741211</v>
      </c>
      <c r="S29" s="9">
        <v>1.8020000457763672</v>
      </c>
      <c r="T29" s="9">
        <v>2.996000051498413</v>
      </c>
      <c r="U29" s="9">
        <v>3.0160000324249268</v>
      </c>
      <c r="V29" s="9">
        <v>3.1480000019073486</v>
      </c>
      <c r="W29" s="9">
        <v>3.562999963760376</v>
      </c>
      <c r="X29" s="9">
        <v>1.3639999628067017</v>
      </c>
      <c r="Y29" s="9">
        <v>2.26200008392334</v>
      </c>
      <c r="Z29" s="45">
        <f t="shared" si="0"/>
        <v>2.3937916606664658</v>
      </c>
      <c r="AA29" s="116" t="s">
        <v>32</v>
      </c>
      <c r="AB29" s="9">
        <v>4.0370001792907715</v>
      </c>
      <c r="AC29" s="123" t="s">
        <v>128</v>
      </c>
      <c r="AD29" s="29">
        <v>26</v>
      </c>
      <c r="AE29" s="116" t="s">
        <v>34</v>
      </c>
      <c r="AF29" s="9">
        <v>6.860000133514404</v>
      </c>
      <c r="AG29" s="126" t="s">
        <v>545</v>
      </c>
    </row>
    <row r="30" spans="1:33" ht="14.25" customHeight="1">
      <c r="A30" s="112">
        <v>27</v>
      </c>
      <c r="B30" s="13">
        <v>2.5320000648498535</v>
      </c>
      <c r="C30" s="9">
        <v>2.265000104904175</v>
      </c>
      <c r="D30" s="9">
        <v>1.4429999589920044</v>
      </c>
      <c r="E30" s="9">
        <v>1.5099999904632568</v>
      </c>
      <c r="F30" s="9">
        <v>2.2309999465942383</v>
      </c>
      <c r="G30" s="9">
        <v>2.3589999675750732</v>
      </c>
      <c r="H30" s="9">
        <v>1.8229999542236328</v>
      </c>
      <c r="I30" s="9">
        <v>1.7100000381469727</v>
      </c>
      <c r="J30" s="9">
        <v>2.0789999961853027</v>
      </c>
      <c r="K30" s="9">
        <v>2.130000114440918</v>
      </c>
      <c r="L30" s="9">
        <v>2.180000066757202</v>
      </c>
      <c r="M30" s="9">
        <v>2.7980000972747803</v>
      </c>
      <c r="N30" s="9">
        <v>3.23799991607666</v>
      </c>
      <c r="O30" s="9">
        <v>3.438999891281128</v>
      </c>
      <c r="P30" s="9">
        <v>4.105999946594238</v>
      </c>
      <c r="Q30" s="9">
        <v>2.5789999961853027</v>
      </c>
      <c r="R30" s="9">
        <v>2.196000099182129</v>
      </c>
      <c r="S30" s="9">
        <v>1.715000033378601</v>
      </c>
      <c r="T30" s="9">
        <v>1.3040000200271606</v>
      </c>
      <c r="U30" s="9">
        <v>2.0980000495910645</v>
      </c>
      <c r="V30" s="9">
        <v>1.7519999742507935</v>
      </c>
      <c r="W30" s="9">
        <v>1.909999966621399</v>
      </c>
      <c r="X30" s="9">
        <v>2.0940001010894775</v>
      </c>
      <c r="Y30" s="9">
        <v>2.0439999103546143</v>
      </c>
      <c r="Z30" s="45">
        <f t="shared" si="0"/>
        <v>2.2306250085433326</v>
      </c>
      <c r="AA30" s="116" t="s">
        <v>24</v>
      </c>
      <c r="AB30" s="9">
        <v>4.560999870300293</v>
      </c>
      <c r="AC30" s="123" t="s">
        <v>546</v>
      </c>
      <c r="AD30" s="29">
        <v>27</v>
      </c>
      <c r="AE30" s="116" t="s">
        <v>19</v>
      </c>
      <c r="AF30" s="9">
        <v>7.25</v>
      </c>
      <c r="AG30" s="126" t="s">
        <v>547</v>
      </c>
    </row>
    <row r="31" spans="1:33" ht="14.25" customHeight="1">
      <c r="A31" s="112">
        <v>28</v>
      </c>
      <c r="B31" s="13">
        <v>2.00600004196167</v>
      </c>
      <c r="C31" s="9">
        <v>3.7149999141693115</v>
      </c>
      <c r="D31" s="9">
        <v>5.367000102996826</v>
      </c>
      <c r="E31" s="9">
        <v>4.441999912261963</v>
      </c>
      <c r="F31" s="9">
        <v>4.796000003814697</v>
      </c>
      <c r="G31" s="9">
        <v>4.724999904632568</v>
      </c>
      <c r="H31" s="9">
        <v>5.263999938964844</v>
      </c>
      <c r="I31" s="9">
        <v>5.559999942779541</v>
      </c>
      <c r="J31" s="9">
        <v>8.470000267028809</v>
      </c>
      <c r="K31" s="9">
        <v>8.890000343322754</v>
      </c>
      <c r="L31" s="9">
        <v>7.630000114440918</v>
      </c>
      <c r="M31" s="9">
        <v>4.138999938964844</v>
      </c>
      <c r="N31" s="9">
        <v>3.7720000743865967</v>
      </c>
      <c r="O31" s="9">
        <v>5.093999862670898</v>
      </c>
      <c r="P31" s="9">
        <v>3.299999952316284</v>
      </c>
      <c r="Q31" s="9">
        <v>2.757999897003174</v>
      </c>
      <c r="R31" s="9">
        <v>2.265000104904175</v>
      </c>
      <c r="S31" s="9">
        <v>2.509999990463257</v>
      </c>
      <c r="T31" s="9">
        <v>1.1269999742507935</v>
      </c>
      <c r="U31" s="9">
        <v>2.2850000858306885</v>
      </c>
      <c r="V31" s="9">
        <v>2.0380001068115234</v>
      </c>
      <c r="W31" s="9">
        <v>2.4700000286102295</v>
      </c>
      <c r="X31" s="9">
        <v>2.9790000915527344</v>
      </c>
      <c r="Y31" s="9">
        <v>2.9100000858306885</v>
      </c>
      <c r="Z31" s="45">
        <f t="shared" si="0"/>
        <v>4.104666694998741</v>
      </c>
      <c r="AA31" s="116" t="s">
        <v>32</v>
      </c>
      <c r="AB31" s="9">
        <v>9.09000015258789</v>
      </c>
      <c r="AC31" s="123" t="s">
        <v>548</v>
      </c>
      <c r="AD31" s="29">
        <v>28</v>
      </c>
      <c r="AE31" s="116" t="s">
        <v>34</v>
      </c>
      <c r="AF31" s="9">
        <v>17.739999771118164</v>
      </c>
      <c r="AG31" s="126" t="s">
        <v>549</v>
      </c>
    </row>
    <row r="32" spans="1:33" ht="14.25" customHeight="1">
      <c r="A32" s="112">
        <v>29</v>
      </c>
      <c r="B32" s="13">
        <v>2.3010001182556152</v>
      </c>
      <c r="C32" s="9">
        <v>1.0529999732971191</v>
      </c>
      <c r="D32" s="9">
        <v>1.75</v>
      </c>
      <c r="E32" s="9">
        <v>2.7679998874664307</v>
      </c>
      <c r="F32" s="9">
        <v>3.255000114440918</v>
      </c>
      <c r="G32" s="9">
        <v>2.694000005722046</v>
      </c>
      <c r="H32" s="9">
        <v>2.815999984741211</v>
      </c>
      <c r="I32" s="9">
        <v>2.4700000286102295</v>
      </c>
      <c r="J32" s="9">
        <v>2.365999937057495</v>
      </c>
      <c r="K32" s="9">
        <v>2.878000020980835</v>
      </c>
      <c r="L32" s="9">
        <v>2.1649999618530273</v>
      </c>
      <c r="M32" s="9">
        <v>3.055000066757202</v>
      </c>
      <c r="N32" s="9">
        <v>2.6500000953674316</v>
      </c>
      <c r="O32" s="9">
        <v>4.118000030517578</v>
      </c>
      <c r="P32" s="9">
        <v>3.756999969482422</v>
      </c>
      <c r="Q32" s="9">
        <v>3.4100000858306885</v>
      </c>
      <c r="R32" s="9">
        <v>2.8450000286102295</v>
      </c>
      <c r="S32" s="9">
        <v>2.821000099182129</v>
      </c>
      <c r="T32" s="9">
        <v>2.5920000076293945</v>
      </c>
      <c r="U32" s="9">
        <v>2.441999912261963</v>
      </c>
      <c r="V32" s="9">
        <v>3.2320001125335693</v>
      </c>
      <c r="W32" s="9">
        <v>3.5290000438690186</v>
      </c>
      <c r="X32" s="9">
        <v>3.322000026702881</v>
      </c>
      <c r="Y32" s="9">
        <v>3.375999927520752</v>
      </c>
      <c r="Z32" s="45">
        <f t="shared" si="0"/>
        <v>2.8193750182787576</v>
      </c>
      <c r="AA32" s="116" t="s">
        <v>22</v>
      </c>
      <c r="AB32" s="9">
        <v>4.383999824523926</v>
      </c>
      <c r="AC32" s="123" t="s">
        <v>550</v>
      </c>
      <c r="AD32" s="29">
        <v>29</v>
      </c>
      <c r="AE32" s="116" t="s">
        <v>22</v>
      </c>
      <c r="AF32" s="9">
        <v>9.020000457763672</v>
      </c>
      <c r="AG32" s="126" t="s">
        <v>551</v>
      </c>
    </row>
    <row r="33" spans="1:33" ht="14.25" customHeight="1">
      <c r="A33" s="112">
        <v>30</v>
      </c>
      <c r="B33" s="13">
        <v>2.7939999103546143</v>
      </c>
      <c r="C33" s="9">
        <v>2.569000005722046</v>
      </c>
      <c r="D33" s="9">
        <v>2.3889999389648438</v>
      </c>
      <c r="E33" s="9">
        <v>3.7070000171661377</v>
      </c>
      <c r="F33" s="9">
        <v>1.5130000114440918</v>
      </c>
      <c r="G33" s="9">
        <v>2.3989999294281006</v>
      </c>
      <c r="H33" s="9">
        <v>2.4070000648498535</v>
      </c>
      <c r="I33" s="9">
        <v>2.678999900817871</v>
      </c>
      <c r="J33" s="9">
        <v>2.6540000438690186</v>
      </c>
      <c r="K33" s="9">
        <v>3.26200008392334</v>
      </c>
      <c r="L33" s="9">
        <v>4.84499979019165</v>
      </c>
      <c r="M33" s="9">
        <v>4.752999782562256</v>
      </c>
      <c r="N33" s="9">
        <v>4.732999801635742</v>
      </c>
      <c r="O33" s="9">
        <v>3.5139999389648438</v>
      </c>
      <c r="P33" s="9">
        <v>3.940000057220459</v>
      </c>
      <c r="Q33" s="9">
        <v>3.5220000743865967</v>
      </c>
      <c r="R33" s="9">
        <v>1.8220000267028809</v>
      </c>
      <c r="S33" s="9">
        <v>2.2230000495910645</v>
      </c>
      <c r="T33" s="9">
        <v>1.5750000476837158</v>
      </c>
      <c r="U33" s="9">
        <v>1.5290000438690186</v>
      </c>
      <c r="V33" s="9">
        <v>1.8839999437332153</v>
      </c>
      <c r="W33" s="9">
        <v>1.656999945640564</v>
      </c>
      <c r="X33" s="9">
        <v>1.9550000429153442</v>
      </c>
      <c r="Y33" s="9">
        <v>2.11899995803833</v>
      </c>
      <c r="Z33" s="45">
        <f t="shared" si="0"/>
        <v>2.76849997540315</v>
      </c>
      <c r="AA33" s="116" t="s">
        <v>48</v>
      </c>
      <c r="AB33" s="9">
        <v>5.932000160217285</v>
      </c>
      <c r="AC33" s="123" t="s">
        <v>552</v>
      </c>
      <c r="AD33" s="29">
        <v>30</v>
      </c>
      <c r="AE33" s="116" t="s">
        <v>24</v>
      </c>
      <c r="AF33" s="9">
        <v>10.390000343322754</v>
      </c>
      <c r="AG33" s="126" t="s">
        <v>553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84</v>
      </c>
      <c r="B35" s="26">
        <f aca="true" t="shared" si="1" ref="B35:K35">AVERAGE(B4:B34)</f>
        <v>2.5780333518981933</v>
      </c>
      <c r="C35" s="27">
        <f t="shared" si="1"/>
        <v>2.6053999861081443</v>
      </c>
      <c r="D35" s="27">
        <f t="shared" si="1"/>
        <v>2.5248666644096374</v>
      </c>
      <c r="E35" s="27">
        <f t="shared" si="1"/>
        <v>2.647599987188975</v>
      </c>
      <c r="F35" s="27">
        <f t="shared" si="1"/>
        <v>2.6199000000953676</v>
      </c>
      <c r="G35" s="27">
        <f t="shared" si="1"/>
        <v>2.5565333008766173</v>
      </c>
      <c r="H35" s="27">
        <f t="shared" si="1"/>
        <v>2.621500007311503</v>
      </c>
      <c r="I35" s="27">
        <f t="shared" si="1"/>
        <v>2.775099980831146</v>
      </c>
      <c r="J35" s="27">
        <f t="shared" si="1"/>
        <v>3.225700012842814</v>
      </c>
      <c r="K35" s="27">
        <f t="shared" si="1"/>
        <v>3.3242000182469686</v>
      </c>
      <c r="L35" s="27">
        <f aca="true" t="shared" si="2" ref="L35:Z35">AVERAGE(L4:L34)</f>
        <v>3.240100006262461</v>
      </c>
      <c r="M35" s="27">
        <f t="shared" si="2"/>
        <v>3.2890666564305624</v>
      </c>
      <c r="N35" s="27">
        <f t="shared" si="2"/>
        <v>3.3445666392644244</v>
      </c>
      <c r="O35" s="27">
        <f t="shared" si="2"/>
        <v>3.3595999757448833</v>
      </c>
      <c r="P35" s="27">
        <f t="shared" si="2"/>
        <v>3.020099989573161</v>
      </c>
      <c r="Q35" s="27">
        <f t="shared" si="2"/>
        <v>2.8518333236376443</v>
      </c>
      <c r="R35" s="27">
        <f t="shared" si="2"/>
        <v>2.635433336098989</v>
      </c>
      <c r="S35" s="27">
        <f t="shared" si="2"/>
        <v>2.5972000122070313</v>
      </c>
      <c r="T35" s="27">
        <f t="shared" si="2"/>
        <v>2.5886666536331178</v>
      </c>
      <c r="U35" s="27">
        <f t="shared" si="2"/>
        <v>2.6444000124931337</v>
      </c>
      <c r="V35" s="27">
        <f t="shared" si="2"/>
        <v>2.6954333265622457</v>
      </c>
      <c r="W35" s="27">
        <f t="shared" si="2"/>
        <v>2.7736666838328046</v>
      </c>
      <c r="X35" s="27">
        <f t="shared" si="2"/>
        <v>2.632833357652028</v>
      </c>
      <c r="Y35" s="27">
        <f t="shared" si="2"/>
        <v>2.5582666635513305</v>
      </c>
      <c r="Z35" s="47">
        <f t="shared" si="2"/>
        <v>2.8212499977813823</v>
      </c>
      <c r="AA35" s="118"/>
      <c r="AB35" s="27">
        <f>AVERAGE(AB4:AB34)</f>
        <v>5.118100031216939</v>
      </c>
      <c r="AC35" s="42"/>
      <c r="AD35" s="42"/>
      <c r="AE35" s="118"/>
      <c r="AF35" s="27">
        <f>AVERAGE(AF4:AF34)</f>
        <v>10.5157333056132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9.09000015258789</v>
      </c>
      <c r="O38" s="119" t="s">
        <v>32</v>
      </c>
      <c r="P38" s="30">
        <v>28</v>
      </c>
      <c r="Q38" s="120" t="s">
        <v>548</v>
      </c>
      <c r="T38" s="19">
        <f>MAX(風速2)</f>
        <v>17.739999771118164</v>
      </c>
      <c r="U38" s="119" t="s">
        <v>34</v>
      </c>
      <c r="V38" s="30">
        <v>28</v>
      </c>
      <c r="W38" s="120" t="s">
        <v>549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/>
      <c r="B1" s="1" t="s">
        <v>1</v>
      </c>
      <c r="Z1" s="121">
        <v>2008</v>
      </c>
      <c r="AA1" s="2" t="s">
        <v>2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2.4089999198913574</v>
      </c>
      <c r="C4" s="11">
        <v>2.187000036239624</v>
      </c>
      <c r="D4" s="11">
        <v>1.4989999532699585</v>
      </c>
      <c r="E4" s="11">
        <v>2.2980000972747803</v>
      </c>
      <c r="F4" s="11">
        <v>2.819000005722046</v>
      </c>
      <c r="G4" s="11">
        <v>2.0290000438690186</v>
      </c>
      <c r="H4" s="11">
        <v>2.0429999828338623</v>
      </c>
      <c r="I4" s="11">
        <v>1.555999994277954</v>
      </c>
      <c r="J4" s="11">
        <v>2.1110000610351562</v>
      </c>
      <c r="K4" s="11">
        <v>1.9110000133514404</v>
      </c>
      <c r="L4" s="11">
        <v>1.5850000381469727</v>
      </c>
      <c r="M4" s="11">
        <v>2.9519999027252197</v>
      </c>
      <c r="N4" s="11">
        <v>2.936000108718872</v>
      </c>
      <c r="O4" s="11">
        <v>2.9149999618530273</v>
      </c>
      <c r="P4" s="11">
        <v>1.9620000123977661</v>
      </c>
      <c r="Q4" s="11">
        <v>1.6929999589920044</v>
      </c>
      <c r="R4" s="11">
        <v>1.4190000295639038</v>
      </c>
      <c r="S4" s="11">
        <v>1.4279999732971191</v>
      </c>
      <c r="T4" s="11">
        <v>3.0899999141693115</v>
      </c>
      <c r="U4" s="11">
        <v>1.187000036239624</v>
      </c>
      <c r="V4" s="11">
        <v>1.7200000286102295</v>
      </c>
      <c r="W4" s="11">
        <v>1.75</v>
      </c>
      <c r="X4" s="11">
        <v>1.6369999647140503</v>
      </c>
      <c r="Y4" s="11">
        <v>1.6109999418258667</v>
      </c>
      <c r="Z4" s="44">
        <f aca="true" t="shared" si="0" ref="Z4:Z34">AVERAGE(B4:Y4)</f>
        <v>2.0311249991257987</v>
      </c>
      <c r="AA4" s="115" t="s">
        <v>149</v>
      </c>
      <c r="AB4" s="11">
        <v>4.236000061035156</v>
      </c>
      <c r="AC4" s="122" t="s">
        <v>411</v>
      </c>
      <c r="AD4" s="28">
        <v>1</v>
      </c>
      <c r="AE4" s="115" t="s">
        <v>173</v>
      </c>
      <c r="AF4" s="11">
        <v>5.7820000648498535</v>
      </c>
      <c r="AG4" s="125" t="s">
        <v>554</v>
      </c>
    </row>
    <row r="5" spans="1:33" ht="14.25" customHeight="1">
      <c r="A5" s="112">
        <v>2</v>
      </c>
      <c r="B5" s="13">
        <v>1.6859999895095825</v>
      </c>
      <c r="C5" s="9">
        <v>2.438999891281128</v>
      </c>
      <c r="D5" s="9">
        <v>3.2200000286102295</v>
      </c>
      <c r="E5" s="9">
        <v>1.3559999465942383</v>
      </c>
      <c r="F5" s="9">
        <v>1.340999960899353</v>
      </c>
      <c r="G5" s="9">
        <v>2.424999952316284</v>
      </c>
      <c r="H5" s="9">
        <v>3.382999897003174</v>
      </c>
      <c r="I5" s="9">
        <v>3.5759999752044678</v>
      </c>
      <c r="J5" s="9">
        <v>4.172999858856201</v>
      </c>
      <c r="K5" s="9">
        <v>2.1619999408721924</v>
      </c>
      <c r="L5" s="9">
        <v>3.4000000953674316</v>
      </c>
      <c r="M5" s="9">
        <v>3.7060000896453857</v>
      </c>
      <c r="N5" s="9">
        <v>2.7300000190734863</v>
      </c>
      <c r="O5" s="9">
        <v>3.0329999923706055</v>
      </c>
      <c r="P5" s="9">
        <v>3.0969998836517334</v>
      </c>
      <c r="Q5" s="9">
        <v>3.0239999294281006</v>
      </c>
      <c r="R5" s="9">
        <v>3.0369999408721924</v>
      </c>
      <c r="S5" s="9">
        <v>2.11299991607666</v>
      </c>
      <c r="T5" s="9">
        <v>1.4989999532699585</v>
      </c>
      <c r="U5" s="9">
        <v>1.6990000009536743</v>
      </c>
      <c r="V5" s="9">
        <v>2.009999990463257</v>
      </c>
      <c r="W5" s="9">
        <v>1.343999981880188</v>
      </c>
      <c r="X5" s="9">
        <v>2</v>
      </c>
      <c r="Y5" s="9">
        <v>2.056999921798706</v>
      </c>
      <c r="Z5" s="45">
        <f t="shared" si="0"/>
        <v>2.5212499648332596</v>
      </c>
      <c r="AA5" s="116" t="s">
        <v>32</v>
      </c>
      <c r="AB5" s="9">
        <v>4.5879998207092285</v>
      </c>
      <c r="AC5" s="123" t="s">
        <v>555</v>
      </c>
      <c r="AD5" s="29">
        <v>2</v>
      </c>
      <c r="AE5" s="116" t="s">
        <v>149</v>
      </c>
      <c r="AF5" s="9">
        <v>9.109999656677246</v>
      </c>
      <c r="AG5" s="126" t="s">
        <v>556</v>
      </c>
    </row>
    <row r="6" spans="1:33" ht="14.25" customHeight="1">
      <c r="A6" s="112">
        <v>3</v>
      </c>
      <c r="B6" s="13">
        <v>1.5729999542236328</v>
      </c>
      <c r="C6" s="9">
        <v>2.0450000762939453</v>
      </c>
      <c r="D6" s="9">
        <v>2.3910000324249268</v>
      </c>
      <c r="E6" s="9">
        <v>2.694000005722046</v>
      </c>
      <c r="F6" s="9">
        <v>2.3570001125335693</v>
      </c>
      <c r="G6" s="9">
        <v>1.9539999961853027</v>
      </c>
      <c r="H6" s="9">
        <v>2.253000020980835</v>
      </c>
      <c r="I6" s="9">
        <v>1.7369999885559082</v>
      </c>
      <c r="J6" s="9">
        <v>2.1040000915527344</v>
      </c>
      <c r="K6" s="9">
        <v>2.4240000247955322</v>
      </c>
      <c r="L6" s="9">
        <v>1.3300000429153442</v>
      </c>
      <c r="M6" s="9">
        <v>1.4589999914169312</v>
      </c>
      <c r="N6" s="9">
        <v>2.250999927520752</v>
      </c>
      <c r="O6" s="9">
        <v>2.6679999828338623</v>
      </c>
      <c r="P6" s="9">
        <v>3.1050000190734863</v>
      </c>
      <c r="Q6" s="9">
        <v>3.5899999141693115</v>
      </c>
      <c r="R6" s="9">
        <v>2.7119998931884766</v>
      </c>
      <c r="S6" s="9">
        <v>3.563999891281128</v>
      </c>
      <c r="T6" s="9">
        <v>2.5450000762939453</v>
      </c>
      <c r="U6" s="9">
        <v>2.114000082015991</v>
      </c>
      <c r="V6" s="9">
        <v>2.1449999809265137</v>
      </c>
      <c r="W6" s="9">
        <v>2.0940001010894775</v>
      </c>
      <c r="X6" s="9">
        <v>2.9639999866485596</v>
      </c>
      <c r="Y6" s="9">
        <v>3.1480000019073486</v>
      </c>
      <c r="Z6" s="45">
        <f t="shared" si="0"/>
        <v>2.384208341439565</v>
      </c>
      <c r="AA6" s="116" t="s">
        <v>32</v>
      </c>
      <c r="AB6" s="9">
        <v>3.944999933242798</v>
      </c>
      <c r="AC6" s="123" t="s">
        <v>557</v>
      </c>
      <c r="AD6" s="29">
        <v>3</v>
      </c>
      <c r="AE6" s="116" t="s">
        <v>34</v>
      </c>
      <c r="AF6" s="9">
        <v>7.449999809265137</v>
      </c>
      <c r="AG6" s="126" t="s">
        <v>67</v>
      </c>
    </row>
    <row r="7" spans="1:33" ht="14.25" customHeight="1">
      <c r="A7" s="112">
        <v>4</v>
      </c>
      <c r="B7" s="13">
        <v>2.247999906539917</v>
      </c>
      <c r="C7" s="9">
        <v>2.374000072479248</v>
      </c>
      <c r="D7" s="9">
        <v>2.7070000171661377</v>
      </c>
      <c r="E7" s="9">
        <v>2.492000102996826</v>
      </c>
      <c r="F7" s="9">
        <v>2.5199999809265137</v>
      </c>
      <c r="G7" s="9">
        <v>2.8469998836517334</v>
      </c>
      <c r="H7" s="9">
        <v>2.5280001163482666</v>
      </c>
      <c r="I7" s="9">
        <v>2.078000068664551</v>
      </c>
      <c r="J7" s="9">
        <v>2.378999948501587</v>
      </c>
      <c r="K7" s="9">
        <v>1.8309999704360962</v>
      </c>
      <c r="L7" s="9">
        <v>1.496999979019165</v>
      </c>
      <c r="M7" s="9">
        <v>2.802999973297119</v>
      </c>
      <c r="N7" s="9">
        <v>2.121999979019165</v>
      </c>
      <c r="O7" s="9">
        <v>1.6349999904632568</v>
      </c>
      <c r="P7" s="9">
        <v>1.6670000553131104</v>
      </c>
      <c r="Q7" s="9">
        <v>1.6169999837875366</v>
      </c>
      <c r="R7" s="9">
        <v>1.3279999494552612</v>
      </c>
      <c r="S7" s="9">
        <v>1.090000033378601</v>
      </c>
      <c r="T7" s="9">
        <v>1.621999979019165</v>
      </c>
      <c r="U7" s="9">
        <v>1.5329999923706055</v>
      </c>
      <c r="V7" s="9">
        <v>1.5989999771118164</v>
      </c>
      <c r="W7" s="9">
        <v>2.450000047683716</v>
      </c>
      <c r="X7" s="9">
        <v>1.406000018119812</v>
      </c>
      <c r="Y7" s="9">
        <v>1.9839999675750732</v>
      </c>
      <c r="Z7" s="45">
        <f t="shared" si="0"/>
        <v>2.014874999721845</v>
      </c>
      <c r="AA7" s="116" t="s">
        <v>24</v>
      </c>
      <c r="AB7" s="9">
        <v>4.179999828338623</v>
      </c>
      <c r="AC7" s="123" t="s">
        <v>461</v>
      </c>
      <c r="AD7" s="29">
        <v>4</v>
      </c>
      <c r="AE7" s="116" t="s">
        <v>149</v>
      </c>
      <c r="AF7" s="9">
        <v>5.48799991607666</v>
      </c>
      <c r="AG7" s="126" t="s">
        <v>558</v>
      </c>
    </row>
    <row r="8" spans="1:33" ht="14.25" customHeight="1">
      <c r="A8" s="112">
        <v>5</v>
      </c>
      <c r="B8" s="13">
        <v>1.8229999542236328</v>
      </c>
      <c r="C8" s="9">
        <v>2.4639999866485596</v>
      </c>
      <c r="D8" s="9">
        <v>2.571000099182129</v>
      </c>
      <c r="E8" s="9">
        <v>3.3929998874664307</v>
      </c>
      <c r="F8" s="9">
        <v>2.994999885559082</v>
      </c>
      <c r="G8" s="9">
        <v>2.9679999351501465</v>
      </c>
      <c r="H8" s="9">
        <v>3.9509999752044678</v>
      </c>
      <c r="I8" s="9">
        <v>3.86299991607666</v>
      </c>
      <c r="J8" s="9">
        <v>3.561000108718872</v>
      </c>
      <c r="K8" s="9">
        <v>2.627000093460083</v>
      </c>
      <c r="L8" s="9">
        <v>2.753000020980835</v>
      </c>
      <c r="M8" s="9">
        <v>3.765000104904175</v>
      </c>
      <c r="N8" s="9">
        <v>4.788000106811523</v>
      </c>
      <c r="O8" s="9">
        <v>3.3919999599456787</v>
      </c>
      <c r="P8" s="9">
        <v>4.639999866485596</v>
      </c>
      <c r="Q8" s="9">
        <v>5.250999927520752</v>
      </c>
      <c r="R8" s="9">
        <v>5.283999919891357</v>
      </c>
      <c r="S8" s="9">
        <v>3.3499999046325684</v>
      </c>
      <c r="T8" s="9">
        <v>3.2709999084472656</v>
      </c>
      <c r="U8" s="9">
        <v>2.3459999561309814</v>
      </c>
      <c r="V8" s="9">
        <v>2.434999942779541</v>
      </c>
      <c r="W8" s="9">
        <v>1.8949999809265137</v>
      </c>
      <c r="X8" s="9">
        <v>1.4279999732971191</v>
      </c>
      <c r="Y8" s="9">
        <v>1.6330000162124634</v>
      </c>
      <c r="Z8" s="45">
        <f t="shared" si="0"/>
        <v>3.185291642944018</v>
      </c>
      <c r="AA8" s="116" t="s">
        <v>137</v>
      </c>
      <c r="AB8" s="9">
        <v>9.380000114440918</v>
      </c>
      <c r="AC8" s="123" t="s">
        <v>504</v>
      </c>
      <c r="AD8" s="29">
        <v>5</v>
      </c>
      <c r="AE8" s="116" t="s">
        <v>144</v>
      </c>
      <c r="AF8" s="9">
        <v>17.149999618530273</v>
      </c>
      <c r="AG8" s="126" t="s">
        <v>559</v>
      </c>
    </row>
    <row r="9" spans="1:33" ht="14.25" customHeight="1">
      <c r="A9" s="112">
        <v>6</v>
      </c>
      <c r="B9" s="13">
        <v>1.968000054359436</v>
      </c>
      <c r="C9" s="9">
        <v>2.2079999446868896</v>
      </c>
      <c r="D9" s="9">
        <v>1.8279999494552612</v>
      </c>
      <c r="E9" s="9">
        <v>1.9950000047683716</v>
      </c>
      <c r="F9" s="9">
        <v>1.9049999713897705</v>
      </c>
      <c r="G9" s="9">
        <v>1.9010000228881836</v>
      </c>
      <c r="H9" s="9">
        <v>2.4619998931884766</v>
      </c>
      <c r="I9" s="9">
        <v>2.8389999866485596</v>
      </c>
      <c r="J9" s="9">
        <v>1.812999963760376</v>
      </c>
      <c r="K9" s="9">
        <v>2.364000082015991</v>
      </c>
      <c r="L9" s="9">
        <v>4.307000160217285</v>
      </c>
      <c r="M9" s="9">
        <v>4.896999835968018</v>
      </c>
      <c r="N9" s="9">
        <v>3.3450000286102295</v>
      </c>
      <c r="O9" s="9">
        <v>4.041999816894531</v>
      </c>
      <c r="P9" s="9">
        <v>4.2820000648498535</v>
      </c>
      <c r="Q9" s="9">
        <v>3.9570000171661377</v>
      </c>
      <c r="R9" s="9">
        <v>2.239000082015991</v>
      </c>
      <c r="S9" s="9">
        <v>3.368000030517578</v>
      </c>
      <c r="T9" s="9">
        <v>2.8369998931884766</v>
      </c>
      <c r="U9" s="9">
        <v>3.066999912261963</v>
      </c>
      <c r="V9" s="9">
        <v>3.7320001125335693</v>
      </c>
      <c r="W9" s="9">
        <v>3.884999990463257</v>
      </c>
      <c r="X9" s="9">
        <v>2.9800000190734863</v>
      </c>
      <c r="Y9" s="9">
        <v>3.2699999809265137</v>
      </c>
      <c r="Z9" s="45">
        <f t="shared" si="0"/>
        <v>2.9787916590770087</v>
      </c>
      <c r="AA9" s="116" t="s">
        <v>24</v>
      </c>
      <c r="AB9" s="9">
        <v>5.8429999351501465</v>
      </c>
      <c r="AC9" s="123" t="s">
        <v>560</v>
      </c>
      <c r="AD9" s="29">
        <v>6</v>
      </c>
      <c r="AE9" s="116" t="s">
        <v>24</v>
      </c>
      <c r="AF9" s="9">
        <v>8.920000076293945</v>
      </c>
      <c r="AG9" s="126" t="s">
        <v>561</v>
      </c>
    </row>
    <row r="10" spans="1:33" ht="14.25" customHeight="1">
      <c r="A10" s="112">
        <v>7</v>
      </c>
      <c r="B10" s="13">
        <v>2.00600004196167</v>
      </c>
      <c r="C10" s="9">
        <v>3.0789999961853027</v>
      </c>
      <c r="D10" s="9">
        <v>2.069000005722046</v>
      </c>
      <c r="E10" s="9">
        <v>2.002000093460083</v>
      </c>
      <c r="F10" s="9">
        <v>1.1260000467300415</v>
      </c>
      <c r="G10" s="9">
        <v>3.24399995803833</v>
      </c>
      <c r="H10" s="9">
        <v>3.950000047683716</v>
      </c>
      <c r="I10" s="9">
        <v>2.4749999046325684</v>
      </c>
      <c r="J10" s="9">
        <v>2.6500000953674316</v>
      </c>
      <c r="K10" s="9">
        <v>2.7160000801086426</v>
      </c>
      <c r="L10" s="9">
        <v>3.1050000190734863</v>
      </c>
      <c r="M10" s="9">
        <v>3.059000015258789</v>
      </c>
      <c r="N10" s="9">
        <v>3.492000102996826</v>
      </c>
      <c r="O10" s="9">
        <v>2.365999937057495</v>
      </c>
      <c r="P10" s="9">
        <v>2.9179999828338623</v>
      </c>
      <c r="Q10" s="9">
        <v>1.9830000400543213</v>
      </c>
      <c r="R10" s="9">
        <v>1.1119999885559082</v>
      </c>
      <c r="S10" s="9">
        <v>0.8960000276565552</v>
      </c>
      <c r="T10" s="9">
        <v>4.230999946594238</v>
      </c>
      <c r="U10" s="9">
        <v>1.8589999675750732</v>
      </c>
      <c r="V10" s="9">
        <v>1.9639999866485596</v>
      </c>
      <c r="W10" s="9">
        <v>2.0339999198913574</v>
      </c>
      <c r="X10" s="9">
        <v>2.4820001125335693</v>
      </c>
      <c r="Y10" s="9">
        <v>2.7690000534057617</v>
      </c>
      <c r="Z10" s="45">
        <f t="shared" si="0"/>
        <v>2.4827916820844016</v>
      </c>
      <c r="AA10" s="116" t="s">
        <v>15</v>
      </c>
      <c r="AB10" s="9">
        <v>5.310999870300293</v>
      </c>
      <c r="AC10" s="123" t="s">
        <v>562</v>
      </c>
      <c r="AD10" s="29">
        <v>7</v>
      </c>
      <c r="AE10" s="116" t="s">
        <v>34</v>
      </c>
      <c r="AF10" s="9">
        <v>6.173999786376953</v>
      </c>
      <c r="AG10" s="126" t="s">
        <v>563</v>
      </c>
    </row>
    <row r="11" spans="1:33" ht="14.25" customHeight="1">
      <c r="A11" s="112">
        <v>8</v>
      </c>
      <c r="B11" s="13">
        <v>2.302999973297119</v>
      </c>
      <c r="C11" s="9">
        <v>2.489000082015991</v>
      </c>
      <c r="D11" s="9">
        <v>2.6640000343322754</v>
      </c>
      <c r="E11" s="9">
        <v>1.8669999837875366</v>
      </c>
      <c r="F11" s="9">
        <v>2.4049999713897705</v>
      </c>
      <c r="G11" s="9">
        <v>2.621000051498413</v>
      </c>
      <c r="H11" s="9">
        <v>2.628000020980835</v>
      </c>
      <c r="I11" s="9">
        <v>2.6740000247955322</v>
      </c>
      <c r="J11" s="9">
        <v>2.2090001106262207</v>
      </c>
      <c r="K11" s="9">
        <v>1.86899995803833</v>
      </c>
      <c r="L11" s="9">
        <v>1.656000018119812</v>
      </c>
      <c r="M11" s="9">
        <v>1.6369999647140503</v>
      </c>
      <c r="N11" s="9">
        <v>1.2990000247955322</v>
      </c>
      <c r="O11" s="9">
        <v>1.5509999990463257</v>
      </c>
      <c r="P11" s="9">
        <v>1.2209999561309814</v>
      </c>
      <c r="Q11" s="9">
        <v>1.1619999408721924</v>
      </c>
      <c r="R11" s="9">
        <v>1.402999997138977</v>
      </c>
      <c r="S11" s="9">
        <v>1.909999966621399</v>
      </c>
      <c r="T11" s="9">
        <v>1.9140000343322754</v>
      </c>
      <c r="U11" s="9">
        <v>2.255000114440918</v>
      </c>
      <c r="V11" s="9">
        <v>2.6080000400543213</v>
      </c>
      <c r="W11" s="9">
        <v>1.9579999446868896</v>
      </c>
      <c r="X11" s="9">
        <v>3.6470000743865967</v>
      </c>
      <c r="Y11" s="9">
        <v>3.572000026702881</v>
      </c>
      <c r="Z11" s="45">
        <f t="shared" si="0"/>
        <v>2.146750013033549</v>
      </c>
      <c r="AA11" s="116" t="s">
        <v>101</v>
      </c>
      <c r="AB11" s="9">
        <v>4.494999885559082</v>
      </c>
      <c r="AC11" s="123" t="s">
        <v>564</v>
      </c>
      <c r="AD11" s="29">
        <v>8</v>
      </c>
      <c r="AE11" s="116" t="s">
        <v>24</v>
      </c>
      <c r="AF11" s="9">
        <v>5.978000164031982</v>
      </c>
      <c r="AG11" s="126" t="s">
        <v>184</v>
      </c>
    </row>
    <row r="12" spans="1:33" ht="14.25" customHeight="1">
      <c r="A12" s="112">
        <v>9</v>
      </c>
      <c r="B12" s="13">
        <v>3.7009999752044678</v>
      </c>
      <c r="C12" s="9">
        <v>3.3369998931884766</v>
      </c>
      <c r="D12" s="9">
        <v>3.9070000648498535</v>
      </c>
      <c r="E12" s="9">
        <v>3.6389999389648438</v>
      </c>
      <c r="F12" s="9">
        <v>3.936000108718872</v>
      </c>
      <c r="G12" s="9">
        <v>4.019999980926514</v>
      </c>
      <c r="H12" s="9">
        <v>3.5829999446868896</v>
      </c>
      <c r="I12" s="9">
        <v>2.7090001106262207</v>
      </c>
      <c r="J12" s="9">
        <v>3.7100000381469727</v>
      </c>
      <c r="K12" s="9">
        <v>3.5910000801086426</v>
      </c>
      <c r="L12" s="9">
        <v>3.572999954223633</v>
      </c>
      <c r="M12" s="9">
        <v>2.805000066757202</v>
      </c>
      <c r="N12" s="9">
        <v>4.053999900817871</v>
      </c>
      <c r="O12" s="9">
        <v>4.013000011444092</v>
      </c>
      <c r="P12" s="9">
        <v>2.138000011444092</v>
      </c>
      <c r="Q12" s="9">
        <v>2.2890000343322754</v>
      </c>
      <c r="R12" s="9">
        <v>1.4500000476837158</v>
      </c>
      <c r="S12" s="9">
        <v>1.3489999771118164</v>
      </c>
      <c r="T12" s="9">
        <v>2.497999906539917</v>
      </c>
      <c r="U12" s="9">
        <v>2.315000057220459</v>
      </c>
      <c r="V12" s="9">
        <v>1.4179999828338623</v>
      </c>
      <c r="W12" s="9">
        <v>2.1740000247955322</v>
      </c>
      <c r="X12" s="9">
        <v>2.2260000705718994</v>
      </c>
      <c r="Y12" s="9">
        <v>2.2880001068115234</v>
      </c>
      <c r="Z12" s="45">
        <f t="shared" si="0"/>
        <v>2.9467916786670685</v>
      </c>
      <c r="AA12" s="116" t="s">
        <v>197</v>
      </c>
      <c r="AB12" s="9">
        <v>5.258999824523926</v>
      </c>
      <c r="AC12" s="123" t="s">
        <v>565</v>
      </c>
      <c r="AD12" s="29">
        <v>9</v>
      </c>
      <c r="AE12" s="116" t="s">
        <v>24</v>
      </c>
      <c r="AF12" s="9">
        <v>6.664000034332275</v>
      </c>
      <c r="AG12" s="126" t="s">
        <v>566</v>
      </c>
    </row>
    <row r="13" spans="1:33" ht="14.25" customHeight="1">
      <c r="A13" s="112">
        <v>10</v>
      </c>
      <c r="B13" s="13">
        <v>1.559999942779541</v>
      </c>
      <c r="C13" s="9">
        <v>3.9820001125335693</v>
      </c>
      <c r="D13" s="9">
        <v>1.3329999446868896</v>
      </c>
      <c r="E13" s="9">
        <v>2.1740000247955322</v>
      </c>
      <c r="F13" s="9">
        <v>1.3930000066757202</v>
      </c>
      <c r="G13" s="9">
        <v>1.968000054359436</v>
      </c>
      <c r="H13" s="9">
        <v>2.119999885559082</v>
      </c>
      <c r="I13" s="9">
        <v>2.443000078201294</v>
      </c>
      <c r="J13" s="9">
        <v>2.180000066757202</v>
      </c>
      <c r="K13" s="9">
        <v>2.7269999980926514</v>
      </c>
      <c r="L13" s="9">
        <v>5.011000156402588</v>
      </c>
      <c r="M13" s="9">
        <v>2.5409998893737793</v>
      </c>
      <c r="N13" s="9">
        <v>3.1070001125335693</v>
      </c>
      <c r="O13" s="9">
        <v>2.063999891281128</v>
      </c>
      <c r="P13" s="9">
        <v>2.5910000801086426</v>
      </c>
      <c r="Q13" s="9">
        <v>1.9509999752044678</v>
      </c>
      <c r="R13" s="9">
        <v>1.3079999685287476</v>
      </c>
      <c r="S13" s="9">
        <v>1.7450000047683716</v>
      </c>
      <c r="T13" s="9">
        <v>1.2910000085830688</v>
      </c>
      <c r="U13" s="9">
        <v>1.4900000095367432</v>
      </c>
      <c r="V13" s="9">
        <v>1.8320000171661377</v>
      </c>
      <c r="W13" s="9">
        <v>2.1519999504089355</v>
      </c>
      <c r="X13" s="9">
        <v>2.0929999351501465</v>
      </c>
      <c r="Y13" s="9">
        <v>2.4519999027252197</v>
      </c>
      <c r="Z13" s="45">
        <f t="shared" si="0"/>
        <v>2.2295000006755195</v>
      </c>
      <c r="AA13" s="116" t="s">
        <v>32</v>
      </c>
      <c r="AB13" s="9">
        <v>5.283999919891357</v>
      </c>
      <c r="AC13" s="123" t="s">
        <v>567</v>
      </c>
      <c r="AD13" s="29">
        <v>10</v>
      </c>
      <c r="AE13" s="116" t="s">
        <v>17</v>
      </c>
      <c r="AF13" s="9">
        <v>10.289999961853027</v>
      </c>
      <c r="AG13" s="126" t="s">
        <v>568</v>
      </c>
    </row>
    <row r="14" spans="1:33" ht="14.25" customHeight="1">
      <c r="A14" s="113">
        <v>11</v>
      </c>
      <c r="B14" s="19">
        <v>1.4270000457763672</v>
      </c>
      <c r="C14" s="20">
        <v>2.503999948501587</v>
      </c>
      <c r="D14" s="20">
        <v>2.3399999141693115</v>
      </c>
      <c r="E14" s="20">
        <v>2.388000011444092</v>
      </c>
      <c r="F14" s="20">
        <v>1.9119999408721924</v>
      </c>
      <c r="G14" s="20">
        <v>1.9329999685287476</v>
      </c>
      <c r="H14" s="20">
        <v>2.302000045776367</v>
      </c>
      <c r="I14" s="20">
        <v>2.372999906539917</v>
      </c>
      <c r="J14" s="20">
        <v>2.7170000076293945</v>
      </c>
      <c r="K14" s="20">
        <v>1.7740000486373901</v>
      </c>
      <c r="L14" s="20">
        <v>4.3460001945495605</v>
      </c>
      <c r="M14" s="20">
        <v>4.111999988555908</v>
      </c>
      <c r="N14" s="20">
        <v>6.506999969482422</v>
      </c>
      <c r="O14" s="20">
        <v>6.107999801635742</v>
      </c>
      <c r="P14" s="20">
        <v>4.2729997634887695</v>
      </c>
      <c r="Q14" s="20">
        <v>3.2750000953674316</v>
      </c>
      <c r="R14" s="20">
        <v>2.0420000553131104</v>
      </c>
      <c r="S14" s="20">
        <v>2.7950000762939453</v>
      </c>
      <c r="T14" s="20">
        <v>2.822999954223633</v>
      </c>
      <c r="U14" s="20">
        <v>3.2639999389648438</v>
      </c>
      <c r="V14" s="20">
        <v>2.759000062942505</v>
      </c>
      <c r="W14" s="20">
        <v>1.600000023841858</v>
      </c>
      <c r="X14" s="20">
        <v>1.6119999885559082</v>
      </c>
      <c r="Y14" s="20">
        <v>3.128999948501587</v>
      </c>
      <c r="Z14" s="46">
        <f t="shared" si="0"/>
        <v>2.929791654149691</v>
      </c>
      <c r="AA14" s="117" t="s">
        <v>48</v>
      </c>
      <c r="AB14" s="20">
        <v>6.882999897003174</v>
      </c>
      <c r="AC14" s="124" t="s">
        <v>569</v>
      </c>
      <c r="AD14" s="31">
        <v>11</v>
      </c>
      <c r="AE14" s="117" t="s">
        <v>48</v>
      </c>
      <c r="AF14" s="20">
        <v>11.65999984741211</v>
      </c>
      <c r="AG14" s="127" t="s">
        <v>159</v>
      </c>
    </row>
    <row r="15" spans="1:33" ht="14.25" customHeight="1">
      <c r="A15" s="112">
        <v>12</v>
      </c>
      <c r="B15" s="13">
        <v>2.003000020980835</v>
      </c>
      <c r="C15" s="9">
        <v>1.9609999656677246</v>
      </c>
      <c r="D15" s="9">
        <v>2.2039999961853027</v>
      </c>
      <c r="E15" s="9">
        <v>1.965000033378601</v>
      </c>
      <c r="F15" s="9">
        <v>2.5829999446868896</v>
      </c>
      <c r="G15" s="9">
        <v>2.056999921798706</v>
      </c>
      <c r="H15" s="9">
        <v>1.9299999475479126</v>
      </c>
      <c r="I15" s="9">
        <v>1.6130000352859497</v>
      </c>
      <c r="J15" s="9">
        <v>2.0739998817443848</v>
      </c>
      <c r="K15" s="9">
        <v>1.5269999504089355</v>
      </c>
      <c r="L15" s="9">
        <v>1.659000039100647</v>
      </c>
      <c r="M15" s="9">
        <v>1.9119999408721924</v>
      </c>
      <c r="N15" s="9">
        <v>2.190999984741211</v>
      </c>
      <c r="O15" s="9">
        <v>3.6679999828338623</v>
      </c>
      <c r="P15" s="9">
        <v>2.6610000133514404</v>
      </c>
      <c r="Q15" s="9">
        <v>1.4270000457763672</v>
      </c>
      <c r="R15" s="9">
        <v>1.8380000591278076</v>
      </c>
      <c r="S15" s="9">
        <v>2.871999979019165</v>
      </c>
      <c r="T15" s="9">
        <v>2.3589999675750732</v>
      </c>
      <c r="U15" s="9">
        <v>2.677999973297119</v>
      </c>
      <c r="V15" s="9">
        <v>3.381999969482422</v>
      </c>
      <c r="W15" s="9">
        <v>3.638000011444092</v>
      </c>
      <c r="X15" s="9">
        <v>4.125999927520752</v>
      </c>
      <c r="Y15" s="9">
        <v>3.8499999046325684</v>
      </c>
      <c r="Z15" s="45">
        <f t="shared" si="0"/>
        <v>2.4240833123524985</v>
      </c>
      <c r="AA15" s="116" t="s">
        <v>32</v>
      </c>
      <c r="AB15" s="9">
        <v>4.625</v>
      </c>
      <c r="AC15" s="123" t="s">
        <v>542</v>
      </c>
      <c r="AD15" s="29">
        <v>12</v>
      </c>
      <c r="AE15" s="116" t="s">
        <v>32</v>
      </c>
      <c r="AF15" s="9">
        <v>8.720000267028809</v>
      </c>
      <c r="AG15" s="126" t="s">
        <v>463</v>
      </c>
    </row>
    <row r="16" spans="1:33" ht="14.25" customHeight="1">
      <c r="A16" s="112">
        <v>13</v>
      </c>
      <c r="B16" s="13">
        <v>4.0980000495910645</v>
      </c>
      <c r="C16" s="9">
        <v>3.558000087738037</v>
      </c>
      <c r="D16" s="9">
        <v>3.5880000591278076</v>
      </c>
      <c r="E16" s="9">
        <v>3.38700008392334</v>
      </c>
      <c r="F16" s="9">
        <v>2.947000026702881</v>
      </c>
      <c r="G16" s="9">
        <v>3.4739999771118164</v>
      </c>
      <c r="H16" s="9">
        <v>2.9519999027252197</v>
      </c>
      <c r="I16" s="9">
        <v>2.2669999599456787</v>
      </c>
      <c r="J16" s="9">
        <v>1.8459999561309814</v>
      </c>
      <c r="K16" s="9">
        <v>2.811000108718872</v>
      </c>
      <c r="L16" s="9">
        <v>3.312000036239624</v>
      </c>
      <c r="M16" s="9">
        <v>2.3269999027252197</v>
      </c>
      <c r="N16" s="9">
        <v>3.2669999599456787</v>
      </c>
      <c r="O16" s="9">
        <v>2.7829999923706055</v>
      </c>
      <c r="P16" s="9">
        <v>2.6630001068115234</v>
      </c>
      <c r="Q16" s="9">
        <v>1.6959999799728394</v>
      </c>
      <c r="R16" s="9">
        <v>2.0840001106262207</v>
      </c>
      <c r="S16" s="9">
        <v>1.753000020980835</v>
      </c>
      <c r="T16" s="9">
        <v>2.0199999809265137</v>
      </c>
      <c r="U16" s="9">
        <v>1.9040000438690186</v>
      </c>
      <c r="V16" s="9">
        <v>1.9170000553131104</v>
      </c>
      <c r="W16" s="9">
        <v>1.3550000190734863</v>
      </c>
      <c r="X16" s="9">
        <v>2.2690000534057617</v>
      </c>
      <c r="Y16" s="9">
        <v>1.812000036239624</v>
      </c>
      <c r="Z16" s="45">
        <f t="shared" si="0"/>
        <v>2.5870833545923233</v>
      </c>
      <c r="AA16" s="116" t="s">
        <v>32</v>
      </c>
      <c r="AB16" s="9">
        <v>4.388000011444092</v>
      </c>
      <c r="AC16" s="123" t="s">
        <v>570</v>
      </c>
      <c r="AD16" s="29">
        <v>13</v>
      </c>
      <c r="AE16" s="116" t="s">
        <v>32</v>
      </c>
      <c r="AF16" s="9">
        <v>8.529999732971191</v>
      </c>
      <c r="AG16" s="126" t="s">
        <v>571</v>
      </c>
    </row>
    <row r="17" spans="1:33" ht="14.25" customHeight="1">
      <c r="A17" s="112">
        <v>14</v>
      </c>
      <c r="B17" s="13">
        <v>1.809999942779541</v>
      </c>
      <c r="C17" s="9">
        <v>3.438999891281128</v>
      </c>
      <c r="D17" s="9">
        <v>5.076000213623047</v>
      </c>
      <c r="E17" s="9">
        <v>5.078000068664551</v>
      </c>
      <c r="F17" s="9">
        <v>6.013999938964844</v>
      </c>
      <c r="G17" s="9">
        <v>5.394999980926514</v>
      </c>
      <c r="H17" s="9">
        <v>6.513000011444092</v>
      </c>
      <c r="I17" s="9">
        <v>5.3460001945495605</v>
      </c>
      <c r="J17" s="9">
        <v>5.184999942779541</v>
      </c>
      <c r="K17" s="9">
        <v>4.4629998207092285</v>
      </c>
      <c r="L17" s="9">
        <v>2.1040000915527344</v>
      </c>
      <c r="M17" s="9">
        <v>1.9500000476837158</v>
      </c>
      <c r="N17" s="9">
        <v>1.1640000343322754</v>
      </c>
      <c r="O17" s="9">
        <v>2.0250000953674316</v>
      </c>
      <c r="P17" s="9">
        <v>1.8609999418258667</v>
      </c>
      <c r="Q17" s="9">
        <v>2.196000099182129</v>
      </c>
      <c r="R17" s="9">
        <v>1.9049999713897705</v>
      </c>
      <c r="S17" s="9">
        <v>2.2170000076293945</v>
      </c>
      <c r="T17" s="9">
        <v>3.2209999561309814</v>
      </c>
      <c r="U17" s="9">
        <v>2.6480000019073486</v>
      </c>
      <c r="V17" s="9">
        <v>2.7920000553131104</v>
      </c>
      <c r="W17" s="9">
        <v>3.434000015258789</v>
      </c>
      <c r="X17" s="9">
        <v>2.118000030517578</v>
      </c>
      <c r="Y17" s="9">
        <v>1.7480000257492065</v>
      </c>
      <c r="Z17" s="45">
        <f t="shared" si="0"/>
        <v>3.3209166824817657</v>
      </c>
      <c r="AA17" s="116" t="s">
        <v>32</v>
      </c>
      <c r="AB17" s="9">
        <v>7.079999923706055</v>
      </c>
      <c r="AC17" s="123" t="s">
        <v>572</v>
      </c>
      <c r="AD17" s="29">
        <v>14</v>
      </c>
      <c r="AE17" s="116" t="s">
        <v>32</v>
      </c>
      <c r="AF17" s="9">
        <v>14.5</v>
      </c>
      <c r="AG17" s="126" t="s">
        <v>573</v>
      </c>
    </row>
    <row r="18" spans="1:33" ht="14.25" customHeight="1">
      <c r="A18" s="112">
        <v>15</v>
      </c>
      <c r="B18" s="13">
        <v>2.3910000324249268</v>
      </c>
      <c r="C18" s="9">
        <v>2.308000087738037</v>
      </c>
      <c r="D18" s="9">
        <v>2.0320000648498535</v>
      </c>
      <c r="E18" s="9">
        <v>1.7269999980926514</v>
      </c>
      <c r="F18" s="9">
        <v>2.427999973297119</v>
      </c>
      <c r="G18" s="9">
        <v>1.562000036239624</v>
      </c>
      <c r="H18" s="9">
        <v>2.4660000801086426</v>
      </c>
      <c r="I18" s="9">
        <v>1.722000002861023</v>
      </c>
      <c r="J18" s="9">
        <v>1.6490000486373901</v>
      </c>
      <c r="K18" s="9">
        <v>2.1089999675750732</v>
      </c>
      <c r="L18" s="9">
        <v>1.7269999980926514</v>
      </c>
      <c r="M18" s="9">
        <v>1.652999997138977</v>
      </c>
      <c r="N18" s="9">
        <v>2.8269999027252197</v>
      </c>
      <c r="O18" s="9">
        <v>2.6019999980926514</v>
      </c>
      <c r="P18" s="9">
        <v>3.4549999237060547</v>
      </c>
      <c r="Q18" s="9">
        <v>2.316999912261963</v>
      </c>
      <c r="R18" s="9">
        <v>1.503000020980835</v>
      </c>
      <c r="S18" s="9">
        <v>1.2109999656677246</v>
      </c>
      <c r="T18" s="9">
        <v>1.8849999904632568</v>
      </c>
      <c r="U18" s="9">
        <v>2.125999927520752</v>
      </c>
      <c r="V18" s="9">
        <v>2.131999969482422</v>
      </c>
      <c r="W18" s="9">
        <v>2.306999921798706</v>
      </c>
      <c r="X18" s="9">
        <v>2.3929998874664307</v>
      </c>
      <c r="Y18" s="9">
        <v>2.184999942779541</v>
      </c>
      <c r="Z18" s="45">
        <f t="shared" si="0"/>
        <v>2.1132083187500634</v>
      </c>
      <c r="AA18" s="116" t="s">
        <v>144</v>
      </c>
      <c r="AB18" s="9">
        <v>3.7060000896453857</v>
      </c>
      <c r="AC18" s="123" t="s">
        <v>422</v>
      </c>
      <c r="AD18" s="29">
        <v>15</v>
      </c>
      <c r="AE18" s="116" t="s">
        <v>144</v>
      </c>
      <c r="AF18" s="9">
        <v>6.369999885559082</v>
      </c>
      <c r="AG18" s="126" t="s">
        <v>574</v>
      </c>
    </row>
    <row r="19" spans="1:33" ht="14.25" customHeight="1">
      <c r="A19" s="112">
        <v>16</v>
      </c>
      <c r="B19" s="13">
        <v>2.4639999866485596</v>
      </c>
      <c r="C19" s="9">
        <v>1.965000033378601</v>
      </c>
      <c r="D19" s="9">
        <v>2.74399995803833</v>
      </c>
      <c r="E19" s="9">
        <v>1.9609999656677246</v>
      </c>
      <c r="F19" s="9">
        <v>2.563999891281128</v>
      </c>
      <c r="G19" s="9">
        <v>2.5179998874664307</v>
      </c>
      <c r="H19" s="9">
        <v>1.7489999532699585</v>
      </c>
      <c r="I19" s="9">
        <v>1.6820000410079956</v>
      </c>
      <c r="J19" s="9">
        <v>2.9739999771118164</v>
      </c>
      <c r="K19" s="9">
        <v>2.8259999752044678</v>
      </c>
      <c r="L19" s="9">
        <v>3.186000108718872</v>
      </c>
      <c r="M19" s="9">
        <v>2.3269999027252197</v>
      </c>
      <c r="N19" s="9">
        <v>3.2279999256134033</v>
      </c>
      <c r="O19" s="9">
        <v>2.309000015258789</v>
      </c>
      <c r="P19" s="9">
        <v>2.236999988555908</v>
      </c>
      <c r="Q19" s="9">
        <v>1.8949999809265137</v>
      </c>
      <c r="R19" s="9">
        <v>1.7480000257492065</v>
      </c>
      <c r="S19" s="9">
        <v>1.8049999475479126</v>
      </c>
      <c r="T19" s="9">
        <v>1.940000057220459</v>
      </c>
      <c r="U19" s="9">
        <v>2.9549999237060547</v>
      </c>
      <c r="V19" s="9">
        <v>2.6649999618530273</v>
      </c>
      <c r="W19" s="9">
        <v>1.590000033378601</v>
      </c>
      <c r="X19" s="9">
        <v>1.5019999742507935</v>
      </c>
      <c r="Y19" s="9">
        <v>2.0899999141693115</v>
      </c>
      <c r="Z19" s="45">
        <f t="shared" si="0"/>
        <v>2.2884999761978784</v>
      </c>
      <c r="AA19" s="116" t="s">
        <v>34</v>
      </c>
      <c r="AB19" s="9">
        <v>3.7939999103546143</v>
      </c>
      <c r="AC19" s="123" t="s">
        <v>123</v>
      </c>
      <c r="AD19" s="29">
        <v>16</v>
      </c>
      <c r="AE19" s="116" t="s">
        <v>32</v>
      </c>
      <c r="AF19" s="9">
        <v>7.840000152587891</v>
      </c>
      <c r="AG19" s="126" t="s">
        <v>575</v>
      </c>
    </row>
    <row r="20" spans="1:33" ht="14.25" customHeight="1">
      <c r="A20" s="112">
        <v>17</v>
      </c>
      <c r="B20" s="13">
        <v>1.9930000305175781</v>
      </c>
      <c r="C20" s="9">
        <v>2.0339999198913574</v>
      </c>
      <c r="D20" s="9">
        <v>1.7719999551773071</v>
      </c>
      <c r="E20" s="9">
        <v>1.680999994277954</v>
      </c>
      <c r="F20" s="9">
        <v>2.4230000972747803</v>
      </c>
      <c r="G20" s="9">
        <v>1.9789999723434448</v>
      </c>
      <c r="H20" s="9">
        <v>1.7799999713897705</v>
      </c>
      <c r="I20" s="9">
        <v>1.8990000486373901</v>
      </c>
      <c r="J20" s="9">
        <v>1.5920000076293945</v>
      </c>
      <c r="K20" s="10">
        <v>1.7929999828338623</v>
      </c>
      <c r="L20" s="9">
        <v>2.1470000743865967</v>
      </c>
      <c r="M20" s="9">
        <v>1.7050000429153442</v>
      </c>
      <c r="N20" s="9">
        <v>1.9869999885559082</v>
      </c>
      <c r="O20" s="9">
        <v>1.9830000400543213</v>
      </c>
      <c r="P20" s="9">
        <v>2.135999917984009</v>
      </c>
      <c r="Q20" s="9">
        <v>1.6699999570846558</v>
      </c>
      <c r="R20" s="9">
        <v>1.7790000438690186</v>
      </c>
      <c r="S20" s="9">
        <v>1.9129999876022339</v>
      </c>
      <c r="T20" s="9">
        <v>2.371999979019165</v>
      </c>
      <c r="U20" s="9">
        <v>3.309000015258789</v>
      </c>
      <c r="V20" s="9">
        <v>1.5579999685287476</v>
      </c>
      <c r="W20" s="9">
        <v>2.2850000858306885</v>
      </c>
      <c r="X20" s="9">
        <v>2.5299999713897705</v>
      </c>
      <c r="Y20" s="9">
        <v>1.937000036239624</v>
      </c>
      <c r="Z20" s="45">
        <f t="shared" si="0"/>
        <v>2.0107083370288215</v>
      </c>
      <c r="AA20" s="116"/>
      <c r="AB20" s="9">
        <v>3.569000005722046</v>
      </c>
      <c r="AC20" s="123" t="s">
        <v>371</v>
      </c>
      <c r="AD20" s="29">
        <v>17</v>
      </c>
      <c r="AE20" s="116" t="s">
        <v>34</v>
      </c>
      <c r="AF20" s="9">
        <v>6.4679999351501465</v>
      </c>
      <c r="AG20" s="126" t="s">
        <v>576</v>
      </c>
    </row>
    <row r="21" spans="1:33" ht="14.25" customHeight="1">
      <c r="A21" s="112">
        <v>18</v>
      </c>
      <c r="B21" s="13">
        <v>2.6630001068115234</v>
      </c>
      <c r="C21" s="9">
        <v>2.0969998836517334</v>
      </c>
      <c r="D21" s="9">
        <v>2.9570000171661377</v>
      </c>
      <c r="E21" s="9">
        <v>2.50600004196167</v>
      </c>
      <c r="F21" s="9">
        <v>3.3919999599456787</v>
      </c>
      <c r="G21" s="9">
        <v>2.884999990463257</v>
      </c>
      <c r="H21" s="9">
        <v>3.1459999084472656</v>
      </c>
      <c r="I21" s="9">
        <v>3.128000020980835</v>
      </c>
      <c r="J21" s="9">
        <v>3.8559999465942383</v>
      </c>
      <c r="K21" s="9">
        <v>3.3269999027252197</v>
      </c>
      <c r="L21" s="9">
        <v>3.1519999504089355</v>
      </c>
      <c r="M21" s="9">
        <v>2.890000104904175</v>
      </c>
      <c r="N21" s="9">
        <v>2.7269999980926514</v>
      </c>
      <c r="O21" s="9">
        <v>3.2269999980926514</v>
      </c>
      <c r="P21" s="9">
        <v>2.7139999866485596</v>
      </c>
      <c r="Q21" s="9">
        <v>2.197000026702881</v>
      </c>
      <c r="R21" s="9">
        <v>2.006999969482422</v>
      </c>
      <c r="S21" s="9">
        <v>2.618000030517578</v>
      </c>
      <c r="T21" s="9">
        <v>2.4749999046325684</v>
      </c>
      <c r="U21" s="9">
        <v>1.5640000104904175</v>
      </c>
      <c r="V21" s="9">
        <v>2.4149999618530273</v>
      </c>
      <c r="W21" s="9">
        <v>1.2940000295639038</v>
      </c>
      <c r="X21" s="9">
        <v>1.9329999685287476</v>
      </c>
      <c r="Y21" s="9">
        <v>3.299999952316284</v>
      </c>
      <c r="Z21" s="45">
        <f t="shared" si="0"/>
        <v>2.6862499862909317</v>
      </c>
      <c r="AA21" s="116" t="s">
        <v>24</v>
      </c>
      <c r="AB21" s="9">
        <v>4.339000225067139</v>
      </c>
      <c r="AC21" s="123" t="s">
        <v>577</v>
      </c>
      <c r="AD21" s="29">
        <v>18</v>
      </c>
      <c r="AE21" s="116" t="s">
        <v>34</v>
      </c>
      <c r="AF21" s="9">
        <v>6.271999835968018</v>
      </c>
      <c r="AG21" s="126" t="s">
        <v>578</v>
      </c>
    </row>
    <row r="22" spans="1:33" ht="14.25" customHeight="1">
      <c r="A22" s="112">
        <v>19</v>
      </c>
      <c r="B22" s="13">
        <v>3.678999900817871</v>
      </c>
      <c r="C22" s="9">
        <v>2.51200008392334</v>
      </c>
      <c r="D22" s="9">
        <v>1.6089999675750732</v>
      </c>
      <c r="E22" s="9">
        <v>1.4620000123977661</v>
      </c>
      <c r="F22" s="9">
        <v>1.6080000400543213</v>
      </c>
      <c r="G22" s="9">
        <v>1.5140000581741333</v>
      </c>
      <c r="H22" s="9">
        <v>1.847000002861023</v>
      </c>
      <c r="I22" s="9">
        <v>2.809999942779541</v>
      </c>
      <c r="J22" s="9">
        <v>2.5169999599456787</v>
      </c>
      <c r="K22" s="9">
        <v>2.496999979019165</v>
      </c>
      <c r="L22" s="9">
        <v>3.188999891281128</v>
      </c>
      <c r="M22" s="9">
        <v>3.927000045776367</v>
      </c>
      <c r="N22" s="9">
        <v>2.140000104904175</v>
      </c>
      <c r="O22" s="9">
        <v>2.749000072479248</v>
      </c>
      <c r="P22" s="9">
        <v>2.5840001106262207</v>
      </c>
      <c r="Q22" s="9">
        <v>2.7200000286102295</v>
      </c>
      <c r="R22" s="9">
        <v>1.9609999656677246</v>
      </c>
      <c r="S22" s="9">
        <v>1.7569999694824219</v>
      </c>
      <c r="T22" s="9">
        <v>1.1770000457763672</v>
      </c>
      <c r="U22" s="9">
        <v>1.6670000553131104</v>
      </c>
      <c r="V22" s="9">
        <v>2.4690001010894775</v>
      </c>
      <c r="W22" s="9">
        <v>1.3669999837875366</v>
      </c>
      <c r="X22" s="9">
        <v>1.4889999628067017</v>
      </c>
      <c r="Y22" s="9">
        <v>2.259999990463257</v>
      </c>
      <c r="Z22" s="45">
        <f t="shared" si="0"/>
        <v>2.229625011483828</v>
      </c>
      <c r="AA22" s="116" t="s">
        <v>24</v>
      </c>
      <c r="AB22" s="9">
        <v>4.822000026702881</v>
      </c>
      <c r="AC22" s="123" t="s">
        <v>579</v>
      </c>
      <c r="AD22" s="29">
        <v>19</v>
      </c>
      <c r="AE22" s="116" t="s">
        <v>19</v>
      </c>
      <c r="AF22" s="9">
        <v>7.25</v>
      </c>
      <c r="AG22" s="126" t="s">
        <v>580</v>
      </c>
    </row>
    <row r="23" spans="1:33" ht="14.25" customHeight="1">
      <c r="A23" s="112">
        <v>20</v>
      </c>
      <c r="B23" s="13">
        <v>1.6119999885559082</v>
      </c>
      <c r="C23" s="9">
        <v>2.121000051498413</v>
      </c>
      <c r="D23" s="9">
        <v>2.4130001068115234</v>
      </c>
      <c r="E23" s="9">
        <v>2.746000051498413</v>
      </c>
      <c r="F23" s="9">
        <v>2.6510000228881836</v>
      </c>
      <c r="G23" s="9">
        <v>2.4110000133514404</v>
      </c>
      <c r="H23" s="9">
        <v>2.752000093460083</v>
      </c>
      <c r="I23" s="9">
        <v>2.549999952316284</v>
      </c>
      <c r="J23" s="9">
        <v>3.140000104904175</v>
      </c>
      <c r="K23" s="9">
        <v>2.941999912261963</v>
      </c>
      <c r="L23" s="9">
        <v>2.76200008392334</v>
      </c>
      <c r="M23" s="9">
        <v>2.7780001163482666</v>
      </c>
      <c r="N23" s="9">
        <v>2.75</v>
      </c>
      <c r="O23" s="9">
        <v>2.888000011444092</v>
      </c>
      <c r="P23" s="9">
        <v>2.7760000228881836</v>
      </c>
      <c r="Q23" s="9">
        <v>2.3589999675750732</v>
      </c>
      <c r="R23" s="9">
        <v>2.566999912261963</v>
      </c>
      <c r="S23" s="9">
        <v>3.253999948501587</v>
      </c>
      <c r="T23" s="9">
        <v>3.5269999504089355</v>
      </c>
      <c r="U23" s="9">
        <v>2.5910000801086426</v>
      </c>
      <c r="V23" s="9">
        <v>2.359999895095825</v>
      </c>
      <c r="W23" s="9">
        <v>2.3580000400543213</v>
      </c>
      <c r="X23" s="9">
        <v>2.3420000076293945</v>
      </c>
      <c r="Y23" s="9">
        <v>1.465999960899353</v>
      </c>
      <c r="Z23" s="45">
        <f t="shared" si="0"/>
        <v>2.5881666789452233</v>
      </c>
      <c r="AA23" s="116" t="s">
        <v>19</v>
      </c>
      <c r="AB23" s="9">
        <v>3.7260000705718994</v>
      </c>
      <c r="AC23" s="123" t="s">
        <v>581</v>
      </c>
      <c r="AD23" s="29">
        <v>20</v>
      </c>
      <c r="AE23" s="116" t="s">
        <v>24</v>
      </c>
      <c r="AF23" s="9">
        <v>6.173999786376953</v>
      </c>
      <c r="AG23" s="126" t="s">
        <v>336</v>
      </c>
    </row>
    <row r="24" spans="1:33" ht="14.25" customHeight="1">
      <c r="A24" s="113">
        <v>21</v>
      </c>
      <c r="B24" s="19">
        <v>2.1649999618530273</v>
      </c>
      <c r="C24" s="20">
        <v>1.7339999675750732</v>
      </c>
      <c r="D24" s="20">
        <v>2.6040000915527344</v>
      </c>
      <c r="E24" s="20">
        <v>1.628000020980835</v>
      </c>
      <c r="F24" s="20">
        <v>2.2070000171661377</v>
      </c>
      <c r="G24" s="20">
        <v>2.5840001106262207</v>
      </c>
      <c r="H24" s="20">
        <v>3.8350000381469727</v>
      </c>
      <c r="I24" s="20">
        <v>3.1549999713897705</v>
      </c>
      <c r="J24" s="20">
        <v>3.1070001125335693</v>
      </c>
      <c r="K24" s="20">
        <v>2.877000093460083</v>
      </c>
      <c r="L24" s="20">
        <v>4.039999961853027</v>
      </c>
      <c r="M24" s="20">
        <v>4.020999908447266</v>
      </c>
      <c r="N24" s="20">
        <v>3.816999912261963</v>
      </c>
      <c r="O24" s="20">
        <v>4.486999988555908</v>
      </c>
      <c r="P24" s="20">
        <v>3.806999921798706</v>
      </c>
      <c r="Q24" s="20">
        <v>4.435999870300293</v>
      </c>
      <c r="R24" s="20">
        <v>4.7270002365112305</v>
      </c>
      <c r="S24" s="20">
        <v>4.513000011444092</v>
      </c>
      <c r="T24" s="20">
        <v>3.8910000324249268</v>
      </c>
      <c r="U24" s="20">
        <v>3.0840001106262207</v>
      </c>
      <c r="V24" s="20">
        <v>3.8610000610351562</v>
      </c>
      <c r="W24" s="20">
        <v>5.39900016784668</v>
      </c>
      <c r="X24" s="20">
        <v>6.353000164031982</v>
      </c>
      <c r="Y24" s="20">
        <v>6.630000114440918</v>
      </c>
      <c r="Z24" s="46">
        <f t="shared" si="0"/>
        <v>3.7067500352859497</v>
      </c>
      <c r="AA24" s="117" t="s">
        <v>99</v>
      </c>
      <c r="AB24" s="20">
        <v>6.892000198364258</v>
      </c>
      <c r="AC24" s="124" t="s">
        <v>516</v>
      </c>
      <c r="AD24" s="31">
        <v>21</v>
      </c>
      <c r="AE24" s="117" t="s">
        <v>99</v>
      </c>
      <c r="AF24" s="20">
        <v>13.229999542236328</v>
      </c>
      <c r="AG24" s="127" t="s">
        <v>582</v>
      </c>
    </row>
    <row r="25" spans="1:33" ht="14.25" customHeight="1">
      <c r="A25" s="112">
        <v>22</v>
      </c>
      <c r="B25" s="13">
        <v>7.239999771118164</v>
      </c>
      <c r="C25" s="9">
        <v>6.705999851226807</v>
      </c>
      <c r="D25" s="9">
        <v>6.71999979019165</v>
      </c>
      <c r="E25" s="9">
        <v>5.8429999351501465</v>
      </c>
      <c r="F25" s="9">
        <v>2.9210000038146973</v>
      </c>
      <c r="G25" s="9">
        <v>4.859000205993652</v>
      </c>
      <c r="H25" s="9">
        <v>6.28000020980835</v>
      </c>
      <c r="I25" s="9">
        <v>6.769000053405762</v>
      </c>
      <c r="J25" s="9">
        <v>6.034999847412109</v>
      </c>
      <c r="K25" s="9">
        <v>6.9670000076293945</v>
      </c>
      <c r="L25" s="9">
        <v>7.059999942779541</v>
      </c>
      <c r="M25" s="9">
        <v>6.336999893188477</v>
      </c>
      <c r="N25" s="9">
        <v>7.559999942779541</v>
      </c>
      <c r="O25" s="9">
        <v>7.96999979019165</v>
      </c>
      <c r="P25" s="9">
        <v>7.230000019073486</v>
      </c>
      <c r="Q25" s="9">
        <v>7.300000190734863</v>
      </c>
      <c r="R25" s="9">
        <v>6.835000038146973</v>
      </c>
      <c r="S25" s="9">
        <v>6.265999794006348</v>
      </c>
      <c r="T25" s="9">
        <v>5.855000019073486</v>
      </c>
      <c r="U25" s="9">
        <v>4.756999969482422</v>
      </c>
      <c r="V25" s="9">
        <v>2.5209999084472656</v>
      </c>
      <c r="W25" s="9">
        <v>1.8179999589920044</v>
      </c>
      <c r="X25" s="9">
        <v>1.5709999799728394</v>
      </c>
      <c r="Y25" s="9">
        <v>1.2100000381469727</v>
      </c>
      <c r="Z25" s="45">
        <f t="shared" si="0"/>
        <v>5.609583298365275</v>
      </c>
      <c r="AA25" s="116" t="s">
        <v>99</v>
      </c>
      <c r="AB25" s="9">
        <v>8.739999771118164</v>
      </c>
      <c r="AC25" s="123" t="s">
        <v>128</v>
      </c>
      <c r="AD25" s="29">
        <v>22</v>
      </c>
      <c r="AE25" s="116" t="s">
        <v>40</v>
      </c>
      <c r="AF25" s="9">
        <v>17.25</v>
      </c>
      <c r="AG25" s="126" t="s">
        <v>514</v>
      </c>
    </row>
    <row r="26" spans="1:33" ht="14.25" customHeight="1">
      <c r="A26" s="112">
        <v>23</v>
      </c>
      <c r="B26" s="13">
        <v>1.9459999799728394</v>
      </c>
      <c r="C26" s="9">
        <v>2.131999969482422</v>
      </c>
      <c r="D26" s="9">
        <v>2.2330000400543213</v>
      </c>
      <c r="E26" s="9">
        <v>1.9730000495910645</v>
      </c>
      <c r="F26" s="9">
        <v>1.7289999723434448</v>
      </c>
      <c r="G26" s="9">
        <v>1.9149999618530273</v>
      </c>
      <c r="H26" s="9">
        <v>2.3610000610351562</v>
      </c>
      <c r="I26" s="9">
        <v>2.4539999961853027</v>
      </c>
      <c r="J26" s="9">
        <v>1.906000018119812</v>
      </c>
      <c r="K26" s="9">
        <v>1.9140000343322754</v>
      </c>
      <c r="L26" s="9">
        <v>2.2070000171661377</v>
      </c>
      <c r="M26" s="9">
        <v>2.26200008392334</v>
      </c>
      <c r="N26" s="9">
        <v>2.180000066757202</v>
      </c>
      <c r="O26" s="9">
        <v>2.9019999504089355</v>
      </c>
      <c r="P26" s="9">
        <v>2.950000047683716</v>
      </c>
      <c r="Q26" s="9">
        <v>2.2950000762939453</v>
      </c>
      <c r="R26" s="9">
        <v>1.531999945640564</v>
      </c>
      <c r="S26" s="9">
        <v>1.61899995803833</v>
      </c>
      <c r="T26" s="9">
        <v>1.5509999990463257</v>
      </c>
      <c r="U26" s="9">
        <v>1.593000054359436</v>
      </c>
      <c r="V26" s="9">
        <v>1.8509999513626099</v>
      </c>
      <c r="W26" s="9">
        <v>1.2300000190734863</v>
      </c>
      <c r="X26" s="9">
        <v>2.2300000190734863</v>
      </c>
      <c r="Y26" s="9">
        <v>2.6050000190734863</v>
      </c>
      <c r="Z26" s="45">
        <f t="shared" si="0"/>
        <v>2.0654166787862778</v>
      </c>
      <c r="AA26" s="116" t="s">
        <v>173</v>
      </c>
      <c r="AB26" s="9">
        <v>3.265000104904175</v>
      </c>
      <c r="AC26" s="123" t="s">
        <v>454</v>
      </c>
      <c r="AD26" s="29">
        <v>23</v>
      </c>
      <c r="AE26" s="116" t="s">
        <v>173</v>
      </c>
      <c r="AF26" s="9">
        <v>7.639999866485596</v>
      </c>
      <c r="AG26" s="126" t="s">
        <v>233</v>
      </c>
    </row>
    <row r="27" spans="1:33" ht="14.25" customHeight="1">
      <c r="A27" s="112">
        <v>24</v>
      </c>
      <c r="B27" s="13">
        <v>3.3380000591278076</v>
      </c>
      <c r="C27" s="9">
        <v>1.6410000324249268</v>
      </c>
      <c r="D27" s="9">
        <v>2.7360000610351562</v>
      </c>
      <c r="E27" s="9">
        <v>3.2200000286102295</v>
      </c>
      <c r="F27" s="9">
        <v>2.765000104904175</v>
      </c>
      <c r="G27" s="9">
        <v>1.0920000076293945</v>
      </c>
      <c r="H27" s="9">
        <v>2.5859999656677246</v>
      </c>
      <c r="I27" s="9">
        <v>2.2909998893737793</v>
      </c>
      <c r="J27" s="9">
        <v>1.1150000095367432</v>
      </c>
      <c r="K27" s="9">
        <v>1.468000054359436</v>
      </c>
      <c r="L27" s="9">
        <v>1.6169999837875366</v>
      </c>
      <c r="M27" s="9">
        <v>1.8849999904632568</v>
      </c>
      <c r="N27" s="9">
        <v>2.25</v>
      </c>
      <c r="O27" s="9">
        <v>2.6050000190734863</v>
      </c>
      <c r="P27" s="9">
        <v>1.5959999561309814</v>
      </c>
      <c r="Q27" s="9">
        <v>1.9429999589920044</v>
      </c>
      <c r="R27" s="9">
        <v>1.402999997138977</v>
      </c>
      <c r="S27" s="9">
        <v>2.2179999351501465</v>
      </c>
      <c r="T27" s="9">
        <v>2.2899999618530273</v>
      </c>
      <c r="U27" s="9">
        <v>1.9199999570846558</v>
      </c>
      <c r="V27" s="9">
        <v>1.8389999866485596</v>
      </c>
      <c r="W27" s="9">
        <v>1.8639999628067017</v>
      </c>
      <c r="X27" s="9">
        <v>1.8760000467300415</v>
      </c>
      <c r="Y27" s="9">
        <v>2.809000015258789</v>
      </c>
      <c r="Z27" s="45">
        <f t="shared" si="0"/>
        <v>2.0986249993244805</v>
      </c>
      <c r="AA27" s="116" t="s">
        <v>19</v>
      </c>
      <c r="AB27" s="9">
        <v>3.615000009536743</v>
      </c>
      <c r="AC27" s="123" t="s">
        <v>583</v>
      </c>
      <c r="AD27" s="29">
        <v>24</v>
      </c>
      <c r="AE27" s="116" t="s">
        <v>34</v>
      </c>
      <c r="AF27" s="9">
        <v>5.7820000648498535</v>
      </c>
      <c r="AG27" s="126" t="s">
        <v>161</v>
      </c>
    </row>
    <row r="28" spans="1:33" ht="14.25" customHeight="1">
      <c r="A28" s="112">
        <v>25</v>
      </c>
      <c r="B28" s="13">
        <v>2.121000051498413</v>
      </c>
      <c r="C28" s="9">
        <v>2.1080000400543213</v>
      </c>
      <c r="D28" s="9">
        <v>2.3410000801086426</v>
      </c>
      <c r="E28" s="9">
        <v>3.430000066757202</v>
      </c>
      <c r="F28" s="9">
        <v>3.378000020980835</v>
      </c>
      <c r="G28" s="9">
        <v>3.5959999561309814</v>
      </c>
      <c r="H28" s="9">
        <v>2.7760000228881836</v>
      </c>
      <c r="I28" s="9">
        <v>3.497999906539917</v>
      </c>
      <c r="J28" s="9">
        <v>4.26800012588501</v>
      </c>
      <c r="K28" s="9">
        <v>4.105000019073486</v>
      </c>
      <c r="L28" s="9">
        <v>3.6689999103546143</v>
      </c>
      <c r="M28" s="9">
        <v>3.0980000495910645</v>
      </c>
      <c r="N28" s="9">
        <v>3.0929999351501465</v>
      </c>
      <c r="O28" s="9">
        <v>2.9240000247955322</v>
      </c>
      <c r="P28" s="9">
        <v>2.802999973297119</v>
      </c>
      <c r="Q28" s="9">
        <v>1.9850000143051147</v>
      </c>
      <c r="R28" s="9">
        <v>1.3680000305175781</v>
      </c>
      <c r="S28" s="9">
        <v>1.9520000219345093</v>
      </c>
      <c r="T28" s="9">
        <v>1.4780000448226929</v>
      </c>
      <c r="U28" s="9">
        <v>2.5829999446868896</v>
      </c>
      <c r="V28" s="9">
        <v>2.0959999561309814</v>
      </c>
      <c r="W28" s="9">
        <v>2.5969998836517334</v>
      </c>
      <c r="X28" s="9">
        <v>2.1640000343322754</v>
      </c>
      <c r="Y28" s="9">
        <v>1.590999960899353</v>
      </c>
      <c r="Z28" s="45">
        <f t="shared" si="0"/>
        <v>2.7092500030994415</v>
      </c>
      <c r="AA28" s="116" t="s">
        <v>48</v>
      </c>
      <c r="AB28" s="9">
        <v>4.49399995803833</v>
      </c>
      <c r="AC28" s="123" t="s">
        <v>584</v>
      </c>
      <c r="AD28" s="29">
        <v>25</v>
      </c>
      <c r="AE28" s="116" t="s">
        <v>24</v>
      </c>
      <c r="AF28" s="9">
        <v>6.271999835968018</v>
      </c>
      <c r="AG28" s="126" t="s">
        <v>585</v>
      </c>
    </row>
    <row r="29" spans="1:33" ht="14.25" customHeight="1">
      <c r="A29" s="112">
        <v>26</v>
      </c>
      <c r="B29" s="13">
        <v>1.9190000295639038</v>
      </c>
      <c r="C29" s="9">
        <v>5.489999771118164</v>
      </c>
      <c r="D29" s="9">
        <v>7.340000152587891</v>
      </c>
      <c r="E29" s="9">
        <v>3.9779999256134033</v>
      </c>
      <c r="F29" s="9">
        <v>5.99399995803833</v>
      </c>
      <c r="G29" s="9">
        <v>4.374000072479248</v>
      </c>
      <c r="H29" s="9">
        <v>4.267000198364258</v>
      </c>
      <c r="I29" s="9">
        <v>3.828000068664551</v>
      </c>
      <c r="J29" s="9">
        <v>4.547999858856201</v>
      </c>
      <c r="K29" s="9">
        <v>5.3429999351501465</v>
      </c>
      <c r="L29" s="9">
        <v>5.355999946594238</v>
      </c>
      <c r="M29" s="9">
        <v>5.26800012588501</v>
      </c>
      <c r="N29" s="9">
        <v>7.579999923706055</v>
      </c>
      <c r="O29" s="9">
        <v>5.992000102996826</v>
      </c>
      <c r="P29" s="9">
        <v>5.247000217437744</v>
      </c>
      <c r="Q29" s="9">
        <v>3.434000015258789</v>
      </c>
      <c r="R29" s="9">
        <v>2.5910000801086426</v>
      </c>
      <c r="S29" s="9">
        <v>2.316999912261963</v>
      </c>
      <c r="T29" s="9">
        <v>1.5329999923706055</v>
      </c>
      <c r="U29" s="9">
        <v>1.5019999742507935</v>
      </c>
      <c r="V29" s="9">
        <v>1.9520000219345093</v>
      </c>
      <c r="W29" s="9">
        <v>2.003000020980835</v>
      </c>
      <c r="X29" s="9">
        <v>2.3459999561309814</v>
      </c>
      <c r="Y29" s="9">
        <v>1.4550000429153442</v>
      </c>
      <c r="Z29" s="45">
        <f t="shared" si="0"/>
        <v>3.985708345969518</v>
      </c>
      <c r="AA29" s="116" t="s">
        <v>24</v>
      </c>
      <c r="AB29" s="9">
        <v>8.079999923706055</v>
      </c>
      <c r="AC29" s="123" t="s">
        <v>586</v>
      </c>
      <c r="AD29" s="29">
        <v>26</v>
      </c>
      <c r="AE29" s="116" t="s">
        <v>24</v>
      </c>
      <c r="AF29" s="9">
        <v>17.049999237060547</v>
      </c>
      <c r="AG29" s="126" t="s">
        <v>587</v>
      </c>
    </row>
    <row r="30" spans="1:33" ht="14.25" customHeight="1">
      <c r="A30" s="112">
        <v>27</v>
      </c>
      <c r="B30" s="13">
        <v>2.9010000228881836</v>
      </c>
      <c r="C30" s="9">
        <v>1.715000033378601</v>
      </c>
      <c r="D30" s="9">
        <v>1.2719999551773071</v>
      </c>
      <c r="E30" s="9">
        <v>1.61899995803833</v>
      </c>
      <c r="F30" s="9">
        <v>1.6950000524520874</v>
      </c>
      <c r="G30" s="9">
        <v>2.0179998874664307</v>
      </c>
      <c r="H30" s="9">
        <v>2.63100004196167</v>
      </c>
      <c r="I30" s="9">
        <v>1.7710000276565552</v>
      </c>
      <c r="J30" s="9">
        <v>2.257999897003174</v>
      </c>
      <c r="K30" s="9">
        <v>2.494999885559082</v>
      </c>
      <c r="L30" s="9">
        <v>5.988999843597412</v>
      </c>
      <c r="M30" s="9">
        <v>6.303999900817871</v>
      </c>
      <c r="N30" s="9">
        <v>8.069999694824219</v>
      </c>
      <c r="O30" s="9">
        <v>7.460000038146973</v>
      </c>
      <c r="P30" s="9">
        <v>5.6570000648498535</v>
      </c>
      <c r="Q30" s="9">
        <v>5.888999938964844</v>
      </c>
      <c r="R30" s="9">
        <v>2.5239999294281006</v>
      </c>
      <c r="S30" s="9">
        <v>3.367000102996826</v>
      </c>
      <c r="T30" s="9">
        <v>3.74399995803833</v>
      </c>
      <c r="U30" s="9">
        <v>1.9079999923706055</v>
      </c>
      <c r="V30" s="9">
        <v>2.865999937057495</v>
      </c>
      <c r="W30" s="9">
        <v>2.635999917984009</v>
      </c>
      <c r="X30" s="9">
        <v>2.197000026702881</v>
      </c>
      <c r="Y30" s="9">
        <v>2.375</v>
      </c>
      <c r="Z30" s="45">
        <f t="shared" si="0"/>
        <v>3.390041629473368</v>
      </c>
      <c r="AA30" s="116" t="s">
        <v>48</v>
      </c>
      <c r="AB30" s="9">
        <v>8.5600004196167</v>
      </c>
      <c r="AC30" s="123" t="s">
        <v>588</v>
      </c>
      <c r="AD30" s="29">
        <v>27</v>
      </c>
      <c r="AE30" s="116" t="s">
        <v>48</v>
      </c>
      <c r="AF30" s="9">
        <v>15.289999961853027</v>
      </c>
      <c r="AG30" s="126" t="s">
        <v>232</v>
      </c>
    </row>
    <row r="31" spans="1:33" ht="14.25" customHeight="1">
      <c r="A31" s="112">
        <v>28</v>
      </c>
      <c r="B31" s="13">
        <v>1.809000015258789</v>
      </c>
      <c r="C31" s="9">
        <v>1.940999984741211</v>
      </c>
      <c r="D31" s="9">
        <v>2.5320000648498535</v>
      </c>
      <c r="E31" s="9">
        <v>2.316999912261963</v>
      </c>
      <c r="F31" s="9">
        <v>2.703000068664551</v>
      </c>
      <c r="G31" s="9">
        <v>2.253999948501587</v>
      </c>
      <c r="H31" s="9">
        <v>2.694999933242798</v>
      </c>
      <c r="I31" s="9">
        <v>3.2660000324249268</v>
      </c>
      <c r="J31" s="9">
        <v>2.9049999713897705</v>
      </c>
      <c r="K31" s="9">
        <v>2.9149999618530273</v>
      </c>
      <c r="L31" s="9">
        <v>3.5789999961853027</v>
      </c>
      <c r="M31" s="9">
        <v>3.3970000743865967</v>
      </c>
      <c r="N31" s="9">
        <v>5.776000022888184</v>
      </c>
      <c r="O31" s="9">
        <v>5.427999973297119</v>
      </c>
      <c r="P31" s="9">
        <v>4.127999782562256</v>
      </c>
      <c r="Q31" s="9">
        <v>4.334000110626221</v>
      </c>
      <c r="R31" s="9">
        <v>2.944000005722046</v>
      </c>
      <c r="S31" s="9">
        <v>2.4760000705718994</v>
      </c>
      <c r="T31" s="9">
        <v>2.687000036239624</v>
      </c>
      <c r="U31" s="9">
        <v>3.687999963760376</v>
      </c>
      <c r="V31" s="9">
        <v>2.8410000801086426</v>
      </c>
      <c r="W31" s="9">
        <v>1.1759999990463257</v>
      </c>
      <c r="X31" s="9">
        <v>1.128999948501587</v>
      </c>
      <c r="Y31" s="9">
        <v>4.539000034332275</v>
      </c>
      <c r="Z31" s="45">
        <f t="shared" si="0"/>
        <v>3.0607916663090386</v>
      </c>
      <c r="AA31" s="116" t="s">
        <v>99</v>
      </c>
      <c r="AB31" s="9">
        <v>5.920000076293945</v>
      </c>
      <c r="AC31" s="123" t="s">
        <v>115</v>
      </c>
      <c r="AD31" s="29">
        <v>28</v>
      </c>
      <c r="AE31" s="116" t="s">
        <v>48</v>
      </c>
      <c r="AF31" s="9">
        <v>13.130000114440918</v>
      </c>
      <c r="AG31" s="126" t="s">
        <v>301</v>
      </c>
    </row>
    <row r="32" spans="1:33" ht="14.25" customHeight="1">
      <c r="A32" s="112">
        <v>29</v>
      </c>
      <c r="B32" s="13">
        <v>1.218999981880188</v>
      </c>
      <c r="C32" s="9">
        <v>3.8529999256134033</v>
      </c>
      <c r="D32" s="9">
        <v>1.5509999990463257</v>
      </c>
      <c r="E32" s="9">
        <v>1.4839999675750732</v>
      </c>
      <c r="F32" s="9">
        <v>1.5260000228881836</v>
      </c>
      <c r="G32" s="9">
        <v>2.0850000381469727</v>
      </c>
      <c r="H32" s="9">
        <v>2.256999969482422</v>
      </c>
      <c r="I32" s="9">
        <v>2.437000036239624</v>
      </c>
      <c r="J32" s="9">
        <v>2.197000026702881</v>
      </c>
      <c r="K32" s="9">
        <v>3.1110000610351562</v>
      </c>
      <c r="L32" s="9">
        <v>3.0290000438690186</v>
      </c>
      <c r="M32" s="9">
        <v>4.35099983215332</v>
      </c>
      <c r="N32" s="9">
        <v>3.868000030517578</v>
      </c>
      <c r="O32" s="9">
        <v>3.0490000247955322</v>
      </c>
      <c r="P32" s="9">
        <v>3.2360000610351562</v>
      </c>
      <c r="Q32" s="9">
        <v>1.843999981880188</v>
      </c>
      <c r="R32" s="9">
        <v>1.2130000591278076</v>
      </c>
      <c r="S32" s="9">
        <v>1.3819999694824219</v>
      </c>
      <c r="T32" s="9">
        <v>1.61899995803833</v>
      </c>
      <c r="U32" s="9">
        <v>1.340999960899353</v>
      </c>
      <c r="V32" s="9">
        <v>1.4479999542236328</v>
      </c>
      <c r="W32" s="9">
        <v>1.902999997138977</v>
      </c>
      <c r="X32" s="9">
        <v>1.7699999809265137</v>
      </c>
      <c r="Y32" s="9">
        <v>1.8519999980926514</v>
      </c>
      <c r="Z32" s="45">
        <f t="shared" si="0"/>
        <v>2.234374995032946</v>
      </c>
      <c r="AA32" s="116" t="s">
        <v>48</v>
      </c>
      <c r="AB32" s="9">
        <v>4.801000118255615</v>
      </c>
      <c r="AC32" s="123" t="s">
        <v>589</v>
      </c>
      <c r="AD32" s="29">
        <v>29</v>
      </c>
      <c r="AE32" s="116" t="s">
        <v>48</v>
      </c>
      <c r="AF32" s="9">
        <v>7.840000152587891</v>
      </c>
      <c r="AG32" s="126" t="s">
        <v>590</v>
      </c>
    </row>
    <row r="33" spans="1:33" ht="14.25" customHeight="1">
      <c r="A33" s="112">
        <v>30</v>
      </c>
      <c r="B33" s="13">
        <v>2.502000093460083</v>
      </c>
      <c r="C33" s="9">
        <v>1.7209999561309814</v>
      </c>
      <c r="D33" s="9">
        <v>2.375999927520752</v>
      </c>
      <c r="E33" s="9">
        <v>1.934000015258789</v>
      </c>
      <c r="F33" s="9">
        <v>2.7269999980926514</v>
      </c>
      <c r="G33" s="9">
        <v>2.3239998817443848</v>
      </c>
      <c r="H33" s="9">
        <v>2.927999973297119</v>
      </c>
      <c r="I33" s="9">
        <v>2.0910000801086426</v>
      </c>
      <c r="J33" s="9">
        <v>2.053999900817871</v>
      </c>
      <c r="K33" s="9">
        <v>2.9590001106262207</v>
      </c>
      <c r="L33" s="9">
        <v>2.9170000553131104</v>
      </c>
      <c r="M33" s="9">
        <v>2.1659998893737793</v>
      </c>
      <c r="N33" s="9">
        <v>1.8739999532699585</v>
      </c>
      <c r="O33" s="9">
        <v>2.3380000591278076</v>
      </c>
      <c r="P33" s="9">
        <v>2.881999969482422</v>
      </c>
      <c r="Q33" s="9">
        <v>2.2100000381469727</v>
      </c>
      <c r="R33" s="9">
        <v>2.3389999866485596</v>
      </c>
      <c r="S33" s="9">
        <v>1.600000023841858</v>
      </c>
      <c r="T33" s="9">
        <v>1.4049999713897705</v>
      </c>
      <c r="U33" s="9">
        <v>1.8860000371932983</v>
      </c>
      <c r="V33" s="9">
        <v>3.549999952316284</v>
      </c>
      <c r="W33" s="9">
        <v>1.9900000095367432</v>
      </c>
      <c r="X33" s="9">
        <v>2.2079999446868896</v>
      </c>
      <c r="Y33" s="9">
        <v>3.9519999027252197</v>
      </c>
      <c r="Z33" s="45">
        <f t="shared" si="0"/>
        <v>2.3722083220879235</v>
      </c>
      <c r="AA33" s="116" t="s">
        <v>19</v>
      </c>
      <c r="AB33" s="9">
        <v>4.057000160217285</v>
      </c>
      <c r="AC33" s="123" t="s">
        <v>224</v>
      </c>
      <c r="AD33" s="29">
        <v>30</v>
      </c>
      <c r="AE33" s="116" t="s">
        <v>24</v>
      </c>
      <c r="AF33" s="9">
        <v>8.619999885559082</v>
      </c>
      <c r="AG33" s="126" t="s">
        <v>591</v>
      </c>
    </row>
    <row r="34" spans="1:33" ht="14.25" customHeight="1">
      <c r="A34" s="112">
        <v>31</v>
      </c>
      <c r="B34" s="13">
        <v>4.406000137329102</v>
      </c>
      <c r="C34" s="9">
        <v>3.822000026702881</v>
      </c>
      <c r="D34" s="9">
        <v>3.9240000247955322</v>
      </c>
      <c r="E34" s="9">
        <v>2.865000009536743</v>
      </c>
      <c r="F34" s="9">
        <v>3.4170000553131104</v>
      </c>
      <c r="G34" s="9">
        <v>1.8339999914169312</v>
      </c>
      <c r="H34" s="9">
        <v>1.4930000305175781</v>
      </c>
      <c r="I34" s="9">
        <v>2.811000108718872</v>
      </c>
      <c r="J34" s="9">
        <v>4.0929999351501465</v>
      </c>
      <c r="K34" s="9">
        <v>6.432000160217285</v>
      </c>
      <c r="L34" s="9">
        <v>6.724999904632568</v>
      </c>
      <c r="M34" s="9">
        <v>7.460000038146973</v>
      </c>
      <c r="N34" s="9">
        <v>5.571000099182129</v>
      </c>
      <c r="O34" s="9">
        <v>6.943999767303467</v>
      </c>
      <c r="P34" s="9">
        <v>4.122000217437744</v>
      </c>
      <c r="Q34" s="9">
        <v>5.308000087738037</v>
      </c>
      <c r="R34" s="9">
        <v>4.408999919891357</v>
      </c>
      <c r="S34" s="9">
        <v>1.8919999599456787</v>
      </c>
      <c r="T34" s="9">
        <v>1.3990000486373901</v>
      </c>
      <c r="U34" s="9">
        <v>1.0520000457763672</v>
      </c>
      <c r="V34" s="9">
        <v>1.0670000314712524</v>
      </c>
      <c r="W34" s="9">
        <v>1.8630000352859497</v>
      </c>
      <c r="X34" s="9">
        <v>1.5089999437332153</v>
      </c>
      <c r="Y34" s="9">
        <v>1.6859999895095825</v>
      </c>
      <c r="Z34" s="45">
        <f t="shared" si="0"/>
        <v>3.587666690349579</v>
      </c>
      <c r="AA34" s="116" t="s">
        <v>19</v>
      </c>
      <c r="AB34" s="9">
        <v>7.989999771118164</v>
      </c>
      <c r="AC34" s="123" t="s">
        <v>592</v>
      </c>
      <c r="AD34" s="29">
        <v>31</v>
      </c>
      <c r="AE34" s="116" t="s">
        <v>48</v>
      </c>
      <c r="AF34" s="9">
        <v>13.619999885559082</v>
      </c>
      <c r="AG34" s="126" t="s">
        <v>485</v>
      </c>
    </row>
    <row r="35" spans="1:33" ht="14.25" customHeight="1">
      <c r="A35" s="114" t="s">
        <v>84</v>
      </c>
      <c r="B35" s="26">
        <f aca="true" t="shared" si="1" ref="B35:K35">AVERAGE(B4:B34)</f>
        <v>2.483322578091775</v>
      </c>
      <c r="C35" s="27">
        <f t="shared" si="1"/>
        <v>2.708580632363596</v>
      </c>
      <c r="D35" s="27">
        <f t="shared" si="1"/>
        <v>2.7920322764304375</v>
      </c>
      <c r="E35" s="27">
        <f t="shared" si="1"/>
        <v>2.551677426984233</v>
      </c>
      <c r="F35" s="27">
        <f t="shared" si="1"/>
        <v>2.657451618102289</v>
      </c>
      <c r="G35" s="27">
        <f t="shared" si="1"/>
        <v>2.601290314428268</v>
      </c>
      <c r="H35" s="27">
        <f t="shared" si="1"/>
        <v>2.917645165997167</v>
      </c>
      <c r="I35" s="27">
        <f t="shared" si="1"/>
        <v>2.7648709781708254</v>
      </c>
      <c r="J35" s="27">
        <f t="shared" si="1"/>
        <v>2.8685806412850656</v>
      </c>
      <c r="K35" s="27">
        <f t="shared" si="1"/>
        <v>2.9315161358925605</v>
      </c>
      <c r="L35" s="27">
        <f aca="true" t="shared" si="2" ref="L35:Z35">AVERAGE(L4:L34)</f>
        <v>3.289967759963005</v>
      </c>
      <c r="M35" s="27">
        <f t="shared" si="2"/>
        <v>3.2823870874220327</v>
      </c>
      <c r="N35" s="27">
        <f t="shared" si="2"/>
        <v>3.5661612826008953</v>
      </c>
      <c r="O35" s="27">
        <f t="shared" si="2"/>
        <v>3.552258041597182</v>
      </c>
      <c r="P35" s="27">
        <f t="shared" si="2"/>
        <v>3.1819032238375757</v>
      </c>
      <c r="Q35" s="27">
        <f t="shared" si="2"/>
        <v>2.8789354870396275</v>
      </c>
      <c r="R35" s="27">
        <f t="shared" si="2"/>
        <v>2.342290328394982</v>
      </c>
      <c r="S35" s="27">
        <f t="shared" si="2"/>
        <v>2.3422580457502797</v>
      </c>
      <c r="T35" s="27">
        <f t="shared" si="2"/>
        <v>2.453193529959648</v>
      </c>
      <c r="U35" s="27">
        <f t="shared" si="2"/>
        <v>2.2543548422475017</v>
      </c>
      <c r="V35" s="27">
        <f t="shared" si="2"/>
        <v>2.3162580613167054</v>
      </c>
      <c r="W35" s="27">
        <f t="shared" si="2"/>
        <v>2.175580647683913</v>
      </c>
      <c r="X35" s="27">
        <f t="shared" si="2"/>
        <v>2.27516128939967</v>
      </c>
      <c r="Y35" s="27">
        <f t="shared" si="2"/>
        <v>2.5569354757185905</v>
      </c>
      <c r="Z35" s="47">
        <f t="shared" si="2"/>
        <v>2.7393588696115763</v>
      </c>
      <c r="AA35" s="118"/>
      <c r="AB35" s="27">
        <f>AVERAGE(AB4:AB34)</f>
        <v>5.350548382728331</v>
      </c>
      <c r="AC35" s="42"/>
      <c r="AD35" s="42"/>
      <c r="AE35" s="118"/>
      <c r="AF35" s="27">
        <f>AVERAGE(AF4:AF34)</f>
        <v>9.435935389611029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9.380000114440918</v>
      </c>
      <c r="O38" s="119" t="s">
        <v>137</v>
      </c>
      <c r="P38" s="30">
        <v>5</v>
      </c>
      <c r="Q38" s="120" t="s">
        <v>504</v>
      </c>
      <c r="T38" s="19">
        <f>MAX(風速2)</f>
        <v>17.25</v>
      </c>
      <c r="U38" s="119" t="s">
        <v>40</v>
      </c>
      <c r="V38" s="30">
        <v>22</v>
      </c>
      <c r="W38" s="120" t="s">
        <v>514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593</v>
      </c>
      <c r="B1" s="52"/>
      <c r="C1" s="53"/>
      <c r="D1" s="53"/>
      <c r="E1" s="53"/>
      <c r="F1" s="53"/>
      <c r="G1" s="97"/>
      <c r="H1" s="52"/>
      <c r="I1" s="129">
        <f>'1月'!Z1</f>
        <v>2008</v>
      </c>
      <c r="J1" s="130" t="s">
        <v>594</v>
      </c>
      <c r="K1" s="130" t="str">
        <f>("（平成"&amp;TEXT((I1-1988),"0")&amp;"年）")</f>
        <v>（平成20年）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595</v>
      </c>
      <c r="C3" s="62" t="s">
        <v>596</v>
      </c>
      <c r="D3" s="62" t="s">
        <v>597</v>
      </c>
      <c r="E3" s="62" t="s">
        <v>598</v>
      </c>
      <c r="F3" s="62" t="s">
        <v>599</v>
      </c>
      <c r="G3" s="62" t="s">
        <v>600</v>
      </c>
      <c r="H3" s="62" t="s">
        <v>601</v>
      </c>
      <c r="I3" s="62" t="s">
        <v>602</v>
      </c>
      <c r="J3" s="62" t="s">
        <v>603</v>
      </c>
      <c r="K3" s="62" t="s">
        <v>604</v>
      </c>
      <c r="L3" s="62" t="s">
        <v>605</v>
      </c>
      <c r="M3" s="63" t="s">
        <v>606</v>
      </c>
      <c r="N3" s="54"/>
    </row>
    <row r="4" spans="1:14" ht="18" customHeight="1">
      <c r="A4" s="64" t="s">
        <v>607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2.5779999991257987</v>
      </c>
      <c r="C5" s="70">
        <f>'2月'!Z4</f>
        <v>2.846291666229566</v>
      </c>
      <c r="D5" s="70">
        <f>'3月'!Z4</f>
        <v>3.4834166715542474</v>
      </c>
      <c r="E5" s="70">
        <f>'4月'!Z4</f>
        <v>3.962416638930639</v>
      </c>
      <c r="F5" s="70">
        <f>'5月'!Z4</f>
        <v>3.3580833276112876</v>
      </c>
      <c r="G5" s="70">
        <f>'6月'!Z4</f>
        <v>2.0443333288033805</v>
      </c>
      <c r="H5" s="70">
        <f>'7月'!Z4</f>
        <v>2.0529166758060455</v>
      </c>
      <c r="I5" s="70">
        <f>'8月'!Z4</f>
        <v>2.0107083270947137</v>
      </c>
      <c r="J5" s="70">
        <f>'9月'!Z4</f>
        <v>2.295750007033348</v>
      </c>
      <c r="K5" s="70">
        <f>'10月'!Z4</f>
        <v>1.7533333351214726</v>
      </c>
      <c r="L5" s="70">
        <f>'11月'!Z4</f>
        <v>3.299249976873398</v>
      </c>
      <c r="M5" s="71">
        <f>'12月'!Z4</f>
        <v>2.0311249991257987</v>
      </c>
      <c r="N5" s="54"/>
    </row>
    <row r="6" spans="1:14" ht="19.5" customHeight="1">
      <c r="A6" s="72">
        <v>2</v>
      </c>
      <c r="B6" s="73">
        <f>'1月'!Z5</f>
        <v>2.4165416806936264</v>
      </c>
      <c r="C6" s="74">
        <f>'2月'!Z5</f>
        <v>2.1424583420157433</v>
      </c>
      <c r="D6" s="74">
        <f>'3月'!Z5</f>
        <v>2.582458332180977</v>
      </c>
      <c r="E6" s="74">
        <f>'4月'!Z5</f>
        <v>2.388624986012777</v>
      </c>
      <c r="F6" s="74">
        <f>'5月'!Z5</f>
        <v>2.022041673461596</v>
      </c>
      <c r="G6" s="74">
        <f>'6月'!Z5</f>
        <v>2.0281666666269302</v>
      </c>
      <c r="H6" s="74">
        <f>'7月'!Z5</f>
        <v>2.6328750252723694</v>
      </c>
      <c r="I6" s="74">
        <f>'8月'!Z5</f>
        <v>2.1017499963442483</v>
      </c>
      <c r="J6" s="74">
        <f>'9月'!Z5</f>
        <v>2.322083334128062</v>
      </c>
      <c r="K6" s="74">
        <f>'10月'!Z5</f>
        <v>2.332625006635984</v>
      </c>
      <c r="L6" s="74">
        <f>'11月'!Z5</f>
        <v>2.2686666746934256</v>
      </c>
      <c r="M6" s="75">
        <f>'12月'!Z5</f>
        <v>2.5212499648332596</v>
      </c>
      <c r="N6" s="54"/>
    </row>
    <row r="7" spans="1:14" ht="19.5" customHeight="1">
      <c r="A7" s="72">
        <v>3</v>
      </c>
      <c r="B7" s="73">
        <f>'1月'!Z6</f>
        <v>2.4303333163261414</v>
      </c>
      <c r="C7" s="74">
        <f>'2月'!Z6</f>
        <v>3.854000002145767</v>
      </c>
      <c r="D7" s="74">
        <f>'3月'!Z6</f>
        <v>2.1202916552623114</v>
      </c>
      <c r="E7" s="74">
        <f>'4月'!Z6</f>
        <v>2.2518333395322165</v>
      </c>
      <c r="F7" s="74">
        <f>'5月'!Z6</f>
        <v>3.403208315372467</v>
      </c>
      <c r="G7" s="74">
        <f>'6月'!Z6</f>
        <v>3.4716250052054725</v>
      </c>
      <c r="H7" s="74">
        <f>'7月'!Z6</f>
        <v>2.5575416584809623</v>
      </c>
      <c r="I7" s="74">
        <f>'8月'!Z6</f>
        <v>2.3049583236376443</v>
      </c>
      <c r="J7" s="74">
        <f>'9月'!Z6</f>
        <v>2.5362500001986823</v>
      </c>
      <c r="K7" s="74">
        <f>'10月'!Z6</f>
        <v>2.217874983946482</v>
      </c>
      <c r="L7" s="74">
        <f>'11月'!Z6</f>
        <v>3.072708338499069</v>
      </c>
      <c r="M7" s="75">
        <f>'12月'!Z6</f>
        <v>2.384208341439565</v>
      </c>
      <c r="N7" s="54"/>
    </row>
    <row r="8" spans="1:14" ht="19.5" customHeight="1">
      <c r="A8" s="72">
        <v>4</v>
      </c>
      <c r="B8" s="73">
        <f>'1月'!Z7</f>
        <v>2.83766670525074</v>
      </c>
      <c r="C8" s="74">
        <f>'2月'!Z7</f>
        <v>2.4533750166495643</v>
      </c>
      <c r="D8" s="74">
        <f>'3月'!Z7</f>
        <v>2.2752499928077063</v>
      </c>
      <c r="E8" s="74">
        <f>'4月'!Z7</f>
        <v>2.862750008702278</v>
      </c>
      <c r="F8" s="74">
        <f>'5月'!Z7</f>
        <v>3.514166682958603</v>
      </c>
      <c r="G8" s="74">
        <f>'6月'!Z7</f>
        <v>2.5276666432619095</v>
      </c>
      <c r="H8" s="74">
        <f>'7月'!Z7</f>
        <v>2.0010416756073632</v>
      </c>
      <c r="I8" s="74">
        <f>'8月'!Z7</f>
        <v>2.064458340406418</v>
      </c>
      <c r="J8" s="74">
        <f>'9月'!Z7</f>
        <v>3.981291671593984</v>
      </c>
      <c r="K8" s="74">
        <f>'10月'!Z7</f>
        <v>2.7987500180800757</v>
      </c>
      <c r="L8" s="74">
        <f>'11月'!Z7</f>
        <v>2.5074166456858316</v>
      </c>
      <c r="M8" s="75">
        <f>'12月'!Z7</f>
        <v>2.014874999721845</v>
      </c>
      <c r="N8" s="54"/>
    </row>
    <row r="9" spans="1:14" ht="19.5" customHeight="1">
      <c r="A9" s="72">
        <v>5</v>
      </c>
      <c r="B9" s="73">
        <f>'1月'!Z8</f>
        <v>2.16087498764197</v>
      </c>
      <c r="C9" s="74">
        <f>'2月'!Z8</f>
        <v>2.1679166654745736</v>
      </c>
      <c r="D9" s="74">
        <f>'3月'!Z8</f>
        <v>3.1922083546717963</v>
      </c>
      <c r="E9" s="74">
        <f>'4月'!Z8</f>
        <v>2.4837916741768518</v>
      </c>
      <c r="F9" s="74">
        <f>'5月'!Z8</f>
        <v>1.9558750092983246</v>
      </c>
      <c r="G9" s="74">
        <f>'6月'!Z8</f>
        <v>1.9115416606267293</v>
      </c>
      <c r="H9" s="74">
        <f>'7月'!Z8</f>
        <v>2.282958298921585</v>
      </c>
      <c r="I9" s="74">
        <f>'8月'!Z8</f>
        <v>3.419458339611689</v>
      </c>
      <c r="J9" s="74">
        <f>'9月'!Z8</f>
        <v>2.455500011642774</v>
      </c>
      <c r="K9" s="74">
        <f>'10月'!Z8</f>
        <v>3.054458335042</v>
      </c>
      <c r="L9" s="74">
        <f>'11月'!Z8</f>
        <v>2.0600416411956153</v>
      </c>
      <c r="M9" s="75">
        <f>'12月'!Z8</f>
        <v>3.185291642944018</v>
      </c>
      <c r="N9" s="54"/>
    </row>
    <row r="10" spans="1:14" ht="19.5" customHeight="1">
      <c r="A10" s="72">
        <v>6</v>
      </c>
      <c r="B10" s="73">
        <f>'1月'!Z9</f>
        <v>2.614916667342186</v>
      </c>
      <c r="C10" s="74">
        <f>'2月'!Z9</f>
        <v>2.482708344856898</v>
      </c>
      <c r="D10" s="74">
        <f>'3月'!Z9</f>
        <v>2.2425833294788995</v>
      </c>
      <c r="E10" s="74">
        <f>'4月'!Z9</f>
        <v>2.37187497317791</v>
      </c>
      <c r="F10" s="74">
        <f>'5月'!Z9</f>
        <v>3.3581249912579856</v>
      </c>
      <c r="G10" s="74">
        <f>'6月'!Z9</f>
        <v>1.9440000106890996</v>
      </c>
      <c r="H10" s="74">
        <f>'7月'!Z9</f>
        <v>1.994458332657814</v>
      </c>
      <c r="I10" s="74">
        <f>'8月'!Z9</f>
        <v>1.9187499980131786</v>
      </c>
      <c r="J10" s="74">
        <f>'9月'!Z9</f>
        <v>2.392083322008451</v>
      </c>
      <c r="K10" s="74">
        <f>'10月'!Z9</f>
        <v>3.379458333055178</v>
      </c>
      <c r="L10" s="74">
        <f>'11月'!Z9</f>
        <v>3.1258333226044974</v>
      </c>
      <c r="M10" s="75">
        <f>'12月'!Z9</f>
        <v>2.9787916590770087</v>
      </c>
      <c r="N10" s="54"/>
    </row>
    <row r="11" spans="1:14" ht="19.5" customHeight="1">
      <c r="A11" s="72">
        <v>7</v>
      </c>
      <c r="B11" s="73">
        <f>'1月'!Z10</f>
        <v>2.8476249972979226</v>
      </c>
      <c r="C11" s="74">
        <f>'2月'!Z10</f>
        <v>2.5676666647195816</v>
      </c>
      <c r="D11" s="74">
        <f>'3月'!Z10</f>
        <v>2.8562916815280914</v>
      </c>
      <c r="E11" s="74">
        <f>'4月'!Z10</f>
        <v>2.3316249946753183</v>
      </c>
      <c r="F11" s="74">
        <f>'5月'!Z10</f>
        <v>2.8027500162521997</v>
      </c>
      <c r="G11" s="74">
        <f>'6月'!Z10</f>
        <v>2.2104999919732413</v>
      </c>
      <c r="H11" s="74">
        <f>'7月'!Z10</f>
        <v>2.0228750010331473</v>
      </c>
      <c r="I11" s="74">
        <f>'8月'!Z10</f>
        <v>2.9138750384251275</v>
      </c>
      <c r="J11" s="74">
        <f>'9月'!Z10</f>
        <v>2.406124989191691</v>
      </c>
      <c r="K11" s="74">
        <f>'10月'!Z10</f>
        <v>2.437749996781349</v>
      </c>
      <c r="L11" s="74">
        <f>'11月'!Z10</f>
        <v>3.3445833176374435</v>
      </c>
      <c r="M11" s="75">
        <f>'12月'!Z10</f>
        <v>2.4827916820844016</v>
      </c>
      <c r="N11" s="54"/>
    </row>
    <row r="12" spans="1:14" ht="19.5" customHeight="1">
      <c r="A12" s="72">
        <v>8</v>
      </c>
      <c r="B12" s="73">
        <f>'1月'!Z11</f>
        <v>2.397791643937429</v>
      </c>
      <c r="C12" s="74">
        <f>'2月'!Z11</f>
        <v>2.826958338419596</v>
      </c>
      <c r="D12" s="74">
        <f>'3月'!Z11</f>
        <v>2.437750001748403</v>
      </c>
      <c r="E12" s="74">
        <f>'4月'!Z11</f>
        <v>6.260999967654546</v>
      </c>
      <c r="F12" s="74">
        <f>'5月'!Z11</f>
        <v>3.9366666823625565</v>
      </c>
      <c r="G12" s="74">
        <f>'6月'!Z11</f>
        <v>1.8902499973773956</v>
      </c>
      <c r="H12" s="74">
        <f>'7月'!Z11</f>
        <v>2.3781666606664658</v>
      </c>
      <c r="I12" s="74">
        <f>'8月'!Z11</f>
        <v>2.165166666110357</v>
      </c>
      <c r="J12" s="74">
        <f>'9月'!Z11</f>
        <v>2.4561666548252106</v>
      </c>
      <c r="K12" s="74">
        <f>'10月'!Z11</f>
        <v>2.1265000055233636</v>
      </c>
      <c r="L12" s="74">
        <f>'11月'!Z11</f>
        <v>1.8327083339293797</v>
      </c>
      <c r="M12" s="75">
        <f>'12月'!Z11</f>
        <v>2.146750013033549</v>
      </c>
      <c r="N12" s="54"/>
    </row>
    <row r="13" spans="1:14" ht="19.5" customHeight="1">
      <c r="A13" s="72">
        <v>9</v>
      </c>
      <c r="B13" s="73">
        <f>'1月'!Z12</f>
        <v>2.1275416711966195</v>
      </c>
      <c r="C13" s="74">
        <f>'2月'!Z12</f>
        <v>2.5847916851441064</v>
      </c>
      <c r="D13" s="74">
        <f>'3月'!Z12</f>
        <v>2.50733333081007</v>
      </c>
      <c r="E13" s="74">
        <f>'4月'!Z12</f>
        <v>4.683791677157084</v>
      </c>
      <c r="F13" s="74">
        <f>'5月'!Z12</f>
        <v>2.387208347519239</v>
      </c>
      <c r="G13" s="74">
        <f>'6月'!Z12</f>
        <v>2.196166679263115</v>
      </c>
      <c r="H13" s="74">
        <f>'7月'!Z12</f>
        <v>2.0420833428700766</v>
      </c>
      <c r="I13" s="74">
        <f>'8月'!Z12</f>
        <v>3.7079583605130515</v>
      </c>
      <c r="J13" s="74">
        <f>'9月'!Z12</f>
        <v>2.3211250255505242</v>
      </c>
      <c r="K13" s="74">
        <f>'10月'!Z12</f>
        <v>2.3719583402077355</v>
      </c>
      <c r="L13" s="74">
        <f>'11月'!Z12</f>
        <v>1.8259583512941997</v>
      </c>
      <c r="M13" s="75">
        <f>'12月'!Z12</f>
        <v>2.9467916786670685</v>
      </c>
      <c r="N13" s="54"/>
    </row>
    <row r="14" spans="1:14" ht="19.5" customHeight="1">
      <c r="A14" s="76">
        <v>10</v>
      </c>
      <c r="B14" s="77">
        <f>'1月'!Z13</f>
        <v>2.215666651725769</v>
      </c>
      <c r="C14" s="78">
        <f>'2月'!Z13</f>
        <v>4.666208287080129</v>
      </c>
      <c r="D14" s="78">
        <f>'3月'!Z13</f>
        <v>2.69958333671093</v>
      </c>
      <c r="E14" s="78">
        <f>'4月'!Z13</f>
        <v>3.38762499888738</v>
      </c>
      <c r="F14" s="78">
        <f>'5月'!Z13</f>
        <v>3.8809583485126495</v>
      </c>
      <c r="G14" s="78">
        <f>'6月'!Z13</f>
        <v>1.9367916534344356</v>
      </c>
      <c r="H14" s="78">
        <f>'7月'!Z13</f>
        <v>2.0204999993244805</v>
      </c>
      <c r="I14" s="78">
        <f>'8月'!Z13</f>
        <v>2.3335833052794137</v>
      </c>
      <c r="J14" s="78">
        <f>'9月'!Z13</f>
        <v>2.6647083361943564</v>
      </c>
      <c r="K14" s="78">
        <f>'10月'!Z13</f>
        <v>1.9577499826749165</v>
      </c>
      <c r="L14" s="78">
        <f>'11月'!Z13</f>
        <v>2.4637499998013177</v>
      </c>
      <c r="M14" s="79">
        <f>'12月'!Z13</f>
        <v>2.2295000006755195</v>
      </c>
      <c r="N14" s="54"/>
    </row>
    <row r="15" spans="1:14" ht="19.5" customHeight="1">
      <c r="A15" s="68">
        <v>11</v>
      </c>
      <c r="B15" s="69">
        <f>'1月'!Z14</f>
        <v>1.989541659752528</v>
      </c>
      <c r="C15" s="70">
        <f>'2月'!Z14</f>
        <v>2.3695416897535324</v>
      </c>
      <c r="D15" s="70">
        <f>'3月'!Z14</f>
        <v>3.2712916682163873</v>
      </c>
      <c r="E15" s="70">
        <f>'4月'!Z14</f>
        <v>3.7915416856606803</v>
      </c>
      <c r="F15" s="70">
        <f>'5月'!Z14</f>
        <v>3.259958326816559</v>
      </c>
      <c r="G15" s="70">
        <f>'6月'!Z14</f>
        <v>1.9752916594346364</v>
      </c>
      <c r="H15" s="70">
        <f>'7月'!Z14</f>
        <v>2.4883749981721244</v>
      </c>
      <c r="I15" s="70">
        <f>'8月'!Z14</f>
        <v>2.808708334962527</v>
      </c>
      <c r="J15" s="70">
        <f>'9月'!Z14</f>
        <v>3.1408333281675973</v>
      </c>
      <c r="K15" s="70">
        <f>'10月'!Z14</f>
        <v>1.9431666731834412</v>
      </c>
      <c r="L15" s="70">
        <f>'11月'!Z14</f>
        <v>3.6859999547402063</v>
      </c>
      <c r="M15" s="71">
        <f>'12月'!Z14</f>
        <v>2.929791654149691</v>
      </c>
      <c r="N15" s="54"/>
    </row>
    <row r="16" spans="1:14" ht="19.5" customHeight="1">
      <c r="A16" s="72">
        <v>12</v>
      </c>
      <c r="B16" s="73">
        <f>'1月'!Z15</f>
        <v>4.434874971707662</v>
      </c>
      <c r="C16" s="74">
        <f>'2月'!Z15</f>
        <v>2.7940416783094406</v>
      </c>
      <c r="D16" s="74">
        <f>'3月'!Z15</f>
        <v>3.1936666667461395</v>
      </c>
      <c r="E16" s="74">
        <f>'4月'!Z15</f>
        <v>3.0509166618188224</v>
      </c>
      <c r="F16" s="74">
        <f>'5月'!Z15</f>
        <v>3.765499994158745</v>
      </c>
      <c r="G16" s="74">
        <f>'6月'!Z15</f>
        <v>3.087041666110357</v>
      </c>
      <c r="H16" s="74">
        <f>'7月'!Z15</f>
        <v>2.6036666532357535</v>
      </c>
      <c r="I16" s="74">
        <f>'8月'!Z15</f>
        <v>2.0157500008742013</v>
      </c>
      <c r="J16" s="74">
        <f>'9月'!Z15</f>
        <v>3.1128333608309426</v>
      </c>
      <c r="K16" s="74">
        <f>'10月'!Z15</f>
        <v>2.202208330233892</v>
      </c>
      <c r="L16" s="74">
        <f>'11月'!Z15</f>
        <v>4.380374987920125</v>
      </c>
      <c r="M16" s="75">
        <f>'12月'!Z15</f>
        <v>2.4240833123524985</v>
      </c>
      <c r="N16" s="54"/>
    </row>
    <row r="17" spans="1:14" ht="19.5" customHeight="1">
      <c r="A17" s="72">
        <v>13</v>
      </c>
      <c r="B17" s="73">
        <f>'1月'!Z16</f>
        <v>3.7887083192666373</v>
      </c>
      <c r="C17" s="74">
        <f>'2月'!Z16</f>
        <v>3.9709166338046393</v>
      </c>
      <c r="D17" s="74">
        <f>'3月'!Z16</f>
        <v>2.24520834783713</v>
      </c>
      <c r="E17" s="74">
        <f>'4月'!Z16</f>
        <v>3.6700833241144815</v>
      </c>
      <c r="F17" s="74">
        <f>'5月'!Z16</f>
        <v>4.68574998776118</v>
      </c>
      <c r="G17" s="74">
        <f>'6月'!Z16</f>
        <v>3.04120834171772</v>
      </c>
      <c r="H17" s="74">
        <f>'7月'!Z16</f>
        <v>2.0751666675011315</v>
      </c>
      <c r="I17" s="74">
        <f>'8月'!Z16</f>
        <v>2.2160833279291787</v>
      </c>
      <c r="J17" s="74">
        <f>'9月'!Z16</f>
        <v>2.165416662891706</v>
      </c>
      <c r="K17" s="74">
        <f>'10月'!Z16</f>
        <v>1.9275833318630855</v>
      </c>
      <c r="L17" s="74">
        <f>'11月'!Z16</f>
        <v>3.519041672348976</v>
      </c>
      <c r="M17" s="75">
        <f>'12月'!Z16</f>
        <v>2.5870833545923233</v>
      </c>
      <c r="N17" s="54"/>
    </row>
    <row r="18" spans="1:14" ht="19.5" customHeight="1">
      <c r="A18" s="72">
        <v>14</v>
      </c>
      <c r="B18" s="73">
        <f>'1月'!Z17</f>
        <v>2.1902500142653785</v>
      </c>
      <c r="C18" s="74">
        <f>'2月'!Z17</f>
        <v>3.8589166601498923</v>
      </c>
      <c r="D18" s="74">
        <f>'3月'!Z17</f>
        <v>3.378791625301043</v>
      </c>
      <c r="E18" s="74">
        <f>'4月'!Z17</f>
        <v>2.1243333419164023</v>
      </c>
      <c r="F18" s="74">
        <f>'5月'!Z17</f>
        <v>2.880916660030683</v>
      </c>
      <c r="G18" s="74">
        <f>'6月'!Z17</f>
        <v>2.726416662335396</v>
      </c>
      <c r="H18" s="74">
        <f>'7月'!Z17</f>
        <v>1.9899166822433472</v>
      </c>
      <c r="I18" s="74">
        <f>'8月'!Z17</f>
        <v>2.9503750056028366</v>
      </c>
      <c r="J18" s="74">
        <f>'9月'!Z17</f>
        <v>2.481208324432373</v>
      </c>
      <c r="K18" s="74">
        <f>'10月'!Z17</f>
        <v>2.1388333489497504</v>
      </c>
      <c r="L18" s="74">
        <f>'11月'!Z17</f>
        <v>2.6417500029007592</v>
      </c>
      <c r="M18" s="75">
        <f>'12月'!Z17</f>
        <v>3.3209166824817657</v>
      </c>
      <c r="N18" s="54"/>
    </row>
    <row r="19" spans="1:14" ht="19.5" customHeight="1">
      <c r="A19" s="72">
        <v>15</v>
      </c>
      <c r="B19" s="73">
        <f>'1月'!Z18</f>
        <v>2.244749993085861</v>
      </c>
      <c r="C19" s="74">
        <f>'2月'!Z18</f>
        <v>2.72666663924853</v>
      </c>
      <c r="D19" s="74">
        <f>'3月'!Z18</f>
        <v>2.1264166633288064</v>
      </c>
      <c r="E19" s="74">
        <f>'4月'!Z18</f>
        <v>2.239458307623863</v>
      </c>
      <c r="F19" s="74">
        <f>'5月'!Z18</f>
        <v>2.2530833234389624</v>
      </c>
      <c r="G19" s="74">
        <f>'6月'!Z18</f>
        <v>2.1623333543539047</v>
      </c>
      <c r="H19" s="74">
        <f>'7月'!Z18</f>
        <v>2.5806249926487603</v>
      </c>
      <c r="I19" s="74">
        <f>'8月'!Z18</f>
        <v>2.5810833424329758</v>
      </c>
      <c r="J19" s="74">
        <f>'9月'!Z18</f>
        <v>2.2840416878461838</v>
      </c>
      <c r="K19" s="74">
        <f>'10月'!Z18</f>
        <v>2.294874981045723</v>
      </c>
      <c r="L19" s="74">
        <f>'11月'!Z18</f>
        <v>3.072041690349579</v>
      </c>
      <c r="M19" s="75">
        <f>'12月'!Z18</f>
        <v>2.1132083187500634</v>
      </c>
      <c r="N19" s="54"/>
    </row>
    <row r="20" spans="1:14" ht="19.5" customHeight="1">
      <c r="A20" s="72">
        <v>16</v>
      </c>
      <c r="B20" s="73">
        <f>'1月'!Z19</f>
        <v>2.981208324432373</v>
      </c>
      <c r="C20" s="74">
        <f>'2月'!Z19</f>
        <v>2.380999967455864</v>
      </c>
      <c r="D20" s="74">
        <f>'3月'!Z19</f>
        <v>1.9497499763965607</v>
      </c>
      <c r="E20" s="74">
        <f>'4月'!Z19</f>
        <v>3.006916652123133</v>
      </c>
      <c r="F20" s="74">
        <f>'5月'!Z19</f>
        <v>2.7004583527644477</v>
      </c>
      <c r="G20" s="74">
        <f>'6月'!Z19</f>
        <v>2.368208333849907</v>
      </c>
      <c r="H20" s="74">
        <f>'7月'!Z19</f>
        <v>2.6675833413998284</v>
      </c>
      <c r="I20" s="74">
        <f>'8月'!Z19</f>
        <v>3.8770416527986526</v>
      </c>
      <c r="J20" s="74">
        <f>'9月'!Z19</f>
        <v>2.1127916872501373</v>
      </c>
      <c r="K20" s="74">
        <f>'10月'!Z19</f>
        <v>2.023458326856295</v>
      </c>
      <c r="L20" s="74">
        <f>'11月'!Z19</f>
        <v>1.87349999944369</v>
      </c>
      <c r="M20" s="75">
        <f>'12月'!Z19</f>
        <v>2.2884999761978784</v>
      </c>
      <c r="N20" s="54"/>
    </row>
    <row r="21" spans="1:14" ht="19.5" customHeight="1">
      <c r="A21" s="72">
        <v>17</v>
      </c>
      <c r="B21" s="73">
        <f>'1月'!Z20</f>
        <v>3.0337916960318885</v>
      </c>
      <c r="C21" s="74">
        <f>'2月'!Z20</f>
        <v>3.520875016848246</v>
      </c>
      <c r="D21" s="74">
        <f>'3月'!Z20</f>
        <v>2.5399166643619537</v>
      </c>
      <c r="E21" s="74">
        <f>'4月'!Z20</f>
        <v>2.1987916777531304</v>
      </c>
      <c r="F21" s="74">
        <f>'5月'!Z20</f>
        <v>3.3084999869267144</v>
      </c>
      <c r="G21" s="74">
        <f>'6月'!Z20</f>
        <v>3.226083353161812</v>
      </c>
      <c r="H21" s="74">
        <f>'7月'!Z20</f>
        <v>2.0499583234389624</v>
      </c>
      <c r="I21" s="74">
        <f>'8月'!Z20</f>
        <v>3.854875013232231</v>
      </c>
      <c r="J21" s="74">
        <f>'9月'!Z20</f>
        <v>2.166666656732559</v>
      </c>
      <c r="K21" s="74">
        <f>'10月'!Z20</f>
        <v>2.0595000088214874</v>
      </c>
      <c r="L21" s="74">
        <f>'11月'!Z20</f>
        <v>2.726208354036013</v>
      </c>
      <c r="M21" s="75">
        <f>'12月'!Z20</f>
        <v>2.0107083370288215</v>
      </c>
      <c r="N21" s="54"/>
    </row>
    <row r="22" spans="1:14" ht="19.5" customHeight="1">
      <c r="A22" s="72">
        <v>18</v>
      </c>
      <c r="B22" s="73">
        <f>'1月'!Z21</f>
        <v>1.9018333454926808</v>
      </c>
      <c r="C22" s="74">
        <f>'2月'!Z21</f>
        <v>2.399999976158142</v>
      </c>
      <c r="D22" s="74">
        <f>'3月'!Z21</f>
        <v>2.618458330631256</v>
      </c>
      <c r="E22" s="74">
        <f>'4月'!Z21</f>
        <v>6.647083292404811</v>
      </c>
      <c r="F22" s="74">
        <f>'5月'!Z21</f>
        <v>2.164374982317289</v>
      </c>
      <c r="G22" s="74">
        <f>'6月'!Z21</f>
        <v>2.254291678468386</v>
      </c>
      <c r="H22" s="74">
        <f>'7月'!Z21</f>
        <v>2.2653749833504357</v>
      </c>
      <c r="I22" s="74">
        <f>'8月'!Z21</f>
        <v>1.9236249973376591</v>
      </c>
      <c r="J22" s="74">
        <f>'9月'!Z21</f>
        <v>1.9440416644016902</v>
      </c>
      <c r="K22" s="74">
        <f>'10月'!Z21</f>
        <v>2.9992083460092545</v>
      </c>
      <c r="L22" s="74">
        <f>'11月'!Z21</f>
        <v>2.1727500011523566</v>
      </c>
      <c r="M22" s="75">
        <f>'12月'!Z21</f>
        <v>2.6862499862909317</v>
      </c>
      <c r="N22" s="54"/>
    </row>
    <row r="23" spans="1:14" ht="19.5" customHeight="1">
      <c r="A23" s="72">
        <v>19</v>
      </c>
      <c r="B23" s="73">
        <f>'1月'!Z22</f>
        <v>2.572125012675921</v>
      </c>
      <c r="C23" s="74">
        <f>'2月'!Z22</f>
        <v>2.2269583543141684</v>
      </c>
      <c r="D23" s="74">
        <f>'3月'!Z22</f>
        <v>2.400333339969317</v>
      </c>
      <c r="E23" s="74">
        <f>'4月'!Z22</f>
        <v>6.850124994913737</v>
      </c>
      <c r="F23" s="74">
        <f>'5月'!Z22</f>
        <v>2.306833346684774</v>
      </c>
      <c r="G23" s="74">
        <f>'6月'!Z22</f>
        <v>2.7412083397308984</v>
      </c>
      <c r="H23" s="74">
        <f>'7月'!Z22</f>
        <v>3.412749985853831</v>
      </c>
      <c r="I23" s="74">
        <f>'8月'!Z22</f>
        <v>2.732083315650622</v>
      </c>
      <c r="J23" s="74">
        <f>'9月'!Z22</f>
        <v>2.1697083165248237</v>
      </c>
      <c r="K23" s="74">
        <f>'10月'!Z22</f>
        <v>3.6002916942040124</v>
      </c>
      <c r="L23" s="74">
        <f>'11月'!Z22</f>
        <v>2.973249996701876</v>
      </c>
      <c r="M23" s="75">
        <f>'12月'!Z22</f>
        <v>2.229625011483828</v>
      </c>
      <c r="N23" s="54"/>
    </row>
    <row r="24" spans="1:14" ht="19.5" customHeight="1">
      <c r="A24" s="76">
        <v>20</v>
      </c>
      <c r="B24" s="77">
        <f>'1月'!Z23</f>
        <v>2.653041665752729</v>
      </c>
      <c r="C24" s="78">
        <f>'2月'!Z23</f>
        <v>3.0600833098093667</v>
      </c>
      <c r="D24" s="78">
        <f>'3月'!Z23</f>
        <v>5.682750006516774</v>
      </c>
      <c r="E24" s="78">
        <f>'4月'!Z23</f>
        <v>3.2211666802565255</v>
      </c>
      <c r="F24" s="78">
        <f>'5月'!Z23</f>
        <v>3.3785000095764794</v>
      </c>
      <c r="G24" s="78">
        <f>'6月'!Z23</f>
        <v>2.181875010331472</v>
      </c>
      <c r="H24" s="78">
        <f>'7月'!Z23</f>
        <v>2.0305000195900598</v>
      </c>
      <c r="I24" s="78">
        <f>'8月'!Z23</f>
        <v>2.578375001748403</v>
      </c>
      <c r="J24" s="78">
        <f>'9月'!Z23</f>
        <v>3.403333311279615</v>
      </c>
      <c r="K24" s="78">
        <f>'10月'!Z23</f>
        <v>3.990416685740153</v>
      </c>
      <c r="L24" s="78">
        <f>'11月'!Z23</f>
        <v>3.066750014821688</v>
      </c>
      <c r="M24" s="79">
        <f>'12月'!Z23</f>
        <v>2.5881666789452233</v>
      </c>
      <c r="N24" s="54"/>
    </row>
    <row r="25" spans="1:14" ht="19.5" customHeight="1">
      <c r="A25" s="68">
        <v>21</v>
      </c>
      <c r="B25" s="69">
        <f>'1月'!Z24</f>
        <v>3.213125005364418</v>
      </c>
      <c r="C25" s="70">
        <f>'2月'!Z24</f>
        <v>2.242999983330568</v>
      </c>
      <c r="D25" s="70">
        <f>'3月'!Z24</f>
        <v>4.836791654427846</v>
      </c>
      <c r="E25" s="70">
        <f>'4月'!Z24</f>
        <v>3.5509999990463257</v>
      </c>
      <c r="F25" s="70">
        <f>'5月'!Z24</f>
        <v>3.0076250036557517</v>
      </c>
      <c r="G25" s="70">
        <f>'6月'!Z24</f>
        <v>1.9347083419561386</v>
      </c>
      <c r="H25" s="70">
        <f>'7月'!Z24</f>
        <v>1.6897916595141094</v>
      </c>
      <c r="I25" s="70">
        <f>'8月'!Z24</f>
        <v>3.9395416329304376</v>
      </c>
      <c r="J25" s="70">
        <f>'9月'!Z24</f>
        <v>2.5704999963442483</v>
      </c>
      <c r="K25" s="70">
        <f>'10月'!Z24</f>
        <v>2.0093333423137665</v>
      </c>
      <c r="L25" s="70">
        <f>'11月'!Z24</f>
        <v>3.5234166582425437</v>
      </c>
      <c r="M25" s="71">
        <f>'12月'!Z24</f>
        <v>3.7067500352859497</v>
      </c>
      <c r="N25" s="54"/>
    </row>
    <row r="26" spans="1:14" ht="19.5" customHeight="1">
      <c r="A26" s="72">
        <v>22</v>
      </c>
      <c r="B26" s="73">
        <f>'1月'!Z25</f>
        <v>2.080375015735626</v>
      </c>
      <c r="C26" s="74">
        <f>'2月'!Z25</f>
        <v>3.018916666507721</v>
      </c>
      <c r="D26" s="74">
        <f>'3月'!Z25</f>
        <v>3.4347083270549774</v>
      </c>
      <c r="E26" s="74">
        <f>'4月'!Z25</f>
        <v>3.417291676004728</v>
      </c>
      <c r="F26" s="74">
        <f>'5月'!Z25</f>
        <v>2.601750006278356</v>
      </c>
      <c r="G26" s="74">
        <f>'6月'!Z25</f>
        <v>4.410499970118205</v>
      </c>
      <c r="H26" s="74">
        <f>'7月'!Z25</f>
        <v>2.4262083371480307</v>
      </c>
      <c r="I26" s="74">
        <f>'8月'!Z25</f>
        <v>4.6813749969005585</v>
      </c>
      <c r="J26" s="74">
        <f>'9月'!Z25</f>
        <v>3.3847916523615518</v>
      </c>
      <c r="K26" s="74">
        <f>'10月'!Z25</f>
        <v>2.507333353161812</v>
      </c>
      <c r="L26" s="74">
        <f>'11月'!Z25</f>
        <v>2.2905416587988534</v>
      </c>
      <c r="M26" s="75">
        <f>'12月'!Z25</f>
        <v>5.609583298365275</v>
      </c>
      <c r="N26" s="54"/>
    </row>
    <row r="27" spans="1:14" ht="19.5" customHeight="1">
      <c r="A27" s="72">
        <v>23</v>
      </c>
      <c r="B27" s="73">
        <f>'1月'!Z26</f>
        <v>2.794041693210602</v>
      </c>
      <c r="C27" s="74">
        <f>'2月'!Z26</f>
        <v>4.686125020186107</v>
      </c>
      <c r="D27" s="74">
        <f>'3月'!Z26</f>
        <v>3.293166642387708</v>
      </c>
      <c r="E27" s="74">
        <f>'4月'!Z26</f>
        <v>1.9473749846220016</v>
      </c>
      <c r="F27" s="74">
        <f>'5月'!Z26</f>
        <v>2.3519999980926514</v>
      </c>
      <c r="G27" s="74">
        <f>'6月'!Z26</f>
        <v>3.265625</v>
      </c>
      <c r="H27" s="74">
        <f>'7月'!Z26</f>
        <v>2.5596666634082794</v>
      </c>
      <c r="I27" s="74">
        <f>'8月'!Z26</f>
        <v>3.2883333464463553</v>
      </c>
      <c r="J27" s="74">
        <f>'9月'!Z26</f>
        <v>2.3624583184719086</v>
      </c>
      <c r="K27" s="74">
        <f>'10月'!Z26</f>
        <v>2.945458317796389</v>
      </c>
      <c r="L27" s="74">
        <f>'11月'!Z26</f>
        <v>2.8186250030994415</v>
      </c>
      <c r="M27" s="75">
        <f>'12月'!Z26</f>
        <v>2.0654166787862778</v>
      </c>
      <c r="N27" s="54"/>
    </row>
    <row r="28" spans="1:14" ht="19.5" customHeight="1">
      <c r="A28" s="72">
        <v>24</v>
      </c>
      <c r="B28" s="73">
        <f>'1月'!Z27</f>
        <v>5.187583337227504</v>
      </c>
      <c r="C28" s="74">
        <f>'2月'!Z27</f>
        <v>6.576874991257985</v>
      </c>
      <c r="D28" s="74">
        <f>'3月'!Z27</f>
        <v>3.1384166652957597</v>
      </c>
      <c r="E28" s="74">
        <f>'4月'!Z27</f>
        <v>2.3065416514873505</v>
      </c>
      <c r="F28" s="74">
        <f>'5月'!Z27</f>
        <v>2.316833327213923</v>
      </c>
      <c r="G28" s="74">
        <f>'6月'!Z27</f>
        <v>3.4371666461229324</v>
      </c>
      <c r="H28" s="74">
        <f>'7月'!Z27</f>
        <v>2.551333333055178</v>
      </c>
      <c r="I28" s="74">
        <f>'8月'!Z27</f>
        <v>3.258041669925054</v>
      </c>
      <c r="J28" s="74">
        <f>'9月'!Z27</f>
        <v>2.1637916515270867</v>
      </c>
      <c r="K28" s="74">
        <f>'10月'!Z27</f>
        <v>2.442500025033951</v>
      </c>
      <c r="L28" s="74">
        <f>'11月'!Z27</f>
        <v>2.6900833398103714</v>
      </c>
      <c r="M28" s="75">
        <f>'12月'!Z27</f>
        <v>2.0986249993244805</v>
      </c>
      <c r="N28" s="54"/>
    </row>
    <row r="29" spans="1:14" ht="19.5" customHeight="1">
      <c r="A29" s="72">
        <v>25</v>
      </c>
      <c r="B29" s="73">
        <f>'1月'!Z28</f>
        <v>2.7163333520293236</v>
      </c>
      <c r="C29" s="74">
        <f>'2月'!Z28</f>
        <v>2.6099583307902017</v>
      </c>
      <c r="D29" s="74">
        <f>'3月'!Z28</f>
        <v>2.394416650136312</v>
      </c>
      <c r="E29" s="74">
        <f>'4月'!Z28</f>
        <v>3.3825833400090537</v>
      </c>
      <c r="F29" s="74">
        <f>'5月'!Z28</f>
        <v>2.282250002026558</v>
      </c>
      <c r="G29" s="74">
        <f>'6月'!Z28</f>
        <v>3.5859166582425437</v>
      </c>
      <c r="H29" s="74">
        <f>'7月'!Z28</f>
        <v>3.374166652560234</v>
      </c>
      <c r="I29" s="74">
        <f>'8月'!Z28</f>
        <v>3.444833363095919</v>
      </c>
      <c r="J29" s="74">
        <f>'9月'!Z28</f>
        <v>2.223250006635984</v>
      </c>
      <c r="K29" s="74">
        <f>'10月'!Z28</f>
        <v>1.8835833370685577</v>
      </c>
      <c r="L29" s="74">
        <f>'11月'!Z28</f>
        <v>3.085291638970375</v>
      </c>
      <c r="M29" s="75">
        <f>'12月'!Z28</f>
        <v>2.7092500030994415</v>
      </c>
      <c r="N29" s="54"/>
    </row>
    <row r="30" spans="1:14" ht="19.5" customHeight="1">
      <c r="A30" s="72">
        <v>26</v>
      </c>
      <c r="B30" s="73">
        <f>'1月'!Z29</f>
        <v>2.740291660030683</v>
      </c>
      <c r="C30" s="74">
        <f>'2月'!Z29</f>
        <v>3.7128333250681558</v>
      </c>
      <c r="D30" s="74">
        <f>'3月'!Z29</f>
        <v>3.0686666667461395</v>
      </c>
      <c r="E30" s="74">
        <f>'4月'!Z29</f>
        <v>2.693750023841858</v>
      </c>
      <c r="F30" s="74">
        <f>'5月'!Z29</f>
        <v>2.6415416647990546</v>
      </c>
      <c r="G30" s="74">
        <f>'6月'!Z29</f>
        <v>3.1128333310286203</v>
      </c>
      <c r="H30" s="74">
        <f>'7月'!Z29</f>
        <v>2.423166667421659</v>
      </c>
      <c r="I30" s="74">
        <f>'8月'!Z29</f>
        <v>5.10729165871938</v>
      </c>
      <c r="J30" s="74">
        <f>'9月'!Z29</f>
        <v>3.1786666760842004</v>
      </c>
      <c r="K30" s="74">
        <f>'10月'!Z29</f>
        <v>2.3817083363731704</v>
      </c>
      <c r="L30" s="74">
        <f>'11月'!Z29</f>
        <v>2.3937916606664658</v>
      </c>
      <c r="M30" s="75">
        <f>'12月'!Z29</f>
        <v>3.985708345969518</v>
      </c>
      <c r="N30" s="54"/>
    </row>
    <row r="31" spans="1:14" ht="19.5" customHeight="1">
      <c r="A31" s="72">
        <v>27</v>
      </c>
      <c r="B31" s="73">
        <f>'1月'!Z30</f>
        <v>2.5337916960318885</v>
      </c>
      <c r="C31" s="74">
        <f>'2月'!Z30</f>
        <v>4.318708350261052</v>
      </c>
      <c r="D31" s="74">
        <f>'3月'!Z30</f>
        <v>2.6908749788999557</v>
      </c>
      <c r="E31" s="74">
        <f>'4月'!Z30</f>
        <v>1.8595833132664363</v>
      </c>
      <c r="F31" s="74">
        <f>'5月'!Z30</f>
        <v>2.166000003616015</v>
      </c>
      <c r="G31" s="74">
        <f>'6月'!Z30</f>
        <v>2.2975416680177054</v>
      </c>
      <c r="H31" s="74">
        <f>'7月'!Z30</f>
        <v>1.7971666653951008</v>
      </c>
      <c r="I31" s="74">
        <f>'8月'!Z30</f>
        <v>2.2039583126703897</v>
      </c>
      <c r="J31" s="74">
        <f>'9月'!Z30</f>
        <v>2.2553333143393197</v>
      </c>
      <c r="K31" s="74">
        <f>'10月'!Z30</f>
        <v>2.238166650136312</v>
      </c>
      <c r="L31" s="74">
        <f>'11月'!Z30</f>
        <v>2.2306250085433326</v>
      </c>
      <c r="M31" s="75">
        <f>'12月'!Z30</f>
        <v>3.390041629473368</v>
      </c>
      <c r="N31" s="54"/>
    </row>
    <row r="32" spans="1:14" ht="19.5" customHeight="1">
      <c r="A32" s="72">
        <v>28</v>
      </c>
      <c r="B32" s="73">
        <f>'1月'!Z31</f>
        <v>2.6220416575670242</v>
      </c>
      <c r="C32" s="74">
        <f>'2月'!Z31</f>
        <v>2.916291669011116</v>
      </c>
      <c r="D32" s="74">
        <f>'3月'!Z31</f>
        <v>4.42750000456969</v>
      </c>
      <c r="E32" s="74">
        <f>'4月'!Z31</f>
        <v>2.047999992966652</v>
      </c>
      <c r="F32" s="74">
        <f>'5月'!Z31</f>
        <v>3.967166652282079</v>
      </c>
      <c r="G32" s="74">
        <f>'6月'!Z31</f>
        <v>2.1121666530768075</v>
      </c>
      <c r="H32" s="74">
        <f>'7月'!Z31</f>
        <v>2.1418749888738</v>
      </c>
      <c r="I32" s="74">
        <f>'8月'!Z31</f>
        <v>2.402958333492279</v>
      </c>
      <c r="J32" s="74">
        <f>'9月'!Z31</f>
        <v>1.7572499910990398</v>
      </c>
      <c r="K32" s="74">
        <f>'10月'!Z31</f>
        <v>2.023291672269503</v>
      </c>
      <c r="L32" s="74">
        <f>'11月'!Z31</f>
        <v>4.104666694998741</v>
      </c>
      <c r="M32" s="75">
        <f>'12月'!Z31</f>
        <v>3.0607916663090386</v>
      </c>
      <c r="N32" s="54"/>
    </row>
    <row r="33" spans="1:14" ht="19.5" customHeight="1">
      <c r="A33" s="72">
        <v>29</v>
      </c>
      <c r="B33" s="73">
        <f>'1月'!Z32</f>
        <v>3.0696666787068048</v>
      </c>
      <c r="C33" s="74">
        <f>'2月'!Z32</f>
        <v>2.4600833306709924</v>
      </c>
      <c r="D33" s="74">
        <f>'3月'!Z32</f>
        <v>2.4927916526794434</v>
      </c>
      <c r="E33" s="74">
        <f>'4月'!Z32</f>
        <v>2.1075833290815353</v>
      </c>
      <c r="F33" s="74">
        <f>'5月'!Z32</f>
        <v>4.777875075737636</v>
      </c>
      <c r="G33" s="74">
        <f>'6月'!Z32</f>
        <v>2.6779583394527435</v>
      </c>
      <c r="H33" s="74">
        <f>'7月'!Z32</f>
        <v>2.209124982357025</v>
      </c>
      <c r="I33" s="74">
        <f>'8月'!Z32</f>
        <v>2.283208335439364</v>
      </c>
      <c r="J33" s="74">
        <f>'9月'!Z32</f>
        <v>2.6060416847467422</v>
      </c>
      <c r="K33" s="74">
        <f>'10月'!Z32</f>
        <v>2.9251249929269156</v>
      </c>
      <c r="L33" s="74">
        <f>'11月'!Z32</f>
        <v>2.8193750182787576</v>
      </c>
      <c r="M33" s="75">
        <f>'12月'!Z32</f>
        <v>2.234374995032946</v>
      </c>
      <c r="N33" s="54"/>
    </row>
    <row r="34" spans="1:14" ht="19.5" customHeight="1">
      <c r="A34" s="72">
        <v>30</v>
      </c>
      <c r="B34" s="73">
        <f>'1月'!Z33</f>
        <v>3.109458327293396</v>
      </c>
      <c r="C34" s="74"/>
      <c r="D34" s="74">
        <f>'3月'!Z33</f>
        <v>2.3409583320220313</v>
      </c>
      <c r="E34" s="74">
        <f>'4月'!Z33</f>
        <v>2.1979166517655053</v>
      </c>
      <c r="F34" s="74">
        <f>'5月'!Z33</f>
        <v>5.532000025113423</v>
      </c>
      <c r="G34" s="74">
        <f>'6月'!Z33</f>
        <v>4.6341666380564375</v>
      </c>
      <c r="H34" s="74">
        <f>'7月'!Z33</f>
        <v>3.662833352883657</v>
      </c>
      <c r="I34" s="74">
        <f>'8月'!Z33</f>
        <v>2.447791670759519</v>
      </c>
      <c r="J34" s="74">
        <f>'9月'!Z33</f>
        <v>2.2931666672229767</v>
      </c>
      <c r="K34" s="74">
        <f>'10月'!Z33</f>
        <v>1.887875000635783</v>
      </c>
      <c r="L34" s="74">
        <f>'11月'!Z33</f>
        <v>2.76849997540315</v>
      </c>
      <c r="M34" s="75">
        <f>'12月'!Z33</f>
        <v>2.3722083220879235</v>
      </c>
      <c r="N34" s="54"/>
    </row>
    <row r="35" spans="1:14" ht="19.5" customHeight="1">
      <c r="A35" s="80">
        <v>31</v>
      </c>
      <c r="B35" s="81">
        <f>'1月'!Z34</f>
        <v>3.1440416673819223</v>
      </c>
      <c r="C35" s="82"/>
      <c r="D35" s="82">
        <f>'3月'!Z34</f>
        <v>2.9730416337649026</v>
      </c>
      <c r="E35" s="82"/>
      <c r="F35" s="82">
        <f>'5月'!Z34</f>
        <v>3.5299167037010193</v>
      </c>
      <c r="G35" s="82"/>
      <c r="H35" s="82">
        <f>'7月'!Z34</f>
        <v>2.3877500047286353</v>
      </c>
      <c r="I35" s="82">
        <f>'8月'!Z34</f>
        <v>3.1699166198571525</v>
      </c>
      <c r="J35" s="82"/>
      <c r="K35" s="82">
        <f>'10月'!Z34</f>
        <v>2.462833359837532</v>
      </c>
      <c r="L35" s="82"/>
      <c r="M35" s="83">
        <f>'12月'!Z34</f>
        <v>3.587666690349579</v>
      </c>
      <c r="N35" s="54"/>
    </row>
    <row r="36" spans="1:14" ht="19.5" customHeight="1">
      <c r="A36" s="106" t="s">
        <v>608</v>
      </c>
      <c r="B36" s="107">
        <f>AVERAGEA(B5:B35)</f>
        <v>2.762188174631647</v>
      </c>
      <c r="C36" s="108">
        <f aca="true" t="shared" si="0" ref="C36:M36">AVERAGEA(C5:C35)</f>
        <v>3.118764365712802</v>
      </c>
      <c r="D36" s="108">
        <f t="shared" si="0"/>
        <v>2.9320994575497923</v>
      </c>
      <c r="E36" s="108">
        <f t="shared" si="0"/>
        <v>3.176579161319468</v>
      </c>
      <c r="F36" s="108">
        <f t="shared" si="0"/>
        <v>3.1128360266967485</v>
      </c>
      <c r="G36" s="108">
        <f t="shared" si="0"/>
        <v>2.6464527760942778</v>
      </c>
      <c r="H36" s="108">
        <f t="shared" si="0"/>
        <v>2.3668521492071046</v>
      </c>
      <c r="I36" s="108">
        <f t="shared" si="0"/>
        <v>2.8614811815561785</v>
      </c>
      <c r="J36" s="108">
        <f t="shared" si="0"/>
        <v>2.520240277051926</v>
      </c>
      <c r="K36" s="108">
        <f t="shared" si="0"/>
        <v>2.4295873694041723</v>
      </c>
      <c r="L36" s="108">
        <f t="shared" si="0"/>
        <v>2.8212499977813823</v>
      </c>
      <c r="M36" s="109">
        <f t="shared" si="0"/>
        <v>2.7393588696115763</v>
      </c>
      <c r="N36" s="54"/>
    </row>
    <row r="37" spans="1:14" ht="19.5" customHeight="1">
      <c r="A37" s="84" t="s">
        <v>609</v>
      </c>
      <c r="B37" s="85">
        <f>AVERAGEA(B5:B14)</f>
        <v>2.4626958320538206</v>
      </c>
      <c r="C37" s="86">
        <f aca="true" t="shared" si="1" ref="C37:M37">AVERAGEA(C5:C14)</f>
        <v>2.8592375012735527</v>
      </c>
      <c r="D37" s="86">
        <f t="shared" si="1"/>
        <v>2.6397166686753435</v>
      </c>
      <c r="E37" s="86">
        <f t="shared" si="1"/>
        <v>3.2985333258906997</v>
      </c>
      <c r="F37" s="86">
        <f t="shared" si="1"/>
        <v>3.0619083394606905</v>
      </c>
      <c r="G37" s="86">
        <f t="shared" si="1"/>
        <v>2.216104163726171</v>
      </c>
      <c r="H37" s="86">
        <f t="shared" si="1"/>
        <v>2.198541667064031</v>
      </c>
      <c r="I37" s="86">
        <f t="shared" si="1"/>
        <v>2.4940666695435842</v>
      </c>
      <c r="J37" s="86">
        <f t="shared" si="1"/>
        <v>2.5831083352367084</v>
      </c>
      <c r="K37" s="86">
        <f t="shared" si="1"/>
        <v>2.443045833706856</v>
      </c>
      <c r="L37" s="86">
        <f t="shared" si="1"/>
        <v>2.580091660221418</v>
      </c>
      <c r="M37" s="87">
        <f t="shared" si="1"/>
        <v>2.4921374981602034</v>
      </c>
      <c r="N37" s="54"/>
    </row>
    <row r="38" spans="1:14" ht="19.5" customHeight="1">
      <c r="A38" s="88" t="s">
        <v>610</v>
      </c>
      <c r="B38" s="89">
        <f>AVERAGEA(B15:B24)</f>
        <v>2.779012500246366</v>
      </c>
      <c r="C38" s="90">
        <f aca="true" t="shared" si="2" ref="C38:M38">AVERAGEA(C15:C24)</f>
        <v>2.9308999925851826</v>
      </c>
      <c r="D38" s="90">
        <f t="shared" si="2"/>
        <v>2.9406583289305366</v>
      </c>
      <c r="E38" s="90">
        <f t="shared" si="2"/>
        <v>3.6800416618585587</v>
      </c>
      <c r="F38" s="90">
        <f t="shared" si="2"/>
        <v>3.0703874970475833</v>
      </c>
      <c r="G38" s="90">
        <f t="shared" si="2"/>
        <v>2.5763958399494493</v>
      </c>
      <c r="H38" s="90">
        <f t="shared" si="2"/>
        <v>2.416391664743424</v>
      </c>
      <c r="I38" s="90">
        <f t="shared" si="2"/>
        <v>2.7537999992569286</v>
      </c>
      <c r="J38" s="90">
        <f t="shared" si="2"/>
        <v>2.4980875000357625</v>
      </c>
      <c r="K38" s="90">
        <f t="shared" si="2"/>
        <v>2.5179541726907098</v>
      </c>
      <c r="L38" s="90">
        <f t="shared" si="2"/>
        <v>3.011166667441527</v>
      </c>
      <c r="M38" s="91">
        <f t="shared" si="2"/>
        <v>2.5178333312273025</v>
      </c>
      <c r="N38" s="54"/>
    </row>
    <row r="39" spans="1:14" ht="19.5" customHeight="1">
      <c r="A39" s="92" t="s">
        <v>611</v>
      </c>
      <c r="B39" s="93">
        <f>AVERAGEA(B25:B35)</f>
        <v>3.019159099143563</v>
      </c>
      <c r="C39" s="94">
        <f aca="true" t="shared" si="3" ref="C39:M39">AVERAGEA(C25:C35)</f>
        <v>3.6158657407870995</v>
      </c>
      <c r="D39" s="94">
        <f t="shared" si="3"/>
        <v>3.1901212007258875</v>
      </c>
      <c r="E39" s="94">
        <f t="shared" si="3"/>
        <v>2.551162496209145</v>
      </c>
      <c r="F39" s="94">
        <f t="shared" si="3"/>
        <v>3.1977234965924066</v>
      </c>
      <c r="G39" s="94">
        <f t="shared" si="3"/>
        <v>3.1468583246072135</v>
      </c>
      <c r="H39" s="94">
        <f t="shared" si="3"/>
        <v>2.4748257552132458</v>
      </c>
      <c r="I39" s="94">
        <f t="shared" si="3"/>
        <v>3.29338635820331</v>
      </c>
      <c r="J39" s="94">
        <f t="shared" si="3"/>
        <v>2.4795249958833057</v>
      </c>
      <c r="K39" s="94">
        <f t="shared" si="3"/>
        <v>2.337018944323063</v>
      </c>
      <c r="L39" s="94">
        <f t="shared" si="3"/>
        <v>2.872491665681203</v>
      </c>
      <c r="M39" s="95">
        <f t="shared" si="3"/>
        <v>3.1654924240076188</v>
      </c>
      <c r="N39" s="54"/>
    </row>
    <row r="48" ht="12">
      <c r="A48" s="96" t="s">
        <v>612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613</v>
      </c>
      <c r="B1" s="52"/>
      <c r="C1" s="53"/>
      <c r="D1" s="53"/>
      <c r="E1" s="53"/>
      <c r="F1" s="53"/>
      <c r="G1" s="97"/>
      <c r="H1" s="52"/>
      <c r="I1" s="129">
        <f>'1月'!Z1</f>
        <v>2008</v>
      </c>
      <c r="J1" s="130" t="s">
        <v>594</v>
      </c>
      <c r="K1" s="130" t="str">
        <f>("（平成"&amp;TEXT((I1-1988),"0")&amp;"年）")</f>
        <v>（平成20年）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595</v>
      </c>
      <c r="C3" s="62" t="s">
        <v>596</v>
      </c>
      <c r="D3" s="62" t="s">
        <v>597</v>
      </c>
      <c r="E3" s="62" t="s">
        <v>598</v>
      </c>
      <c r="F3" s="62" t="s">
        <v>599</v>
      </c>
      <c r="G3" s="62" t="s">
        <v>600</v>
      </c>
      <c r="H3" s="62" t="s">
        <v>601</v>
      </c>
      <c r="I3" s="62" t="s">
        <v>602</v>
      </c>
      <c r="J3" s="62" t="s">
        <v>603</v>
      </c>
      <c r="K3" s="62" t="s">
        <v>604</v>
      </c>
      <c r="L3" s="62" t="s">
        <v>605</v>
      </c>
      <c r="M3" s="63" t="s">
        <v>606</v>
      </c>
      <c r="N3" s="54"/>
    </row>
    <row r="4" spans="1:14" ht="18" customHeight="1">
      <c r="A4" s="64" t="s">
        <v>607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4.074999809265137</v>
      </c>
      <c r="C5" s="70">
        <f>'2月'!AB4</f>
        <v>5.3979997634887695</v>
      </c>
      <c r="D5" s="70">
        <f>'3月'!AB4</f>
        <v>6.803999900817871</v>
      </c>
      <c r="E5" s="70">
        <f>'4月'!AB4</f>
        <v>10.859999656677246</v>
      </c>
      <c r="F5" s="70">
        <f>'5月'!AB4</f>
        <v>6.566999912261963</v>
      </c>
      <c r="G5" s="70">
        <f>'6月'!AB4</f>
        <v>4.543000221252441</v>
      </c>
      <c r="H5" s="70">
        <f>'7月'!AB4</f>
        <v>5.302000045776367</v>
      </c>
      <c r="I5" s="70">
        <f>'8月'!AB4</f>
        <v>4.698999881744385</v>
      </c>
      <c r="J5" s="70">
        <f>'9月'!AB4</f>
        <v>4.136000156402588</v>
      </c>
      <c r="K5" s="70">
        <f>'10月'!AB4</f>
        <v>3.7739999294281006</v>
      </c>
      <c r="L5" s="70">
        <f>'11月'!AB4</f>
        <v>5.572000026702881</v>
      </c>
      <c r="M5" s="71">
        <f>'12月'!AB4</f>
        <v>4.236000061035156</v>
      </c>
      <c r="N5" s="54"/>
    </row>
    <row r="6" spans="1:14" ht="18" customHeight="1">
      <c r="A6" s="72">
        <v>2</v>
      </c>
      <c r="B6" s="73">
        <f>'1月'!AB5</f>
        <v>3.684999942779541</v>
      </c>
      <c r="C6" s="74">
        <f>'2月'!AB5</f>
        <v>3.868000030517578</v>
      </c>
      <c r="D6" s="74">
        <f>'3月'!AB5</f>
        <v>5.2870001792907715</v>
      </c>
      <c r="E6" s="74">
        <f>'4月'!AB5</f>
        <v>5.709000110626221</v>
      </c>
      <c r="F6" s="74">
        <f>'5月'!AB5</f>
        <v>3.437999963760376</v>
      </c>
      <c r="G6" s="74">
        <f>'6月'!AB5</f>
        <v>4.103000164031982</v>
      </c>
      <c r="H6" s="74">
        <f>'7月'!AB5</f>
        <v>5.295000076293945</v>
      </c>
      <c r="I6" s="74">
        <f>'8月'!AB5</f>
        <v>5.323999881744385</v>
      </c>
      <c r="J6" s="74">
        <f>'9月'!AB5</f>
        <v>5.040999889373779</v>
      </c>
      <c r="K6" s="74">
        <f>'10月'!AB5</f>
        <v>4.34499979019165</v>
      </c>
      <c r="L6" s="74">
        <f>'11月'!AB5</f>
        <v>3.7019999027252197</v>
      </c>
      <c r="M6" s="75">
        <f>'12月'!AB5</f>
        <v>4.5879998207092285</v>
      </c>
      <c r="N6" s="54"/>
    </row>
    <row r="7" spans="1:14" ht="18" customHeight="1">
      <c r="A7" s="72">
        <v>3</v>
      </c>
      <c r="B7" s="73">
        <f>'1月'!AB6</f>
        <v>4.349999904632568</v>
      </c>
      <c r="C7" s="74">
        <f>'2月'!AB6</f>
        <v>6.564000129699707</v>
      </c>
      <c r="D7" s="74">
        <f>'3月'!AB6</f>
        <v>5.521999835968018</v>
      </c>
      <c r="E7" s="74">
        <f>'4月'!AB6</f>
        <v>5.192999839782715</v>
      </c>
      <c r="F7" s="74">
        <f>'5月'!AB6</f>
        <v>5.165999889373779</v>
      </c>
      <c r="G7" s="74">
        <f>'6月'!AB6</f>
        <v>5.752999782562256</v>
      </c>
      <c r="H7" s="74">
        <f>'7月'!AB6</f>
        <v>5.039999961853027</v>
      </c>
      <c r="I7" s="74">
        <f>'8月'!AB6</f>
        <v>4.85099983215332</v>
      </c>
      <c r="J7" s="74">
        <f>'9月'!AB6</f>
        <v>5.0960001945495605</v>
      </c>
      <c r="K7" s="74">
        <f>'10月'!AB6</f>
        <v>3.8489999771118164</v>
      </c>
      <c r="L7" s="74">
        <f>'11月'!AB6</f>
        <v>5.142000198364258</v>
      </c>
      <c r="M7" s="75">
        <f>'12月'!AB6</f>
        <v>3.944999933242798</v>
      </c>
      <c r="N7" s="54"/>
    </row>
    <row r="8" spans="1:14" ht="18" customHeight="1">
      <c r="A8" s="72">
        <v>4</v>
      </c>
      <c r="B8" s="73">
        <f>'1月'!AB7</f>
        <v>5.517000198364258</v>
      </c>
      <c r="C8" s="74">
        <f>'2月'!AB7</f>
        <v>4.646999835968018</v>
      </c>
      <c r="D8" s="74">
        <f>'3月'!AB7</f>
        <v>4.64900016784668</v>
      </c>
      <c r="E8" s="74">
        <f>'4月'!AB7</f>
        <v>6.27400016784668</v>
      </c>
      <c r="F8" s="74">
        <f>'5月'!AB7</f>
        <v>5.982999801635742</v>
      </c>
      <c r="G8" s="74">
        <f>'6月'!AB7</f>
        <v>4.464000225067139</v>
      </c>
      <c r="H8" s="74">
        <f>'7月'!AB7</f>
        <v>4.702000141143799</v>
      </c>
      <c r="I8" s="74">
        <f>'8月'!AB7</f>
        <v>4.01200008392334</v>
      </c>
      <c r="J8" s="74">
        <f>'9月'!AB7</f>
        <v>6.860000133514404</v>
      </c>
      <c r="K8" s="74">
        <f>'10月'!AB7</f>
        <v>4.698999881744385</v>
      </c>
      <c r="L8" s="74">
        <f>'11月'!AB7</f>
        <v>4.632999897003174</v>
      </c>
      <c r="M8" s="75">
        <f>'12月'!AB7</f>
        <v>4.179999828338623</v>
      </c>
      <c r="N8" s="54"/>
    </row>
    <row r="9" spans="1:14" ht="18" customHeight="1">
      <c r="A9" s="72">
        <v>5</v>
      </c>
      <c r="B9" s="73">
        <f>'1月'!AB8</f>
        <v>4</v>
      </c>
      <c r="C9" s="74">
        <f>'2月'!AB8</f>
        <v>3.86299991607666</v>
      </c>
      <c r="D9" s="74">
        <f>'3月'!AB8</f>
        <v>6.415999889373779</v>
      </c>
      <c r="E9" s="74">
        <f>'4月'!AB8</f>
        <v>6.084000110626221</v>
      </c>
      <c r="F9" s="74">
        <f>'5月'!AB8</f>
        <v>3.559999942779541</v>
      </c>
      <c r="G9" s="74">
        <f>'6月'!AB8</f>
        <v>3.3519999980926514</v>
      </c>
      <c r="H9" s="74">
        <f>'7月'!AB8</f>
        <v>4.36299991607666</v>
      </c>
      <c r="I9" s="74">
        <f>'8月'!AB8</f>
        <v>4.869999885559082</v>
      </c>
      <c r="J9" s="74">
        <f>'9月'!AB8</f>
        <v>4.327000141143799</v>
      </c>
      <c r="K9" s="74">
        <f>'10月'!AB8</f>
        <v>4.881999969482422</v>
      </c>
      <c r="L9" s="74">
        <f>'11月'!AB8</f>
        <v>3.2950000762939453</v>
      </c>
      <c r="M9" s="75">
        <f>'12月'!AB8</f>
        <v>9.380000114440918</v>
      </c>
      <c r="N9" s="54"/>
    </row>
    <row r="10" spans="1:14" ht="18" customHeight="1">
      <c r="A10" s="72">
        <v>6</v>
      </c>
      <c r="B10" s="73">
        <f>'1月'!AB9</f>
        <v>4.386000156402588</v>
      </c>
      <c r="C10" s="74">
        <f>'2月'!AB9</f>
        <v>4.855999946594238</v>
      </c>
      <c r="D10" s="74">
        <f>'3月'!AB9</f>
        <v>5.4629998207092285</v>
      </c>
      <c r="E10" s="74">
        <f>'4月'!AB9</f>
        <v>4.48799991607666</v>
      </c>
      <c r="F10" s="74">
        <f>'5月'!AB9</f>
        <v>6.039000034332275</v>
      </c>
      <c r="G10" s="74">
        <f>'6月'!AB9</f>
        <v>4.421999931335449</v>
      </c>
      <c r="H10" s="74">
        <f>'7月'!AB9</f>
        <v>5.22599983215332</v>
      </c>
      <c r="I10" s="74">
        <f>'8月'!AB9</f>
        <v>3.443000078201294</v>
      </c>
      <c r="J10" s="74">
        <f>'9月'!AB9</f>
        <v>5.703999996185303</v>
      </c>
      <c r="K10" s="74">
        <f>'10月'!AB9</f>
        <v>6.185999870300293</v>
      </c>
      <c r="L10" s="74">
        <f>'11月'!AB9</f>
        <v>4.416999816894531</v>
      </c>
      <c r="M10" s="75">
        <f>'12月'!AB9</f>
        <v>5.8429999351501465</v>
      </c>
      <c r="N10" s="54"/>
    </row>
    <row r="11" spans="1:14" ht="18" customHeight="1">
      <c r="A11" s="72">
        <v>7</v>
      </c>
      <c r="B11" s="73">
        <f>'1月'!AB10</f>
        <v>4.676000118255615</v>
      </c>
      <c r="C11" s="74">
        <f>'2月'!AB10</f>
        <v>4.756999969482422</v>
      </c>
      <c r="D11" s="74">
        <f>'3月'!AB10</f>
        <v>5.176000118255615</v>
      </c>
      <c r="E11" s="74">
        <f>'4月'!AB10</f>
        <v>4.415999889373779</v>
      </c>
      <c r="F11" s="74">
        <f>'5月'!AB10</f>
        <v>5.111999988555908</v>
      </c>
      <c r="G11" s="74">
        <f>'6月'!AB10</f>
        <v>4.353000164031982</v>
      </c>
      <c r="H11" s="74">
        <f>'7月'!AB10</f>
        <v>4.568999767303467</v>
      </c>
      <c r="I11" s="74">
        <f>'8月'!AB10</f>
        <v>4.940000057220459</v>
      </c>
      <c r="J11" s="74">
        <f>'9月'!AB10</f>
        <v>4.560999870300293</v>
      </c>
      <c r="K11" s="74">
        <f>'10月'!AB10</f>
        <v>3.7320001125335693</v>
      </c>
      <c r="L11" s="74">
        <f>'11月'!AB10</f>
        <v>7.460000038146973</v>
      </c>
      <c r="M11" s="75">
        <f>'12月'!AB10</f>
        <v>5.310999870300293</v>
      </c>
      <c r="N11" s="54"/>
    </row>
    <row r="12" spans="1:14" ht="18" customHeight="1">
      <c r="A12" s="72">
        <v>8</v>
      </c>
      <c r="B12" s="73">
        <f>'1月'!AB11</f>
        <v>5.039999961853027</v>
      </c>
      <c r="C12" s="74">
        <f>'2月'!AB11</f>
        <v>4.934999942779541</v>
      </c>
      <c r="D12" s="74">
        <f>'3月'!AB11</f>
        <v>5.785999774932861</v>
      </c>
      <c r="E12" s="74">
        <f>'4月'!AB11</f>
        <v>9.1899995803833</v>
      </c>
      <c r="F12" s="74">
        <f>'5月'!AB11</f>
        <v>6.427000045776367</v>
      </c>
      <c r="G12" s="74">
        <f>'6月'!AB11</f>
        <v>3.183000087738037</v>
      </c>
      <c r="H12" s="74">
        <f>'7月'!AB11</f>
        <v>5.289999961853027</v>
      </c>
      <c r="I12" s="74">
        <f>'8月'!AB11</f>
        <v>4.034999847412109</v>
      </c>
      <c r="J12" s="74">
        <f>'9月'!AB11</f>
        <v>5.443999767303467</v>
      </c>
      <c r="K12" s="74">
        <f>'10月'!AB11</f>
        <v>4.164000034332275</v>
      </c>
      <c r="L12" s="74">
        <f>'11月'!AB11</f>
        <v>4.275000095367432</v>
      </c>
      <c r="M12" s="75">
        <f>'12月'!AB11</f>
        <v>4.494999885559082</v>
      </c>
      <c r="N12" s="54"/>
    </row>
    <row r="13" spans="1:14" ht="18" customHeight="1">
      <c r="A13" s="72">
        <v>9</v>
      </c>
      <c r="B13" s="73">
        <f>'1月'!AB12</f>
        <v>4.269000053405762</v>
      </c>
      <c r="C13" s="74">
        <f>'2月'!AB12</f>
        <v>5.956999778747559</v>
      </c>
      <c r="D13" s="74">
        <f>'3月'!AB12</f>
        <v>5.135000228881836</v>
      </c>
      <c r="E13" s="74">
        <f>'4月'!AB12</f>
        <v>8.119999885559082</v>
      </c>
      <c r="F13" s="74">
        <f>'5月'!AB12</f>
        <v>4.0980000495910645</v>
      </c>
      <c r="G13" s="74">
        <f>'6月'!AB12</f>
        <v>4.788000106811523</v>
      </c>
      <c r="H13" s="74">
        <f>'7月'!AB12</f>
        <v>4.429999828338623</v>
      </c>
      <c r="I13" s="74">
        <f>'8月'!AB12</f>
        <v>7.730000019073486</v>
      </c>
      <c r="J13" s="74">
        <f>'9月'!AB12</f>
        <v>4.039000034332275</v>
      </c>
      <c r="K13" s="74">
        <f>'10月'!AB12</f>
        <v>3.9860000610351562</v>
      </c>
      <c r="L13" s="74">
        <f>'11月'!AB12</f>
        <v>3.6510000228881836</v>
      </c>
      <c r="M13" s="75">
        <f>'12月'!AB12</f>
        <v>5.258999824523926</v>
      </c>
      <c r="N13" s="54"/>
    </row>
    <row r="14" spans="1:14" ht="18" customHeight="1">
      <c r="A14" s="76">
        <v>10</v>
      </c>
      <c r="B14" s="77">
        <f>'1月'!AB13</f>
        <v>3.864000082015991</v>
      </c>
      <c r="C14" s="78">
        <f>'2月'!AB13</f>
        <v>8.899999618530273</v>
      </c>
      <c r="D14" s="78">
        <f>'3月'!AB13</f>
        <v>6.138000011444092</v>
      </c>
      <c r="E14" s="78">
        <f>'4月'!AB13</f>
        <v>6.244999885559082</v>
      </c>
      <c r="F14" s="78">
        <f>'5月'!AB13</f>
        <v>5.40500020980835</v>
      </c>
      <c r="G14" s="78">
        <f>'6月'!AB13</f>
        <v>3.256999969482422</v>
      </c>
      <c r="H14" s="78">
        <f>'7月'!AB13</f>
        <v>4.181000232696533</v>
      </c>
      <c r="I14" s="78">
        <f>'8月'!AB13</f>
        <v>3.6710000038146973</v>
      </c>
      <c r="J14" s="78">
        <f>'9月'!AB13</f>
        <v>4.464000225067139</v>
      </c>
      <c r="K14" s="78">
        <f>'10月'!AB13</f>
        <v>3.875999927520752</v>
      </c>
      <c r="L14" s="78">
        <f>'11月'!AB13</f>
        <v>3.6410000324249268</v>
      </c>
      <c r="M14" s="79">
        <f>'12月'!AB13</f>
        <v>5.283999919891357</v>
      </c>
      <c r="N14" s="54"/>
    </row>
    <row r="15" spans="1:14" ht="18" customHeight="1">
      <c r="A15" s="68">
        <v>11</v>
      </c>
      <c r="B15" s="69">
        <f>'1月'!AB14</f>
        <v>4.2779998779296875</v>
      </c>
      <c r="C15" s="70">
        <f>'2月'!AB14</f>
        <v>5.235000133514404</v>
      </c>
      <c r="D15" s="70">
        <f>'3月'!AB14</f>
        <v>5.309000015258789</v>
      </c>
      <c r="E15" s="70">
        <f>'4月'!AB14</f>
        <v>7.409999847412109</v>
      </c>
      <c r="F15" s="70">
        <f>'5月'!AB14</f>
        <v>5.017000198364258</v>
      </c>
      <c r="G15" s="70">
        <f>'6月'!AB14</f>
        <v>4.111000061035156</v>
      </c>
      <c r="H15" s="70">
        <f>'7月'!AB14</f>
        <v>4.639999866485596</v>
      </c>
      <c r="I15" s="70">
        <f>'8月'!AB14</f>
        <v>4.184000015258789</v>
      </c>
      <c r="J15" s="70">
        <f>'9月'!AB14</f>
        <v>5.563000202178955</v>
      </c>
      <c r="K15" s="70">
        <f>'10月'!AB14</f>
        <v>3.9489998817443848</v>
      </c>
      <c r="L15" s="70">
        <f>'11月'!AB14</f>
        <v>5.245999813079834</v>
      </c>
      <c r="M15" s="71">
        <f>'12月'!AB14</f>
        <v>6.882999897003174</v>
      </c>
      <c r="N15" s="54"/>
    </row>
    <row r="16" spans="1:14" ht="18" customHeight="1">
      <c r="A16" s="72">
        <v>12</v>
      </c>
      <c r="B16" s="73">
        <f>'1月'!AB15</f>
        <v>7.769999980926514</v>
      </c>
      <c r="C16" s="74">
        <f>'2月'!AB15</f>
        <v>6.204999923706055</v>
      </c>
      <c r="D16" s="74">
        <f>'3月'!AB15</f>
        <v>5.479000091552734</v>
      </c>
      <c r="E16" s="74">
        <f>'4月'!AB15</f>
        <v>5.011000156402588</v>
      </c>
      <c r="F16" s="74">
        <f>'5月'!AB15</f>
        <v>5.545000076293945</v>
      </c>
      <c r="G16" s="74">
        <f>'6月'!AB15</f>
        <v>6.125</v>
      </c>
      <c r="H16" s="74">
        <f>'7月'!AB15</f>
        <v>4.355000019073486</v>
      </c>
      <c r="I16" s="74">
        <f>'8月'!AB15</f>
        <v>3.2809998989105225</v>
      </c>
      <c r="J16" s="74">
        <f>'9月'!AB15</f>
        <v>8.739999771118164</v>
      </c>
      <c r="K16" s="74">
        <f>'10月'!AB15</f>
        <v>3.7820000648498535</v>
      </c>
      <c r="L16" s="74">
        <f>'11月'!AB15</f>
        <v>6.0329999923706055</v>
      </c>
      <c r="M16" s="75">
        <f>'12月'!AB15</f>
        <v>4.625</v>
      </c>
      <c r="N16" s="54"/>
    </row>
    <row r="17" spans="1:14" ht="18" customHeight="1">
      <c r="A17" s="72">
        <v>13</v>
      </c>
      <c r="B17" s="73">
        <f>'1月'!AB16</f>
        <v>7.860000133514404</v>
      </c>
      <c r="C17" s="74">
        <f>'2月'!AB16</f>
        <v>10.630000114440918</v>
      </c>
      <c r="D17" s="74">
        <f>'3月'!AB16</f>
        <v>4.210999965667725</v>
      </c>
      <c r="E17" s="74">
        <f>'4月'!AB16</f>
        <v>6.307000160217285</v>
      </c>
      <c r="F17" s="74">
        <f>'5月'!AB16</f>
        <v>6.699999809265137</v>
      </c>
      <c r="G17" s="74">
        <f>'6月'!AB16</f>
        <v>5.8460001945495605</v>
      </c>
      <c r="H17" s="74">
        <f>'7月'!AB16</f>
        <v>4.675000190734863</v>
      </c>
      <c r="I17" s="74">
        <f>'8月'!AB16</f>
        <v>5.090000152587891</v>
      </c>
      <c r="J17" s="74">
        <f>'9月'!AB16</f>
        <v>5.208000183105469</v>
      </c>
      <c r="K17" s="74">
        <f>'10月'!AB16</f>
        <v>3.0959999561309814</v>
      </c>
      <c r="L17" s="74">
        <f>'11月'!AB16</f>
        <v>6.01800012588501</v>
      </c>
      <c r="M17" s="75">
        <f>'12月'!AB16</f>
        <v>4.388000011444092</v>
      </c>
      <c r="N17" s="54"/>
    </row>
    <row r="18" spans="1:14" ht="18" customHeight="1">
      <c r="A18" s="72">
        <v>14</v>
      </c>
      <c r="B18" s="73">
        <f>'1月'!AB17</f>
        <v>4.0980000495910645</v>
      </c>
      <c r="C18" s="74">
        <f>'2月'!AB17</f>
        <v>8.09000015258789</v>
      </c>
      <c r="D18" s="74">
        <f>'3月'!AB17</f>
        <v>5.908999919891357</v>
      </c>
      <c r="E18" s="74">
        <f>'4月'!AB17</f>
        <v>3.8459999561309814</v>
      </c>
      <c r="F18" s="74">
        <f>'5月'!AB17</f>
        <v>5.135000228881836</v>
      </c>
      <c r="G18" s="74">
        <f>'6月'!AB17</f>
        <v>5.057000160217285</v>
      </c>
      <c r="H18" s="74">
        <f>'7月'!AB17</f>
        <v>4.199999809265137</v>
      </c>
      <c r="I18" s="74">
        <f>'8月'!AB17</f>
        <v>11.430000305175781</v>
      </c>
      <c r="J18" s="74">
        <f>'9月'!AB17</f>
        <v>4.568999767303467</v>
      </c>
      <c r="K18" s="74">
        <f>'10月'!AB17</f>
        <v>4.254000186920166</v>
      </c>
      <c r="L18" s="74">
        <f>'11月'!AB17</f>
        <v>3.877000093460083</v>
      </c>
      <c r="M18" s="75">
        <f>'12月'!AB17</f>
        <v>7.079999923706055</v>
      </c>
      <c r="N18" s="54"/>
    </row>
    <row r="19" spans="1:14" ht="18" customHeight="1">
      <c r="A19" s="72">
        <v>15</v>
      </c>
      <c r="B19" s="73">
        <f>'1月'!AB18</f>
        <v>4.427999973297119</v>
      </c>
      <c r="C19" s="74">
        <f>'2月'!AB18</f>
        <v>5.489999771118164</v>
      </c>
      <c r="D19" s="74">
        <f>'3月'!AB18</f>
        <v>5.078999996185303</v>
      </c>
      <c r="E19" s="74">
        <f>'4月'!AB18</f>
        <v>3.9619998931884766</v>
      </c>
      <c r="F19" s="74">
        <f>'5月'!AB18</f>
        <v>4.330999851226807</v>
      </c>
      <c r="G19" s="74">
        <f>'6月'!AB18</f>
        <v>4.296000003814697</v>
      </c>
      <c r="H19" s="74">
        <f>'7月'!AB18</f>
        <v>4.961999893188477</v>
      </c>
      <c r="I19" s="74">
        <f>'8月'!AB18</f>
        <v>4.169000148773193</v>
      </c>
      <c r="J19" s="74">
        <f>'9月'!AB18</f>
        <v>3.9119999408721924</v>
      </c>
      <c r="K19" s="74">
        <f>'10月'!AB18</f>
        <v>4.120999813079834</v>
      </c>
      <c r="L19" s="74">
        <f>'11月'!AB18</f>
        <v>5.1570000648498535</v>
      </c>
      <c r="M19" s="75">
        <f>'12月'!AB18</f>
        <v>3.7060000896453857</v>
      </c>
      <c r="N19" s="54"/>
    </row>
    <row r="20" spans="1:14" ht="18" customHeight="1">
      <c r="A20" s="72">
        <v>16</v>
      </c>
      <c r="B20" s="73">
        <f>'1月'!AB19</f>
        <v>5.940999984741211</v>
      </c>
      <c r="C20" s="74">
        <f>'2月'!AB19</f>
        <v>5.959000110626221</v>
      </c>
      <c r="D20" s="74">
        <f>'3月'!AB19</f>
        <v>3.4679999351501465</v>
      </c>
      <c r="E20" s="74">
        <f>'4月'!AB19</f>
        <v>6.75</v>
      </c>
      <c r="F20" s="74">
        <f>'5月'!AB19</f>
        <v>4.685999870300293</v>
      </c>
      <c r="G20" s="74">
        <f>'6月'!AB19</f>
        <v>4.934000015258789</v>
      </c>
      <c r="H20" s="74">
        <f>'7月'!AB19</f>
        <v>4.104000091552734</v>
      </c>
      <c r="I20" s="74">
        <f>'8月'!AB19</f>
        <v>7.139999866485596</v>
      </c>
      <c r="J20" s="74">
        <f>'9月'!AB19</f>
        <v>5.254000186920166</v>
      </c>
      <c r="K20" s="74">
        <f>'10月'!AB19</f>
        <v>3.01200008392334</v>
      </c>
      <c r="L20" s="74">
        <f>'11月'!AB19</f>
        <v>4.065000057220459</v>
      </c>
      <c r="M20" s="75">
        <f>'12月'!AB19</f>
        <v>3.7939999103546143</v>
      </c>
      <c r="N20" s="54"/>
    </row>
    <row r="21" spans="1:14" ht="18" customHeight="1">
      <c r="A21" s="72">
        <v>17</v>
      </c>
      <c r="B21" s="73">
        <f>'1月'!AB20</f>
        <v>8.390000343322754</v>
      </c>
      <c r="C21" s="74">
        <f>'2月'!AB20</f>
        <v>6.368000030517578</v>
      </c>
      <c r="D21" s="74">
        <f>'3月'!AB20</f>
        <v>4.333000183105469</v>
      </c>
      <c r="E21" s="74">
        <f>'4月'!AB20</f>
        <v>5.021999835968018</v>
      </c>
      <c r="F21" s="74">
        <f>'5月'!AB20</f>
        <v>6.455999851226807</v>
      </c>
      <c r="G21" s="74">
        <f>'6月'!AB20</f>
        <v>6.622000217437744</v>
      </c>
      <c r="H21" s="74">
        <f>'7月'!AB20</f>
        <v>4.071000099182129</v>
      </c>
      <c r="I21" s="74">
        <f>'8月'!AB20</f>
        <v>7.019999980926514</v>
      </c>
      <c r="J21" s="74">
        <f>'9月'!AB20</f>
        <v>5.192999839782715</v>
      </c>
      <c r="K21" s="74">
        <f>'10月'!AB20</f>
        <v>3.7699999809265137</v>
      </c>
      <c r="L21" s="74">
        <f>'11月'!AB20</f>
        <v>5.171999931335449</v>
      </c>
      <c r="M21" s="75">
        <f>'12月'!AB20</f>
        <v>3.569000005722046</v>
      </c>
      <c r="N21" s="54"/>
    </row>
    <row r="22" spans="1:14" ht="18" customHeight="1">
      <c r="A22" s="72">
        <v>18</v>
      </c>
      <c r="B22" s="73">
        <f>'1月'!AB21</f>
        <v>4.385000228881836</v>
      </c>
      <c r="C22" s="74">
        <f>'2月'!AB21</f>
        <v>6.478000164031982</v>
      </c>
      <c r="D22" s="74">
        <f>'3月'!AB21</f>
        <v>3.9159998893737793</v>
      </c>
      <c r="E22" s="74">
        <f>'4月'!AB21</f>
        <v>10.819999694824219</v>
      </c>
      <c r="F22" s="74">
        <f>'5月'!AB21</f>
        <v>4.039999961853027</v>
      </c>
      <c r="G22" s="74">
        <f>'6月'!AB21</f>
        <v>4.769000053405762</v>
      </c>
      <c r="H22" s="74">
        <f>'7月'!AB21</f>
        <v>5.26200008392334</v>
      </c>
      <c r="I22" s="74">
        <f>'8月'!AB21</f>
        <v>4.486999988555908</v>
      </c>
      <c r="J22" s="74">
        <f>'9月'!AB21</f>
        <v>5.334000110626221</v>
      </c>
      <c r="K22" s="74">
        <f>'10月'!AB21</f>
        <v>5.026000022888184</v>
      </c>
      <c r="L22" s="74">
        <f>'11月'!AB21</f>
        <v>4.334000110626221</v>
      </c>
      <c r="M22" s="75">
        <f>'12月'!AB21</f>
        <v>4.339000225067139</v>
      </c>
      <c r="N22" s="54"/>
    </row>
    <row r="23" spans="1:14" ht="18" customHeight="1">
      <c r="A23" s="72">
        <v>19</v>
      </c>
      <c r="B23" s="73">
        <f>'1月'!AB22</f>
        <v>5.488999843597412</v>
      </c>
      <c r="C23" s="74">
        <f>'2月'!AB22</f>
        <v>4.1479997634887695</v>
      </c>
      <c r="D23" s="74">
        <f>'3月'!AB22</f>
        <v>3.7950000762939453</v>
      </c>
      <c r="E23" s="74">
        <f>'4月'!AB22</f>
        <v>10.789999961853027</v>
      </c>
      <c r="F23" s="74">
        <f>'5月'!AB22</f>
        <v>5.789999961853027</v>
      </c>
      <c r="G23" s="74">
        <f>'6月'!AB22</f>
        <v>5.111000061035156</v>
      </c>
      <c r="H23" s="74">
        <f>'7月'!AB22</f>
        <v>5.803999900817871</v>
      </c>
      <c r="I23" s="74">
        <f>'8月'!AB22</f>
        <v>5.5279998779296875</v>
      </c>
      <c r="J23" s="74">
        <f>'9月'!AB22</f>
        <v>4.385000228881836</v>
      </c>
      <c r="K23" s="74">
        <f>'10月'!AB22</f>
        <v>6.520999908447266</v>
      </c>
      <c r="L23" s="74">
        <f>'11月'!AB22</f>
        <v>6.416999816894531</v>
      </c>
      <c r="M23" s="75">
        <f>'12月'!AB22</f>
        <v>4.822000026702881</v>
      </c>
      <c r="N23" s="54"/>
    </row>
    <row r="24" spans="1:14" ht="18" customHeight="1">
      <c r="A24" s="76">
        <v>20</v>
      </c>
      <c r="B24" s="77">
        <f>'1月'!AB23</f>
        <v>3.927000045776367</v>
      </c>
      <c r="C24" s="78">
        <f>'2月'!AB23</f>
        <v>4.900000095367432</v>
      </c>
      <c r="D24" s="78">
        <f>'3月'!AB23</f>
        <v>8.520000457763672</v>
      </c>
      <c r="E24" s="78">
        <f>'4月'!AB23</f>
        <v>6.22599983215332</v>
      </c>
      <c r="F24" s="78">
        <f>'5月'!AB23</f>
        <v>8.890000343322754</v>
      </c>
      <c r="G24" s="78">
        <f>'6月'!AB23</f>
        <v>4.785999774932861</v>
      </c>
      <c r="H24" s="78">
        <f>'7月'!AB23</f>
        <v>3.690000057220459</v>
      </c>
      <c r="I24" s="78">
        <f>'8月'!AB23</f>
        <v>4.480999946594238</v>
      </c>
      <c r="J24" s="78">
        <f>'9月'!AB23</f>
        <v>6.223999977111816</v>
      </c>
      <c r="K24" s="78">
        <f>'10月'!AB23</f>
        <v>7</v>
      </c>
      <c r="L24" s="78">
        <f>'11月'!AB23</f>
        <v>5.110000133514404</v>
      </c>
      <c r="M24" s="79">
        <f>'12月'!AB23</f>
        <v>3.7260000705718994</v>
      </c>
      <c r="N24" s="54"/>
    </row>
    <row r="25" spans="1:14" ht="18" customHeight="1">
      <c r="A25" s="68">
        <v>21</v>
      </c>
      <c r="B25" s="69">
        <f>'1月'!AB24</f>
        <v>5.539999961853027</v>
      </c>
      <c r="C25" s="70">
        <f>'2月'!AB24</f>
        <v>5.559999942779541</v>
      </c>
      <c r="D25" s="70">
        <f>'3月'!AB24</f>
        <v>8.270000457763672</v>
      </c>
      <c r="E25" s="70">
        <f>'4月'!AB24</f>
        <v>7.690000057220459</v>
      </c>
      <c r="F25" s="70">
        <f>'5月'!AB24</f>
        <v>5.448999881744385</v>
      </c>
      <c r="G25" s="70">
        <f>'6月'!AB24</f>
        <v>3.9189999103546143</v>
      </c>
      <c r="H25" s="70">
        <f>'7月'!AB24</f>
        <v>4.934999942779541</v>
      </c>
      <c r="I25" s="70">
        <f>'8月'!AB24</f>
        <v>7.880000114440918</v>
      </c>
      <c r="J25" s="70">
        <f>'9月'!AB24</f>
        <v>5.013999938964844</v>
      </c>
      <c r="K25" s="70">
        <f>'10月'!AB24</f>
        <v>3.890000104904175</v>
      </c>
      <c r="L25" s="70">
        <f>'11月'!AB24</f>
        <v>6.103000164031982</v>
      </c>
      <c r="M25" s="71">
        <f>'12月'!AB24</f>
        <v>6.892000198364258</v>
      </c>
      <c r="N25" s="54"/>
    </row>
    <row r="26" spans="1:14" ht="18" customHeight="1">
      <c r="A26" s="72">
        <v>22</v>
      </c>
      <c r="B26" s="73">
        <f>'1月'!AB25</f>
        <v>3.865999937057495</v>
      </c>
      <c r="C26" s="74">
        <f>'2月'!AB25</f>
        <v>5.545000076293945</v>
      </c>
      <c r="D26" s="74">
        <f>'3月'!AB25</f>
        <v>6.682000160217285</v>
      </c>
      <c r="E26" s="74">
        <f>'4月'!AB25</f>
        <v>6.188000202178955</v>
      </c>
      <c r="F26" s="74">
        <f>'5月'!AB25</f>
        <v>4.051000118255615</v>
      </c>
      <c r="G26" s="74">
        <f>'6月'!AB25</f>
        <v>6.46999979019165</v>
      </c>
      <c r="H26" s="74">
        <f>'7月'!AB25</f>
        <v>5.2779998779296875</v>
      </c>
      <c r="I26" s="74">
        <f>'8月'!AB25</f>
        <v>6.5970001220703125</v>
      </c>
      <c r="J26" s="74">
        <f>'9月'!AB25</f>
        <v>7.260000228881836</v>
      </c>
      <c r="K26" s="74">
        <f>'10月'!AB25</f>
        <v>4.206999778747559</v>
      </c>
      <c r="L26" s="74">
        <f>'11月'!AB25</f>
        <v>4.64900016784668</v>
      </c>
      <c r="M26" s="75">
        <f>'12月'!AB25</f>
        <v>8.739999771118164</v>
      </c>
      <c r="N26" s="54"/>
    </row>
    <row r="27" spans="1:14" ht="18" customHeight="1">
      <c r="A27" s="72">
        <v>23</v>
      </c>
      <c r="B27" s="73">
        <f>'1月'!AB26</f>
        <v>6.004000186920166</v>
      </c>
      <c r="C27" s="74">
        <f>'2月'!AB26</f>
        <v>10.869999885559082</v>
      </c>
      <c r="D27" s="74">
        <f>'3月'!AB26</f>
        <v>6.361000061035156</v>
      </c>
      <c r="E27" s="74">
        <f>'4月'!AB26</f>
        <v>3.306999921798706</v>
      </c>
      <c r="F27" s="74">
        <f>'5月'!AB26</f>
        <v>4.171000003814697</v>
      </c>
      <c r="G27" s="74">
        <f>'6月'!AB26</f>
        <v>6.843999862670898</v>
      </c>
      <c r="H27" s="74">
        <f>'7月'!AB26</f>
        <v>4.765999794006348</v>
      </c>
      <c r="I27" s="74">
        <f>'8月'!AB26</f>
        <v>4.215000152587891</v>
      </c>
      <c r="J27" s="74">
        <f>'9月'!AB26</f>
        <v>4.834000110626221</v>
      </c>
      <c r="K27" s="74">
        <f>'10月'!AB26</f>
        <v>4.796999931335449</v>
      </c>
      <c r="L27" s="74">
        <f>'11月'!AB26</f>
        <v>4.7870001792907715</v>
      </c>
      <c r="M27" s="75">
        <f>'12月'!AB26</f>
        <v>3.265000104904175</v>
      </c>
      <c r="N27" s="54"/>
    </row>
    <row r="28" spans="1:14" ht="18" customHeight="1">
      <c r="A28" s="72">
        <v>24</v>
      </c>
      <c r="B28" s="73">
        <f>'1月'!AB27</f>
        <v>12.220000267028809</v>
      </c>
      <c r="C28" s="74">
        <f>'2月'!AB27</f>
        <v>13.380000114440918</v>
      </c>
      <c r="D28" s="74">
        <f>'3月'!AB27</f>
        <v>6.545000076293945</v>
      </c>
      <c r="E28" s="74">
        <f>'4月'!AB27</f>
        <v>5.190000057220459</v>
      </c>
      <c r="F28" s="74">
        <f>'5月'!AB27</f>
        <v>4.796000003814697</v>
      </c>
      <c r="G28" s="74">
        <f>'6月'!AB27</f>
        <v>5.211999893188477</v>
      </c>
      <c r="H28" s="74">
        <f>'7月'!AB27</f>
        <v>4.7789998054504395</v>
      </c>
      <c r="I28" s="74">
        <f>'8月'!AB27</f>
        <v>4.4670000076293945</v>
      </c>
      <c r="J28" s="74">
        <f>'9月'!AB27</f>
        <v>4.422999858856201</v>
      </c>
      <c r="K28" s="74">
        <f>'10月'!AB27</f>
        <v>4.86899995803833</v>
      </c>
      <c r="L28" s="74">
        <f>'11月'!AB27</f>
        <v>5.203000068664551</v>
      </c>
      <c r="M28" s="75">
        <f>'12月'!AB27</f>
        <v>3.615000009536743</v>
      </c>
      <c r="N28" s="54"/>
    </row>
    <row r="29" spans="1:14" ht="18" customHeight="1">
      <c r="A29" s="72">
        <v>25</v>
      </c>
      <c r="B29" s="73">
        <f>'1月'!AB28</f>
        <v>7.25</v>
      </c>
      <c r="C29" s="74">
        <f>'2月'!AB28</f>
        <v>4.723999977111816</v>
      </c>
      <c r="D29" s="74">
        <f>'3月'!AB28</f>
        <v>4.010000228881836</v>
      </c>
      <c r="E29" s="74">
        <f>'4月'!AB28</f>
        <v>5.632999897003174</v>
      </c>
      <c r="F29" s="74">
        <f>'5月'!AB28</f>
        <v>5.751999855041504</v>
      </c>
      <c r="G29" s="74">
        <f>'6月'!AB28</f>
        <v>5.1479997634887695</v>
      </c>
      <c r="H29" s="74">
        <f>'7月'!AB28</f>
        <v>6.276000022888184</v>
      </c>
      <c r="I29" s="74">
        <f>'8月'!AB28</f>
        <v>4.77400016784668</v>
      </c>
      <c r="J29" s="74">
        <f>'9月'!AB28</f>
        <v>4.366000175476074</v>
      </c>
      <c r="K29" s="74">
        <f>'10月'!AB28</f>
        <v>4.328000068664551</v>
      </c>
      <c r="L29" s="74">
        <f>'11月'!AB28</f>
        <v>7.579999923706055</v>
      </c>
      <c r="M29" s="75">
        <f>'12月'!AB28</f>
        <v>4.49399995803833</v>
      </c>
      <c r="N29" s="54"/>
    </row>
    <row r="30" spans="1:14" ht="18" customHeight="1">
      <c r="A30" s="72">
        <v>26</v>
      </c>
      <c r="B30" s="73">
        <f>'1月'!AB29</f>
        <v>5.2789998054504395</v>
      </c>
      <c r="C30" s="74">
        <f>'2月'!AB29</f>
        <v>6.111000061035156</v>
      </c>
      <c r="D30" s="74">
        <f>'3月'!AB29</f>
        <v>5.192999839782715</v>
      </c>
      <c r="E30" s="74">
        <f>'4月'!AB29</f>
        <v>4.327000141143799</v>
      </c>
      <c r="F30" s="74">
        <f>'5月'!AB29</f>
        <v>4.699999809265137</v>
      </c>
      <c r="G30" s="74">
        <f>'6月'!AB29</f>
        <v>5.88700008392334</v>
      </c>
      <c r="H30" s="74">
        <f>'7月'!AB29</f>
        <v>5.270999908447266</v>
      </c>
      <c r="I30" s="74">
        <f>'8月'!AB29</f>
        <v>7.289999961853027</v>
      </c>
      <c r="J30" s="74">
        <f>'9月'!AB29</f>
        <v>6.60699987411499</v>
      </c>
      <c r="K30" s="74">
        <f>'10月'!AB29</f>
        <v>5.086999893188477</v>
      </c>
      <c r="L30" s="74">
        <f>'11月'!AB29</f>
        <v>4.0370001792907715</v>
      </c>
      <c r="M30" s="75">
        <f>'12月'!AB29</f>
        <v>8.079999923706055</v>
      </c>
      <c r="N30" s="54"/>
    </row>
    <row r="31" spans="1:14" ht="18" customHeight="1">
      <c r="A31" s="72">
        <v>27</v>
      </c>
      <c r="B31" s="73">
        <f>'1月'!AB30</f>
        <v>4.808000087738037</v>
      </c>
      <c r="C31" s="74">
        <f>'2月'!AB30</f>
        <v>10.970000267028809</v>
      </c>
      <c r="D31" s="74">
        <f>'3月'!AB30</f>
        <v>5.151000022888184</v>
      </c>
      <c r="E31" s="74">
        <f>'4月'!AB30</f>
        <v>3.927999973297119</v>
      </c>
      <c r="F31" s="74">
        <f>'5月'!AB30</f>
        <v>4.267000198364258</v>
      </c>
      <c r="G31" s="74">
        <f>'6月'!AB30</f>
        <v>5.364999771118164</v>
      </c>
      <c r="H31" s="74">
        <f>'7月'!AB30</f>
        <v>4.507999897003174</v>
      </c>
      <c r="I31" s="74">
        <f>'8月'!AB30</f>
        <v>4.013000011444092</v>
      </c>
      <c r="J31" s="74">
        <f>'9月'!AB30</f>
        <v>4.927999973297119</v>
      </c>
      <c r="K31" s="74">
        <f>'10月'!AB30</f>
        <v>5.88700008392334</v>
      </c>
      <c r="L31" s="74">
        <f>'11月'!AB30</f>
        <v>4.560999870300293</v>
      </c>
      <c r="M31" s="75">
        <f>'12月'!AB30</f>
        <v>8.5600004196167</v>
      </c>
      <c r="N31" s="54"/>
    </row>
    <row r="32" spans="1:14" ht="18" customHeight="1">
      <c r="A32" s="72">
        <v>28</v>
      </c>
      <c r="B32" s="73">
        <f>'1月'!AB31</f>
        <v>4.317999839782715</v>
      </c>
      <c r="C32" s="74">
        <f>'2月'!AB31</f>
        <v>5.048999786376953</v>
      </c>
      <c r="D32" s="74">
        <f>'3月'!AB31</f>
        <v>6.8379998207092285</v>
      </c>
      <c r="E32" s="74">
        <f>'4月'!AB31</f>
        <v>4.827000141143799</v>
      </c>
      <c r="F32" s="74">
        <f>'5月'!AB31</f>
        <v>6.940999984741211</v>
      </c>
      <c r="G32" s="74">
        <f>'6月'!AB31</f>
        <v>5.002999782562256</v>
      </c>
      <c r="H32" s="74">
        <f>'7月'!AB31</f>
        <v>5.184000015258789</v>
      </c>
      <c r="I32" s="74">
        <f>'8月'!AB31</f>
        <v>4.690000057220459</v>
      </c>
      <c r="J32" s="74">
        <f>'9月'!AB31</f>
        <v>3.0139999389648438</v>
      </c>
      <c r="K32" s="74">
        <f>'10月'!AB31</f>
        <v>4.065000057220459</v>
      </c>
      <c r="L32" s="74">
        <f>'11月'!AB31</f>
        <v>9.09000015258789</v>
      </c>
      <c r="M32" s="75">
        <f>'12月'!AB31</f>
        <v>5.920000076293945</v>
      </c>
      <c r="N32" s="54"/>
    </row>
    <row r="33" spans="1:14" ht="18" customHeight="1">
      <c r="A33" s="72">
        <v>29</v>
      </c>
      <c r="B33" s="73">
        <f>'1月'!AB32</f>
        <v>4.38700008392334</v>
      </c>
      <c r="C33" s="74">
        <f>'2月'!AB32</f>
        <v>4.658999919891357</v>
      </c>
      <c r="D33" s="74">
        <f>'3月'!AB32</f>
        <v>5.605000019073486</v>
      </c>
      <c r="E33" s="74">
        <f>'4月'!AB32</f>
        <v>4.367000102996826</v>
      </c>
      <c r="F33" s="74">
        <f>'5月'!AB32</f>
        <v>7.400000095367432</v>
      </c>
      <c r="G33" s="74">
        <f>'6月'!AB32</f>
        <v>6.665999889373779</v>
      </c>
      <c r="H33" s="74">
        <f>'7月'!AB32</f>
        <v>3.9769999980926514</v>
      </c>
      <c r="I33" s="74">
        <f>'8月'!AB32</f>
        <v>5.60699987411499</v>
      </c>
      <c r="J33" s="74">
        <f>'9月'!AB32</f>
        <v>4.367000102996826</v>
      </c>
      <c r="K33" s="74">
        <f>'10月'!AB32</f>
        <v>5.461999893188477</v>
      </c>
      <c r="L33" s="74">
        <f>'11月'!AB32</f>
        <v>4.383999824523926</v>
      </c>
      <c r="M33" s="75">
        <f>'12月'!AB32</f>
        <v>4.801000118255615</v>
      </c>
      <c r="N33" s="54"/>
    </row>
    <row r="34" spans="1:14" ht="18" customHeight="1">
      <c r="A34" s="72">
        <v>30</v>
      </c>
      <c r="B34" s="73">
        <f>'1月'!AB33</f>
        <v>4.9029998779296875</v>
      </c>
      <c r="C34" s="74"/>
      <c r="D34" s="74">
        <f>'3月'!AB33</f>
        <v>3.73799991607666</v>
      </c>
      <c r="E34" s="74">
        <f>'4月'!AB33</f>
        <v>3.7799999713897705</v>
      </c>
      <c r="F34" s="74">
        <f>'5月'!AB33</f>
        <v>7.5</v>
      </c>
      <c r="G34" s="74">
        <f>'6月'!AB33</f>
        <v>7.730000019073486</v>
      </c>
      <c r="H34" s="74">
        <f>'7月'!AB33</f>
        <v>6.7179999351501465</v>
      </c>
      <c r="I34" s="74">
        <f>'8月'!AB33</f>
        <v>4.581999778747559</v>
      </c>
      <c r="J34" s="74">
        <f>'9月'!AB33</f>
        <v>3.746999979019165</v>
      </c>
      <c r="K34" s="74">
        <f>'10月'!AB33</f>
        <v>3.556999921798706</v>
      </c>
      <c r="L34" s="74">
        <f>'11月'!AB33</f>
        <v>5.932000160217285</v>
      </c>
      <c r="M34" s="75">
        <f>'12月'!AB33</f>
        <v>4.057000160217285</v>
      </c>
      <c r="N34" s="54"/>
    </row>
    <row r="35" spans="1:14" ht="18" customHeight="1">
      <c r="A35" s="80">
        <v>31</v>
      </c>
      <c r="B35" s="81">
        <f>'1月'!AB34</f>
        <v>7.570000171661377</v>
      </c>
      <c r="C35" s="82"/>
      <c r="D35" s="82">
        <f>'3月'!AB34</f>
        <v>5.439000129699707</v>
      </c>
      <c r="E35" s="82"/>
      <c r="F35" s="82">
        <f>'5月'!AB34</f>
        <v>5.317999839782715</v>
      </c>
      <c r="G35" s="82"/>
      <c r="H35" s="82">
        <f>'7月'!AB34</f>
        <v>3.927000045776367</v>
      </c>
      <c r="I35" s="82">
        <f>'8月'!AB34</f>
        <v>5.540999889373779</v>
      </c>
      <c r="J35" s="82"/>
      <c r="K35" s="82">
        <f>'10月'!AB34</f>
        <v>4.163000106811523</v>
      </c>
      <c r="L35" s="82"/>
      <c r="M35" s="83">
        <f>'12月'!AB34</f>
        <v>7.989999771118164</v>
      </c>
      <c r="N35" s="54"/>
    </row>
    <row r="36" spans="1:14" ht="18" customHeight="1">
      <c r="A36" s="106" t="s">
        <v>608</v>
      </c>
      <c r="B36" s="107">
        <f aca="true" t="shared" si="0" ref="B36:M36">AVERAGEA(B5:B35)</f>
        <v>5.373322609932192</v>
      </c>
      <c r="C36" s="108">
        <f t="shared" si="0"/>
        <v>6.348827559372475</v>
      </c>
      <c r="D36" s="108">
        <f t="shared" si="0"/>
        <v>5.491193586780179</v>
      </c>
      <c r="E36" s="108">
        <f t="shared" si="0"/>
        <v>6.065333294868469</v>
      </c>
      <c r="F36" s="108">
        <f t="shared" si="0"/>
        <v>5.4429032187308035</v>
      </c>
      <c r="G36" s="108">
        <f t="shared" si="0"/>
        <v>5.070633331934611</v>
      </c>
      <c r="H36" s="108">
        <f t="shared" si="0"/>
        <v>4.831612871539209</v>
      </c>
      <c r="I36" s="108">
        <f t="shared" si="0"/>
        <v>5.291645157721735</v>
      </c>
      <c r="J36" s="108">
        <f t="shared" si="0"/>
        <v>5.087133359909058</v>
      </c>
      <c r="K36" s="108">
        <f t="shared" si="0"/>
        <v>4.462451588722967</v>
      </c>
      <c r="L36" s="108">
        <f t="shared" si="0"/>
        <v>5.118100031216939</v>
      </c>
      <c r="M36" s="109">
        <f t="shared" si="0"/>
        <v>5.350548382728331</v>
      </c>
      <c r="N36" s="54"/>
    </row>
    <row r="37" spans="1:14" ht="18" customHeight="1">
      <c r="A37" s="101" t="s">
        <v>614</v>
      </c>
      <c r="B37" s="98">
        <f>MAXA(B5:B35)</f>
        <v>12.220000267028809</v>
      </c>
      <c r="C37" s="99">
        <f aca="true" t="shared" si="1" ref="C37:M37">MAXA(C5:C35)</f>
        <v>13.380000114440918</v>
      </c>
      <c r="D37" s="99">
        <f t="shared" si="1"/>
        <v>8.520000457763672</v>
      </c>
      <c r="E37" s="99">
        <f t="shared" si="1"/>
        <v>10.859999656677246</v>
      </c>
      <c r="F37" s="99">
        <f t="shared" si="1"/>
        <v>8.890000343322754</v>
      </c>
      <c r="G37" s="99">
        <f t="shared" si="1"/>
        <v>7.730000019073486</v>
      </c>
      <c r="H37" s="99">
        <f t="shared" si="1"/>
        <v>6.7179999351501465</v>
      </c>
      <c r="I37" s="99">
        <f t="shared" si="1"/>
        <v>11.430000305175781</v>
      </c>
      <c r="J37" s="99">
        <f t="shared" si="1"/>
        <v>8.739999771118164</v>
      </c>
      <c r="K37" s="99">
        <f t="shared" si="1"/>
        <v>7</v>
      </c>
      <c r="L37" s="99">
        <f t="shared" si="1"/>
        <v>9.09000015258789</v>
      </c>
      <c r="M37" s="100">
        <f t="shared" si="1"/>
        <v>9.380000114440918</v>
      </c>
      <c r="N37" s="54"/>
    </row>
    <row r="38" spans="1:14" ht="18" customHeight="1">
      <c r="A38" s="105" t="s">
        <v>615</v>
      </c>
      <c r="B38" s="154" t="str">
        <f>'1月'!O38</f>
        <v>西北西</v>
      </c>
      <c r="C38" s="155" t="str">
        <f>'2月'!O38</f>
        <v>北西</v>
      </c>
      <c r="D38" s="155" t="str">
        <f>'3月'!O38</f>
        <v>北北東</v>
      </c>
      <c r="E38" s="155" t="str">
        <f>'4月'!O38</f>
        <v>西北西</v>
      </c>
      <c r="F38" s="155" t="str">
        <f>'5月'!O38</f>
        <v>南</v>
      </c>
      <c r="G38" s="155" t="str">
        <f>'6月'!O38</f>
        <v>北北東</v>
      </c>
      <c r="H38" s="155" t="str">
        <f>'7月'!O38</f>
        <v>東北東</v>
      </c>
      <c r="I38" s="155" t="str">
        <f>'8月'!O38</f>
        <v>北東</v>
      </c>
      <c r="J38" s="155" t="str">
        <f>'9月'!O38</f>
        <v>北西</v>
      </c>
      <c r="K38" s="155" t="str">
        <f>'10月'!O38</f>
        <v>北東</v>
      </c>
      <c r="L38" s="155" t="str">
        <f>'11月'!O38</f>
        <v>北東</v>
      </c>
      <c r="M38" s="156" t="str">
        <f>'12月'!O38</f>
        <v>南南西</v>
      </c>
      <c r="N38" s="54"/>
    </row>
    <row r="39" spans="1:14" ht="18" customHeight="1">
      <c r="A39" s="92" t="s">
        <v>88</v>
      </c>
      <c r="B39" s="102">
        <f>'1月'!K37</f>
        <v>1</v>
      </c>
      <c r="C39" s="103">
        <f>'2月'!K37</f>
        <v>4</v>
      </c>
      <c r="D39" s="103">
        <f>'3月'!K37</f>
        <v>0</v>
      </c>
      <c r="E39" s="103">
        <f>'4月'!K37</f>
        <v>3</v>
      </c>
      <c r="F39" s="103">
        <f>'5月'!K37</f>
        <v>0</v>
      </c>
      <c r="G39" s="103">
        <f>'6月'!K37</f>
        <v>0</v>
      </c>
      <c r="H39" s="103">
        <f>'7月'!K37</f>
        <v>0</v>
      </c>
      <c r="I39" s="103">
        <f>'8月'!K37</f>
        <v>1</v>
      </c>
      <c r="J39" s="103">
        <f>'9月'!K37</f>
        <v>0</v>
      </c>
      <c r="K39" s="103">
        <f>'10月'!K37</f>
        <v>0</v>
      </c>
      <c r="L39" s="103">
        <f>'11月'!K37</f>
        <v>0</v>
      </c>
      <c r="M39" s="104">
        <f>'12月'!K37</f>
        <v>0</v>
      </c>
      <c r="N39" s="54"/>
    </row>
    <row r="48" ht="12">
      <c r="A48" s="96" t="s">
        <v>612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616</v>
      </c>
      <c r="B1" s="52"/>
      <c r="C1" s="53"/>
      <c r="D1" s="53"/>
      <c r="E1" s="53"/>
      <c r="F1" s="53"/>
      <c r="G1" s="97"/>
      <c r="H1" s="52"/>
      <c r="I1" s="129">
        <f>'1月'!Z1</f>
        <v>2008</v>
      </c>
      <c r="J1" s="130" t="s">
        <v>594</v>
      </c>
      <c r="K1" s="130" t="str">
        <f>("（平成"&amp;TEXT((I1-1988),"0")&amp;"年）")</f>
        <v>（平成20年）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595</v>
      </c>
      <c r="C3" s="62" t="s">
        <v>596</v>
      </c>
      <c r="D3" s="62" t="s">
        <v>597</v>
      </c>
      <c r="E3" s="62" t="s">
        <v>598</v>
      </c>
      <c r="F3" s="62" t="s">
        <v>599</v>
      </c>
      <c r="G3" s="62" t="s">
        <v>600</v>
      </c>
      <c r="H3" s="62" t="s">
        <v>601</v>
      </c>
      <c r="I3" s="62" t="s">
        <v>602</v>
      </c>
      <c r="J3" s="62" t="s">
        <v>603</v>
      </c>
      <c r="K3" s="62" t="s">
        <v>604</v>
      </c>
      <c r="L3" s="62" t="s">
        <v>605</v>
      </c>
      <c r="M3" s="63" t="s">
        <v>606</v>
      </c>
      <c r="N3" s="54"/>
    </row>
    <row r="4" spans="1:14" ht="18" customHeight="1">
      <c r="A4" s="64" t="s">
        <v>607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8.039999961853027</v>
      </c>
      <c r="C5" s="70">
        <f>'2月'!AF4</f>
        <v>9.600000381469727</v>
      </c>
      <c r="D5" s="70">
        <f>'3月'!AF4</f>
        <v>13.130000114440918</v>
      </c>
      <c r="E5" s="70">
        <f>'4月'!AF4</f>
        <v>21.850000381469727</v>
      </c>
      <c r="F5" s="70">
        <f>'5月'!AF4</f>
        <v>12.149999618530273</v>
      </c>
      <c r="G5" s="70">
        <f>'6月'!AF4</f>
        <v>5.880000114440918</v>
      </c>
      <c r="H5" s="70">
        <f>'7月'!AF4</f>
        <v>8.329999923706055</v>
      </c>
      <c r="I5" s="70">
        <f>'8月'!AF4</f>
        <v>7.059999942779541</v>
      </c>
      <c r="J5" s="70">
        <f>'9月'!AF4</f>
        <v>7.349999904632568</v>
      </c>
      <c r="K5" s="70">
        <f>'10月'!AF4</f>
        <v>5.684000015258789</v>
      </c>
      <c r="L5" s="70">
        <f>'11月'!AF4</f>
        <v>11.859999656677246</v>
      </c>
      <c r="M5" s="71">
        <f>'12月'!AF4</f>
        <v>5.7820000648498535</v>
      </c>
      <c r="N5" s="54"/>
    </row>
    <row r="6" spans="1:14" ht="18" customHeight="1">
      <c r="A6" s="72">
        <v>2</v>
      </c>
      <c r="B6" s="73">
        <f>'1月'!AF5</f>
        <v>7.150000095367432</v>
      </c>
      <c r="C6" s="74">
        <f>'2月'!AF5</f>
        <v>6.4679999351501465</v>
      </c>
      <c r="D6" s="74">
        <f>'3月'!AF5</f>
        <v>9.020000457763672</v>
      </c>
      <c r="E6" s="74">
        <f>'4月'!AF5</f>
        <v>9.3100004196167</v>
      </c>
      <c r="F6" s="74">
        <f>'5月'!AF5</f>
        <v>6.664000034332275</v>
      </c>
      <c r="G6" s="74">
        <f>'6月'!AF5</f>
        <v>6.369999885559082</v>
      </c>
      <c r="H6" s="74">
        <f>'7月'!AF5</f>
        <v>10.779999732971191</v>
      </c>
      <c r="I6" s="74">
        <f>'8月'!AF5</f>
        <v>7.349999904632568</v>
      </c>
      <c r="J6" s="74">
        <f>'9月'!AF5</f>
        <v>5.48799991607666</v>
      </c>
      <c r="K6" s="74">
        <f>'10月'!AF5</f>
        <v>9.800000190734863</v>
      </c>
      <c r="L6" s="74">
        <f>'11月'!AF5</f>
        <v>6.271999835968018</v>
      </c>
      <c r="M6" s="75">
        <f>'12月'!AF5</f>
        <v>9.109999656677246</v>
      </c>
      <c r="N6" s="54"/>
    </row>
    <row r="7" spans="1:14" ht="18" customHeight="1">
      <c r="A7" s="72">
        <v>3</v>
      </c>
      <c r="B7" s="73">
        <f>'1月'!AF6</f>
        <v>5.684000015258789</v>
      </c>
      <c r="C7" s="74">
        <f>'2月'!AF6</f>
        <v>14.109999656677246</v>
      </c>
      <c r="D7" s="74">
        <f>'3月'!AF6</f>
        <v>8.920000076293945</v>
      </c>
      <c r="E7" s="74">
        <f>'4月'!AF6</f>
        <v>9.899999618530273</v>
      </c>
      <c r="F7" s="74">
        <f>'5月'!AF6</f>
        <v>9.3100004196167</v>
      </c>
      <c r="G7" s="74">
        <f>'6月'!AF6</f>
        <v>12.149999618530273</v>
      </c>
      <c r="H7" s="74">
        <f>'7月'!AF6</f>
        <v>10.1899995803833</v>
      </c>
      <c r="I7" s="74">
        <f>'8月'!AF6</f>
        <v>9.210000038146973</v>
      </c>
      <c r="J7" s="74">
        <f>'9月'!AF6</f>
        <v>10</v>
      </c>
      <c r="K7" s="74">
        <f>'10月'!AF6</f>
        <v>6.565999984741211</v>
      </c>
      <c r="L7" s="74">
        <f>'11月'!AF6</f>
        <v>7.550000190734863</v>
      </c>
      <c r="M7" s="75">
        <f>'12月'!AF6</f>
        <v>7.449999809265137</v>
      </c>
      <c r="N7" s="54"/>
    </row>
    <row r="8" spans="1:14" ht="18" customHeight="1">
      <c r="A8" s="72">
        <v>4</v>
      </c>
      <c r="B8" s="73">
        <f>'1月'!AF7</f>
        <v>10.09000015258789</v>
      </c>
      <c r="C8" s="74">
        <f>'2月'!AF7</f>
        <v>10.390000343322754</v>
      </c>
      <c r="D8" s="74">
        <f>'3月'!AF7</f>
        <v>10</v>
      </c>
      <c r="E8" s="74">
        <f>'4月'!AF7</f>
        <v>11.960000038146973</v>
      </c>
      <c r="F8" s="74">
        <f>'5月'!AF7</f>
        <v>11.170000076293945</v>
      </c>
      <c r="G8" s="74">
        <f>'6月'!AF7</f>
        <v>9.109999656677246</v>
      </c>
      <c r="H8" s="74">
        <f>'7月'!AF7</f>
        <v>7.150000095367432</v>
      </c>
      <c r="I8" s="74">
        <f>'8月'!AF7</f>
        <v>7.25</v>
      </c>
      <c r="J8" s="74">
        <f>'9月'!AF7</f>
        <v>13.619999885559082</v>
      </c>
      <c r="K8" s="74">
        <f>'10月'!AF7</f>
        <v>8.229999542236328</v>
      </c>
      <c r="L8" s="74">
        <f>'11月'!AF7</f>
        <v>8.229999542236328</v>
      </c>
      <c r="M8" s="75">
        <f>'12月'!AF7</f>
        <v>5.48799991607666</v>
      </c>
      <c r="N8" s="54"/>
    </row>
    <row r="9" spans="1:14" ht="18" customHeight="1">
      <c r="A9" s="72">
        <v>5</v>
      </c>
      <c r="B9" s="73">
        <f>'1月'!AF8</f>
        <v>5.585999965667725</v>
      </c>
      <c r="C9" s="74">
        <f>'2月'!AF8</f>
        <v>6.958000183105469</v>
      </c>
      <c r="D9" s="74">
        <f>'3月'!AF8</f>
        <v>11.760000228881836</v>
      </c>
      <c r="E9" s="74">
        <f>'4月'!AF8</f>
        <v>12.350000381469727</v>
      </c>
      <c r="F9" s="74">
        <f>'5月'!AF8</f>
        <v>6.271999835968018</v>
      </c>
      <c r="G9" s="74">
        <f>'6月'!AF8</f>
        <v>7.550000190734863</v>
      </c>
      <c r="H9" s="74">
        <f>'7月'!AF8</f>
        <v>7.550000190734863</v>
      </c>
      <c r="I9" s="74">
        <f>'8月'!AF8</f>
        <v>8.920000076293945</v>
      </c>
      <c r="J9" s="74">
        <f>'9月'!AF8</f>
        <v>8.329999923706055</v>
      </c>
      <c r="K9" s="74">
        <f>'10月'!AF8</f>
        <v>8.720000267028809</v>
      </c>
      <c r="L9" s="74">
        <f>'11月'!AF8</f>
        <v>14.989999771118164</v>
      </c>
      <c r="M9" s="75">
        <f>'12月'!AF8</f>
        <v>17.149999618530273</v>
      </c>
      <c r="N9" s="54"/>
    </row>
    <row r="10" spans="1:14" ht="18" customHeight="1">
      <c r="A10" s="72">
        <v>6</v>
      </c>
      <c r="B10" s="73">
        <f>'1月'!AF9</f>
        <v>6.173999786376953</v>
      </c>
      <c r="C10" s="74">
        <f>'2月'!AF9</f>
        <v>8.920000076293945</v>
      </c>
      <c r="D10" s="74">
        <f>'3月'!AF9</f>
        <v>9.40999984741211</v>
      </c>
      <c r="E10" s="74">
        <f>'4月'!AF9</f>
        <v>7.449999809265137</v>
      </c>
      <c r="F10" s="74">
        <f>'5月'!AF9</f>
        <v>11.470000267028809</v>
      </c>
      <c r="G10" s="74">
        <f>'6月'!AF9</f>
        <v>7.840000152587891</v>
      </c>
      <c r="H10" s="74">
        <f>'7月'!AF9</f>
        <v>5.880000114440918</v>
      </c>
      <c r="I10" s="74">
        <f>'8月'!AF9</f>
        <v>5.48799991607666</v>
      </c>
      <c r="J10" s="74">
        <f>'9月'!AF9</f>
        <v>9.899999618530273</v>
      </c>
      <c r="K10" s="74">
        <f>'10月'!AF9</f>
        <v>12.25</v>
      </c>
      <c r="L10" s="74">
        <f>'11月'!AF9</f>
        <v>7.150000095367432</v>
      </c>
      <c r="M10" s="75">
        <f>'12月'!AF9</f>
        <v>8.920000076293945</v>
      </c>
      <c r="N10" s="54"/>
    </row>
    <row r="11" spans="1:14" ht="18" customHeight="1">
      <c r="A11" s="72">
        <v>7</v>
      </c>
      <c r="B11" s="73">
        <f>'1月'!AF10</f>
        <v>8.619999885559082</v>
      </c>
      <c r="C11" s="74">
        <f>'2月'!AF10</f>
        <v>10</v>
      </c>
      <c r="D11" s="74">
        <f>'3月'!AF10</f>
        <v>10.390000343322754</v>
      </c>
      <c r="E11" s="74">
        <f>'4月'!AF10</f>
        <v>9.109999656677246</v>
      </c>
      <c r="F11" s="74">
        <f>'5月'!AF10</f>
        <v>8.430000305175781</v>
      </c>
      <c r="G11" s="74">
        <f>'6月'!AF10</f>
        <v>7.840000152587891</v>
      </c>
      <c r="H11" s="74">
        <f>'7月'!AF10</f>
        <v>7.449999809265137</v>
      </c>
      <c r="I11" s="74">
        <f>'8月'!AF10</f>
        <v>9.210000038146973</v>
      </c>
      <c r="J11" s="74">
        <f>'9月'!AF10</f>
        <v>8.619999885559082</v>
      </c>
      <c r="K11" s="74">
        <f>'10月'!AF10</f>
        <v>7.349999904632568</v>
      </c>
      <c r="L11" s="74">
        <f>'11月'!AF10</f>
        <v>13.920000076293945</v>
      </c>
      <c r="M11" s="75">
        <f>'12月'!AF10</f>
        <v>6.173999786376953</v>
      </c>
      <c r="N11" s="54"/>
    </row>
    <row r="12" spans="1:14" ht="18" customHeight="1">
      <c r="A12" s="72">
        <v>8</v>
      </c>
      <c r="B12" s="73">
        <f>'1月'!AF11</f>
        <v>7.940000057220459</v>
      </c>
      <c r="C12" s="74">
        <f>'2月'!AF11</f>
        <v>9.210000038146973</v>
      </c>
      <c r="D12" s="74">
        <f>'3月'!AF11</f>
        <v>10</v>
      </c>
      <c r="E12" s="74">
        <f>'4月'!AF11</f>
        <v>21.170000076293945</v>
      </c>
      <c r="F12" s="74">
        <f>'5月'!AF11</f>
        <v>12.449999809265137</v>
      </c>
      <c r="G12" s="74">
        <f>'6月'!AF11</f>
        <v>5.48799991607666</v>
      </c>
      <c r="H12" s="74">
        <f>'7月'!AF11</f>
        <v>7.739999771118164</v>
      </c>
      <c r="I12" s="74">
        <f>'8月'!AF11</f>
        <v>8.529999732971191</v>
      </c>
      <c r="J12" s="74">
        <f>'9月'!AF11</f>
        <v>9.899999618530273</v>
      </c>
      <c r="K12" s="74">
        <f>'10月'!AF11</f>
        <v>8.529999732971191</v>
      </c>
      <c r="L12" s="74">
        <f>'11月'!AF11</f>
        <v>14.899999618530273</v>
      </c>
      <c r="M12" s="75">
        <f>'12月'!AF11</f>
        <v>5.978000164031982</v>
      </c>
      <c r="N12" s="54"/>
    </row>
    <row r="13" spans="1:14" ht="18" customHeight="1">
      <c r="A13" s="72">
        <v>9</v>
      </c>
      <c r="B13" s="73">
        <f>'1月'!AF12</f>
        <v>8.329999923706055</v>
      </c>
      <c r="C13" s="74">
        <f>'2月'!AF12</f>
        <v>11.170000076293945</v>
      </c>
      <c r="D13" s="74">
        <f>'3月'!AF12</f>
        <v>9.020000457763672</v>
      </c>
      <c r="E13" s="74">
        <f>'4月'!AF12</f>
        <v>18.030000686645508</v>
      </c>
      <c r="F13" s="74">
        <f>'5月'!AF12</f>
        <v>8.920000076293945</v>
      </c>
      <c r="G13" s="74">
        <f>'6月'!AF12</f>
        <v>5.978000164031982</v>
      </c>
      <c r="H13" s="74">
        <f>'7月'!AF12</f>
        <v>6.076000213623047</v>
      </c>
      <c r="I13" s="74">
        <f>'8月'!AF12</f>
        <v>14.3100004196167</v>
      </c>
      <c r="J13" s="74">
        <f>'9月'!AF12</f>
        <v>8.039999961853027</v>
      </c>
      <c r="K13" s="74">
        <f>'10月'!AF12</f>
        <v>7.840000152587891</v>
      </c>
      <c r="L13" s="74">
        <f>'11月'!AF12</f>
        <v>10.289999961853027</v>
      </c>
      <c r="M13" s="75">
        <f>'12月'!AF12</f>
        <v>6.664000034332275</v>
      </c>
      <c r="N13" s="54"/>
    </row>
    <row r="14" spans="1:14" ht="18" customHeight="1">
      <c r="A14" s="76">
        <v>10</v>
      </c>
      <c r="B14" s="77">
        <f>'1月'!AF13</f>
        <v>7.349999904632568</v>
      </c>
      <c r="C14" s="78">
        <f>'2月'!AF13</f>
        <v>19.600000381469727</v>
      </c>
      <c r="D14" s="78">
        <f>'3月'!AF13</f>
        <v>10.779999732971191</v>
      </c>
      <c r="E14" s="78">
        <f>'4月'!AF13</f>
        <v>13.130000114440918</v>
      </c>
      <c r="F14" s="78">
        <f>'5月'!AF13</f>
        <v>10.579999923706055</v>
      </c>
      <c r="G14" s="78">
        <f>'6月'!AF13</f>
        <v>5.585999965667725</v>
      </c>
      <c r="H14" s="78">
        <f>'7月'!AF13</f>
        <v>6.369999885559082</v>
      </c>
      <c r="I14" s="78">
        <f>'8月'!AF13</f>
        <v>7.449999809265137</v>
      </c>
      <c r="J14" s="78">
        <f>'9月'!AF13</f>
        <v>8.920000076293945</v>
      </c>
      <c r="K14" s="78">
        <f>'10月'!AF13</f>
        <v>6.76200008392334</v>
      </c>
      <c r="L14" s="78">
        <f>'11月'!AF13</f>
        <v>7.739999771118164</v>
      </c>
      <c r="M14" s="79">
        <f>'12月'!AF13</f>
        <v>10.289999961853027</v>
      </c>
      <c r="N14" s="54"/>
    </row>
    <row r="15" spans="1:14" ht="18" customHeight="1">
      <c r="A15" s="68">
        <v>11</v>
      </c>
      <c r="B15" s="69">
        <f>'1月'!AF14</f>
        <v>8.039999961853027</v>
      </c>
      <c r="C15" s="70">
        <f>'2月'!AF14</f>
        <v>9.210000038146973</v>
      </c>
      <c r="D15" s="70">
        <f>'3月'!AF14</f>
        <v>9.109999656677246</v>
      </c>
      <c r="E15" s="70">
        <f>'4月'!AF14</f>
        <v>14.3100004196167</v>
      </c>
      <c r="F15" s="70">
        <f>'5月'!AF14</f>
        <v>10.1899995803833</v>
      </c>
      <c r="G15" s="70">
        <f>'6月'!AF14</f>
        <v>5.684000015258789</v>
      </c>
      <c r="H15" s="70">
        <f>'7月'!AF14</f>
        <v>8.619999885559082</v>
      </c>
      <c r="I15" s="70">
        <f>'8月'!AF14</f>
        <v>7.449999809265137</v>
      </c>
      <c r="J15" s="70">
        <f>'9月'!AF14</f>
        <v>10.579999923706055</v>
      </c>
      <c r="K15" s="70">
        <f>'10月'!AF14</f>
        <v>7.639999866485596</v>
      </c>
      <c r="L15" s="70">
        <f>'11月'!AF14</f>
        <v>11.270000457763672</v>
      </c>
      <c r="M15" s="71">
        <f>'12月'!AF14</f>
        <v>11.65999984741211</v>
      </c>
      <c r="N15" s="54"/>
    </row>
    <row r="16" spans="1:14" ht="18" customHeight="1">
      <c r="A16" s="72">
        <v>12</v>
      </c>
      <c r="B16" s="73">
        <f>'1月'!AF15</f>
        <v>15.289999961853027</v>
      </c>
      <c r="C16" s="74">
        <f>'2月'!AF15</f>
        <v>11.470000267028809</v>
      </c>
      <c r="D16" s="74">
        <f>'3月'!AF15</f>
        <v>11.65999984741211</v>
      </c>
      <c r="E16" s="74">
        <f>'4月'!AF15</f>
        <v>9.800000190734863</v>
      </c>
      <c r="F16" s="74">
        <f>'5月'!AF15</f>
        <v>11.170000076293945</v>
      </c>
      <c r="G16" s="74">
        <f>'6月'!AF15</f>
        <v>11.270000457763672</v>
      </c>
      <c r="H16" s="74">
        <f>'7月'!AF15</f>
        <v>6.173999786376953</v>
      </c>
      <c r="I16" s="74">
        <f>'8月'!AF15</f>
        <v>6.076000213623047</v>
      </c>
      <c r="J16" s="74">
        <f>'9月'!AF15</f>
        <v>14.899999618530273</v>
      </c>
      <c r="K16" s="74">
        <f>'10月'!AF15</f>
        <v>7.150000095367432</v>
      </c>
      <c r="L16" s="74">
        <f>'11月'!AF15</f>
        <v>13.819999694824219</v>
      </c>
      <c r="M16" s="75">
        <f>'12月'!AF15</f>
        <v>8.720000267028809</v>
      </c>
      <c r="N16" s="54"/>
    </row>
    <row r="17" spans="1:14" ht="18" customHeight="1">
      <c r="A17" s="72">
        <v>13</v>
      </c>
      <c r="B17" s="73">
        <f>'1月'!AF16</f>
        <v>14.210000038146973</v>
      </c>
      <c r="C17" s="74">
        <f>'2月'!AF16</f>
        <v>17.440000534057617</v>
      </c>
      <c r="D17" s="74">
        <f>'3月'!AF16</f>
        <v>8.329999923706055</v>
      </c>
      <c r="E17" s="74">
        <f>'4月'!AF16</f>
        <v>12.640000343322754</v>
      </c>
      <c r="F17" s="74">
        <f>'5月'!AF16</f>
        <v>14.699999809265137</v>
      </c>
      <c r="G17" s="74">
        <f>'6月'!AF16</f>
        <v>10</v>
      </c>
      <c r="H17" s="74">
        <f>'7月'!AF16</f>
        <v>8.430000305175781</v>
      </c>
      <c r="I17" s="74">
        <f>'8月'!AF16</f>
        <v>9.699999809265137</v>
      </c>
      <c r="J17" s="74">
        <f>'9月'!AF16</f>
        <v>7.639999866485596</v>
      </c>
      <c r="K17" s="74">
        <f>'10月'!AF16</f>
        <v>6.076000213623047</v>
      </c>
      <c r="L17" s="74">
        <f>'11月'!AF16</f>
        <v>13.029999732971191</v>
      </c>
      <c r="M17" s="75">
        <f>'12月'!AF16</f>
        <v>8.529999732971191</v>
      </c>
      <c r="N17" s="54"/>
    </row>
    <row r="18" spans="1:14" ht="18" customHeight="1">
      <c r="A18" s="72">
        <v>14</v>
      </c>
      <c r="B18" s="73">
        <f>'1月'!AF17</f>
        <v>6.958000183105469</v>
      </c>
      <c r="C18" s="74">
        <f>'2月'!AF17</f>
        <v>13.520000457763672</v>
      </c>
      <c r="D18" s="74">
        <f>'3月'!AF17</f>
        <v>12.149999618530273</v>
      </c>
      <c r="E18" s="74">
        <f>'4月'!AF17</f>
        <v>6.958000183105469</v>
      </c>
      <c r="F18" s="74">
        <f>'5月'!AF17</f>
        <v>10.09000015258789</v>
      </c>
      <c r="G18" s="74">
        <f>'6月'!AF17</f>
        <v>8.720000267028809</v>
      </c>
      <c r="H18" s="74">
        <f>'7月'!AF17</f>
        <v>6.369999885559082</v>
      </c>
      <c r="I18" s="74">
        <f>'8月'!AF17</f>
        <v>26.260000228881836</v>
      </c>
      <c r="J18" s="74">
        <f>'9月'!AF17</f>
        <v>9.3100004196167</v>
      </c>
      <c r="K18" s="74">
        <f>'10月'!AF17</f>
        <v>6.4679999351501465</v>
      </c>
      <c r="L18" s="74">
        <f>'11月'!AF17</f>
        <v>7.059999942779541</v>
      </c>
      <c r="M18" s="75">
        <f>'12月'!AF17</f>
        <v>14.5</v>
      </c>
      <c r="N18" s="54"/>
    </row>
    <row r="19" spans="1:14" ht="18" customHeight="1">
      <c r="A19" s="72">
        <v>15</v>
      </c>
      <c r="B19" s="73">
        <f>'1月'!AF18</f>
        <v>8.229999542236328</v>
      </c>
      <c r="C19" s="74">
        <f>'2月'!AF18</f>
        <v>9.899999618530273</v>
      </c>
      <c r="D19" s="74">
        <f>'3月'!AF18</f>
        <v>8.329999923706055</v>
      </c>
      <c r="E19" s="74">
        <f>'4月'!AF18</f>
        <v>6.369999885559082</v>
      </c>
      <c r="F19" s="74">
        <f>'5月'!AF18</f>
        <v>8.039999961853027</v>
      </c>
      <c r="G19" s="74">
        <f>'6月'!AF18</f>
        <v>7.449999809265137</v>
      </c>
      <c r="H19" s="74">
        <f>'7月'!AF18</f>
        <v>9.109999656677246</v>
      </c>
      <c r="I19" s="74">
        <f>'8月'!AF18</f>
        <v>6.664000034332275</v>
      </c>
      <c r="J19" s="74">
        <f>'9月'!AF18</f>
        <v>7.150000095367432</v>
      </c>
      <c r="K19" s="74">
        <f>'10月'!AF18</f>
        <v>8.039999961853027</v>
      </c>
      <c r="L19" s="74">
        <f>'11月'!AF18</f>
        <v>10.09000015258789</v>
      </c>
      <c r="M19" s="75">
        <f>'12月'!AF18</f>
        <v>6.369999885559082</v>
      </c>
      <c r="N19" s="54"/>
    </row>
    <row r="20" spans="1:14" ht="18" customHeight="1">
      <c r="A20" s="72">
        <v>16</v>
      </c>
      <c r="B20" s="73">
        <f>'1月'!AF19</f>
        <v>11.859999656677246</v>
      </c>
      <c r="C20" s="74">
        <f>'2月'!AF19</f>
        <v>10.880000114440918</v>
      </c>
      <c r="D20" s="74">
        <f>'3月'!AF19</f>
        <v>6.860000133514404</v>
      </c>
      <c r="E20" s="74">
        <f>'4月'!AF19</f>
        <v>9.40999984741211</v>
      </c>
      <c r="F20" s="74">
        <f>'5月'!AF19</f>
        <v>8.529999732971191</v>
      </c>
      <c r="G20" s="74">
        <f>'6月'!AF19</f>
        <v>8.920000076293945</v>
      </c>
      <c r="H20" s="74">
        <f>'7月'!AF19</f>
        <v>7.349999904632568</v>
      </c>
      <c r="I20" s="74">
        <f>'8月'!AF19</f>
        <v>14.800000190734863</v>
      </c>
      <c r="J20" s="74">
        <f>'9月'!AF19</f>
        <v>6.369999885559082</v>
      </c>
      <c r="K20" s="74">
        <f>'10月'!AF19</f>
        <v>5.880000114440918</v>
      </c>
      <c r="L20" s="74">
        <f>'11月'!AF19</f>
        <v>8.229999542236328</v>
      </c>
      <c r="M20" s="75">
        <f>'12月'!AF19</f>
        <v>7.840000152587891</v>
      </c>
      <c r="N20" s="54"/>
    </row>
    <row r="21" spans="1:14" ht="18" customHeight="1">
      <c r="A21" s="72">
        <v>17</v>
      </c>
      <c r="B21" s="73">
        <f>'1月'!AF20</f>
        <v>16.559999465942383</v>
      </c>
      <c r="C21" s="74">
        <f>'2月'!AF20</f>
        <v>12.25</v>
      </c>
      <c r="D21" s="74">
        <f>'3月'!AF20</f>
        <v>8.229999542236328</v>
      </c>
      <c r="E21" s="74">
        <f>'4月'!AF20</f>
        <v>9.899999618530273</v>
      </c>
      <c r="F21" s="74">
        <f>'5月'!AF20</f>
        <v>12.050000190734863</v>
      </c>
      <c r="G21" s="74">
        <f>'6月'!AF20</f>
        <v>12.640000343322754</v>
      </c>
      <c r="H21" s="74">
        <f>'7月'!AF20</f>
        <v>6.76200008392334</v>
      </c>
      <c r="I21" s="74">
        <f>'8月'!AF20</f>
        <v>12.84000015258789</v>
      </c>
      <c r="J21" s="74">
        <f>'9月'!AF20</f>
        <v>7.840000152587891</v>
      </c>
      <c r="K21" s="74">
        <f>'10月'!AF20</f>
        <v>6.958000183105469</v>
      </c>
      <c r="L21" s="74">
        <f>'11月'!AF20</f>
        <v>10.579999923706055</v>
      </c>
      <c r="M21" s="75">
        <f>'12月'!AF20</f>
        <v>6.4679999351501465</v>
      </c>
      <c r="N21" s="54"/>
    </row>
    <row r="22" spans="1:14" ht="18" customHeight="1">
      <c r="A22" s="72">
        <v>18</v>
      </c>
      <c r="B22" s="73">
        <f>'1月'!AF21</f>
        <v>5.684000015258789</v>
      </c>
      <c r="C22" s="74">
        <f>'2月'!AF21</f>
        <v>13.029999732971191</v>
      </c>
      <c r="D22" s="74">
        <f>'3月'!AF21</f>
        <v>7.940000057220459</v>
      </c>
      <c r="E22" s="74">
        <f>'4月'!AF21</f>
        <v>23.229999542236328</v>
      </c>
      <c r="F22" s="74">
        <f>'5月'!AF21</f>
        <v>8.430000305175781</v>
      </c>
      <c r="G22" s="74">
        <f>'6月'!AF21</f>
        <v>7.940000057220459</v>
      </c>
      <c r="H22" s="74">
        <f>'7月'!AF21</f>
        <v>7.550000190734863</v>
      </c>
      <c r="I22" s="74">
        <f>'8月'!AF21</f>
        <v>6.4679999351501465</v>
      </c>
      <c r="J22" s="74">
        <f>'9月'!AF21</f>
        <v>6.958000183105469</v>
      </c>
      <c r="K22" s="74">
        <f>'10月'!AF21</f>
        <v>9.600000381469727</v>
      </c>
      <c r="L22" s="74">
        <f>'11月'!AF21</f>
        <v>8.720000267028809</v>
      </c>
      <c r="M22" s="75">
        <f>'12月'!AF21</f>
        <v>6.271999835968018</v>
      </c>
      <c r="N22" s="54"/>
    </row>
    <row r="23" spans="1:14" ht="18" customHeight="1">
      <c r="A23" s="72">
        <v>19</v>
      </c>
      <c r="B23" s="73">
        <f>'1月'!AF22</f>
        <v>10.979999542236328</v>
      </c>
      <c r="C23" s="74">
        <f>'2月'!AF22</f>
        <v>7.150000095367432</v>
      </c>
      <c r="D23" s="74">
        <f>'3月'!AF22</f>
        <v>7.150000095367432</v>
      </c>
      <c r="E23" s="74">
        <f>'4月'!AF22</f>
        <v>22.25</v>
      </c>
      <c r="F23" s="74">
        <f>'5月'!AF22</f>
        <v>10.779999732971191</v>
      </c>
      <c r="G23" s="74">
        <f>'6月'!AF22</f>
        <v>8.720000267028809</v>
      </c>
      <c r="H23" s="74">
        <f>'7月'!AF22</f>
        <v>10.880000114440918</v>
      </c>
      <c r="I23" s="74">
        <f>'8月'!AF22</f>
        <v>11.960000038146973</v>
      </c>
      <c r="J23" s="74">
        <f>'9月'!AF22</f>
        <v>6.4679999351501465</v>
      </c>
      <c r="K23" s="74">
        <f>'10月'!AF22</f>
        <v>12.739999771118164</v>
      </c>
      <c r="L23" s="74">
        <f>'11月'!AF22</f>
        <v>10.579999923706055</v>
      </c>
      <c r="M23" s="75">
        <f>'12月'!AF22</f>
        <v>7.25</v>
      </c>
      <c r="N23" s="54"/>
    </row>
    <row r="24" spans="1:14" ht="18" customHeight="1">
      <c r="A24" s="76">
        <v>20</v>
      </c>
      <c r="B24" s="77">
        <f>'1月'!AF23</f>
        <v>6.076000213623047</v>
      </c>
      <c r="C24" s="78">
        <f>'2月'!AF23</f>
        <v>8.529999732971191</v>
      </c>
      <c r="D24" s="78">
        <f>'3月'!AF23</f>
        <v>19.700000762939453</v>
      </c>
      <c r="E24" s="78">
        <f>'4月'!AF23</f>
        <v>13.819999694824219</v>
      </c>
      <c r="F24" s="78">
        <f>'5月'!AF23</f>
        <v>18.030000686645508</v>
      </c>
      <c r="G24" s="78">
        <f>'6月'!AF23</f>
        <v>10.390000343322754</v>
      </c>
      <c r="H24" s="78">
        <f>'7月'!AF23</f>
        <v>7.739999771118164</v>
      </c>
      <c r="I24" s="78">
        <f>'8月'!AF23</f>
        <v>8.329999923706055</v>
      </c>
      <c r="J24" s="78">
        <f>'9月'!AF23</f>
        <v>13.229999542236328</v>
      </c>
      <c r="K24" s="78">
        <f>'10月'!AF23</f>
        <v>13.720000267028809</v>
      </c>
      <c r="L24" s="78">
        <f>'11月'!AF23</f>
        <v>9.510000228881836</v>
      </c>
      <c r="M24" s="79">
        <f>'12月'!AF23</f>
        <v>6.173999786376953</v>
      </c>
      <c r="N24" s="54"/>
    </row>
    <row r="25" spans="1:14" ht="18" customHeight="1">
      <c r="A25" s="68">
        <v>21</v>
      </c>
      <c r="B25" s="69">
        <f>'1月'!AF24</f>
        <v>10.979999542236328</v>
      </c>
      <c r="C25" s="70">
        <f>'2月'!AF24</f>
        <v>10.880000114440918</v>
      </c>
      <c r="D25" s="70">
        <f>'3月'!AF24</f>
        <v>20.190000534057617</v>
      </c>
      <c r="E25" s="70">
        <f>'4月'!AF24</f>
        <v>16.559999465942383</v>
      </c>
      <c r="F25" s="70">
        <f>'5月'!AF24</f>
        <v>9.800000190734863</v>
      </c>
      <c r="G25" s="70">
        <f>'6月'!AF24</f>
        <v>6.664000034332275</v>
      </c>
      <c r="H25" s="70">
        <f>'7月'!AF24</f>
        <v>5.48799991607666</v>
      </c>
      <c r="I25" s="70">
        <f>'8月'!AF24</f>
        <v>16.270000457763672</v>
      </c>
      <c r="J25" s="70">
        <f>'9月'!AF24</f>
        <v>10.489999771118164</v>
      </c>
      <c r="K25" s="70">
        <f>'10月'!AF24</f>
        <v>5.48799991607666</v>
      </c>
      <c r="L25" s="70">
        <f>'11月'!AF24</f>
        <v>9.510000228881836</v>
      </c>
      <c r="M25" s="71">
        <f>'12月'!AF24</f>
        <v>13.229999542236328</v>
      </c>
      <c r="N25" s="54"/>
    </row>
    <row r="26" spans="1:14" ht="18" customHeight="1">
      <c r="A26" s="72">
        <v>22</v>
      </c>
      <c r="B26" s="73">
        <f>'1月'!AF25</f>
        <v>7.059999942779541</v>
      </c>
      <c r="C26" s="74">
        <f>'2月'!AF25</f>
        <v>9.699999809265137</v>
      </c>
      <c r="D26" s="74">
        <f>'3月'!AF25</f>
        <v>12.640000343322754</v>
      </c>
      <c r="E26" s="74">
        <f>'4月'!AF25</f>
        <v>11.5600004196167</v>
      </c>
      <c r="F26" s="74">
        <f>'5月'!AF25</f>
        <v>6.958000183105469</v>
      </c>
      <c r="G26" s="74">
        <f>'6月'!AF25</f>
        <v>14.989999771118164</v>
      </c>
      <c r="H26" s="74">
        <f>'7月'!AF25</f>
        <v>9.510000228881836</v>
      </c>
      <c r="I26" s="74">
        <f>'8月'!AF25</f>
        <v>12.739999771118164</v>
      </c>
      <c r="J26" s="74">
        <f>'9月'!AF25</f>
        <v>15.1899995803833</v>
      </c>
      <c r="K26" s="74">
        <f>'10月'!AF25</f>
        <v>7.25</v>
      </c>
      <c r="L26" s="74">
        <f>'11月'!AF25</f>
        <v>7.449999809265137</v>
      </c>
      <c r="M26" s="75">
        <f>'12月'!AF25</f>
        <v>17.25</v>
      </c>
      <c r="N26" s="54"/>
    </row>
    <row r="27" spans="1:14" ht="18" customHeight="1">
      <c r="A27" s="72">
        <v>23</v>
      </c>
      <c r="B27" s="73">
        <f>'1月'!AF26</f>
        <v>11.760000228881836</v>
      </c>
      <c r="C27" s="74">
        <f>'2月'!AF26</f>
        <v>23.420000076293945</v>
      </c>
      <c r="D27" s="74">
        <f>'3月'!AF26</f>
        <v>12.449999809265137</v>
      </c>
      <c r="E27" s="74">
        <f>'4月'!AF26</f>
        <v>5.7820000648498535</v>
      </c>
      <c r="F27" s="74">
        <f>'5月'!AF26</f>
        <v>7.550000190734863</v>
      </c>
      <c r="G27" s="74">
        <f>'6月'!AF26</f>
        <v>14.699999809265137</v>
      </c>
      <c r="H27" s="74">
        <f>'7月'!AF26</f>
        <v>8.039999961853027</v>
      </c>
      <c r="I27" s="74">
        <f>'8月'!AF26</f>
        <v>8.229999542236328</v>
      </c>
      <c r="J27" s="74">
        <f>'9月'!AF26</f>
        <v>6.565999984741211</v>
      </c>
      <c r="K27" s="74">
        <f>'10月'!AF26</f>
        <v>9.210000038146973</v>
      </c>
      <c r="L27" s="74">
        <f>'11月'!AF26</f>
        <v>10.779999732971191</v>
      </c>
      <c r="M27" s="75">
        <f>'12月'!AF26</f>
        <v>7.639999866485596</v>
      </c>
      <c r="N27" s="54"/>
    </row>
    <row r="28" spans="1:14" ht="18" customHeight="1">
      <c r="A28" s="72">
        <v>24</v>
      </c>
      <c r="B28" s="73">
        <f>'1月'!AF27</f>
        <v>23.520000457763672</v>
      </c>
      <c r="C28" s="74">
        <f>'2月'!AF27</f>
        <v>26.65999984741211</v>
      </c>
      <c r="D28" s="74">
        <f>'3月'!AF27</f>
        <v>12.640000343322754</v>
      </c>
      <c r="E28" s="74">
        <f>'4月'!AF27</f>
        <v>9.800000190734863</v>
      </c>
      <c r="F28" s="74">
        <f>'5月'!AF27</f>
        <v>8.920000076293945</v>
      </c>
      <c r="G28" s="74">
        <f>'6月'!AF27</f>
        <v>9.40999984741211</v>
      </c>
      <c r="H28" s="74">
        <f>'7月'!AF27</f>
        <v>8.920000076293945</v>
      </c>
      <c r="I28" s="74">
        <f>'8月'!AF27</f>
        <v>8.039999961853027</v>
      </c>
      <c r="J28" s="74">
        <f>'9月'!AF27</f>
        <v>6.860000133514404</v>
      </c>
      <c r="K28" s="74">
        <f>'10月'!AF27</f>
        <v>10.579999923706055</v>
      </c>
      <c r="L28" s="74">
        <f>'11月'!AF27</f>
        <v>13.920000076293945</v>
      </c>
      <c r="M28" s="75">
        <f>'12月'!AF27</f>
        <v>5.7820000648498535</v>
      </c>
      <c r="N28" s="54"/>
    </row>
    <row r="29" spans="1:14" ht="18" customHeight="1">
      <c r="A29" s="72">
        <v>25</v>
      </c>
      <c r="B29" s="73">
        <f>'1月'!AF28</f>
        <v>12.84000015258789</v>
      </c>
      <c r="C29" s="74">
        <f>'2月'!AF28</f>
        <v>10.1899995803833</v>
      </c>
      <c r="D29" s="74">
        <f>'3月'!AF28</f>
        <v>7.639999866485596</v>
      </c>
      <c r="E29" s="74">
        <f>'4月'!AF28</f>
        <v>11.65999984741211</v>
      </c>
      <c r="F29" s="74">
        <f>'5月'!AF28</f>
        <v>10.289999961853027</v>
      </c>
      <c r="G29" s="74">
        <f>'6月'!AF28</f>
        <v>11.369999885559082</v>
      </c>
      <c r="H29" s="74">
        <f>'7月'!AF28</f>
        <v>12.350000381469727</v>
      </c>
      <c r="I29" s="74">
        <f>'8月'!AF28</f>
        <v>9.109999656677246</v>
      </c>
      <c r="J29" s="74">
        <f>'9月'!AF28</f>
        <v>7.349999904632568</v>
      </c>
      <c r="K29" s="74">
        <f>'10月'!AF28</f>
        <v>6.271999835968018</v>
      </c>
      <c r="L29" s="74">
        <f>'11月'!AF28</f>
        <v>16.760000228881836</v>
      </c>
      <c r="M29" s="75">
        <f>'12月'!AF28</f>
        <v>6.271999835968018</v>
      </c>
      <c r="N29" s="54"/>
    </row>
    <row r="30" spans="1:14" ht="18" customHeight="1">
      <c r="A30" s="72">
        <v>26</v>
      </c>
      <c r="B30" s="73">
        <f>'1月'!AF29</f>
        <v>10.09000015258789</v>
      </c>
      <c r="C30" s="74">
        <f>'2月'!AF29</f>
        <v>10.779999732971191</v>
      </c>
      <c r="D30" s="74">
        <f>'3月'!AF29</f>
        <v>9.40999984741211</v>
      </c>
      <c r="E30" s="74">
        <f>'4月'!AF29</f>
        <v>8.920000076293945</v>
      </c>
      <c r="F30" s="74">
        <f>'5月'!AF29</f>
        <v>9.600000381469727</v>
      </c>
      <c r="G30" s="74">
        <f>'6月'!AF29</f>
        <v>11.069999694824219</v>
      </c>
      <c r="H30" s="74">
        <f>'7月'!AF29</f>
        <v>8.529999732971191</v>
      </c>
      <c r="I30" s="74">
        <f>'8月'!AF29</f>
        <v>14.800000190734863</v>
      </c>
      <c r="J30" s="74">
        <f>'9月'!AF29</f>
        <v>11.760000228881836</v>
      </c>
      <c r="K30" s="74">
        <f>'10月'!AF29</f>
        <v>8.920000076293945</v>
      </c>
      <c r="L30" s="74">
        <f>'11月'!AF29</f>
        <v>6.860000133514404</v>
      </c>
      <c r="M30" s="75">
        <f>'12月'!AF29</f>
        <v>17.049999237060547</v>
      </c>
      <c r="N30" s="54"/>
    </row>
    <row r="31" spans="1:14" ht="18" customHeight="1">
      <c r="A31" s="72">
        <v>27</v>
      </c>
      <c r="B31" s="73">
        <f>'1月'!AF30</f>
        <v>8.430000305175781</v>
      </c>
      <c r="C31" s="74">
        <f>'2月'!AF30</f>
        <v>20.8700008392334</v>
      </c>
      <c r="D31" s="74">
        <f>'3月'!AF30</f>
        <v>12.9399995803833</v>
      </c>
      <c r="E31" s="74">
        <f>'4月'!AF30</f>
        <v>11.760000228881836</v>
      </c>
      <c r="F31" s="74">
        <f>'5月'!AF30</f>
        <v>8.430000305175781</v>
      </c>
      <c r="G31" s="74">
        <f>'6月'!AF30</f>
        <v>7.349999904632568</v>
      </c>
      <c r="H31" s="74">
        <f>'7月'!AF30</f>
        <v>9.600000381469727</v>
      </c>
      <c r="I31" s="74">
        <f>'8月'!AF30</f>
        <v>7.840000152587891</v>
      </c>
      <c r="J31" s="74">
        <f>'9月'!AF30</f>
        <v>8.430000305175781</v>
      </c>
      <c r="K31" s="74">
        <f>'10月'!AF30</f>
        <v>9.40999984741211</v>
      </c>
      <c r="L31" s="74">
        <f>'11月'!AF30</f>
        <v>7.25</v>
      </c>
      <c r="M31" s="75">
        <f>'12月'!AF30</f>
        <v>15.289999961853027</v>
      </c>
      <c r="N31" s="54"/>
    </row>
    <row r="32" spans="1:14" ht="18" customHeight="1">
      <c r="A32" s="72">
        <v>28</v>
      </c>
      <c r="B32" s="73">
        <f>'1月'!AF31</f>
        <v>8.039999961853027</v>
      </c>
      <c r="C32" s="74">
        <f>'2月'!AF31</f>
        <v>9.40999984741211</v>
      </c>
      <c r="D32" s="74">
        <f>'3月'!AF31</f>
        <v>13.920000076293945</v>
      </c>
      <c r="E32" s="74">
        <f>'4月'!AF31</f>
        <v>6.4679999351501465</v>
      </c>
      <c r="F32" s="74">
        <f>'5月'!AF31</f>
        <v>13.229999542236328</v>
      </c>
      <c r="G32" s="74">
        <f>'6月'!AF31</f>
        <v>6.173999786376953</v>
      </c>
      <c r="H32" s="74">
        <f>'7月'!AF31</f>
        <v>6.369999885559082</v>
      </c>
      <c r="I32" s="74">
        <f>'8月'!AF31</f>
        <v>7.550000190734863</v>
      </c>
      <c r="J32" s="74">
        <f>'9月'!AF31</f>
        <v>5.48799991607666</v>
      </c>
      <c r="K32" s="74">
        <f>'10月'!AF31</f>
        <v>5.7820000648498535</v>
      </c>
      <c r="L32" s="74">
        <f>'11月'!AF31</f>
        <v>17.739999771118164</v>
      </c>
      <c r="M32" s="75">
        <f>'12月'!AF31</f>
        <v>13.130000114440918</v>
      </c>
      <c r="N32" s="54"/>
    </row>
    <row r="33" spans="1:14" ht="18" customHeight="1">
      <c r="A33" s="72">
        <v>29</v>
      </c>
      <c r="B33" s="73">
        <f>'1月'!AF32</f>
        <v>10.289999961853027</v>
      </c>
      <c r="C33" s="74">
        <f>'2月'!AF32</f>
        <v>8.619999885559082</v>
      </c>
      <c r="D33" s="74">
        <f>'3月'!AF32</f>
        <v>10</v>
      </c>
      <c r="E33" s="74">
        <f>'4月'!AF32</f>
        <v>8.430000305175781</v>
      </c>
      <c r="F33" s="74">
        <f>'5月'!AF32</f>
        <v>14.210000038146973</v>
      </c>
      <c r="G33" s="74">
        <f>'6月'!AF32</f>
        <v>13.520000457763672</v>
      </c>
      <c r="H33" s="74">
        <f>'7月'!AF32</f>
        <v>6.958000183105469</v>
      </c>
      <c r="I33" s="74">
        <f>'8月'!AF32</f>
        <v>9.800000190734863</v>
      </c>
      <c r="J33" s="74">
        <f>'9月'!AF32</f>
        <v>8.720000267028809</v>
      </c>
      <c r="K33" s="74">
        <f>'10月'!AF32</f>
        <v>11.65999984741211</v>
      </c>
      <c r="L33" s="74">
        <f>'11月'!AF32</f>
        <v>9.020000457763672</v>
      </c>
      <c r="M33" s="75">
        <f>'12月'!AF32</f>
        <v>7.840000152587891</v>
      </c>
      <c r="N33" s="54"/>
    </row>
    <row r="34" spans="1:14" ht="18" customHeight="1">
      <c r="A34" s="72">
        <v>30</v>
      </c>
      <c r="B34" s="73">
        <f>'1月'!AF33</f>
        <v>9.210000038146973</v>
      </c>
      <c r="C34" s="74"/>
      <c r="D34" s="74">
        <f>'3月'!AF33</f>
        <v>9.800000190734863</v>
      </c>
      <c r="E34" s="74">
        <f>'4月'!AF33</f>
        <v>7.059999942779541</v>
      </c>
      <c r="F34" s="74">
        <f>'5月'!AF33</f>
        <v>16.170000076293945</v>
      </c>
      <c r="G34" s="74">
        <f>'6月'!AF33</f>
        <v>16.65999984741211</v>
      </c>
      <c r="H34" s="74">
        <f>'7月'!AF33</f>
        <v>13.130000114440918</v>
      </c>
      <c r="I34" s="74">
        <f>'8月'!AF33</f>
        <v>8.430000305175781</v>
      </c>
      <c r="J34" s="74">
        <f>'9月'!AF33</f>
        <v>8.819999694824219</v>
      </c>
      <c r="K34" s="74">
        <f>'10月'!AF33</f>
        <v>6.271999835968018</v>
      </c>
      <c r="L34" s="74">
        <f>'11月'!AF33</f>
        <v>10.390000343322754</v>
      </c>
      <c r="M34" s="75">
        <f>'12月'!AF33</f>
        <v>8.619999885559082</v>
      </c>
      <c r="N34" s="54"/>
    </row>
    <row r="35" spans="1:14" ht="18" customHeight="1">
      <c r="A35" s="80">
        <v>31</v>
      </c>
      <c r="B35" s="81">
        <f>'1月'!AF34</f>
        <v>13.520000457763672</v>
      </c>
      <c r="C35" s="82"/>
      <c r="D35" s="82">
        <f>'3月'!AF34</f>
        <v>11.65999984741211</v>
      </c>
      <c r="E35" s="82"/>
      <c r="F35" s="82">
        <f>'5月'!AF34</f>
        <v>11.5600004196167</v>
      </c>
      <c r="G35" s="82"/>
      <c r="H35" s="82">
        <f>'7月'!AF34</f>
        <v>7.639999866485596</v>
      </c>
      <c r="I35" s="82">
        <f>'8月'!AF34</f>
        <v>10.880000114440918</v>
      </c>
      <c r="J35" s="82"/>
      <c r="K35" s="82">
        <f>'10月'!AF34</f>
        <v>6.173999786376953</v>
      </c>
      <c r="L35" s="82"/>
      <c r="M35" s="83">
        <f>'12月'!AF34</f>
        <v>13.619999885559082</v>
      </c>
      <c r="N35" s="54"/>
    </row>
    <row r="36" spans="1:14" ht="18" customHeight="1">
      <c r="A36" s="106" t="s">
        <v>608</v>
      </c>
      <c r="B36" s="107">
        <f aca="true" t="shared" si="0" ref="B36:M36">AVERAGEA(B5:B35)</f>
        <v>9.82554837196104</v>
      </c>
      <c r="C36" s="108">
        <f t="shared" si="0"/>
        <v>12.08055177228204</v>
      </c>
      <c r="D36" s="108">
        <f t="shared" si="0"/>
        <v>10.812258105124197</v>
      </c>
      <c r="E36" s="108">
        <f t="shared" si="0"/>
        <v>12.031600046157838</v>
      </c>
      <c r="F36" s="108">
        <f t="shared" si="0"/>
        <v>10.520774256798529</v>
      </c>
      <c r="G36" s="108">
        <f t="shared" si="0"/>
        <v>9.247800016403199</v>
      </c>
      <c r="H36" s="108">
        <f t="shared" si="0"/>
        <v>8.162516117095947</v>
      </c>
      <c r="I36" s="108">
        <f t="shared" si="0"/>
        <v>9.96825808863486</v>
      </c>
      <c r="J36" s="108">
        <f t="shared" si="0"/>
        <v>9.009599939982097</v>
      </c>
      <c r="K36" s="108">
        <f t="shared" si="0"/>
        <v>8.161999994708646</v>
      </c>
      <c r="L36" s="108">
        <f t="shared" si="0"/>
        <v>10.5157333056132</v>
      </c>
      <c r="M36" s="109">
        <f t="shared" si="0"/>
        <v>9.435935389611029</v>
      </c>
      <c r="N36" s="54"/>
    </row>
    <row r="37" spans="1:14" ht="18" customHeight="1">
      <c r="A37" s="101" t="s">
        <v>614</v>
      </c>
      <c r="B37" s="98">
        <f aca="true" t="shared" si="1" ref="B37:M37">MAXA(B5:B35)</f>
        <v>23.520000457763672</v>
      </c>
      <c r="C37" s="99">
        <f t="shared" si="1"/>
        <v>26.65999984741211</v>
      </c>
      <c r="D37" s="99">
        <f t="shared" si="1"/>
        <v>20.190000534057617</v>
      </c>
      <c r="E37" s="99">
        <f t="shared" si="1"/>
        <v>23.229999542236328</v>
      </c>
      <c r="F37" s="99">
        <f t="shared" si="1"/>
        <v>18.030000686645508</v>
      </c>
      <c r="G37" s="99">
        <f t="shared" si="1"/>
        <v>16.65999984741211</v>
      </c>
      <c r="H37" s="99">
        <f t="shared" si="1"/>
        <v>13.130000114440918</v>
      </c>
      <c r="I37" s="99">
        <f t="shared" si="1"/>
        <v>26.260000228881836</v>
      </c>
      <c r="J37" s="99">
        <f t="shared" si="1"/>
        <v>15.1899995803833</v>
      </c>
      <c r="K37" s="99">
        <f t="shared" si="1"/>
        <v>13.720000267028809</v>
      </c>
      <c r="L37" s="99">
        <f t="shared" si="1"/>
        <v>17.739999771118164</v>
      </c>
      <c r="M37" s="100">
        <f t="shared" si="1"/>
        <v>17.25</v>
      </c>
      <c r="N37" s="54"/>
    </row>
    <row r="38" spans="1:14" ht="18" customHeight="1">
      <c r="A38" s="105" t="s">
        <v>615</v>
      </c>
      <c r="B38" s="154" t="str">
        <f>'1月'!U38</f>
        <v>北西</v>
      </c>
      <c r="C38" s="155" t="str">
        <f>'2月'!U38</f>
        <v>北北西</v>
      </c>
      <c r="D38" s="155" t="str">
        <f>'3月'!U38</f>
        <v>北東</v>
      </c>
      <c r="E38" s="155" t="str">
        <f>'4月'!U38</f>
        <v>北東</v>
      </c>
      <c r="F38" s="155" t="str">
        <f>'5月'!U38</f>
        <v>南</v>
      </c>
      <c r="G38" s="155" t="str">
        <f>'6月'!U38</f>
        <v>北東</v>
      </c>
      <c r="H38" s="155" t="str">
        <f>'7月'!U38</f>
        <v>北東</v>
      </c>
      <c r="I38" s="155" t="str">
        <f>'8月'!U38</f>
        <v>北</v>
      </c>
      <c r="J38" s="155" t="str">
        <f>'9月'!U38</f>
        <v>北東</v>
      </c>
      <c r="K38" s="155" t="str">
        <f>'10月'!U38</f>
        <v>北東</v>
      </c>
      <c r="L38" s="155" t="str">
        <f>'11月'!U38</f>
        <v>北北東</v>
      </c>
      <c r="M38" s="156" t="str">
        <f>'12月'!U38</f>
        <v>東北東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612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2.625999927520752</v>
      </c>
      <c r="C4" s="11">
        <v>1.6410000324249268</v>
      </c>
      <c r="D4" s="11">
        <v>2.364000082015991</v>
      </c>
      <c r="E4" s="11">
        <v>2.316999912261963</v>
      </c>
      <c r="F4" s="11">
        <v>2.8269999027252197</v>
      </c>
      <c r="G4" s="11">
        <v>3.0299999713897705</v>
      </c>
      <c r="H4" s="11">
        <v>3.361999988555908</v>
      </c>
      <c r="I4" s="11">
        <v>3.4619998931884766</v>
      </c>
      <c r="J4" s="11">
        <v>3.3299999237060547</v>
      </c>
      <c r="K4" s="11">
        <v>2.9769999980926514</v>
      </c>
      <c r="L4" s="11">
        <v>2.88700008392334</v>
      </c>
      <c r="M4" s="11">
        <v>4.308000087738037</v>
      </c>
      <c r="N4" s="11">
        <v>3.7060000896453857</v>
      </c>
      <c r="O4" s="11">
        <v>3.9820001125335693</v>
      </c>
      <c r="P4" s="11">
        <v>4.053999900817871</v>
      </c>
      <c r="Q4" s="11">
        <v>3.180000066757202</v>
      </c>
      <c r="R4" s="11">
        <v>2.614000082015991</v>
      </c>
      <c r="S4" s="11">
        <v>2.882999897003174</v>
      </c>
      <c r="T4" s="11">
        <v>3.1080000400543213</v>
      </c>
      <c r="U4" s="11">
        <v>1.6469999551773071</v>
      </c>
      <c r="V4" s="11">
        <v>1.8680000305175781</v>
      </c>
      <c r="W4" s="11">
        <v>2.11899995803833</v>
      </c>
      <c r="X4" s="11">
        <v>1.8250000476837158</v>
      </c>
      <c r="Y4" s="11">
        <v>2.194000005722046</v>
      </c>
      <c r="Z4" s="44">
        <f aca="true" t="shared" si="0" ref="Z4:Z32">AVERAGE(B4:Y4)</f>
        <v>2.846291666229566</v>
      </c>
      <c r="AA4" s="115" t="s">
        <v>19</v>
      </c>
      <c r="AB4" s="11">
        <v>5.3979997634887695</v>
      </c>
      <c r="AC4" s="122" t="s">
        <v>91</v>
      </c>
      <c r="AD4" s="28">
        <v>1</v>
      </c>
      <c r="AE4" s="115" t="s">
        <v>24</v>
      </c>
      <c r="AF4" s="11">
        <v>9.600000381469727</v>
      </c>
      <c r="AG4" s="125" t="s">
        <v>92</v>
      </c>
    </row>
    <row r="5" spans="1:33" ht="14.25" customHeight="1">
      <c r="A5" s="112">
        <v>2</v>
      </c>
      <c r="B5" s="13">
        <v>2.114000082015991</v>
      </c>
      <c r="C5" s="9">
        <v>2.861999988555908</v>
      </c>
      <c r="D5" s="9">
        <v>2.7170000076293945</v>
      </c>
      <c r="E5" s="9">
        <v>2.7980000972747803</v>
      </c>
      <c r="F5" s="9">
        <v>2.2850000858306885</v>
      </c>
      <c r="G5" s="9">
        <v>2.385999917984009</v>
      </c>
      <c r="H5" s="9">
        <v>2.4230000972747803</v>
      </c>
      <c r="I5" s="9">
        <v>2.2709999084472656</v>
      </c>
      <c r="J5" s="9">
        <v>2.5199999809265137</v>
      </c>
      <c r="K5" s="9">
        <v>1.8320000171661377</v>
      </c>
      <c r="L5" s="9">
        <v>3.3380000591278076</v>
      </c>
      <c r="M5" s="9">
        <v>2.6080000400543213</v>
      </c>
      <c r="N5" s="9">
        <v>2.305999994277954</v>
      </c>
      <c r="O5" s="9">
        <v>2.859999895095825</v>
      </c>
      <c r="P5" s="9">
        <v>1.7070000171661377</v>
      </c>
      <c r="Q5" s="9">
        <v>1.13100004196167</v>
      </c>
      <c r="R5" s="9">
        <v>0.8939999938011169</v>
      </c>
      <c r="S5" s="9">
        <v>1.0989999771118164</v>
      </c>
      <c r="T5" s="9">
        <v>1.687000036239624</v>
      </c>
      <c r="U5" s="9">
        <v>1.5269999504089355</v>
      </c>
      <c r="V5" s="9">
        <v>1.6929999589920044</v>
      </c>
      <c r="W5" s="9">
        <v>2.177000045776367</v>
      </c>
      <c r="X5" s="9">
        <v>1.746999979019165</v>
      </c>
      <c r="Y5" s="9">
        <v>2.437000036239624</v>
      </c>
      <c r="Z5" s="45">
        <f t="shared" si="0"/>
        <v>2.1424583420157433</v>
      </c>
      <c r="AA5" s="116" t="s">
        <v>15</v>
      </c>
      <c r="AB5" s="9">
        <v>3.868000030517578</v>
      </c>
      <c r="AC5" s="123" t="s">
        <v>93</v>
      </c>
      <c r="AD5" s="29">
        <v>2</v>
      </c>
      <c r="AE5" s="116" t="s">
        <v>19</v>
      </c>
      <c r="AF5" s="9">
        <v>6.4679999351501465</v>
      </c>
      <c r="AG5" s="126" t="s">
        <v>94</v>
      </c>
    </row>
    <row r="6" spans="1:33" ht="14.25" customHeight="1">
      <c r="A6" s="112">
        <v>3</v>
      </c>
      <c r="B6" s="13">
        <v>2.818000078201294</v>
      </c>
      <c r="C6" s="9">
        <v>2.2809998989105225</v>
      </c>
      <c r="D6" s="9">
        <v>2.433000087738037</v>
      </c>
      <c r="E6" s="9">
        <v>2.7170000076293945</v>
      </c>
      <c r="F6" s="9">
        <v>4.309000015258789</v>
      </c>
      <c r="G6" s="9">
        <v>4.327000141143799</v>
      </c>
      <c r="H6" s="9">
        <v>4.440999984741211</v>
      </c>
      <c r="I6" s="9">
        <v>4.242000102996826</v>
      </c>
      <c r="J6" s="9">
        <v>4.611999988555908</v>
      </c>
      <c r="K6" s="9">
        <v>4.644999980926514</v>
      </c>
      <c r="L6" s="9">
        <v>5.267000198364258</v>
      </c>
      <c r="M6" s="9">
        <v>4.664999961853027</v>
      </c>
      <c r="N6" s="9">
        <v>5.3520002365112305</v>
      </c>
      <c r="O6" s="9">
        <v>5.6539998054504395</v>
      </c>
      <c r="P6" s="9">
        <v>4.732999801635742</v>
      </c>
      <c r="Q6" s="9">
        <v>5.684000015258789</v>
      </c>
      <c r="R6" s="9">
        <v>3.634000062942505</v>
      </c>
      <c r="S6" s="9">
        <v>4.193999767303467</v>
      </c>
      <c r="T6" s="9">
        <v>3.1440000534057617</v>
      </c>
      <c r="U6" s="9">
        <v>3.4019999504089355</v>
      </c>
      <c r="V6" s="9">
        <v>3.809999942779541</v>
      </c>
      <c r="W6" s="9">
        <v>3.121000051498413</v>
      </c>
      <c r="X6" s="9">
        <v>1.2519999742507935</v>
      </c>
      <c r="Y6" s="9">
        <v>1.7589999437332153</v>
      </c>
      <c r="Z6" s="45">
        <f t="shared" si="0"/>
        <v>3.854000002145767</v>
      </c>
      <c r="AA6" s="116" t="s">
        <v>34</v>
      </c>
      <c r="AB6" s="9">
        <v>6.564000129699707</v>
      </c>
      <c r="AC6" s="123" t="s">
        <v>95</v>
      </c>
      <c r="AD6" s="29">
        <v>3</v>
      </c>
      <c r="AE6" s="116" t="s">
        <v>34</v>
      </c>
      <c r="AF6" s="9">
        <v>14.109999656677246</v>
      </c>
      <c r="AG6" s="126" t="s">
        <v>96</v>
      </c>
    </row>
    <row r="7" spans="1:33" ht="14.25" customHeight="1">
      <c r="A7" s="112">
        <v>4</v>
      </c>
      <c r="B7" s="13">
        <v>3.240000009536743</v>
      </c>
      <c r="C7" s="9">
        <v>1.656000018119812</v>
      </c>
      <c r="D7" s="9">
        <v>1.7170000076293945</v>
      </c>
      <c r="E7" s="9">
        <v>2.0759999752044678</v>
      </c>
      <c r="F7" s="9">
        <v>2.388000011444092</v>
      </c>
      <c r="G7" s="9">
        <v>2.1489999294281006</v>
      </c>
      <c r="H7" s="9">
        <v>1.9459999799728394</v>
      </c>
      <c r="I7" s="9">
        <v>2.003000020980835</v>
      </c>
      <c r="J7" s="9">
        <v>2.749000072479248</v>
      </c>
      <c r="K7" s="9">
        <v>2.381999969482422</v>
      </c>
      <c r="L7" s="9">
        <v>2.999000072479248</v>
      </c>
      <c r="M7" s="9">
        <v>2.7929999828338623</v>
      </c>
      <c r="N7" s="9">
        <v>2.7760000228881836</v>
      </c>
      <c r="O7" s="9">
        <v>2.4820001125335693</v>
      </c>
      <c r="P7" s="9">
        <v>2.240000009536743</v>
      </c>
      <c r="Q7" s="9">
        <v>1.4589999914169312</v>
      </c>
      <c r="R7" s="9">
        <v>1.1799999475479126</v>
      </c>
      <c r="S7" s="9">
        <v>1.4550000429153442</v>
      </c>
      <c r="T7" s="9">
        <v>2.3010001182556152</v>
      </c>
      <c r="U7" s="9">
        <v>3.3310000896453857</v>
      </c>
      <c r="V7" s="9">
        <v>3.072999954223633</v>
      </c>
      <c r="W7" s="9">
        <v>3.4159998893737793</v>
      </c>
      <c r="X7" s="9">
        <v>4.321000099182129</v>
      </c>
      <c r="Y7" s="9">
        <v>2.749000072479248</v>
      </c>
      <c r="Z7" s="45">
        <f t="shared" si="0"/>
        <v>2.4533750166495643</v>
      </c>
      <c r="AA7" s="116" t="s">
        <v>32</v>
      </c>
      <c r="AB7" s="9">
        <v>4.646999835968018</v>
      </c>
      <c r="AC7" s="123" t="s">
        <v>97</v>
      </c>
      <c r="AD7" s="29">
        <v>4</v>
      </c>
      <c r="AE7" s="116" t="s">
        <v>15</v>
      </c>
      <c r="AF7" s="9">
        <v>10.390000343322754</v>
      </c>
      <c r="AG7" s="126" t="s">
        <v>98</v>
      </c>
    </row>
    <row r="8" spans="1:33" ht="14.25" customHeight="1">
      <c r="A8" s="112">
        <v>5</v>
      </c>
      <c r="B8" s="13">
        <v>2.740999937057495</v>
      </c>
      <c r="C8" s="9">
        <v>1.4579999446868896</v>
      </c>
      <c r="D8" s="9">
        <v>1.940999984741211</v>
      </c>
      <c r="E8" s="9">
        <v>1.937999963760376</v>
      </c>
      <c r="F8" s="9">
        <v>1.5049999952316284</v>
      </c>
      <c r="G8" s="9">
        <v>2.015000104904175</v>
      </c>
      <c r="H8" s="9">
        <v>1.2239999771118164</v>
      </c>
      <c r="I8" s="9">
        <v>1.8830000162124634</v>
      </c>
      <c r="J8" s="9">
        <v>2.428999900817871</v>
      </c>
      <c r="K8" s="9">
        <v>2.6070001125335693</v>
      </c>
      <c r="L8" s="9">
        <v>1.7020000219345093</v>
      </c>
      <c r="M8" s="9">
        <v>2.4830000400543213</v>
      </c>
      <c r="N8" s="9">
        <v>3.299999952316284</v>
      </c>
      <c r="O8" s="9">
        <v>3.5239999294281006</v>
      </c>
      <c r="P8" s="9">
        <v>1.9049999713897705</v>
      </c>
      <c r="Q8" s="9">
        <v>3.062999963760376</v>
      </c>
      <c r="R8" s="9">
        <v>2.5399999618530273</v>
      </c>
      <c r="S8" s="9">
        <v>1.8200000524520874</v>
      </c>
      <c r="T8" s="9">
        <v>2.9079999923706055</v>
      </c>
      <c r="U8" s="9">
        <v>1.7089999914169312</v>
      </c>
      <c r="V8" s="9">
        <v>1.4320000410079956</v>
      </c>
      <c r="W8" s="9">
        <v>1.8580000400543213</v>
      </c>
      <c r="X8" s="9">
        <v>1.6449999809265137</v>
      </c>
      <c r="Y8" s="9">
        <v>2.4000000953674316</v>
      </c>
      <c r="Z8" s="45">
        <f t="shared" si="0"/>
        <v>2.1679166654745736</v>
      </c>
      <c r="AA8" s="116" t="s">
        <v>99</v>
      </c>
      <c r="AB8" s="9">
        <v>3.86299991607666</v>
      </c>
      <c r="AC8" s="123" t="s">
        <v>100</v>
      </c>
      <c r="AD8" s="29">
        <v>5</v>
      </c>
      <c r="AE8" s="116" t="s">
        <v>101</v>
      </c>
      <c r="AF8" s="9">
        <v>6.958000183105469</v>
      </c>
      <c r="AG8" s="126" t="s">
        <v>102</v>
      </c>
    </row>
    <row r="9" spans="1:33" ht="14.25" customHeight="1">
      <c r="A9" s="112">
        <v>6</v>
      </c>
      <c r="B9" s="13">
        <v>2.0899999141693115</v>
      </c>
      <c r="C9" s="9">
        <v>2.2660000324249268</v>
      </c>
      <c r="D9" s="9">
        <v>1.9830000400543213</v>
      </c>
      <c r="E9" s="9">
        <v>1.2769999504089355</v>
      </c>
      <c r="F9" s="9">
        <v>2.8589999675750732</v>
      </c>
      <c r="G9" s="9">
        <v>2.4140000343322754</v>
      </c>
      <c r="H9" s="9">
        <v>2.1689999103546143</v>
      </c>
      <c r="I9" s="9">
        <v>1.218000054359436</v>
      </c>
      <c r="J9" s="9">
        <v>1.7549999952316284</v>
      </c>
      <c r="K9" s="9">
        <v>2.194000005722046</v>
      </c>
      <c r="L9" s="9">
        <v>1.7710000276565552</v>
      </c>
      <c r="M9" s="9">
        <v>2.1489999294281006</v>
      </c>
      <c r="N9" s="9">
        <v>2.002000093460083</v>
      </c>
      <c r="O9" s="9">
        <v>3.130000114440918</v>
      </c>
      <c r="P9" s="9">
        <v>2.8570001125335693</v>
      </c>
      <c r="Q9" s="9">
        <v>1.9900000095367432</v>
      </c>
      <c r="R9" s="9">
        <v>1.9129999876022339</v>
      </c>
      <c r="S9" s="9">
        <v>2.4149999618530273</v>
      </c>
      <c r="T9" s="9">
        <v>2.930000066757202</v>
      </c>
      <c r="U9" s="9">
        <v>3.0190000534057617</v>
      </c>
      <c r="V9" s="9">
        <v>3.7300000190734863</v>
      </c>
      <c r="W9" s="9">
        <v>4.822999954223633</v>
      </c>
      <c r="X9" s="9">
        <v>2.9639999866485596</v>
      </c>
      <c r="Y9" s="9">
        <v>3.6670000553131104</v>
      </c>
      <c r="Z9" s="45">
        <f t="shared" si="0"/>
        <v>2.482708344856898</v>
      </c>
      <c r="AA9" s="116" t="s">
        <v>32</v>
      </c>
      <c r="AB9" s="9">
        <v>4.855999946594238</v>
      </c>
      <c r="AC9" s="123" t="s">
        <v>103</v>
      </c>
      <c r="AD9" s="29">
        <v>6</v>
      </c>
      <c r="AE9" s="116" t="s">
        <v>34</v>
      </c>
      <c r="AF9" s="9">
        <v>8.920000076293945</v>
      </c>
      <c r="AG9" s="126" t="s">
        <v>104</v>
      </c>
    </row>
    <row r="10" spans="1:33" ht="14.25" customHeight="1">
      <c r="A10" s="112">
        <v>7</v>
      </c>
      <c r="B10" s="13">
        <v>2.9639999866485596</v>
      </c>
      <c r="C10" s="9">
        <v>2.9179999828338623</v>
      </c>
      <c r="D10" s="9">
        <v>3.7190001010894775</v>
      </c>
      <c r="E10" s="9">
        <v>2.1500000953674316</v>
      </c>
      <c r="F10" s="9">
        <v>2.677999973297119</v>
      </c>
      <c r="G10" s="9">
        <v>3.053999900817871</v>
      </c>
      <c r="H10" s="9">
        <v>3</v>
      </c>
      <c r="I10" s="9">
        <v>3.5769999027252197</v>
      </c>
      <c r="J10" s="9">
        <v>2.125</v>
      </c>
      <c r="K10" s="9">
        <v>2.7009999752044678</v>
      </c>
      <c r="L10" s="9">
        <v>2.0390000343322754</v>
      </c>
      <c r="M10" s="9">
        <v>3.365999937057495</v>
      </c>
      <c r="N10" s="9">
        <v>2.0759999752044678</v>
      </c>
      <c r="O10" s="9">
        <v>2.191999912261963</v>
      </c>
      <c r="P10" s="9">
        <v>3.367000102996826</v>
      </c>
      <c r="Q10" s="9">
        <v>1.746999979019165</v>
      </c>
      <c r="R10" s="9">
        <v>1.2120000123977661</v>
      </c>
      <c r="S10" s="9">
        <v>2.371999979019165</v>
      </c>
      <c r="T10" s="9">
        <v>2.871000051498413</v>
      </c>
      <c r="U10" s="9">
        <v>2.2760000228881836</v>
      </c>
      <c r="V10" s="9">
        <v>2.6570000648498535</v>
      </c>
      <c r="W10" s="9">
        <v>2.4670000076293945</v>
      </c>
      <c r="X10" s="9">
        <v>2.056999921798706</v>
      </c>
      <c r="Y10" s="9">
        <v>2.0390000343322754</v>
      </c>
      <c r="Z10" s="45">
        <f t="shared" si="0"/>
        <v>2.5676666647195816</v>
      </c>
      <c r="AA10" s="116" t="s">
        <v>34</v>
      </c>
      <c r="AB10" s="9">
        <v>4.756999969482422</v>
      </c>
      <c r="AC10" s="123" t="s">
        <v>64</v>
      </c>
      <c r="AD10" s="29">
        <v>7</v>
      </c>
      <c r="AE10" s="116" t="s">
        <v>19</v>
      </c>
      <c r="AF10" s="9">
        <v>10</v>
      </c>
      <c r="AG10" s="126" t="s">
        <v>105</v>
      </c>
    </row>
    <row r="11" spans="1:33" ht="14.25" customHeight="1">
      <c r="A11" s="112">
        <v>8</v>
      </c>
      <c r="B11" s="13">
        <v>2.736999988555908</v>
      </c>
      <c r="C11" s="9">
        <v>3.384000062942505</v>
      </c>
      <c r="D11" s="9">
        <v>2.566999912261963</v>
      </c>
      <c r="E11" s="9">
        <v>2.48799991607666</v>
      </c>
      <c r="F11" s="9">
        <v>2.874000072479248</v>
      </c>
      <c r="G11" s="9">
        <v>2.8889999389648438</v>
      </c>
      <c r="H11" s="9">
        <v>2.2780001163482666</v>
      </c>
      <c r="I11" s="9">
        <v>2.7639999389648438</v>
      </c>
      <c r="J11" s="9">
        <v>2</v>
      </c>
      <c r="K11" s="9">
        <v>1.6679999828338623</v>
      </c>
      <c r="L11" s="9">
        <v>3.3910000324249268</v>
      </c>
      <c r="M11" s="9">
        <v>3.5269999504089355</v>
      </c>
      <c r="N11" s="9">
        <v>3.0420000553131104</v>
      </c>
      <c r="O11" s="9">
        <v>3.240999937057495</v>
      </c>
      <c r="P11" s="9">
        <v>3.2760000228881836</v>
      </c>
      <c r="Q11" s="9">
        <v>4.828999996185303</v>
      </c>
      <c r="R11" s="9">
        <v>3.5899999141693115</v>
      </c>
      <c r="S11" s="9">
        <v>2.953000068664551</v>
      </c>
      <c r="T11" s="9">
        <v>1.8619999885559082</v>
      </c>
      <c r="U11" s="9">
        <v>4.688000202178955</v>
      </c>
      <c r="V11" s="9">
        <v>3.4110000133514404</v>
      </c>
      <c r="W11" s="9">
        <v>1.222000002861023</v>
      </c>
      <c r="X11" s="9">
        <v>1.996999979019165</v>
      </c>
      <c r="Y11" s="9">
        <v>1.1690000295639038</v>
      </c>
      <c r="Z11" s="45">
        <f t="shared" si="0"/>
        <v>2.826958338419596</v>
      </c>
      <c r="AA11" s="116" t="s">
        <v>32</v>
      </c>
      <c r="AB11" s="9">
        <v>4.934999942779541</v>
      </c>
      <c r="AC11" s="123" t="s">
        <v>106</v>
      </c>
      <c r="AD11" s="29">
        <v>8</v>
      </c>
      <c r="AE11" s="116" t="s">
        <v>19</v>
      </c>
      <c r="AF11" s="9">
        <v>9.210000038146973</v>
      </c>
      <c r="AG11" s="126" t="s">
        <v>83</v>
      </c>
    </row>
    <row r="12" spans="1:33" ht="14.25" customHeight="1">
      <c r="A12" s="112">
        <v>9</v>
      </c>
      <c r="B12" s="13">
        <v>1.5870000123977661</v>
      </c>
      <c r="C12" s="9">
        <v>2.078000068664551</v>
      </c>
      <c r="D12" s="9">
        <v>2.2070000171661377</v>
      </c>
      <c r="E12" s="9">
        <v>1.5670000314712524</v>
      </c>
      <c r="F12" s="9">
        <v>2.117000102996826</v>
      </c>
      <c r="G12" s="9">
        <v>2.3359999656677246</v>
      </c>
      <c r="H12" s="9">
        <v>1.9620000123977661</v>
      </c>
      <c r="I12" s="9">
        <v>2.243000030517578</v>
      </c>
      <c r="J12" s="9">
        <v>1.9359999895095825</v>
      </c>
      <c r="K12" s="9">
        <v>2.437999963760376</v>
      </c>
      <c r="L12" s="9">
        <v>2.549999952316284</v>
      </c>
      <c r="M12" s="9">
        <v>2.5409998893737793</v>
      </c>
      <c r="N12" s="9">
        <v>2.934999942779541</v>
      </c>
      <c r="O12" s="9">
        <v>1.3609999418258667</v>
      </c>
      <c r="P12" s="9">
        <v>3.177000045776367</v>
      </c>
      <c r="Q12" s="9">
        <v>3.628000020980835</v>
      </c>
      <c r="R12" s="9">
        <v>3.9079999923706055</v>
      </c>
      <c r="S12" s="9">
        <v>2.319000005722046</v>
      </c>
      <c r="T12" s="9">
        <v>1.7699999809265137</v>
      </c>
      <c r="U12" s="9">
        <v>2.8340001106262207</v>
      </c>
      <c r="V12" s="9">
        <v>4.826000213623047</v>
      </c>
      <c r="W12" s="9">
        <v>4.78000020980835</v>
      </c>
      <c r="X12" s="9">
        <v>2.4739999771118164</v>
      </c>
      <c r="Y12" s="9">
        <v>2.4609999656677246</v>
      </c>
      <c r="Z12" s="45">
        <f t="shared" si="0"/>
        <v>2.5847916851441064</v>
      </c>
      <c r="AA12" s="116" t="s">
        <v>32</v>
      </c>
      <c r="AB12" s="9">
        <v>5.956999778747559</v>
      </c>
      <c r="AC12" s="123" t="s">
        <v>107</v>
      </c>
      <c r="AD12" s="29">
        <v>9</v>
      </c>
      <c r="AE12" s="116" t="s">
        <v>34</v>
      </c>
      <c r="AF12" s="9">
        <v>11.170000076293945</v>
      </c>
      <c r="AG12" s="126" t="s">
        <v>108</v>
      </c>
    </row>
    <row r="13" spans="1:33" ht="14.25" customHeight="1">
      <c r="A13" s="112">
        <v>10</v>
      </c>
      <c r="B13" s="13">
        <v>5.127999782562256</v>
      </c>
      <c r="C13" s="9">
        <v>4.669000148773193</v>
      </c>
      <c r="D13" s="9">
        <v>6.723999977111816</v>
      </c>
      <c r="E13" s="9">
        <v>8.359999656677246</v>
      </c>
      <c r="F13" s="9">
        <v>7.789999961853027</v>
      </c>
      <c r="G13" s="9">
        <v>3.818000078201294</v>
      </c>
      <c r="H13" s="9">
        <v>2.6579999923706055</v>
      </c>
      <c r="I13" s="9">
        <v>3.7950000762939453</v>
      </c>
      <c r="J13" s="9">
        <v>4.173999786376953</v>
      </c>
      <c r="K13" s="9">
        <v>4.146999835968018</v>
      </c>
      <c r="L13" s="9">
        <v>6.251999855041504</v>
      </c>
      <c r="M13" s="9">
        <v>6.28000020980835</v>
      </c>
      <c r="N13" s="9">
        <v>5.460000038146973</v>
      </c>
      <c r="O13" s="9">
        <v>6.943999767303467</v>
      </c>
      <c r="P13" s="9">
        <v>4.390999794006348</v>
      </c>
      <c r="Q13" s="9">
        <v>4.914000034332275</v>
      </c>
      <c r="R13" s="9">
        <v>4.1579999923706055</v>
      </c>
      <c r="S13" s="9">
        <v>3.234999895095825</v>
      </c>
      <c r="T13" s="9">
        <v>2.2939999103546143</v>
      </c>
      <c r="U13" s="9">
        <v>3.0789999961853027</v>
      </c>
      <c r="V13" s="9">
        <v>3.0250000953674316</v>
      </c>
      <c r="W13" s="9">
        <v>3.430000066757202</v>
      </c>
      <c r="X13" s="9">
        <v>3.36899995803833</v>
      </c>
      <c r="Y13" s="9">
        <v>3.8949999809265137</v>
      </c>
      <c r="Z13" s="45">
        <f t="shared" si="0"/>
        <v>4.666208287080129</v>
      </c>
      <c r="AA13" s="116" t="s">
        <v>15</v>
      </c>
      <c r="AB13" s="9">
        <v>8.899999618530273</v>
      </c>
      <c r="AC13" s="123" t="s">
        <v>109</v>
      </c>
      <c r="AD13" s="29">
        <v>10</v>
      </c>
      <c r="AE13" s="116" t="s">
        <v>17</v>
      </c>
      <c r="AF13" s="9">
        <v>19.600000381469727</v>
      </c>
      <c r="AG13" s="126" t="s">
        <v>110</v>
      </c>
    </row>
    <row r="14" spans="1:33" ht="14.25" customHeight="1">
      <c r="A14" s="113">
        <v>11</v>
      </c>
      <c r="B14" s="19">
        <v>4.4710001945495605</v>
      </c>
      <c r="C14" s="20">
        <v>4.388000011444092</v>
      </c>
      <c r="D14" s="20">
        <v>4.135000228881836</v>
      </c>
      <c r="E14" s="20">
        <v>3.437000036239624</v>
      </c>
      <c r="F14" s="20">
        <v>2.2260000705718994</v>
      </c>
      <c r="G14" s="20">
        <v>1.7139999866485596</v>
      </c>
      <c r="H14" s="20">
        <v>2.6730000972747803</v>
      </c>
      <c r="I14" s="20">
        <v>2.9089999198913574</v>
      </c>
      <c r="J14" s="20">
        <v>2.2119998931884766</v>
      </c>
      <c r="K14" s="20">
        <v>2.1640000343322754</v>
      </c>
      <c r="L14" s="20">
        <v>1.6339999437332153</v>
      </c>
      <c r="M14" s="20">
        <v>2.3949999809265137</v>
      </c>
      <c r="N14" s="20">
        <v>1.9819999933242798</v>
      </c>
      <c r="O14" s="20">
        <v>1.8279999494552612</v>
      </c>
      <c r="P14" s="20">
        <v>1.9609999656677246</v>
      </c>
      <c r="Q14" s="20">
        <v>1.621999979019165</v>
      </c>
      <c r="R14" s="20">
        <v>2.059000015258789</v>
      </c>
      <c r="S14" s="20">
        <v>1.2740000486373901</v>
      </c>
      <c r="T14" s="20">
        <v>1.218999981880188</v>
      </c>
      <c r="U14" s="20">
        <v>1.6050000190734863</v>
      </c>
      <c r="V14" s="20">
        <v>1.0520000457763672</v>
      </c>
      <c r="W14" s="20">
        <v>2.5250000953674316</v>
      </c>
      <c r="X14" s="20">
        <v>2.812000036239624</v>
      </c>
      <c r="Y14" s="20">
        <v>2.572000026702881</v>
      </c>
      <c r="Z14" s="46">
        <f t="shared" si="0"/>
        <v>2.3695416897535324</v>
      </c>
      <c r="AA14" s="117" t="s">
        <v>34</v>
      </c>
      <c r="AB14" s="20">
        <v>5.235000133514404</v>
      </c>
      <c r="AC14" s="124" t="s">
        <v>111</v>
      </c>
      <c r="AD14" s="31">
        <v>11</v>
      </c>
      <c r="AE14" s="117" t="s">
        <v>34</v>
      </c>
      <c r="AF14" s="20">
        <v>9.210000038146973</v>
      </c>
      <c r="AG14" s="127" t="s">
        <v>112</v>
      </c>
    </row>
    <row r="15" spans="1:33" ht="14.25" customHeight="1">
      <c r="A15" s="112">
        <v>12</v>
      </c>
      <c r="B15" s="13">
        <v>3.0799999237060547</v>
      </c>
      <c r="C15" s="9">
        <v>2.1029999256134033</v>
      </c>
      <c r="D15" s="9">
        <v>3.36299991607666</v>
      </c>
      <c r="E15" s="9">
        <v>3.0399999618530273</v>
      </c>
      <c r="F15" s="9">
        <v>2.7360000610351562</v>
      </c>
      <c r="G15" s="9">
        <v>2.859999895095825</v>
      </c>
      <c r="H15" s="9">
        <v>3.0910000801086426</v>
      </c>
      <c r="I15" s="9">
        <v>1.9320000410079956</v>
      </c>
      <c r="J15" s="9">
        <v>2.2720000743865967</v>
      </c>
      <c r="K15" s="9">
        <v>2.7009999752044678</v>
      </c>
      <c r="L15" s="9">
        <v>2.635999917984009</v>
      </c>
      <c r="M15" s="9">
        <v>3.63700008392334</v>
      </c>
      <c r="N15" s="9">
        <v>2.822999954223633</v>
      </c>
      <c r="O15" s="9">
        <v>2.7669999599456787</v>
      </c>
      <c r="P15" s="9">
        <v>1.9930000305175781</v>
      </c>
      <c r="Q15" s="9">
        <v>2.0789999961853027</v>
      </c>
      <c r="R15" s="9">
        <v>2.927000045776367</v>
      </c>
      <c r="S15" s="9">
        <v>3.6710000038146973</v>
      </c>
      <c r="T15" s="9">
        <v>3.2160000801086426</v>
      </c>
      <c r="U15" s="9">
        <v>3.3510000705718994</v>
      </c>
      <c r="V15" s="9">
        <v>2.7750000953674316</v>
      </c>
      <c r="W15" s="9">
        <v>1.809999942779541</v>
      </c>
      <c r="X15" s="9">
        <v>2.078000068664551</v>
      </c>
      <c r="Y15" s="9">
        <v>4.116000175476074</v>
      </c>
      <c r="Z15" s="45">
        <f t="shared" si="0"/>
        <v>2.7940416783094406</v>
      </c>
      <c r="AA15" s="116" t="s">
        <v>19</v>
      </c>
      <c r="AB15" s="9">
        <v>6.204999923706055</v>
      </c>
      <c r="AC15" s="123" t="s">
        <v>113</v>
      </c>
      <c r="AD15" s="29">
        <v>12</v>
      </c>
      <c r="AE15" s="116" t="s">
        <v>19</v>
      </c>
      <c r="AF15" s="9">
        <v>11.470000267028809</v>
      </c>
      <c r="AG15" s="126" t="s">
        <v>114</v>
      </c>
    </row>
    <row r="16" spans="1:33" ht="14.25" customHeight="1">
      <c r="A16" s="112">
        <v>13</v>
      </c>
      <c r="B16" s="13">
        <v>3.066999912261963</v>
      </c>
      <c r="C16" s="9">
        <v>2.571000099182129</v>
      </c>
      <c r="D16" s="9">
        <v>3.072000026702881</v>
      </c>
      <c r="E16" s="9">
        <v>2.49399995803833</v>
      </c>
      <c r="F16" s="9">
        <v>1.1829999685287476</v>
      </c>
      <c r="G16" s="9">
        <v>1.0750000476837158</v>
      </c>
      <c r="H16" s="9">
        <v>2.6080000400543213</v>
      </c>
      <c r="I16" s="9">
        <v>4.052999973297119</v>
      </c>
      <c r="J16" s="9">
        <v>2.8289999961853027</v>
      </c>
      <c r="K16" s="9">
        <v>5.4730000495910645</v>
      </c>
      <c r="L16" s="9">
        <v>7.360000133514404</v>
      </c>
      <c r="M16" s="9">
        <v>8.819999694824219</v>
      </c>
      <c r="N16" s="9">
        <v>6.6529998779296875</v>
      </c>
      <c r="O16" s="9">
        <v>7</v>
      </c>
      <c r="P16" s="9">
        <v>5.193999767303467</v>
      </c>
      <c r="Q16" s="9">
        <v>4.553999900817871</v>
      </c>
      <c r="R16" s="9">
        <v>4.923999786376953</v>
      </c>
      <c r="S16" s="9">
        <v>4.294000148773193</v>
      </c>
      <c r="T16" s="9">
        <v>3.171999931335449</v>
      </c>
      <c r="U16" s="9">
        <v>4.5279998779296875</v>
      </c>
      <c r="V16" s="9">
        <v>3.819000005722046</v>
      </c>
      <c r="W16" s="9">
        <v>2.5799999237060547</v>
      </c>
      <c r="X16" s="9">
        <v>2.252000093460083</v>
      </c>
      <c r="Y16" s="9">
        <v>1.7269999980926514</v>
      </c>
      <c r="Z16" s="45">
        <f t="shared" si="0"/>
        <v>3.9709166338046393</v>
      </c>
      <c r="AA16" s="116" t="s">
        <v>24</v>
      </c>
      <c r="AB16" s="9">
        <v>10.630000114440918</v>
      </c>
      <c r="AC16" s="123" t="s">
        <v>51</v>
      </c>
      <c r="AD16" s="29">
        <v>13</v>
      </c>
      <c r="AE16" s="116" t="s">
        <v>48</v>
      </c>
      <c r="AF16" s="9">
        <v>17.440000534057617</v>
      </c>
      <c r="AG16" s="126" t="s">
        <v>47</v>
      </c>
    </row>
    <row r="17" spans="1:33" ht="14.25" customHeight="1">
      <c r="A17" s="112">
        <v>14</v>
      </c>
      <c r="B17" s="13">
        <v>2.257999897003174</v>
      </c>
      <c r="C17" s="9">
        <v>1.3819999694824219</v>
      </c>
      <c r="D17" s="9">
        <v>2.371999979019165</v>
      </c>
      <c r="E17" s="9">
        <v>2.438999891281128</v>
      </c>
      <c r="F17" s="9">
        <v>1.8380000591278076</v>
      </c>
      <c r="G17" s="9">
        <v>1.2630000114440918</v>
      </c>
      <c r="H17" s="9">
        <v>1.805999994277954</v>
      </c>
      <c r="I17" s="9">
        <v>2.8350000381469727</v>
      </c>
      <c r="J17" s="9">
        <v>4.230999946594238</v>
      </c>
      <c r="K17" s="9">
        <v>4.939000129699707</v>
      </c>
      <c r="L17" s="9">
        <v>7.480000019073486</v>
      </c>
      <c r="M17" s="9">
        <v>6</v>
      </c>
      <c r="N17" s="9">
        <v>7.96999979019165</v>
      </c>
      <c r="O17" s="9">
        <v>5.936999797821045</v>
      </c>
      <c r="P17" s="9">
        <v>6.519000053405762</v>
      </c>
      <c r="Q17" s="9">
        <v>6.447999954223633</v>
      </c>
      <c r="R17" s="9">
        <v>5.164000034332275</v>
      </c>
      <c r="S17" s="9">
        <v>4.02400016784668</v>
      </c>
      <c r="T17" s="9">
        <v>2.3610000610351562</v>
      </c>
      <c r="U17" s="9">
        <v>2.694999933242798</v>
      </c>
      <c r="V17" s="9">
        <v>3.4000000953674316</v>
      </c>
      <c r="W17" s="9">
        <v>3.7890000343322754</v>
      </c>
      <c r="X17" s="9">
        <v>2.628000020980835</v>
      </c>
      <c r="Y17" s="9">
        <v>2.8359999656677246</v>
      </c>
      <c r="Z17" s="45">
        <f t="shared" si="0"/>
        <v>3.8589166601498923</v>
      </c>
      <c r="AA17" s="116" t="s">
        <v>48</v>
      </c>
      <c r="AB17" s="9">
        <v>8.09000015258789</v>
      </c>
      <c r="AC17" s="123" t="s">
        <v>115</v>
      </c>
      <c r="AD17" s="29">
        <v>14</v>
      </c>
      <c r="AE17" s="116" t="s">
        <v>48</v>
      </c>
      <c r="AF17" s="9">
        <v>13.520000457763672</v>
      </c>
      <c r="AG17" s="126" t="s">
        <v>116</v>
      </c>
    </row>
    <row r="18" spans="1:33" ht="14.25" customHeight="1">
      <c r="A18" s="112">
        <v>15</v>
      </c>
      <c r="B18" s="13">
        <v>2.303999900817871</v>
      </c>
      <c r="C18" s="9">
        <v>1.6109999418258667</v>
      </c>
      <c r="D18" s="9">
        <v>1.7860000133514404</v>
      </c>
      <c r="E18" s="9">
        <v>1.9739999771118164</v>
      </c>
      <c r="F18" s="9">
        <v>2.013000011444092</v>
      </c>
      <c r="G18" s="9">
        <v>2.0799999237060547</v>
      </c>
      <c r="H18" s="9">
        <v>2.253999948501587</v>
      </c>
      <c r="I18" s="9">
        <v>1.7910000085830688</v>
      </c>
      <c r="J18" s="9">
        <v>2.006999969482422</v>
      </c>
      <c r="K18" s="9">
        <v>2.6600000858306885</v>
      </c>
      <c r="L18" s="9">
        <v>4.570000171661377</v>
      </c>
      <c r="M18" s="9">
        <v>4.96999979019165</v>
      </c>
      <c r="N18" s="9">
        <v>4.14900016784668</v>
      </c>
      <c r="O18" s="9">
        <v>3.572999954223633</v>
      </c>
      <c r="P18" s="9">
        <v>2.5739998817443848</v>
      </c>
      <c r="Q18" s="9">
        <v>1.6490000486373901</v>
      </c>
      <c r="R18" s="9">
        <v>1.2799999713897705</v>
      </c>
      <c r="S18" s="9">
        <v>1.128000020980835</v>
      </c>
      <c r="T18" s="9">
        <v>1.715000033378601</v>
      </c>
      <c r="U18" s="9">
        <v>2.4010000228881836</v>
      </c>
      <c r="V18" s="9">
        <v>3.3510000705718994</v>
      </c>
      <c r="W18" s="9">
        <v>4.468999862670898</v>
      </c>
      <c r="X18" s="9">
        <v>4.568999767303467</v>
      </c>
      <c r="Y18" s="9">
        <v>4.561999797821045</v>
      </c>
      <c r="Z18" s="45">
        <f t="shared" si="0"/>
        <v>2.72666663924853</v>
      </c>
      <c r="AA18" s="116" t="s">
        <v>24</v>
      </c>
      <c r="AB18" s="9">
        <v>5.489999771118164</v>
      </c>
      <c r="AC18" s="123" t="s">
        <v>117</v>
      </c>
      <c r="AD18" s="29">
        <v>15</v>
      </c>
      <c r="AE18" s="116" t="s">
        <v>19</v>
      </c>
      <c r="AF18" s="9">
        <v>9.899999618530273</v>
      </c>
      <c r="AG18" s="126" t="s">
        <v>118</v>
      </c>
    </row>
    <row r="19" spans="1:33" ht="14.25" customHeight="1">
      <c r="A19" s="112">
        <v>16</v>
      </c>
      <c r="B19" s="13">
        <v>3.7090001106262207</v>
      </c>
      <c r="C19" s="9">
        <v>2.3469998836517334</v>
      </c>
      <c r="D19" s="9">
        <v>1.9769999980926514</v>
      </c>
      <c r="E19" s="9">
        <v>1.815000057220459</v>
      </c>
      <c r="F19" s="9">
        <v>1.0779999494552612</v>
      </c>
      <c r="G19" s="9">
        <v>1.4789999723434448</v>
      </c>
      <c r="H19" s="9">
        <v>1.6779999732971191</v>
      </c>
      <c r="I19" s="9">
        <v>1.9190000295639038</v>
      </c>
      <c r="J19" s="9">
        <v>1.6200000047683716</v>
      </c>
      <c r="K19" s="9">
        <v>3.2709999084472656</v>
      </c>
      <c r="L19" s="9">
        <v>4.928999900817871</v>
      </c>
      <c r="M19" s="9">
        <v>2.9189999103546143</v>
      </c>
      <c r="N19" s="9">
        <v>1.9229999780654907</v>
      </c>
      <c r="O19" s="9">
        <v>3.1019999980926514</v>
      </c>
      <c r="P19" s="9">
        <v>3.240999937057495</v>
      </c>
      <c r="Q19" s="9">
        <v>2.8959999084472656</v>
      </c>
      <c r="R19" s="9">
        <v>2.5169999599456787</v>
      </c>
      <c r="S19" s="9">
        <v>3.11299991607666</v>
      </c>
      <c r="T19" s="9">
        <v>1.7719999551773071</v>
      </c>
      <c r="U19" s="9">
        <v>1.656999945640564</v>
      </c>
      <c r="V19" s="9">
        <v>2.2639999389648438</v>
      </c>
      <c r="W19" s="9">
        <v>2.188999891281128</v>
      </c>
      <c r="X19" s="9">
        <v>2.1670000553131104</v>
      </c>
      <c r="Y19" s="9">
        <v>1.562000036239624</v>
      </c>
      <c r="Z19" s="45">
        <f t="shared" si="0"/>
        <v>2.380999967455864</v>
      </c>
      <c r="AA19" s="116" t="s">
        <v>48</v>
      </c>
      <c r="AB19" s="9">
        <v>5.959000110626221</v>
      </c>
      <c r="AC19" s="123" t="s">
        <v>119</v>
      </c>
      <c r="AD19" s="29">
        <v>16</v>
      </c>
      <c r="AE19" s="116" t="s">
        <v>48</v>
      </c>
      <c r="AF19" s="9">
        <v>10.880000114440918</v>
      </c>
      <c r="AG19" s="126" t="s">
        <v>120</v>
      </c>
    </row>
    <row r="20" spans="1:33" ht="14.25" customHeight="1">
      <c r="A20" s="112">
        <v>17</v>
      </c>
      <c r="B20" s="13">
        <v>2.615000009536743</v>
      </c>
      <c r="C20" s="9">
        <v>3.4660000801086426</v>
      </c>
      <c r="D20" s="9">
        <v>4.334000110626221</v>
      </c>
      <c r="E20" s="9">
        <v>4.744999885559082</v>
      </c>
      <c r="F20" s="9">
        <v>3.572999954223633</v>
      </c>
      <c r="G20" s="9">
        <v>3.3550000190734863</v>
      </c>
      <c r="H20" s="9">
        <v>2.6010000705718994</v>
      </c>
      <c r="I20" s="9">
        <v>2.992000102996826</v>
      </c>
      <c r="J20" s="9">
        <v>3.071000099182129</v>
      </c>
      <c r="K20" s="10">
        <v>4.178999900817871</v>
      </c>
      <c r="L20" s="9">
        <v>4.057000160217285</v>
      </c>
      <c r="M20" s="9">
        <v>4.914000034332275</v>
      </c>
      <c r="N20" s="9">
        <v>5.28000020980835</v>
      </c>
      <c r="O20" s="9">
        <v>4.363999843597412</v>
      </c>
      <c r="P20" s="9">
        <v>5.74399995803833</v>
      </c>
      <c r="Q20" s="9">
        <v>4.96999979019165</v>
      </c>
      <c r="R20" s="9">
        <v>3.5299999713897705</v>
      </c>
      <c r="S20" s="9">
        <v>2.8310000896453857</v>
      </c>
      <c r="T20" s="9">
        <v>2.2119998931884766</v>
      </c>
      <c r="U20" s="9">
        <v>2.2090001106262207</v>
      </c>
      <c r="V20" s="9">
        <v>2.058000087738037</v>
      </c>
      <c r="W20" s="9">
        <v>2.5450000762939453</v>
      </c>
      <c r="X20" s="9">
        <v>2.194999933242798</v>
      </c>
      <c r="Y20" s="9">
        <v>2.6610000133514404</v>
      </c>
      <c r="Z20" s="45">
        <f t="shared" si="0"/>
        <v>3.520875016848246</v>
      </c>
      <c r="AA20" s="116" t="s">
        <v>17</v>
      </c>
      <c r="AB20" s="9">
        <v>6.368000030517578</v>
      </c>
      <c r="AC20" s="123" t="s">
        <v>92</v>
      </c>
      <c r="AD20" s="29">
        <v>17</v>
      </c>
      <c r="AE20" s="116" t="s">
        <v>24</v>
      </c>
      <c r="AF20" s="9">
        <v>12.25</v>
      </c>
      <c r="AG20" s="126" t="s">
        <v>91</v>
      </c>
    </row>
    <row r="21" spans="1:33" ht="14.25" customHeight="1">
      <c r="A21" s="112">
        <v>18</v>
      </c>
      <c r="B21" s="13">
        <v>1.6990000009536743</v>
      </c>
      <c r="C21" s="9">
        <v>1.371000051498413</v>
      </c>
      <c r="D21" s="9">
        <v>1.6269999742507935</v>
      </c>
      <c r="E21" s="9">
        <v>2.171999931335449</v>
      </c>
      <c r="F21" s="9">
        <v>2.0209999084472656</v>
      </c>
      <c r="G21" s="9">
        <v>2.638000011444092</v>
      </c>
      <c r="H21" s="9">
        <v>2.2090001106262207</v>
      </c>
      <c r="I21" s="9">
        <v>2.313999891281128</v>
      </c>
      <c r="J21" s="9">
        <v>1.906000018119812</v>
      </c>
      <c r="K21" s="9">
        <v>1.6139999628067017</v>
      </c>
      <c r="L21" s="9">
        <v>2.1659998893737793</v>
      </c>
      <c r="M21" s="9">
        <v>2.885999917984009</v>
      </c>
      <c r="N21" s="9">
        <v>5.839000225067139</v>
      </c>
      <c r="O21" s="9">
        <v>4.71999979019165</v>
      </c>
      <c r="P21" s="9">
        <v>3.257999897003174</v>
      </c>
      <c r="Q21" s="9">
        <v>3.61299991607666</v>
      </c>
      <c r="R21" s="9">
        <v>2.8259999752044678</v>
      </c>
      <c r="S21" s="9">
        <v>3.049999952316284</v>
      </c>
      <c r="T21" s="9">
        <v>1.4040000438690186</v>
      </c>
      <c r="U21" s="9">
        <v>1.24399995803833</v>
      </c>
      <c r="V21" s="9">
        <v>1.0889999866485596</v>
      </c>
      <c r="W21" s="9">
        <v>1.902999997138977</v>
      </c>
      <c r="X21" s="9">
        <v>1.972000002861023</v>
      </c>
      <c r="Y21" s="9">
        <v>2.059000015258789</v>
      </c>
      <c r="Z21" s="45">
        <f t="shared" si="0"/>
        <v>2.399999976158142</v>
      </c>
      <c r="AA21" s="116" t="s">
        <v>15</v>
      </c>
      <c r="AB21" s="9">
        <v>6.478000164031982</v>
      </c>
      <c r="AC21" s="123" t="s">
        <v>121</v>
      </c>
      <c r="AD21" s="29">
        <v>18</v>
      </c>
      <c r="AE21" s="116" t="s">
        <v>24</v>
      </c>
      <c r="AF21" s="9">
        <v>13.029999732971191</v>
      </c>
      <c r="AG21" s="126" t="s">
        <v>122</v>
      </c>
    </row>
    <row r="22" spans="1:33" ht="14.25" customHeight="1">
      <c r="A22" s="112">
        <v>19</v>
      </c>
      <c r="B22" s="13">
        <v>1.9220000505447388</v>
      </c>
      <c r="C22" s="9">
        <v>2.315000057220459</v>
      </c>
      <c r="D22" s="9">
        <v>2.3519999980926514</v>
      </c>
      <c r="E22" s="9">
        <v>2.3329999446868896</v>
      </c>
      <c r="F22" s="9">
        <v>1.722000002861023</v>
      </c>
      <c r="G22" s="9">
        <v>1.621999979019165</v>
      </c>
      <c r="H22" s="9">
        <v>2.075000047683716</v>
      </c>
      <c r="I22" s="9">
        <v>2.193000078201294</v>
      </c>
      <c r="J22" s="9">
        <v>1.8539999723434448</v>
      </c>
      <c r="K22" s="9">
        <v>2.5160000324249268</v>
      </c>
      <c r="L22" s="9">
        <v>2.127000093460083</v>
      </c>
      <c r="M22" s="9">
        <v>2.627000093460083</v>
      </c>
      <c r="N22" s="9">
        <v>2.6419999599456787</v>
      </c>
      <c r="O22" s="9">
        <v>3.9690001010894775</v>
      </c>
      <c r="P22" s="9">
        <v>3.742000102996826</v>
      </c>
      <c r="Q22" s="9">
        <v>3.1689999103546143</v>
      </c>
      <c r="R22" s="9">
        <v>1.63100004196167</v>
      </c>
      <c r="S22" s="9">
        <v>1.187000036239624</v>
      </c>
      <c r="T22" s="9">
        <v>1.9479999542236328</v>
      </c>
      <c r="U22" s="9">
        <v>2.3310000896453857</v>
      </c>
      <c r="V22" s="9">
        <v>1.5069999694824219</v>
      </c>
      <c r="W22" s="9">
        <v>1.6649999618530273</v>
      </c>
      <c r="X22" s="9">
        <v>1.7940000295639038</v>
      </c>
      <c r="Y22" s="9">
        <v>2.2039999961853027</v>
      </c>
      <c r="Z22" s="45">
        <f t="shared" si="0"/>
        <v>2.2269583543141684</v>
      </c>
      <c r="AA22" s="116" t="s">
        <v>22</v>
      </c>
      <c r="AB22" s="9">
        <v>4.1479997634887695</v>
      </c>
      <c r="AC22" s="123" t="s">
        <v>123</v>
      </c>
      <c r="AD22" s="29">
        <v>19</v>
      </c>
      <c r="AE22" s="116" t="s">
        <v>22</v>
      </c>
      <c r="AF22" s="9">
        <v>7.150000095367432</v>
      </c>
      <c r="AG22" s="126" t="s">
        <v>96</v>
      </c>
    </row>
    <row r="23" spans="1:33" ht="14.25" customHeight="1">
      <c r="A23" s="112">
        <v>20</v>
      </c>
      <c r="B23" s="13">
        <v>2.631999969482422</v>
      </c>
      <c r="C23" s="9">
        <v>2.8919999599456787</v>
      </c>
      <c r="D23" s="9">
        <v>2.6540000438690186</v>
      </c>
      <c r="E23" s="9">
        <v>2.818000078201294</v>
      </c>
      <c r="F23" s="9">
        <v>2.4019999504089355</v>
      </c>
      <c r="G23" s="9">
        <v>2.8420000076293945</v>
      </c>
      <c r="H23" s="9">
        <v>2.7890000343322754</v>
      </c>
      <c r="I23" s="9">
        <v>3.125999927520752</v>
      </c>
      <c r="J23" s="9">
        <v>3.1659998893737793</v>
      </c>
      <c r="K23" s="9">
        <v>3.921999931335449</v>
      </c>
      <c r="L23" s="9">
        <v>3.4800000190734863</v>
      </c>
      <c r="M23" s="9">
        <v>3.6010000705718994</v>
      </c>
      <c r="N23" s="9">
        <v>4.074999809265137</v>
      </c>
      <c r="O23" s="9">
        <v>3.8310000896453857</v>
      </c>
      <c r="P23" s="9">
        <v>4.46999979019165</v>
      </c>
      <c r="Q23" s="9">
        <v>2.7929999828338623</v>
      </c>
      <c r="R23" s="9">
        <v>3.4260001182556152</v>
      </c>
      <c r="S23" s="9">
        <v>2.5829999446868896</v>
      </c>
      <c r="T23" s="9">
        <v>1.9110000133514404</v>
      </c>
      <c r="U23" s="9">
        <v>1.4539999961853027</v>
      </c>
      <c r="V23" s="9">
        <v>2.428999900817871</v>
      </c>
      <c r="W23" s="9">
        <v>3.2269999980926514</v>
      </c>
      <c r="X23" s="9">
        <v>4.184999942779541</v>
      </c>
      <c r="Y23" s="9">
        <v>2.7339999675750732</v>
      </c>
      <c r="Z23" s="45">
        <f t="shared" si="0"/>
        <v>3.0600833098093667</v>
      </c>
      <c r="AA23" s="116" t="s">
        <v>15</v>
      </c>
      <c r="AB23" s="9">
        <v>4.900000095367432</v>
      </c>
      <c r="AC23" s="123" t="s">
        <v>124</v>
      </c>
      <c r="AD23" s="29">
        <v>20</v>
      </c>
      <c r="AE23" s="116" t="s">
        <v>24</v>
      </c>
      <c r="AF23" s="9">
        <v>8.529999732971191</v>
      </c>
      <c r="AG23" s="126" t="s">
        <v>125</v>
      </c>
    </row>
    <row r="24" spans="1:33" ht="14.25" customHeight="1">
      <c r="A24" s="113">
        <v>21</v>
      </c>
      <c r="B24" s="19">
        <v>3.7109999656677246</v>
      </c>
      <c r="C24" s="20">
        <v>2.003999948501587</v>
      </c>
      <c r="D24" s="20">
        <v>1.2799999713897705</v>
      </c>
      <c r="E24" s="20">
        <v>1.034999966621399</v>
      </c>
      <c r="F24" s="20">
        <v>1.031000018119812</v>
      </c>
      <c r="G24" s="20">
        <v>0.9710000157356262</v>
      </c>
      <c r="H24" s="20">
        <v>1.1619999408721924</v>
      </c>
      <c r="I24" s="20">
        <v>1.2960000038146973</v>
      </c>
      <c r="J24" s="20">
        <v>2.2639999389648438</v>
      </c>
      <c r="K24" s="20">
        <v>4.711999893188477</v>
      </c>
      <c r="L24" s="20">
        <v>5.4670000076293945</v>
      </c>
      <c r="M24" s="20">
        <v>3.9809999465942383</v>
      </c>
      <c r="N24" s="20">
        <v>2.2660000324249268</v>
      </c>
      <c r="O24" s="20">
        <v>2.7100000381469727</v>
      </c>
      <c r="P24" s="20">
        <v>3.053999900817871</v>
      </c>
      <c r="Q24" s="20">
        <v>2.989000082015991</v>
      </c>
      <c r="R24" s="20">
        <v>1.9800000190734863</v>
      </c>
      <c r="S24" s="20">
        <v>2.119999885559082</v>
      </c>
      <c r="T24" s="20">
        <v>2.1419999599456787</v>
      </c>
      <c r="U24" s="20">
        <v>1.7710000276565552</v>
      </c>
      <c r="V24" s="20">
        <v>1.9129999876022339</v>
      </c>
      <c r="W24" s="20">
        <v>1.3020000457763672</v>
      </c>
      <c r="X24" s="20">
        <v>1.3769999742507935</v>
      </c>
      <c r="Y24" s="20">
        <v>1.2940000295639038</v>
      </c>
      <c r="Z24" s="46">
        <f t="shared" si="0"/>
        <v>2.242999983330568</v>
      </c>
      <c r="AA24" s="117" t="s">
        <v>19</v>
      </c>
      <c r="AB24" s="20">
        <v>5.559999942779541</v>
      </c>
      <c r="AC24" s="124" t="s">
        <v>126</v>
      </c>
      <c r="AD24" s="31">
        <v>21</v>
      </c>
      <c r="AE24" s="117" t="s">
        <v>24</v>
      </c>
      <c r="AF24" s="20">
        <v>10.880000114440918</v>
      </c>
      <c r="AG24" s="127" t="s">
        <v>127</v>
      </c>
    </row>
    <row r="25" spans="1:33" ht="14.25" customHeight="1">
      <c r="A25" s="112">
        <v>22</v>
      </c>
      <c r="B25" s="13">
        <v>3.992000102996826</v>
      </c>
      <c r="C25" s="9">
        <v>5.263999938964844</v>
      </c>
      <c r="D25" s="9">
        <v>4.822999954223633</v>
      </c>
      <c r="E25" s="9">
        <v>4.031000137329102</v>
      </c>
      <c r="F25" s="9">
        <v>3.7260000705718994</v>
      </c>
      <c r="G25" s="9">
        <v>3.1410000324249268</v>
      </c>
      <c r="H25" s="9">
        <v>2.440000057220459</v>
      </c>
      <c r="I25" s="9">
        <v>4.198999881744385</v>
      </c>
      <c r="J25" s="9">
        <v>4.3480000495910645</v>
      </c>
      <c r="K25" s="9">
        <v>3.490999937057495</v>
      </c>
      <c r="L25" s="9">
        <v>2.7709999084472656</v>
      </c>
      <c r="M25" s="9">
        <v>2.1640000343322754</v>
      </c>
      <c r="N25" s="9">
        <v>2.0360000133514404</v>
      </c>
      <c r="O25" s="9">
        <v>3.321000099182129</v>
      </c>
      <c r="P25" s="9">
        <v>2.997999906539917</v>
      </c>
      <c r="Q25" s="9">
        <v>2.0309998989105225</v>
      </c>
      <c r="R25" s="9">
        <v>1.6679999828338623</v>
      </c>
      <c r="S25" s="9">
        <v>2.0420000553131104</v>
      </c>
      <c r="T25" s="9">
        <v>2.013000011444092</v>
      </c>
      <c r="U25" s="9">
        <v>2.2260000705718994</v>
      </c>
      <c r="V25" s="9">
        <v>2.625999927520752</v>
      </c>
      <c r="W25" s="9">
        <v>2.181999921798706</v>
      </c>
      <c r="X25" s="9">
        <v>2.4760000705718994</v>
      </c>
      <c r="Y25" s="9">
        <v>2.444999933242798</v>
      </c>
      <c r="Z25" s="45">
        <f t="shared" si="0"/>
        <v>3.018916666507721</v>
      </c>
      <c r="AA25" s="116" t="s">
        <v>40</v>
      </c>
      <c r="AB25" s="9">
        <v>5.545000076293945</v>
      </c>
      <c r="AC25" s="123" t="s">
        <v>128</v>
      </c>
      <c r="AD25" s="29">
        <v>22</v>
      </c>
      <c r="AE25" s="116" t="s">
        <v>32</v>
      </c>
      <c r="AF25" s="9">
        <v>9.699999809265137</v>
      </c>
      <c r="AG25" s="126" t="s">
        <v>129</v>
      </c>
    </row>
    <row r="26" spans="1:33" ht="14.25" customHeight="1">
      <c r="A26" s="112">
        <v>23</v>
      </c>
      <c r="B26" s="13">
        <v>2.4189999103546143</v>
      </c>
      <c r="C26" s="9">
        <v>2.809999942779541</v>
      </c>
      <c r="D26" s="9">
        <v>3.3529999256134033</v>
      </c>
      <c r="E26" s="9">
        <v>2.2750000953674316</v>
      </c>
      <c r="F26" s="9">
        <v>2.4509999752044678</v>
      </c>
      <c r="G26" s="9">
        <v>3.384999990463257</v>
      </c>
      <c r="H26" s="9">
        <v>2.9079999923706055</v>
      </c>
      <c r="I26" s="9">
        <v>2.134000062942505</v>
      </c>
      <c r="J26" s="9">
        <v>3.9549999237060547</v>
      </c>
      <c r="K26" s="9">
        <v>2.9549999237060547</v>
      </c>
      <c r="L26" s="9">
        <v>3.259999990463257</v>
      </c>
      <c r="M26" s="9">
        <v>4.289000034332275</v>
      </c>
      <c r="N26" s="9">
        <v>4.710999965667725</v>
      </c>
      <c r="O26" s="9">
        <v>8</v>
      </c>
      <c r="P26" s="9">
        <v>5.685999870300293</v>
      </c>
      <c r="Q26" s="9">
        <v>7.900000095367432</v>
      </c>
      <c r="R26" s="9">
        <v>7.960000038146973</v>
      </c>
      <c r="S26" s="9">
        <v>6.670000076293945</v>
      </c>
      <c r="T26" s="9">
        <v>4.36899995803833</v>
      </c>
      <c r="U26" s="9">
        <v>6.28000020980835</v>
      </c>
      <c r="V26" s="9">
        <v>10.020000457763672</v>
      </c>
      <c r="W26" s="9">
        <v>4.51800012588501</v>
      </c>
      <c r="X26" s="9">
        <v>5.831999778747559</v>
      </c>
      <c r="Y26" s="9">
        <v>4.327000141143799</v>
      </c>
      <c r="Z26" s="45">
        <f t="shared" si="0"/>
        <v>4.686125020186107</v>
      </c>
      <c r="AA26" s="116" t="s">
        <v>24</v>
      </c>
      <c r="AB26" s="9">
        <v>10.869999885559082</v>
      </c>
      <c r="AC26" s="123" t="s">
        <v>130</v>
      </c>
      <c r="AD26" s="29">
        <v>23</v>
      </c>
      <c r="AE26" s="116" t="s">
        <v>19</v>
      </c>
      <c r="AF26" s="9">
        <v>23.420000076293945</v>
      </c>
      <c r="AG26" s="126" t="s">
        <v>131</v>
      </c>
    </row>
    <row r="27" spans="1:33" ht="14.25" customHeight="1">
      <c r="A27" s="112">
        <v>24</v>
      </c>
      <c r="B27" s="13">
        <v>4.9710001945495605</v>
      </c>
      <c r="C27" s="9">
        <v>6.757999897003174</v>
      </c>
      <c r="D27" s="9">
        <v>11.069999694824219</v>
      </c>
      <c r="E27" s="9">
        <v>5.663000106811523</v>
      </c>
      <c r="F27" s="9">
        <v>4.361999988555908</v>
      </c>
      <c r="G27" s="9">
        <v>5.372000217437744</v>
      </c>
      <c r="H27" s="9">
        <v>6.436999797821045</v>
      </c>
      <c r="I27" s="9">
        <v>10.9399995803833</v>
      </c>
      <c r="J27" s="9">
        <v>10.539999961853027</v>
      </c>
      <c r="K27" s="9">
        <v>12.15999984741211</v>
      </c>
      <c r="L27" s="9">
        <v>9.859999656677246</v>
      </c>
      <c r="M27" s="9">
        <v>11.130000114440918</v>
      </c>
      <c r="N27" s="9">
        <v>10.600000381469727</v>
      </c>
      <c r="O27" s="9">
        <v>11.010000228881836</v>
      </c>
      <c r="P27" s="9">
        <v>5.9029998779296875</v>
      </c>
      <c r="Q27" s="9">
        <v>3.193000078201294</v>
      </c>
      <c r="R27" s="9">
        <v>3.240999937057495</v>
      </c>
      <c r="S27" s="9">
        <v>2.747999906539917</v>
      </c>
      <c r="T27" s="9">
        <v>4.229000091552734</v>
      </c>
      <c r="U27" s="9">
        <v>3.8550000190734863</v>
      </c>
      <c r="V27" s="9">
        <v>3.5230000019073486</v>
      </c>
      <c r="W27" s="9">
        <v>4.070000171661377</v>
      </c>
      <c r="X27" s="9">
        <v>3.5329999923706055</v>
      </c>
      <c r="Y27" s="9">
        <v>2.677000045776367</v>
      </c>
      <c r="Z27" s="45">
        <f t="shared" si="0"/>
        <v>6.576874991257985</v>
      </c>
      <c r="AA27" s="116" t="s">
        <v>19</v>
      </c>
      <c r="AB27" s="9">
        <v>13.380000114440918</v>
      </c>
      <c r="AC27" s="123" t="s">
        <v>132</v>
      </c>
      <c r="AD27" s="29">
        <v>24</v>
      </c>
      <c r="AE27" s="116" t="s">
        <v>15</v>
      </c>
      <c r="AF27" s="9">
        <v>26.65999984741211</v>
      </c>
      <c r="AG27" s="126" t="s">
        <v>133</v>
      </c>
    </row>
    <row r="28" spans="1:33" ht="14.25" customHeight="1">
      <c r="A28" s="112">
        <v>25</v>
      </c>
      <c r="B28" s="13">
        <v>1.9730000495910645</v>
      </c>
      <c r="C28" s="9">
        <v>1.8339999914169312</v>
      </c>
      <c r="D28" s="9">
        <v>1.902999997138977</v>
      </c>
      <c r="E28" s="9">
        <v>2.069999933242798</v>
      </c>
      <c r="F28" s="9">
        <v>1.9119999408721924</v>
      </c>
      <c r="G28" s="9">
        <v>2.003999948501587</v>
      </c>
      <c r="H28" s="9">
        <v>2.3919999599456787</v>
      </c>
      <c r="I28" s="9">
        <v>3.739000082015991</v>
      </c>
      <c r="J28" s="9">
        <v>4.02400016784668</v>
      </c>
      <c r="K28" s="9">
        <v>3.7690000534057617</v>
      </c>
      <c r="L28" s="9">
        <v>2.6640000343322754</v>
      </c>
      <c r="M28" s="9">
        <v>3.5899999141693115</v>
      </c>
      <c r="N28" s="9">
        <v>3.0850000381469727</v>
      </c>
      <c r="O28" s="9">
        <v>3.5309998989105225</v>
      </c>
      <c r="P28" s="9">
        <v>3.132999897003174</v>
      </c>
      <c r="Q28" s="9">
        <v>3.3310000896453857</v>
      </c>
      <c r="R28" s="9">
        <v>3.0810000896453857</v>
      </c>
      <c r="S28" s="9">
        <v>1.9520000219345093</v>
      </c>
      <c r="T28" s="9">
        <v>2.065999984741211</v>
      </c>
      <c r="U28" s="9">
        <v>1.781999945640564</v>
      </c>
      <c r="V28" s="9">
        <v>1.5199999809265137</v>
      </c>
      <c r="W28" s="9">
        <v>1.9639999866485596</v>
      </c>
      <c r="X28" s="9">
        <v>2.7269999980926514</v>
      </c>
      <c r="Y28" s="9">
        <v>2.5929999351501465</v>
      </c>
      <c r="Z28" s="45">
        <f t="shared" si="0"/>
        <v>2.6099583307902017</v>
      </c>
      <c r="AA28" s="116" t="s">
        <v>17</v>
      </c>
      <c r="AB28" s="9">
        <v>4.723999977111816</v>
      </c>
      <c r="AC28" s="123" t="s">
        <v>134</v>
      </c>
      <c r="AD28" s="29">
        <v>25</v>
      </c>
      <c r="AE28" s="116" t="s">
        <v>24</v>
      </c>
      <c r="AF28" s="9">
        <v>10.1899995803833</v>
      </c>
      <c r="AG28" s="126" t="s">
        <v>135</v>
      </c>
    </row>
    <row r="29" spans="1:33" ht="14.25" customHeight="1">
      <c r="A29" s="112">
        <v>26</v>
      </c>
      <c r="B29" s="13">
        <v>2.572999954223633</v>
      </c>
      <c r="C29" s="9">
        <v>2.38100004196167</v>
      </c>
      <c r="D29" s="9">
        <v>3.2160000801086426</v>
      </c>
      <c r="E29" s="9">
        <v>3.015000104904175</v>
      </c>
      <c r="F29" s="9">
        <v>3.058000087738037</v>
      </c>
      <c r="G29" s="9">
        <v>3.0380001068115234</v>
      </c>
      <c r="H29" s="9">
        <v>3.3380000591278076</v>
      </c>
      <c r="I29" s="9">
        <v>2.9170000553131104</v>
      </c>
      <c r="J29" s="9">
        <v>3.7330000400543213</v>
      </c>
      <c r="K29" s="9">
        <v>3.3919999599456787</v>
      </c>
      <c r="L29" s="9">
        <v>3.7039999961853027</v>
      </c>
      <c r="M29" s="9">
        <v>3.490999937057495</v>
      </c>
      <c r="N29" s="9">
        <v>3.5980000495910645</v>
      </c>
      <c r="O29" s="9">
        <v>3.6659998893737793</v>
      </c>
      <c r="P29" s="9">
        <v>2.9809999465942383</v>
      </c>
      <c r="Q29" s="9">
        <v>5.144999980926514</v>
      </c>
      <c r="R29" s="9">
        <v>5.690000057220459</v>
      </c>
      <c r="S29" s="9">
        <v>4.769999980926514</v>
      </c>
      <c r="T29" s="9">
        <v>5.710999965667725</v>
      </c>
      <c r="U29" s="9">
        <v>5.441999912261963</v>
      </c>
      <c r="V29" s="9">
        <v>4.732999801635742</v>
      </c>
      <c r="W29" s="9">
        <v>3.8369998931884766</v>
      </c>
      <c r="X29" s="9">
        <v>1.9570000171661377</v>
      </c>
      <c r="Y29" s="9">
        <v>3.7219998836517334</v>
      </c>
      <c r="Z29" s="45">
        <f t="shared" si="0"/>
        <v>3.7128333250681558</v>
      </c>
      <c r="AA29" s="116" t="s">
        <v>99</v>
      </c>
      <c r="AB29" s="9">
        <v>6.111000061035156</v>
      </c>
      <c r="AC29" s="123" t="s">
        <v>136</v>
      </c>
      <c r="AD29" s="29">
        <v>26</v>
      </c>
      <c r="AE29" s="116" t="s">
        <v>137</v>
      </c>
      <c r="AF29" s="9">
        <v>10.779999732971191</v>
      </c>
      <c r="AG29" s="126" t="s">
        <v>138</v>
      </c>
    </row>
    <row r="30" spans="1:33" ht="14.25" customHeight="1">
      <c r="A30" s="112">
        <v>27</v>
      </c>
      <c r="B30" s="13">
        <v>4.09499979019165</v>
      </c>
      <c r="C30" s="9">
        <v>5.132999897003174</v>
      </c>
      <c r="D30" s="9">
        <v>3.513000011444092</v>
      </c>
      <c r="E30" s="9">
        <v>2.5139999389648438</v>
      </c>
      <c r="F30" s="9">
        <v>3.8420000076293945</v>
      </c>
      <c r="G30" s="9">
        <v>3.875999927520752</v>
      </c>
      <c r="H30" s="9">
        <v>3.003999948501587</v>
      </c>
      <c r="I30" s="9">
        <v>3.615999937057495</v>
      </c>
      <c r="J30" s="9">
        <v>4.997000217437744</v>
      </c>
      <c r="K30" s="9">
        <v>5.744999885559082</v>
      </c>
      <c r="L30" s="9">
        <v>8.130000114440918</v>
      </c>
      <c r="M30" s="9">
        <v>9.380000114440918</v>
      </c>
      <c r="N30" s="9">
        <v>8.470000267028809</v>
      </c>
      <c r="O30" s="9">
        <v>7.110000133514404</v>
      </c>
      <c r="P30" s="9">
        <v>4.815999984741211</v>
      </c>
      <c r="Q30" s="9">
        <v>5.261000156402588</v>
      </c>
      <c r="R30" s="9">
        <v>4.1570000648498535</v>
      </c>
      <c r="S30" s="9">
        <v>3.700000047683716</v>
      </c>
      <c r="T30" s="9">
        <v>3.2269999980926514</v>
      </c>
      <c r="U30" s="9">
        <v>1.9179999828338623</v>
      </c>
      <c r="V30" s="9">
        <v>3.134999990463257</v>
      </c>
      <c r="W30" s="9">
        <v>1.4040000438690186</v>
      </c>
      <c r="X30" s="9">
        <v>1.024999976158142</v>
      </c>
      <c r="Y30" s="9">
        <v>1.5809999704360962</v>
      </c>
      <c r="Z30" s="45">
        <f t="shared" si="0"/>
        <v>4.318708350261052</v>
      </c>
      <c r="AA30" s="116" t="s">
        <v>15</v>
      </c>
      <c r="AB30" s="9">
        <v>10.970000267028809</v>
      </c>
      <c r="AC30" s="123" t="s">
        <v>139</v>
      </c>
      <c r="AD30" s="29">
        <v>27</v>
      </c>
      <c r="AE30" s="116" t="s">
        <v>19</v>
      </c>
      <c r="AF30" s="9">
        <v>20.8700008392334</v>
      </c>
      <c r="AG30" s="126" t="s">
        <v>140</v>
      </c>
    </row>
    <row r="31" spans="1:33" ht="14.25" customHeight="1">
      <c r="A31" s="112">
        <v>28</v>
      </c>
      <c r="B31" s="13">
        <v>1.8619999885559082</v>
      </c>
      <c r="C31" s="9">
        <v>1.468999981880188</v>
      </c>
      <c r="D31" s="9">
        <v>1.2649999856948853</v>
      </c>
      <c r="E31" s="9">
        <v>1.6150000095367432</v>
      </c>
      <c r="F31" s="9">
        <v>1.8860000371932983</v>
      </c>
      <c r="G31" s="9">
        <v>1.4170000553131104</v>
      </c>
      <c r="H31" s="9">
        <v>2.0980000495910645</v>
      </c>
      <c r="I31" s="9">
        <v>2.0329999923706055</v>
      </c>
      <c r="J31" s="9">
        <v>2.4560000896453857</v>
      </c>
      <c r="K31" s="9">
        <v>3.236999988555908</v>
      </c>
      <c r="L31" s="9">
        <v>3.181999921798706</v>
      </c>
      <c r="M31" s="9">
        <v>3.9260001182556152</v>
      </c>
      <c r="N31" s="9">
        <v>2.821000099182129</v>
      </c>
      <c r="O31" s="9">
        <v>4.739999771118164</v>
      </c>
      <c r="P31" s="9">
        <v>4.320000171661377</v>
      </c>
      <c r="Q31" s="9">
        <v>4.927999973297119</v>
      </c>
      <c r="R31" s="9">
        <v>4.1479997634887695</v>
      </c>
      <c r="S31" s="9">
        <v>2.806999921798706</v>
      </c>
      <c r="T31" s="9">
        <v>4.031000137329102</v>
      </c>
      <c r="U31" s="9">
        <v>3.0940001010894775</v>
      </c>
      <c r="V31" s="9">
        <v>3.374000072479248</v>
      </c>
      <c r="W31" s="9">
        <v>3.260999917984009</v>
      </c>
      <c r="X31" s="9">
        <v>2.937999963760376</v>
      </c>
      <c r="Y31" s="9">
        <v>3.0829999446868896</v>
      </c>
      <c r="Z31" s="45">
        <f t="shared" si="0"/>
        <v>2.916291669011116</v>
      </c>
      <c r="AA31" s="116" t="s">
        <v>19</v>
      </c>
      <c r="AB31" s="9">
        <v>5.048999786376953</v>
      </c>
      <c r="AC31" s="123" t="s">
        <v>141</v>
      </c>
      <c r="AD31" s="29">
        <v>28</v>
      </c>
      <c r="AE31" s="116" t="s">
        <v>19</v>
      </c>
      <c r="AF31" s="9">
        <v>9.40999984741211</v>
      </c>
      <c r="AG31" s="126" t="s">
        <v>142</v>
      </c>
    </row>
    <row r="32" spans="1:33" ht="14.25" customHeight="1">
      <c r="A32" s="112">
        <v>29</v>
      </c>
      <c r="B32" s="13">
        <v>2.055999994277954</v>
      </c>
      <c r="C32" s="9">
        <v>2.759000062942505</v>
      </c>
      <c r="D32" s="9">
        <v>2.049999952316284</v>
      </c>
      <c r="E32" s="9">
        <v>2.138000011444092</v>
      </c>
      <c r="F32" s="9">
        <v>2.0840001106262207</v>
      </c>
      <c r="G32" s="9">
        <v>2.193000078201294</v>
      </c>
      <c r="H32" s="9">
        <v>2.6019999980926514</v>
      </c>
      <c r="I32" s="9">
        <v>2.3970000743865967</v>
      </c>
      <c r="J32" s="9">
        <v>2.5799999237060547</v>
      </c>
      <c r="K32" s="9">
        <v>2.0799999237060547</v>
      </c>
      <c r="L32" s="9">
        <v>3.5739998817443848</v>
      </c>
      <c r="M32" s="9">
        <v>2.500999927520752</v>
      </c>
      <c r="N32" s="9">
        <v>3.0369999408721924</v>
      </c>
      <c r="O32" s="9">
        <v>4.104000091552734</v>
      </c>
      <c r="P32" s="9">
        <v>4.2769999504089355</v>
      </c>
      <c r="Q32" s="9">
        <v>3.9579999446868896</v>
      </c>
      <c r="R32" s="9">
        <v>2.9830000400543213</v>
      </c>
      <c r="S32" s="9">
        <v>1.562999963760376</v>
      </c>
      <c r="T32" s="9">
        <v>0.9470000267028809</v>
      </c>
      <c r="U32" s="9">
        <v>1.2209999561309814</v>
      </c>
      <c r="V32" s="9">
        <v>1.6069999933242798</v>
      </c>
      <c r="W32" s="9">
        <v>1.9040000438690186</v>
      </c>
      <c r="X32" s="9">
        <v>2.4040000438690186</v>
      </c>
      <c r="Y32" s="9">
        <v>2.0230000019073486</v>
      </c>
      <c r="Z32" s="45">
        <f t="shared" si="0"/>
        <v>2.4600833306709924</v>
      </c>
      <c r="AA32" s="116" t="s">
        <v>137</v>
      </c>
      <c r="AB32" s="9">
        <v>4.658999919891357</v>
      </c>
      <c r="AC32" s="123" t="s">
        <v>143</v>
      </c>
      <c r="AD32" s="29">
        <v>29</v>
      </c>
      <c r="AE32" s="116" t="s">
        <v>144</v>
      </c>
      <c r="AF32" s="9">
        <v>8.619999885559082</v>
      </c>
      <c r="AG32" s="126" t="s">
        <v>145</v>
      </c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84</v>
      </c>
      <c r="B35" s="26">
        <f aca="true" t="shared" si="1" ref="B35:K35">AVERAGE(B4:B34)</f>
        <v>2.877724125467498</v>
      </c>
      <c r="C35" s="27">
        <f t="shared" si="1"/>
        <v>2.7610689607159844</v>
      </c>
      <c r="D35" s="27">
        <f t="shared" si="1"/>
        <v>3.052310347557068</v>
      </c>
      <c r="E35" s="27">
        <f t="shared" si="1"/>
        <v>2.7348620562717834</v>
      </c>
      <c r="F35" s="27">
        <f t="shared" si="1"/>
        <v>2.647448284872647</v>
      </c>
      <c r="G35" s="27">
        <f t="shared" si="1"/>
        <v>2.577344834804535</v>
      </c>
      <c r="H35" s="27">
        <f t="shared" si="1"/>
        <v>2.6078620779103248</v>
      </c>
      <c r="I35" s="27">
        <f t="shared" si="1"/>
        <v>2.992862056041586</v>
      </c>
      <c r="J35" s="27">
        <f t="shared" si="1"/>
        <v>3.1618965453115004</v>
      </c>
      <c r="K35" s="27">
        <f t="shared" si="1"/>
        <v>3.536931009128176</v>
      </c>
      <c r="L35" s="27">
        <f aca="true" t="shared" si="2" ref="L35:Z35">AVERAGE(L4:L34)</f>
        <v>3.9740344861458086</v>
      </c>
      <c r="M35" s="27">
        <f t="shared" si="2"/>
        <v>4.204862060218022</v>
      </c>
      <c r="N35" s="27">
        <f t="shared" si="2"/>
        <v>4.03155176392917</v>
      </c>
      <c r="O35" s="27">
        <f t="shared" si="2"/>
        <v>4.298379281471515</v>
      </c>
      <c r="P35" s="27">
        <f t="shared" si="2"/>
        <v>3.7093447816782983</v>
      </c>
      <c r="Q35" s="27">
        <f t="shared" si="2"/>
        <v>3.5915172346707047</v>
      </c>
      <c r="R35" s="27">
        <f t="shared" si="2"/>
        <v>3.13224137445976</v>
      </c>
      <c r="S35" s="27">
        <f t="shared" si="2"/>
        <v>2.767999994343725</v>
      </c>
      <c r="T35" s="27">
        <f t="shared" si="2"/>
        <v>2.5703448386027894</v>
      </c>
      <c r="U35" s="27">
        <f t="shared" si="2"/>
        <v>2.7095172610776177</v>
      </c>
      <c r="V35" s="27">
        <f t="shared" si="2"/>
        <v>2.9558620946160676</v>
      </c>
      <c r="W35" s="27">
        <f t="shared" si="2"/>
        <v>2.7778275917316306</v>
      </c>
      <c r="X35" s="27">
        <f t="shared" si="2"/>
        <v>2.5714482644508623</v>
      </c>
      <c r="Y35" s="27">
        <f t="shared" si="2"/>
        <v>2.605103451630165</v>
      </c>
      <c r="Z35" s="47">
        <f t="shared" si="2"/>
        <v>3.118764365712802</v>
      </c>
      <c r="AA35" s="118"/>
      <c r="AB35" s="27">
        <f>AVERAGE(AB4:AB34)</f>
        <v>6.348827559372475</v>
      </c>
      <c r="AC35" s="42"/>
      <c r="AD35" s="42"/>
      <c r="AE35" s="118"/>
      <c r="AF35" s="27">
        <f>AVERAGE(AF4:AF34)</f>
        <v>12.08055177228204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4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13.380000114440918</v>
      </c>
      <c r="O38" s="119" t="s">
        <v>19</v>
      </c>
      <c r="P38" s="30">
        <v>24</v>
      </c>
      <c r="Q38" s="120" t="s">
        <v>132</v>
      </c>
      <c r="T38" s="19">
        <f>MAX(風速2)</f>
        <v>26.65999984741211</v>
      </c>
      <c r="U38" s="119" t="s">
        <v>15</v>
      </c>
      <c r="V38" s="30">
        <v>24</v>
      </c>
      <c r="W38" s="120" t="s">
        <v>133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2.8259999752044678</v>
      </c>
      <c r="C4" s="11">
        <v>2.562999963760376</v>
      </c>
      <c r="D4" s="11">
        <v>2.9679999351501465</v>
      </c>
      <c r="E4" s="11">
        <v>2.575000047683716</v>
      </c>
      <c r="F4" s="11">
        <v>3.427000045776367</v>
      </c>
      <c r="G4" s="11">
        <v>2.4189999103546143</v>
      </c>
      <c r="H4" s="11">
        <v>4.001999855041504</v>
      </c>
      <c r="I4" s="11">
        <v>3.4639999866485596</v>
      </c>
      <c r="J4" s="11">
        <v>3.7950000762939453</v>
      </c>
      <c r="K4" s="11">
        <v>2.8889999389648438</v>
      </c>
      <c r="L4" s="11">
        <v>2.803999900817871</v>
      </c>
      <c r="M4" s="11">
        <v>4.5320000648498535</v>
      </c>
      <c r="N4" s="11">
        <v>3.0160000324249268</v>
      </c>
      <c r="O4" s="11">
        <v>4.860000133514404</v>
      </c>
      <c r="P4" s="11">
        <v>4.752999782562256</v>
      </c>
      <c r="Q4" s="11">
        <v>6.163000106811523</v>
      </c>
      <c r="R4" s="11">
        <v>5.520999908447266</v>
      </c>
      <c r="S4" s="11">
        <v>5.354000091552734</v>
      </c>
      <c r="T4" s="11">
        <v>4.083000183105469</v>
      </c>
      <c r="U4" s="11">
        <v>3.440000057220459</v>
      </c>
      <c r="V4" s="11">
        <v>1.7899999618530273</v>
      </c>
      <c r="W4" s="11">
        <v>2.677000045776367</v>
      </c>
      <c r="X4" s="11">
        <v>1.940000057220459</v>
      </c>
      <c r="Y4" s="11">
        <v>1.7410000562667847</v>
      </c>
      <c r="Z4" s="44">
        <f aca="true" t="shared" si="0" ref="Z4:Z34">AVERAGE(B4:Y4)</f>
        <v>3.4834166715542474</v>
      </c>
      <c r="AA4" s="115" t="s">
        <v>15</v>
      </c>
      <c r="AB4" s="11">
        <v>6.803999900817871</v>
      </c>
      <c r="AC4" s="122" t="s">
        <v>146</v>
      </c>
      <c r="AD4" s="28">
        <v>1</v>
      </c>
      <c r="AE4" s="115" t="s">
        <v>15</v>
      </c>
      <c r="AF4" s="11">
        <v>13.130000114440918</v>
      </c>
      <c r="AG4" s="125" t="s">
        <v>59</v>
      </c>
    </row>
    <row r="5" spans="1:33" ht="14.25" customHeight="1">
      <c r="A5" s="112">
        <v>2</v>
      </c>
      <c r="B5" s="13">
        <v>1.968000054359436</v>
      </c>
      <c r="C5" s="9">
        <v>2.9539999961853027</v>
      </c>
      <c r="D5" s="9">
        <v>2.063999891281128</v>
      </c>
      <c r="E5" s="9">
        <v>2.125999927520752</v>
      </c>
      <c r="F5" s="9">
        <v>2.0810000896453857</v>
      </c>
      <c r="G5" s="9">
        <v>2.007999897003174</v>
      </c>
      <c r="H5" s="9">
        <v>1.5390000343322754</v>
      </c>
      <c r="I5" s="9">
        <v>2.4489998817443848</v>
      </c>
      <c r="J5" s="9">
        <v>2.5959999561309814</v>
      </c>
      <c r="K5" s="9">
        <v>2.6010000705718994</v>
      </c>
      <c r="L5" s="9">
        <v>2.263000011444092</v>
      </c>
      <c r="M5" s="9">
        <v>2.4660000801086426</v>
      </c>
      <c r="N5" s="9">
        <v>4.622000217437744</v>
      </c>
      <c r="O5" s="9">
        <v>3.36899995803833</v>
      </c>
      <c r="P5" s="9">
        <v>4.139999866485596</v>
      </c>
      <c r="Q5" s="9">
        <v>4.224999904632568</v>
      </c>
      <c r="R5" s="9">
        <v>2.7829999923706055</v>
      </c>
      <c r="S5" s="9">
        <v>2.3459999561309814</v>
      </c>
      <c r="T5" s="9">
        <v>2.549999952316284</v>
      </c>
      <c r="U5" s="9">
        <v>1.684999942779541</v>
      </c>
      <c r="V5" s="9">
        <v>2.1540000438690186</v>
      </c>
      <c r="W5" s="9">
        <v>2.377000093460083</v>
      </c>
      <c r="X5" s="9">
        <v>2.3970000743865967</v>
      </c>
      <c r="Y5" s="9">
        <v>2.2160000801086426</v>
      </c>
      <c r="Z5" s="45">
        <f t="shared" si="0"/>
        <v>2.582458332180977</v>
      </c>
      <c r="AA5" s="116" t="s">
        <v>22</v>
      </c>
      <c r="AB5" s="9">
        <v>5.2870001792907715</v>
      </c>
      <c r="AC5" s="123" t="s">
        <v>147</v>
      </c>
      <c r="AD5" s="29">
        <v>2</v>
      </c>
      <c r="AE5" s="116" t="s">
        <v>22</v>
      </c>
      <c r="AF5" s="9">
        <v>9.020000457763672</v>
      </c>
      <c r="AG5" s="126" t="s">
        <v>148</v>
      </c>
    </row>
    <row r="6" spans="1:33" ht="14.25" customHeight="1">
      <c r="A6" s="112">
        <v>3</v>
      </c>
      <c r="B6" s="13">
        <v>2.325000047683716</v>
      </c>
      <c r="C6" s="9">
        <v>1.4129999876022339</v>
      </c>
      <c r="D6" s="9">
        <v>1.7899999618530273</v>
      </c>
      <c r="E6" s="9">
        <v>2.1679999828338623</v>
      </c>
      <c r="F6" s="9">
        <v>2.1059999465942383</v>
      </c>
      <c r="G6" s="9">
        <v>1.899999976158142</v>
      </c>
      <c r="H6" s="9">
        <v>1.684000015258789</v>
      </c>
      <c r="I6" s="9">
        <v>2.059999942779541</v>
      </c>
      <c r="J6" s="9">
        <v>1.2269999980926514</v>
      </c>
      <c r="K6" s="9">
        <v>1.5019999742507935</v>
      </c>
      <c r="L6" s="9">
        <v>2.4170000553131104</v>
      </c>
      <c r="M6" s="9">
        <v>1.6729999780654907</v>
      </c>
      <c r="N6" s="9">
        <v>2.0850000381469727</v>
      </c>
      <c r="O6" s="9">
        <v>2.2950000762939453</v>
      </c>
      <c r="P6" s="9">
        <v>2.8289999961853027</v>
      </c>
      <c r="Q6" s="9">
        <v>4.409999847412109</v>
      </c>
      <c r="R6" s="9">
        <v>2.203000068664551</v>
      </c>
      <c r="S6" s="9">
        <v>2.940999984741211</v>
      </c>
      <c r="T6" s="9">
        <v>4.291999816894531</v>
      </c>
      <c r="U6" s="9">
        <v>1.753000020980835</v>
      </c>
      <c r="V6" s="9">
        <v>1.680999994277954</v>
      </c>
      <c r="W6" s="9">
        <v>1.1080000400543213</v>
      </c>
      <c r="X6" s="9">
        <v>1.8029999732971191</v>
      </c>
      <c r="Y6" s="9">
        <v>1.222000002861023</v>
      </c>
      <c r="Z6" s="45">
        <f t="shared" si="0"/>
        <v>2.1202916552623114</v>
      </c>
      <c r="AA6" s="116" t="s">
        <v>15</v>
      </c>
      <c r="AB6" s="9">
        <v>5.521999835968018</v>
      </c>
      <c r="AC6" s="123" t="s">
        <v>97</v>
      </c>
      <c r="AD6" s="29">
        <v>3</v>
      </c>
      <c r="AE6" s="116" t="s">
        <v>149</v>
      </c>
      <c r="AF6" s="9">
        <v>8.920000076293945</v>
      </c>
      <c r="AG6" s="126" t="s">
        <v>150</v>
      </c>
    </row>
    <row r="7" spans="1:33" ht="14.25" customHeight="1">
      <c r="A7" s="112">
        <v>4</v>
      </c>
      <c r="B7" s="13">
        <v>1.5390000343322754</v>
      </c>
      <c r="C7" s="9">
        <v>1.590999960899353</v>
      </c>
      <c r="D7" s="9">
        <v>2.609999895095825</v>
      </c>
      <c r="E7" s="9">
        <v>2.7200000286102295</v>
      </c>
      <c r="F7" s="9">
        <v>2.8380000591278076</v>
      </c>
      <c r="G7" s="9">
        <v>3.8480000495910645</v>
      </c>
      <c r="H7" s="9">
        <v>2.4070000648498535</v>
      </c>
      <c r="I7" s="9">
        <v>1.878000020980835</v>
      </c>
      <c r="J7" s="9">
        <v>2.069999933242798</v>
      </c>
      <c r="K7" s="9">
        <v>1.6670000553131104</v>
      </c>
      <c r="L7" s="9">
        <v>2.1589999198913574</v>
      </c>
      <c r="M7" s="9">
        <v>2.0269999504089355</v>
      </c>
      <c r="N7" s="9">
        <v>2.6510000228881836</v>
      </c>
      <c r="O7" s="9">
        <v>2.6540000438690186</v>
      </c>
      <c r="P7" s="9">
        <v>2.5899999141693115</v>
      </c>
      <c r="Q7" s="9">
        <v>2.6010000705718994</v>
      </c>
      <c r="R7" s="9">
        <v>3.61899995803833</v>
      </c>
      <c r="S7" s="9">
        <v>2.563999891281128</v>
      </c>
      <c r="T7" s="9">
        <v>1.4620000123977661</v>
      </c>
      <c r="U7" s="9">
        <v>1.7599999904632568</v>
      </c>
      <c r="V7" s="9">
        <v>1.937000036239624</v>
      </c>
      <c r="W7" s="9">
        <v>2.257999897003174</v>
      </c>
      <c r="X7" s="9">
        <v>1.5989999771118164</v>
      </c>
      <c r="Y7" s="9">
        <v>1.5570000410079956</v>
      </c>
      <c r="Z7" s="45">
        <f t="shared" si="0"/>
        <v>2.2752499928077063</v>
      </c>
      <c r="AA7" s="116" t="s">
        <v>15</v>
      </c>
      <c r="AB7" s="9">
        <v>4.64900016784668</v>
      </c>
      <c r="AC7" s="123" t="s">
        <v>151</v>
      </c>
      <c r="AD7" s="29">
        <v>4</v>
      </c>
      <c r="AE7" s="116" t="s">
        <v>19</v>
      </c>
      <c r="AF7" s="9">
        <v>10</v>
      </c>
      <c r="AG7" s="126" t="s">
        <v>152</v>
      </c>
    </row>
    <row r="8" spans="1:33" ht="14.25" customHeight="1">
      <c r="A8" s="112">
        <v>5</v>
      </c>
      <c r="B8" s="13">
        <v>1.6230000257492065</v>
      </c>
      <c r="C8" s="9">
        <v>1.6069999933242798</v>
      </c>
      <c r="D8" s="9">
        <v>4.451000213623047</v>
      </c>
      <c r="E8" s="9">
        <v>1.0579999685287476</v>
      </c>
      <c r="F8" s="9">
        <v>1.527999997138977</v>
      </c>
      <c r="G8" s="9">
        <v>1.371999979019165</v>
      </c>
      <c r="H8" s="9">
        <v>1.3320000171661377</v>
      </c>
      <c r="I8" s="9">
        <v>2.2820000648498535</v>
      </c>
      <c r="J8" s="9">
        <v>3.5220000743865967</v>
      </c>
      <c r="K8" s="9">
        <v>3.9240000247955322</v>
      </c>
      <c r="L8" s="9">
        <v>2.8459999561309814</v>
      </c>
      <c r="M8" s="9">
        <v>3.3940000534057617</v>
      </c>
      <c r="N8" s="9">
        <v>2.388000011444092</v>
      </c>
      <c r="O8" s="9">
        <v>2.803999900817871</v>
      </c>
      <c r="P8" s="9">
        <v>5.310999870300293</v>
      </c>
      <c r="Q8" s="9">
        <v>5.813000202178955</v>
      </c>
      <c r="R8" s="9">
        <v>4.941999912261963</v>
      </c>
      <c r="S8" s="9">
        <v>3.0399999618530273</v>
      </c>
      <c r="T8" s="9">
        <v>4.458000183105469</v>
      </c>
      <c r="U8" s="9">
        <v>3.305999994277954</v>
      </c>
      <c r="V8" s="9">
        <v>3.677000045776367</v>
      </c>
      <c r="W8" s="9">
        <v>5.572000026702881</v>
      </c>
      <c r="X8" s="9">
        <v>4.611999988555908</v>
      </c>
      <c r="Y8" s="9">
        <v>1.7510000467300415</v>
      </c>
      <c r="Z8" s="45">
        <f t="shared" si="0"/>
        <v>3.1922083546717963</v>
      </c>
      <c r="AA8" s="116" t="s">
        <v>15</v>
      </c>
      <c r="AB8" s="9">
        <v>6.415999889373779</v>
      </c>
      <c r="AC8" s="123" t="s">
        <v>153</v>
      </c>
      <c r="AD8" s="29">
        <v>5</v>
      </c>
      <c r="AE8" s="116" t="s">
        <v>19</v>
      </c>
      <c r="AF8" s="9">
        <v>11.760000228881836</v>
      </c>
      <c r="AG8" s="126" t="s">
        <v>154</v>
      </c>
    </row>
    <row r="9" spans="1:33" ht="14.25" customHeight="1">
      <c r="A9" s="112">
        <v>6</v>
      </c>
      <c r="B9" s="13">
        <v>1.8329999446868896</v>
      </c>
      <c r="C9" s="9">
        <v>1.2920000553131104</v>
      </c>
      <c r="D9" s="9">
        <v>1.5240000486373901</v>
      </c>
      <c r="E9" s="9">
        <v>1.1109999418258667</v>
      </c>
      <c r="F9" s="9">
        <v>1.7330000400543213</v>
      </c>
      <c r="G9" s="9">
        <v>1.8250000476837158</v>
      </c>
      <c r="H9" s="9">
        <v>2.0880000591278076</v>
      </c>
      <c r="I9" s="9">
        <v>2.5969998836517334</v>
      </c>
      <c r="J9" s="9">
        <v>2.809999942779541</v>
      </c>
      <c r="K9" s="9">
        <v>2.8919999599456787</v>
      </c>
      <c r="L9" s="9">
        <v>5.039999961853027</v>
      </c>
      <c r="M9" s="9">
        <v>2.3450000286102295</v>
      </c>
      <c r="N9" s="9">
        <v>3.1110000610351562</v>
      </c>
      <c r="O9" s="9">
        <v>3.2760000228881836</v>
      </c>
      <c r="P9" s="9">
        <v>2.752000093460083</v>
      </c>
      <c r="Q9" s="9">
        <v>2.4749999046325684</v>
      </c>
      <c r="R9" s="9">
        <v>1.7410000562667847</v>
      </c>
      <c r="S9" s="9">
        <v>1.7230000495910645</v>
      </c>
      <c r="T9" s="9">
        <v>1.5809999704360962</v>
      </c>
      <c r="U9" s="9">
        <v>1.937999963760376</v>
      </c>
      <c r="V9" s="9">
        <v>2.0850000381469727</v>
      </c>
      <c r="W9" s="9">
        <v>1.8639999628067017</v>
      </c>
      <c r="X9" s="9">
        <v>2.184999942779541</v>
      </c>
      <c r="Y9" s="9">
        <v>2.000999927520752</v>
      </c>
      <c r="Z9" s="45">
        <f t="shared" si="0"/>
        <v>2.2425833294788995</v>
      </c>
      <c r="AA9" s="116" t="s">
        <v>19</v>
      </c>
      <c r="AB9" s="9">
        <v>5.4629998207092285</v>
      </c>
      <c r="AC9" s="123" t="s">
        <v>155</v>
      </c>
      <c r="AD9" s="29">
        <v>6</v>
      </c>
      <c r="AE9" s="116" t="s">
        <v>24</v>
      </c>
      <c r="AF9" s="9">
        <v>9.40999984741211</v>
      </c>
      <c r="AG9" s="126" t="s">
        <v>156</v>
      </c>
    </row>
    <row r="10" spans="1:33" ht="14.25" customHeight="1">
      <c r="A10" s="112">
        <v>7</v>
      </c>
      <c r="B10" s="13">
        <v>2.6110000610351562</v>
      </c>
      <c r="C10" s="9">
        <v>3.0840001106262207</v>
      </c>
      <c r="D10" s="9">
        <v>3.4019999504089355</v>
      </c>
      <c r="E10" s="9">
        <v>2.7769999504089355</v>
      </c>
      <c r="F10" s="9">
        <v>2.0999999046325684</v>
      </c>
      <c r="G10" s="9">
        <v>2.88700008392334</v>
      </c>
      <c r="H10" s="9">
        <v>3.9070000648498535</v>
      </c>
      <c r="I10" s="9">
        <v>4.171000003814697</v>
      </c>
      <c r="J10" s="9">
        <v>3.4549999237060547</v>
      </c>
      <c r="K10" s="9">
        <v>4.668000221252441</v>
      </c>
      <c r="L10" s="9">
        <v>4.401000022888184</v>
      </c>
      <c r="M10" s="9">
        <v>4.394000053405762</v>
      </c>
      <c r="N10" s="9">
        <v>2.7869999408721924</v>
      </c>
      <c r="O10" s="9">
        <v>1.7649999856948853</v>
      </c>
      <c r="P10" s="9">
        <v>1.715000033378601</v>
      </c>
      <c r="Q10" s="9">
        <v>1.559000015258789</v>
      </c>
      <c r="R10" s="9">
        <v>1.8270000219345093</v>
      </c>
      <c r="S10" s="9">
        <v>2.746000051498413</v>
      </c>
      <c r="T10" s="9">
        <v>2.7139999866485596</v>
      </c>
      <c r="U10" s="9">
        <v>2.7890000343322754</v>
      </c>
      <c r="V10" s="9">
        <v>2.319000005722046</v>
      </c>
      <c r="W10" s="9">
        <v>1.409999966621399</v>
      </c>
      <c r="X10" s="9">
        <v>2.2699999809265137</v>
      </c>
      <c r="Y10" s="9">
        <v>2.7929999828338623</v>
      </c>
      <c r="Z10" s="45">
        <f t="shared" si="0"/>
        <v>2.8562916815280914</v>
      </c>
      <c r="AA10" s="116" t="s">
        <v>34</v>
      </c>
      <c r="AB10" s="9">
        <v>5.176000118255615</v>
      </c>
      <c r="AC10" s="123" t="s">
        <v>75</v>
      </c>
      <c r="AD10" s="29">
        <v>7</v>
      </c>
      <c r="AE10" s="116" t="s">
        <v>40</v>
      </c>
      <c r="AF10" s="9">
        <v>10.390000343322754</v>
      </c>
      <c r="AG10" s="126" t="s">
        <v>157</v>
      </c>
    </row>
    <row r="11" spans="1:33" ht="14.25" customHeight="1">
      <c r="A11" s="112">
        <v>8</v>
      </c>
      <c r="B11" s="13">
        <v>2.51200008392334</v>
      </c>
      <c r="C11" s="9">
        <v>2.5810000896453857</v>
      </c>
      <c r="D11" s="9">
        <v>1.996000051498413</v>
      </c>
      <c r="E11" s="9">
        <v>2.3350000381469727</v>
      </c>
      <c r="F11" s="9">
        <v>2.453000068664551</v>
      </c>
      <c r="G11" s="9">
        <v>2.3970000743865967</v>
      </c>
      <c r="H11" s="9">
        <v>1.7599999904632568</v>
      </c>
      <c r="I11" s="9">
        <v>1.7120000123977661</v>
      </c>
      <c r="J11" s="9">
        <v>2.441999912261963</v>
      </c>
      <c r="K11" s="9">
        <v>2.1549999713897705</v>
      </c>
      <c r="L11" s="9">
        <v>3.000999927520752</v>
      </c>
      <c r="M11" s="9">
        <v>2.6689999103546143</v>
      </c>
      <c r="N11" s="9">
        <v>4.229000091552734</v>
      </c>
      <c r="O11" s="9">
        <v>4.645999908447266</v>
      </c>
      <c r="P11" s="9">
        <v>5.441999912261963</v>
      </c>
      <c r="Q11" s="9">
        <v>3.75600004196167</v>
      </c>
      <c r="R11" s="9">
        <v>1.3660000562667847</v>
      </c>
      <c r="S11" s="9">
        <v>1.1239999532699585</v>
      </c>
      <c r="T11" s="9">
        <v>1.996999979019165</v>
      </c>
      <c r="U11" s="9">
        <v>1.5470000505447388</v>
      </c>
      <c r="V11" s="9">
        <v>1.284999966621399</v>
      </c>
      <c r="W11" s="9">
        <v>1.0679999589920044</v>
      </c>
      <c r="X11" s="9">
        <v>1.6770000457763672</v>
      </c>
      <c r="Y11" s="9">
        <v>2.3559999465942383</v>
      </c>
      <c r="Z11" s="45">
        <f t="shared" si="0"/>
        <v>2.437750001748403</v>
      </c>
      <c r="AA11" s="116" t="s">
        <v>22</v>
      </c>
      <c r="AB11" s="9">
        <v>5.785999774932861</v>
      </c>
      <c r="AC11" s="123" t="s">
        <v>158</v>
      </c>
      <c r="AD11" s="29">
        <v>8</v>
      </c>
      <c r="AE11" s="116" t="s">
        <v>144</v>
      </c>
      <c r="AF11" s="9">
        <v>10</v>
      </c>
      <c r="AG11" s="126" t="s">
        <v>159</v>
      </c>
    </row>
    <row r="12" spans="1:33" ht="14.25" customHeight="1">
      <c r="A12" s="112">
        <v>9</v>
      </c>
      <c r="B12" s="13">
        <v>2.2660000324249268</v>
      </c>
      <c r="C12" s="9">
        <v>1.3819999694824219</v>
      </c>
      <c r="D12" s="9">
        <v>2.2130000591278076</v>
      </c>
      <c r="E12" s="9">
        <v>1.7000000476837158</v>
      </c>
      <c r="F12" s="9">
        <v>2.299999952316284</v>
      </c>
      <c r="G12" s="9">
        <v>2.5369999408721924</v>
      </c>
      <c r="H12" s="9">
        <v>2.3299999237060547</v>
      </c>
      <c r="I12" s="9">
        <v>1.600000023841858</v>
      </c>
      <c r="J12" s="9">
        <v>1.7400000095367432</v>
      </c>
      <c r="K12" s="9">
        <v>1.7480000257492065</v>
      </c>
      <c r="L12" s="9">
        <v>1.7910000085830688</v>
      </c>
      <c r="M12" s="9">
        <v>3.7679998874664307</v>
      </c>
      <c r="N12" s="9">
        <v>3.740999937057495</v>
      </c>
      <c r="O12" s="9">
        <v>4.479000091552734</v>
      </c>
      <c r="P12" s="9">
        <v>4.506999969482422</v>
      </c>
      <c r="Q12" s="9">
        <v>3.427000045776367</v>
      </c>
      <c r="R12" s="9">
        <v>3.694000005722046</v>
      </c>
      <c r="S12" s="9">
        <v>2.74399995803833</v>
      </c>
      <c r="T12" s="9">
        <v>1.8420000076293945</v>
      </c>
      <c r="U12" s="9">
        <v>2.427000045776367</v>
      </c>
      <c r="V12" s="9">
        <v>1.5549999475479126</v>
      </c>
      <c r="W12" s="9">
        <v>3.1410000324249268</v>
      </c>
      <c r="X12" s="9">
        <v>0.9909999966621399</v>
      </c>
      <c r="Y12" s="9">
        <v>2.253000020980835</v>
      </c>
      <c r="Z12" s="45">
        <f t="shared" si="0"/>
        <v>2.50733333081007</v>
      </c>
      <c r="AA12" s="116" t="s">
        <v>22</v>
      </c>
      <c r="AB12" s="9">
        <v>5.135000228881836</v>
      </c>
      <c r="AC12" s="123" t="s">
        <v>160</v>
      </c>
      <c r="AD12" s="29">
        <v>9</v>
      </c>
      <c r="AE12" s="116" t="s">
        <v>144</v>
      </c>
      <c r="AF12" s="9">
        <v>9.020000457763672</v>
      </c>
      <c r="AG12" s="126" t="s">
        <v>161</v>
      </c>
    </row>
    <row r="13" spans="1:33" ht="14.25" customHeight="1">
      <c r="A13" s="112">
        <v>10</v>
      </c>
      <c r="B13" s="13">
        <v>2.065000057220459</v>
      </c>
      <c r="C13" s="9">
        <v>1.9119999408721924</v>
      </c>
      <c r="D13" s="9">
        <v>2.125</v>
      </c>
      <c r="E13" s="9">
        <v>1.8049999475479126</v>
      </c>
      <c r="F13" s="9">
        <v>1.4490000009536743</v>
      </c>
      <c r="G13" s="9">
        <v>1.7309999465942383</v>
      </c>
      <c r="H13" s="9">
        <v>1.3660000562667847</v>
      </c>
      <c r="I13" s="9">
        <v>2.697000026702881</v>
      </c>
      <c r="J13" s="9">
        <v>2.1689999103546143</v>
      </c>
      <c r="K13" s="9">
        <v>3.631999969482422</v>
      </c>
      <c r="L13" s="9">
        <v>1.4630000591278076</v>
      </c>
      <c r="M13" s="9">
        <v>4.818999767303467</v>
      </c>
      <c r="N13" s="9">
        <v>4.9029998779296875</v>
      </c>
      <c r="O13" s="9">
        <v>4.3470001220703125</v>
      </c>
      <c r="P13" s="9">
        <v>4.538000106811523</v>
      </c>
      <c r="Q13" s="9">
        <v>2.9820001125335693</v>
      </c>
      <c r="R13" s="9">
        <v>1.4930000305175781</v>
      </c>
      <c r="S13" s="9">
        <v>2.0859999656677246</v>
      </c>
      <c r="T13" s="9">
        <v>2.0299999713897705</v>
      </c>
      <c r="U13" s="9">
        <v>3.0759999752044678</v>
      </c>
      <c r="V13" s="9">
        <v>2.1610000133514404</v>
      </c>
      <c r="W13" s="9">
        <v>2.627000093460083</v>
      </c>
      <c r="X13" s="9">
        <v>3.7790000438690186</v>
      </c>
      <c r="Y13" s="9">
        <v>3.5350000858306885</v>
      </c>
      <c r="Z13" s="45">
        <f t="shared" si="0"/>
        <v>2.69958333671093</v>
      </c>
      <c r="AA13" s="116" t="s">
        <v>48</v>
      </c>
      <c r="AB13" s="9">
        <v>6.138000011444092</v>
      </c>
      <c r="AC13" s="123" t="s">
        <v>162</v>
      </c>
      <c r="AD13" s="29">
        <v>10</v>
      </c>
      <c r="AE13" s="116" t="s">
        <v>101</v>
      </c>
      <c r="AF13" s="9">
        <v>10.779999732971191</v>
      </c>
      <c r="AG13" s="126" t="s">
        <v>163</v>
      </c>
    </row>
    <row r="14" spans="1:33" ht="14.25" customHeight="1">
      <c r="A14" s="113">
        <v>11</v>
      </c>
      <c r="B14" s="19">
        <v>2.0380001068115234</v>
      </c>
      <c r="C14" s="20">
        <v>3.6080000400543213</v>
      </c>
      <c r="D14" s="20">
        <v>3.5239999294281006</v>
      </c>
      <c r="E14" s="20">
        <v>3.568000078201294</v>
      </c>
      <c r="F14" s="20">
        <v>3.000999927520752</v>
      </c>
      <c r="G14" s="20">
        <v>3.7290000915527344</v>
      </c>
      <c r="H14" s="20">
        <v>3.9839999675750732</v>
      </c>
      <c r="I14" s="20">
        <v>4.4039998054504395</v>
      </c>
      <c r="J14" s="20">
        <v>4.764999866485596</v>
      </c>
      <c r="K14" s="20">
        <v>4.873000144958496</v>
      </c>
      <c r="L14" s="20">
        <v>4.880000114440918</v>
      </c>
      <c r="M14" s="20">
        <v>4.708000183105469</v>
      </c>
      <c r="N14" s="20">
        <v>4.980999946594238</v>
      </c>
      <c r="O14" s="20">
        <v>4.947000026702881</v>
      </c>
      <c r="P14" s="20">
        <v>3.1610000133514404</v>
      </c>
      <c r="Q14" s="20">
        <v>2.8980000019073486</v>
      </c>
      <c r="R14" s="20">
        <v>1.7710000276565552</v>
      </c>
      <c r="S14" s="20">
        <v>1.2760000228881836</v>
      </c>
      <c r="T14" s="20">
        <v>1.965999960899353</v>
      </c>
      <c r="U14" s="20">
        <v>2.4019999504089355</v>
      </c>
      <c r="V14" s="20">
        <v>2.0409998893737793</v>
      </c>
      <c r="W14" s="20">
        <v>2.13100004196167</v>
      </c>
      <c r="X14" s="20">
        <v>2.0239999294281006</v>
      </c>
      <c r="Y14" s="20">
        <v>1.8309999704360962</v>
      </c>
      <c r="Z14" s="46">
        <f t="shared" si="0"/>
        <v>3.2712916682163873</v>
      </c>
      <c r="AA14" s="117" t="s">
        <v>101</v>
      </c>
      <c r="AB14" s="20">
        <v>5.309000015258789</v>
      </c>
      <c r="AC14" s="124" t="s">
        <v>92</v>
      </c>
      <c r="AD14" s="31">
        <v>11</v>
      </c>
      <c r="AE14" s="117" t="s">
        <v>22</v>
      </c>
      <c r="AF14" s="20">
        <v>9.109999656677246</v>
      </c>
      <c r="AG14" s="127" t="s">
        <v>164</v>
      </c>
    </row>
    <row r="15" spans="1:33" ht="14.25" customHeight="1">
      <c r="A15" s="112">
        <v>12</v>
      </c>
      <c r="B15" s="13">
        <v>2.134000062942505</v>
      </c>
      <c r="C15" s="9">
        <v>1.649999976158142</v>
      </c>
      <c r="D15" s="9">
        <v>1.284000039100647</v>
      </c>
      <c r="E15" s="9">
        <v>3.4140000343322754</v>
      </c>
      <c r="F15" s="9">
        <v>2.440000057220459</v>
      </c>
      <c r="G15" s="9">
        <v>3.7850000858306885</v>
      </c>
      <c r="H15" s="9">
        <v>3.809999942779541</v>
      </c>
      <c r="I15" s="9">
        <v>3.2290000915527344</v>
      </c>
      <c r="J15" s="9">
        <v>4.379000186920166</v>
      </c>
      <c r="K15" s="9">
        <v>3.5250000953674316</v>
      </c>
      <c r="L15" s="9">
        <v>4.4019999504089355</v>
      </c>
      <c r="M15" s="9">
        <v>4.738999843597412</v>
      </c>
      <c r="N15" s="9">
        <v>3.6619999408721924</v>
      </c>
      <c r="O15" s="9">
        <v>4.383999824523926</v>
      </c>
      <c r="P15" s="9">
        <v>3.0360000133514404</v>
      </c>
      <c r="Q15" s="9">
        <v>3.0350000858306885</v>
      </c>
      <c r="R15" s="9">
        <v>3.2960000038146973</v>
      </c>
      <c r="S15" s="9">
        <v>3.621999979019165</v>
      </c>
      <c r="T15" s="9">
        <v>2.7019999027252197</v>
      </c>
      <c r="U15" s="9">
        <v>3.0169999599456787</v>
      </c>
      <c r="V15" s="9">
        <v>3.556999921798706</v>
      </c>
      <c r="W15" s="9">
        <v>2.934000015258789</v>
      </c>
      <c r="X15" s="9">
        <v>2.552999973297119</v>
      </c>
      <c r="Y15" s="9">
        <v>2.059000015258789</v>
      </c>
      <c r="Z15" s="45">
        <f t="shared" si="0"/>
        <v>3.1936666667461395</v>
      </c>
      <c r="AA15" s="116" t="s">
        <v>17</v>
      </c>
      <c r="AB15" s="9">
        <v>5.479000091552734</v>
      </c>
      <c r="AC15" s="123" t="s">
        <v>45</v>
      </c>
      <c r="AD15" s="29">
        <v>12</v>
      </c>
      <c r="AE15" s="116" t="s">
        <v>32</v>
      </c>
      <c r="AF15" s="9">
        <v>11.65999984741211</v>
      </c>
      <c r="AG15" s="126" t="s">
        <v>165</v>
      </c>
    </row>
    <row r="16" spans="1:33" ht="14.25" customHeight="1">
      <c r="A16" s="112">
        <v>13</v>
      </c>
      <c r="B16" s="13">
        <v>1.3519999980926514</v>
      </c>
      <c r="C16" s="9">
        <v>2.1429998874664307</v>
      </c>
      <c r="D16" s="9">
        <v>2.3970000743865967</v>
      </c>
      <c r="E16" s="9">
        <v>2.0840001106262207</v>
      </c>
      <c r="F16" s="9">
        <v>2.1019999980926514</v>
      </c>
      <c r="G16" s="9">
        <v>2.2860000133514404</v>
      </c>
      <c r="H16" s="9">
        <v>1.6330000162124634</v>
      </c>
      <c r="I16" s="9">
        <v>1.562999963760376</v>
      </c>
      <c r="J16" s="9">
        <v>2.372999906539917</v>
      </c>
      <c r="K16" s="9">
        <v>1.9620000123977661</v>
      </c>
      <c r="L16" s="9">
        <v>2.7279999256134033</v>
      </c>
      <c r="M16" s="9">
        <v>3.6630001068115234</v>
      </c>
      <c r="N16" s="9">
        <v>3.734999895095825</v>
      </c>
      <c r="O16" s="9">
        <v>3.4200000762939453</v>
      </c>
      <c r="P16" s="9">
        <v>3.190999984741211</v>
      </c>
      <c r="Q16" s="9">
        <v>2.811000108718872</v>
      </c>
      <c r="R16" s="9">
        <v>2.871999979019165</v>
      </c>
      <c r="S16" s="9">
        <v>2.2690000534057617</v>
      </c>
      <c r="T16" s="9">
        <v>2.755000114440918</v>
      </c>
      <c r="U16" s="9">
        <v>1.4910000562667847</v>
      </c>
      <c r="V16" s="9">
        <v>1.2569999694824219</v>
      </c>
      <c r="W16" s="9">
        <v>1.6540000438690186</v>
      </c>
      <c r="X16" s="9">
        <v>1.1970000267028809</v>
      </c>
      <c r="Y16" s="9">
        <v>0.9470000267028809</v>
      </c>
      <c r="Z16" s="45">
        <f t="shared" si="0"/>
        <v>2.24520834783713</v>
      </c>
      <c r="AA16" s="116" t="s">
        <v>144</v>
      </c>
      <c r="AB16" s="9">
        <v>4.210999965667725</v>
      </c>
      <c r="AC16" s="123" t="s">
        <v>166</v>
      </c>
      <c r="AD16" s="29">
        <v>13</v>
      </c>
      <c r="AE16" s="116" t="s">
        <v>144</v>
      </c>
      <c r="AF16" s="9">
        <v>8.329999923706055</v>
      </c>
      <c r="AG16" s="126" t="s">
        <v>159</v>
      </c>
    </row>
    <row r="17" spans="1:33" ht="14.25" customHeight="1">
      <c r="A17" s="112">
        <v>14</v>
      </c>
      <c r="B17" s="13">
        <v>1.7660000324249268</v>
      </c>
      <c r="C17" s="9">
        <v>1.6339999437332153</v>
      </c>
      <c r="D17" s="9">
        <v>2.0989999771118164</v>
      </c>
      <c r="E17" s="9">
        <v>2.197999954223633</v>
      </c>
      <c r="F17" s="9">
        <v>2.313999891281128</v>
      </c>
      <c r="G17" s="9">
        <v>2.9030001163482666</v>
      </c>
      <c r="H17" s="9">
        <v>2.556999921798706</v>
      </c>
      <c r="I17" s="9">
        <v>3.114000082015991</v>
      </c>
      <c r="J17" s="9">
        <v>3.871999979019165</v>
      </c>
      <c r="K17" s="9">
        <v>3.305999994277954</v>
      </c>
      <c r="L17" s="9">
        <v>2.3989999294281006</v>
      </c>
      <c r="M17" s="9">
        <v>1.7879999876022339</v>
      </c>
      <c r="N17" s="9">
        <v>1.6720000505447388</v>
      </c>
      <c r="O17" s="9">
        <v>2.0959999561309814</v>
      </c>
      <c r="P17" s="9">
        <v>4.423999786376953</v>
      </c>
      <c r="Q17" s="9">
        <v>4.489999771118164</v>
      </c>
      <c r="R17" s="9">
        <v>4.8379998207092285</v>
      </c>
      <c r="S17" s="9">
        <v>4.546000003814697</v>
      </c>
      <c r="T17" s="9">
        <v>4.88100004196167</v>
      </c>
      <c r="U17" s="9">
        <v>4.186999797821045</v>
      </c>
      <c r="V17" s="9">
        <v>4.7270002365112305</v>
      </c>
      <c r="W17" s="9">
        <v>4.646999835968018</v>
      </c>
      <c r="X17" s="9">
        <v>5.798999786376953</v>
      </c>
      <c r="Y17" s="9">
        <v>4.834000110626221</v>
      </c>
      <c r="Z17" s="45">
        <f t="shared" si="0"/>
        <v>3.378791625301043</v>
      </c>
      <c r="AA17" s="116" t="s">
        <v>137</v>
      </c>
      <c r="AB17" s="9">
        <v>5.908999919891357</v>
      </c>
      <c r="AC17" s="123" t="s">
        <v>167</v>
      </c>
      <c r="AD17" s="29">
        <v>14</v>
      </c>
      <c r="AE17" s="116" t="s">
        <v>137</v>
      </c>
      <c r="AF17" s="9">
        <v>12.149999618530273</v>
      </c>
      <c r="AG17" s="126" t="s">
        <v>168</v>
      </c>
    </row>
    <row r="18" spans="1:33" ht="14.25" customHeight="1">
      <c r="A18" s="112">
        <v>15</v>
      </c>
      <c r="B18" s="13">
        <v>2.63100004196167</v>
      </c>
      <c r="C18" s="9">
        <v>1.687999963760376</v>
      </c>
      <c r="D18" s="9">
        <v>4.183000087738037</v>
      </c>
      <c r="E18" s="9">
        <v>1.7549999952316284</v>
      </c>
      <c r="F18" s="9">
        <v>1.7740000486373901</v>
      </c>
      <c r="G18" s="9">
        <v>1.2020000219345093</v>
      </c>
      <c r="H18" s="9">
        <v>1.1610000133514404</v>
      </c>
      <c r="I18" s="9">
        <v>1.9930000305175781</v>
      </c>
      <c r="J18" s="9">
        <v>1.7829999923706055</v>
      </c>
      <c r="K18" s="9">
        <v>2.2179999351501465</v>
      </c>
      <c r="L18" s="9">
        <v>2.203000068664551</v>
      </c>
      <c r="M18" s="9">
        <v>2.499000072479248</v>
      </c>
      <c r="N18" s="9">
        <v>3.322999954223633</v>
      </c>
      <c r="O18" s="9">
        <v>3.569999933242798</v>
      </c>
      <c r="P18" s="9">
        <v>3.4059998989105225</v>
      </c>
      <c r="Q18" s="9">
        <v>2.7990000247955322</v>
      </c>
      <c r="R18" s="9">
        <v>2.24399995803833</v>
      </c>
      <c r="S18" s="9">
        <v>2.1389999389648438</v>
      </c>
      <c r="T18" s="9">
        <v>1.534999966621399</v>
      </c>
      <c r="U18" s="9">
        <v>1.1410000324249268</v>
      </c>
      <c r="V18" s="9">
        <v>1.4670000076293945</v>
      </c>
      <c r="W18" s="9">
        <v>1.2079999446868896</v>
      </c>
      <c r="X18" s="9">
        <v>1.378999948501587</v>
      </c>
      <c r="Y18" s="9">
        <v>1.7330000400543213</v>
      </c>
      <c r="Z18" s="45">
        <f t="shared" si="0"/>
        <v>2.1264166633288064</v>
      </c>
      <c r="AA18" s="116" t="s">
        <v>24</v>
      </c>
      <c r="AB18" s="9">
        <v>5.078999996185303</v>
      </c>
      <c r="AC18" s="123" t="s">
        <v>169</v>
      </c>
      <c r="AD18" s="29">
        <v>15</v>
      </c>
      <c r="AE18" s="116" t="s">
        <v>24</v>
      </c>
      <c r="AF18" s="9">
        <v>8.329999923706055</v>
      </c>
      <c r="AG18" s="126" t="s">
        <v>170</v>
      </c>
    </row>
    <row r="19" spans="1:33" ht="14.25" customHeight="1">
      <c r="A19" s="112">
        <v>16</v>
      </c>
      <c r="B19" s="13">
        <v>1.5269999504089355</v>
      </c>
      <c r="C19" s="9">
        <v>1.8170000314712524</v>
      </c>
      <c r="D19" s="9">
        <v>2.0179998874664307</v>
      </c>
      <c r="E19" s="9">
        <v>1.6369999647140503</v>
      </c>
      <c r="F19" s="9">
        <v>2.2039999961853027</v>
      </c>
      <c r="G19" s="9">
        <v>1.4789999723434448</v>
      </c>
      <c r="H19" s="9">
        <v>2.1659998893737793</v>
      </c>
      <c r="I19" s="9">
        <v>1.5570000410079956</v>
      </c>
      <c r="J19" s="9">
        <v>1.5399999618530273</v>
      </c>
      <c r="K19" s="9">
        <v>1.9270000457763672</v>
      </c>
      <c r="L19" s="9">
        <v>2.0829999446868896</v>
      </c>
      <c r="M19" s="9">
        <v>1.7730000019073486</v>
      </c>
      <c r="N19" s="9">
        <v>1.6430000066757202</v>
      </c>
      <c r="O19" s="9">
        <v>2.7100000381469727</v>
      </c>
      <c r="P19" s="9">
        <v>2.234999895095825</v>
      </c>
      <c r="Q19" s="9">
        <v>2.065999984741211</v>
      </c>
      <c r="R19" s="9">
        <v>1.4819999933242798</v>
      </c>
      <c r="S19" s="9">
        <v>2.4709999561309814</v>
      </c>
      <c r="T19" s="9">
        <v>2.365000009536743</v>
      </c>
      <c r="U19" s="9">
        <v>3.2909998893737793</v>
      </c>
      <c r="V19" s="9">
        <v>1.190000057220459</v>
      </c>
      <c r="W19" s="9">
        <v>2.5739998817443848</v>
      </c>
      <c r="X19" s="9">
        <v>1.437000036239624</v>
      </c>
      <c r="Y19" s="9">
        <v>1.6019999980926514</v>
      </c>
      <c r="Z19" s="45">
        <f t="shared" si="0"/>
        <v>1.9497499763965607</v>
      </c>
      <c r="AA19" s="116" t="s">
        <v>34</v>
      </c>
      <c r="AB19" s="9">
        <v>3.4679999351501465</v>
      </c>
      <c r="AC19" s="123" t="s">
        <v>171</v>
      </c>
      <c r="AD19" s="29">
        <v>16</v>
      </c>
      <c r="AE19" s="116" t="s">
        <v>32</v>
      </c>
      <c r="AF19" s="9">
        <v>6.860000133514404</v>
      </c>
      <c r="AG19" s="126" t="s">
        <v>172</v>
      </c>
    </row>
    <row r="20" spans="1:33" ht="14.25" customHeight="1">
      <c r="A20" s="112">
        <v>17</v>
      </c>
      <c r="B20" s="13">
        <v>1.2790000438690186</v>
      </c>
      <c r="C20" s="9">
        <v>2.055000066757202</v>
      </c>
      <c r="D20" s="9">
        <v>1.7619999647140503</v>
      </c>
      <c r="E20" s="9">
        <v>2.2669999599456787</v>
      </c>
      <c r="F20" s="9">
        <v>1.8730000257492065</v>
      </c>
      <c r="G20" s="9">
        <v>3.01200008392334</v>
      </c>
      <c r="H20" s="9">
        <v>2.615999937057495</v>
      </c>
      <c r="I20" s="9">
        <v>2.5290000438690186</v>
      </c>
      <c r="J20" s="9">
        <v>2.756999969482422</v>
      </c>
      <c r="K20" s="10">
        <v>2</v>
      </c>
      <c r="L20" s="9">
        <v>2.497999906539917</v>
      </c>
      <c r="M20" s="9">
        <v>2.6089999675750732</v>
      </c>
      <c r="N20" s="9">
        <v>2.872999906539917</v>
      </c>
      <c r="O20" s="9">
        <v>3.7869999408721924</v>
      </c>
      <c r="P20" s="9">
        <v>3.7300000190734863</v>
      </c>
      <c r="Q20" s="9">
        <v>3.378000020980835</v>
      </c>
      <c r="R20" s="9">
        <v>2.9860000610351562</v>
      </c>
      <c r="S20" s="9">
        <v>3.2300000190734863</v>
      </c>
      <c r="T20" s="9">
        <v>2.2960000038146973</v>
      </c>
      <c r="U20" s="9">
        <v>2.2190001010894775</v>
      </c>
      <c r="V20" s="9">
        <v>2.322999954223633</v>
      </c>
      <c r="W20" s="9">
        <v>1.7799999713897705</v>
      </c>
      <c r="X20" s="9">
        <v>2.5880000591278076</v>
      </c>
      <c r="Y20" s="9">
        <v>2.510999917984009</v>
      </c>
      <c r="Z20" s="45">
        <f t="shared" si="0"/>
        <v>2.5399166643619537</v>
      </c>
      <c r="AA20" s="116" t="s">
        <v>173</v>
      </c>
      <c r="AB20" s="9">
        <v>4.333000183105469</v>
      </c>
      <c r="AC20" s="123" t="s">
        <v>174</v>
      </c>
      <c r="AD20" s="29">
        <v>17</v>
      </c>
      <c r="AE20" s="116" t="s">
        <v>149</v>
      </c>
      <c r="AF20" s="9">
        <v>8.229999542236328</v>
      </c>
      <c r="AG20" s="126" t="s">
        <v>175</v>
      </c>
    </row>
    <row r="21" spans="1:33" ht="14.25" customHeight="1">
      <c r="A21" s="112">
        <v>18</v>
      </c>
      <c r="B21" s="13">
        <v>2.447000026702881</v>
      </c>
      <c r="C21" s="9">
        <v>3.5339999198913574</v>
      </c>
      <c r="D21" s="9">
        <v>2.937000036239624</v>
      </c>
      <c r="E21" s="9">
        <v>2.950000047683716</v>
      </c>
      <c r="F21" s="9">
        <v>2.7179999351501465</v>
      </c>
      <c r="G21" s="9">
        <v>3.2039999961853027</v>
      </c>
      <c r="H21" s="9">
        <v>3.193000078201294</v>
      </c>
      <c r="I21" s="9">
        <v>3.253000020980835</v>
      </c>
      <c r="J21" s="9">
        <v>3.0829999446868896</v>
      </c>
      <c r="K21" s="9">
        <v>2.571000099182129</v>
      </c>
      <c r="L21" s="9">
        <v>2.5910000801086426</v>
      </c>
      <c r="M21" s="9">
        <v>2.6419999599456787</v>
      </c>
      <c r="N21" s="9">
        <v>2.3919999599456787</v>
      </c>
      <c r="O21" s="9">
        <v>2.7709999084472656</v>
      </c>
      <c r="P21" s="9">
        <v>2.634000062942505</v>
      </c>
      <c r="Q21" s="9">
        <v>2.749000072479248</v>
      </c>
      <c r="R21" s="9">
        <v>2.4600000381469727</v>
      </c>
      <c r="S21" s="9">
        <v>2.013000011444092</v>
      </c>
      <c r="T21" s="9">
        <v>1.937999963760376</v>
      </c>
      <c r="U21" s="9">
        <v>1.753000020980835</v>
      </c>
      <c r="V21" s="9">
        <v>2.556999921798706</v>
      </c>
      <c r="W21" s="9">
        <v>2.384999990463257</v>
      </c>
      <c r="X21" s="9">
        <v>1.7769999504089355</v>
      </c>
      <c r="Y21" s="9">
        <v>2.2909998893737793</v>
      </c>
      <c r="Z21" s="45">
        <f t="shared" si="0"/>
        <v>2.618458330631256</v>
      </c>
      <c r="AA21" s="116" t="s">
        <v>34</v>
      </c>
      <c r="AB21" s="9">
        <v>3.9159998893737793</v>
      </c>
      <c r="AC21" s="123" t="s">
        <v>176</v>
      </c>
      <c r="AD21" s="29">
        <v>18</v>
      </c>
      <c r="AE21" s="116" t="s">
        <v>149</v>
      </c>
      <c r="AF21" s="9">
        <v>7.940000057220459</v>
      </c>
      <c r="AG21" s="126" t="s">
        <v>177</v>
      </c>
    </row>
    <row r="22" spans="1:33" ht="14.25" customHeight="1">
      <c r="A22" s="112">
        <v>19</v>
      </c>
      <c r="B22" s="13">
        <v>2.0360000133514404</v>
      </c>
      <c r="C22" s="9">
        <v>1.5709999799728394</v>
      </c>
      <c r="D22" s="9">
        <v>1.9830000400543213</v>
      </c>
      <c r="E22" s="9">
        <v>1.1770000457763672</v>
      </c>
      <c r="F22" s="9">
        <v>1.9119999408721924</v>
      </c>
      <c r="G22" s="9">
        <v>1.5809999704360962</v>
      </c>
      <c r="H22" s="9">
        <v>2.002000093460083</v>
      </c>
      <c r="I22" s="9">
        <v>2.1700000762939453</v>
      </c>
      <c r="J22" s="9">
        <v>2.243000030517578</v>
      </c>
      <c r="K22" s="9">
        <v>2.2209999561309814</v>
      </c>
      <c r="L22" s="9">
        <v>2.86299991607666</v>
      </c>
      <c r="M22" s="9">
        <v>3.007999897003174</v>
      </c>
      <c r="N22" s="9">
        <v>2.2290000915527344</v>
      </c>
      <c r="O22" s="9">
        <v>1.784999966621399</v>
      </c>
      <c r="P22" s="9">
        <v>2.4040000438690186</v>
      </c>
      <c r="Q22" s="9">
        <v>2.0299999713897705</v>
      </c>
      <c r="R22" s="9">
        <v>2.453000068664551</v>
      </c>
      <c r="S22" s="9">
        <v>3.316999912261963</v>
      </c>
      <c r="T22" s="9">
        <v>3.5929999351501465</v>
      </c>
      <c r="U22" s="9">
        <v>3.7070000171661377</v>
      </c>
      <c r="V22" s="9">
        <v>3.5810000896453857</v>
      </c>
      <c r="W22" s="9">
        <v>2.6110000610351562</v>
      </c>
      <c r="X22" s="9">
        <v>2.5380001068115234</v>
      </c>
      <c r="Y22" s="9">
        <v>2.5929999351501465</v>
      </c>
      <c r="Z22" s="45">
        <f t="shared" si="0"/>
        <v>2.400333339969317</v>
      </c>
      <c r="AA22" s="116" t="s">
        <v>40</v>
      </c>
      <c r="AB22" s="9">
        <v>3.7950000762939453</v>
      </c>
      <c r="AC22" s="123" t="s">
        <v>171</v>
      </c>
      <c r="AD22" s="29">
        <v>19</v>
      </c>
      <c r="AE22" s="116" t="s">
        <v>32</v>
      </c>
      <c r="AF22" s="9">
        <v>7.150000095367432</v>
      </c>
      <c r="AG22" s="126" t="s">
        <v>178</v>
      </c>
    </row>
    <row r="23" spans="1:33" ht="14.25" customHeight="1">
      <c r="A23" s="112">
        <v>20</v>
      </c>
      <c r="B23" s="13">
        <v>2.2360000610351562</v>
      </c>
      <c r="C23" s="9">
        <v>2.687000036239624</v>
      </c>
      <c r="D23" s="9">
        <v>4.60099983215332</v>
      </c>
      <c r="E23" s="9">
        <v>3.99399995803833</v>
      </c>
      <c r="F23" s="9">
        <v>4.164999961853027</v>
      </c>
      <c r="G23" s="9">
        <v>4.935999870300293</v>
      </c>
      <c r="H23" s="9">
        <v>5.307000160217285</v>
      </c>
      <c r="I23" s="9">
        <v>3.7669999599456787</v>
      </c>
      <c r="J23" s="9">
        <v>4.824999809265137</v>
      </c>
      <c r="K23" s="9">
        <v>5.9079999923706055</v>
      </c>
      <c r="L23" s="9">
        <v>6.0970001220703125</v>
      </c>
      <c r="M23" s="9">
        <v>6.806000232696533</v>
      </c>
      <c r="N23" s="9">
        <v>6.742000102996826</v>
      </c>
      <c r="O23" s="9">
        <v>5.861000061035156</v>
      </c>
      <c r="P23" s="9">
        <v>6.169000148773193</v>
      </c>
      <c r="Q23" s="9">
        <v>7.179999828338623</v>
      </c>
      <c r="R23" s="9">
        <v>6.425000190734863</v>
      </c>
      <c r="S23" s="9">
        <v>6.855999946594238</v>
      </c>
      <c r="T23" s="9">
        <v>6.690999984741211</v>
      </c>
      <c r="U23" s="9">
        <v>5.442999839782715</v>
      </c>
      <c r="V23" s="9">
        <v>7.550000190734863</v>
      </c>
      <c r="W23" s="9">
        <v>8.069999694824219</v>
      </c>
      <c r="X23" s="9">
        <v>7.840000152587891</v>
      </c>
      <c r="Y23" s="9">
        <v>6.230000019073486</v>
      </c>
      <c r="Z23" s="45">
        <f t="shared" si="0"/>
        <v>5.682750006516774</v>
      </c>
      <c r="AA23" s="116" t="s">
        <v>34</v>
      </c>
      <c r="AB23" s="9">
        <v>8.520000457763672</v>
      </c>
      <c r="AC23" s="123" t="s">
        <v>179</v>
      </c>
      <c r="AD23" s="29">
        <v>20</v>
      </c>
      <c r="AE23" s="116" t="s">
        <v>34</v>
      </c>
      <c r="AF23" s="9">
        <v>19.700000762939453</v>
      </c>
      <c r="AG23" s="126" t="s">
        <v>180</v>
      </c>
    </row>
    <row r="24" spans="1:33" ht="14.25" customHeight="1">
      <c r="A24" s="113">
        <v>21</v>
      </c>
      <c r="B24" s="19">
        <v>5.046000003814697</v>
      </c>
      <c r="C24" s="20">
        <v>3.7209999561309814</v>
      </c>
      <c r="D24" s="20">
        <v>4.191999912261963</v>
      </c>
      <c r="E24" s="20">
        <v>5.051000118255615</v>
      </c>
      <c r="F24" s="20">
        <v>3.1449999809265137</v>
      </c>
      <c r="G24" s="20">
        <v>3.740999937057495</v>
      </c>
      <c r="H24" s="20">
        <v>4.474999904632568</v>
      </c>
      <c r="I24" s="20">
        <v>6.931000232696533</v>
      </c>
      <c r="J24" s="20">
        <v>6.785999774932861</v>
      </c>
      <c r="K24" s="20">
        <v>5.959000110626221</v>
      </c>
      <c r="L24" s="20">
        <v>6.697000026702881</v>
      </c>
      <c r="M24" s="20">
        <v>5.455999851226807</v>
      </c>
      <c r="N24" s="20">
        <v>6.978000164031982</v>
      </c>
      <c r="O24" s="20">
        <v>6.47599983215332</v>
      </c>
      <c r="P24" s="20">
        <v>6.401000022888184</v>
      </c>
      <c r="Q24" s="20">
        <v>5.271999835968018</v>
      </c>
      <c r="R24" s="20">
        <v>4.367000102996826</v>
      </c>
      <c r="S24" s="20">
        <v>3.006999969482422</v>
      </c>
      <c r="T24" s="20">
        <v>4.3979997634887695</v>
      </c>
      <c r="U24" s="20">
        <v>3.3570001125335693</v>
      </c>
      <c r="V24" s="20">
        <v>4.235000133514404</v>
      </c>
      <c r="W24" s="20">
        <v>3.190000057220459</v>
      </c>
      <c r="X24" s="20">
        <v>2.8459999561309814</v>
      </c>
      <c r="Y24" s="20">
        <v>4.355999946594238</v>
      </c>
      <c r="Z24" s="46">
        <f t="shared" si="0"/>
        <v>4.836791654427846</v>
      </c>
      <c r="AA24" s="117" t="s">
        <v>32</v>
      </c>
      <c r="AB24" s="20">
        <v>8.270000457763672</v>
      </c>
      <c r="AC24" s="124" t="s">
        <v>181</v>
      </c>
      <c r="AD24" s="31">
        <v>21</v>
      </c>
      <c r="AE24" s="117" t="s">
        <v>32</v>
      </c>
      <c r="AF24" s="20">
        <v>20.190000534057617</v>
      </c>
      <c r="AG24" s="127" t="s">
        <v>182</v>
      </c>
    </row>
    <row r="25" spans="1:33" ht="14.25" customHeight="1">
      <c r="A25" s="112">
        <v>22</v>
      </c>
      <c r="B25" s="13">
        <v>2.7200000286102295</v>
      </c>
      <c r="C25" s="9">
        <v>2.0999999046325684</v>
      </c>
      <c r="D25" s="9">
        <v>3.1110000610351562</v>
      </c>
      <c r="E25" s="9">
        <v>1.6260000467300415</v>
      </c>
      <c r="F25" s="9">
        <v>1.5240000486373901</v>
      </c>
      <c r="G25" s="9">
        <v>1.687000036239624</v>
      </c>
      <c r="H25" s="9">
        <v>3.049999952316284</v>
      </c>
      <c r="I25" s="9">
        <v>2.809999942779541</v>
      </c>
      <c r="J25" s="9">
        <v>3.572000026702881</v>
      </c>
      <c r="K25" s="9">
        <v>3.4509999752044678</v>
      </c>
      <c r="L25" s="9">
        <v>5.796999931335449</v>
      </c>
      <c r="M25" s="9">
        <v>4.019999980926514</v>
      </c>
      <c r="N25" s="9">
        <v>3.556999921798706</v>
      </c>
      <c r="O25" s="9">
        <v>5.208000183105469</v>
      </c>
      <c r="P25" s="9">
        <v>4.206999778747559</v>
      </c>
      <c r="Q25" s="9">
        <v>5.015999794006348</v>
      </c>
      <c r="R25" s="9">
        <v>5.974999904632568</v>
      </c>
      <c r="S25" s="9">
        <v>6.492000102996826</v>
      </c>
      <c r="T25" s="9">
        <v>4.340000152587891</v>
      </c>
      <c r="U25" s="9">
        <v>3.7890000343322754</v>
      </c>
      <c r="V25" s="9">
        <v>2.378000020980835</v>
      </c>
      <c r="W25" s="9">
        <v>2.322000026702881</v>
      </c>
      <c r="X25" s="9">
        <v>2.559999942779541</v>
      </c>
      <c r="Y25" s="9">
        <v>1.121000051498413</v>
      </c>
      <c r="Z25" s="45">
        <f t="shared" si="0"/>
        <v>3.4347083270549774</v>
      </c>
      <c r="AA25" s="116" t="s">
        <v>32</v>
      </c>
      <c r="AB25" s="9">
        <v>6.682000160217285</v>
      </c>
      <c r="AC25" s="123" t="s">
        <v>183</v>
      </c>
      <c r="AD25" s="29">
        <v>22</v>
      </c>
      <c r="AE25" s="116" t="s">
        <v>40</v>
      </c>
      <c r="AF25" s="9">
        <v>12.640000343322754</v>
      </c>
      <c r="AG25" s="126" t="s">
        <v>83</v>
      </c>
    </row>
    <row r="26" spans="1:33" ht="14.25" customHeight="1">
      <c r="A26" s="112">
        <v>23</v>
      </c>
      <c r="B26" s="13">
        <v>2.308000087738037</v>
      </c>
      <c r="C26" s="9">
        <v>3.1689999103546143</v>
      </c>
      <c r="D26" s="9">
        <v>4.388000011444092</v>
      </c>
      <c r="E26" s="9">
        <v>4.039999961853027</v>
      </c>
      <c r="F26" s="9">
        <v>3.4709999561309814</v>
      </c>
      <c r="G26" s="9">
        <v>1.777999997138977</v>
      </c>
      <c r="H26" s="9">
        <v>3.003999948501587</v>
      </c>
      <c r="I26" s="9">
        <v>2.742000102996826</v>
      </c>
      <c r="J26" s="9">
        <v>2.2760000228881836</v>
      </c>
      <c r="K26" s="9">
        <v>2.997999906539917</v>
      </c>
      <c r="L26" s="9">
        <v>2.740999937057495</v>
      </c>
      <c r="M26" s="9">
        <v>2.4830000400543213</v>
      </c>
      <c r="N26" s="9">
        <v>2.631999969482422</v>
      </c>
      <c r="O26" s="9">
        <v>3.0409998893737793</v>
      </c>
      <c r="P26" s="9">
        <v>3.8469998836517334</v>
      </c>
      <c r="Q26" s="9">
        <v>2.565999984741211</v>
      </c>
      <c r="R26" s="9">
        <v>2.0980000495910645</v>
      </c>
      <c r="S26" s="9">
        <v>2.2109999656677246</v>
      </c>
      <c r="T26" s="9">
        <v>2.390000104904175</v>
      </c>
      <c r="U26" s="9">
        <v>4.894000053405762</v>
      </c>
      <c r="V26" s="9">
        <v>4.414000034332275</v>
      </c>
      <c r="W26" s="9">
        <v>5.0229997634887695</v>
      </c>
      <c r="X26" s="9">
        <v>4.739999771118164</v>
      </c>
      <c r="Y26" s="9">
        <v>5.7820000648498535</v>
      </c>
      <c r="Z26" s="45">
        <f t="shared" si="0"/>
        <v>3.293166642387708</v>
      </c>
      <c r="AA26" s="116" t="s">
        <v>40</v>
      </c>
      <c r="AB26" s="9">
        <v>6.361000061035156</v>
      </c>
      <c r="AC26" s="123" t="s">
        <v>184</v>
      </c>
      <c r="AD26" s="29">
        <v>23</v>
      </c>
      <c r="AE26" s="116" t="s">
        <v>40</v>
      </c>
      <c r="AF26" s="9">
        <v>12.449999809265137</v>
      </c>
      <c r="AG26" s="126" t="s">
        <v>77</v>
      </c>
    </row>
    <row r="27" spans="1:33" ht="14.25" customHeight="1">
      <c r="A27" s="112">
        <v>24</v>
      </c>
      <c r="B27" s="13">
        <v>4.073999881744385</v>
      </c>
      <c r="C27" s="9">
        <v>3.743000030517578</v>
      </c>
      <c r="D27" s="9">
        <v>1.8380000591278076</v>
      </c>
      <c r="E27" s="9">
        <v>2.2190001010894775</v>
      </c>
      <c r="F27" s="9">
        <v>1.965999960899353</v>
      </c>
      <c r="G27" s="9">
        <v>3.0820000171661377</v>
      </c>
      <c r="H27" s="9">
        <v>2.7950000762939453</v>
      </c>
      <c r="I27" s="9">
        <v>3.6530001163482666</v>
      </c>
      <c r="J27" s="9">
        <v>2.888000011444092</v>
      </c>
      <c r="K27" s="9">
        <v>3.950000047683716</v>
      </c>
      <c r="L27" s="9">
        <v>4.638999938964844</v>
      </c>
      <c r="M27" s="9">
        <v>5.968999862670898</v>
      </c>
      <c r="N27" s="9">
        <v>6.197999954223633</v>
      </c>
      <c r="O27" s="9">
        <v>5.458000183105469</v>
      </c>
      <c r="P27" s="9">
        <v>6.040999889373779</v>
      </c>
      <c r="Q27" s="9">
        <v>3.0999999046325684</v>
      </c>
      <c r="R27" s="9">
        <v>3.1489999294281006</v>
      </c>
      <c r="S27" s="9">
        <v>1.659999966621399</v>
      </c>
      <c r="T27" s="9">
        <v>1.2309999465942383</v>
      </c>
      <c r="U27" s="9">
        <v>0.9629999995231628</v>
      </c>
      <c r="V27" s="9">
        <v>1.694000005722046</v>
      </c>
      <c r="W27" s="9">
        <v>1.4500000476837158</v>
      </c>
      <c r="X27" s="9">
        <v>1.5920000076293945</v>
      </c>
      <c r="Y27" s="9">
        <v>1.9700000286102295</v>
      </c>
      <c r="Z27" s="45">
        <f t="shared" si="0"/>
        <v>3.1384166652957597</v>
      </c>
      <c r="AA27" s="116" t="s">
        <v>17</v>
      </c>
      <c r="AB27" s="9">
        <v>6.545000076293945</v>
      </c>
      <c r="AC27" s="123" t="s">
        <v>185</v>
      </c>
      <c r="AD27" s="29">
        <v>24</v>
      </c>
      <c r="AE27" s="116" t="s">
        <v>32</v>
      </c>
      <c r="AF27" s="9">
        <v>12.640000343322754</v>
      </c>
      <c r="AG27" s="126" t="s">
        <v>186</v>
      </c>
    </row>
    <row r="28" spans="1:33" ht="14.25" customHeight="1">
      <c r="A28" s="112">
        <v>25</v>
      </c>
      <c r="B28" s="13">
        <v>1.5010000467300415</v>
      </c>
      <c r="C28" s="9">
        <v>2.611999988555908</v>
      </c>
      <c r="D28" s="9">
        <v>2.6619999408721924</v>
      </c>
      <c r="E28" s="9">
        <v>2.234999895095825</v>
      </c>
      <c r="F28" s="9">
        <v>1.2489999532699585</v>
      </c>
      <c r="G28" s="9">
        <v>1.718000054359436</v>
      </c>
      <c r="H28" s="9">
        <v>2.7939999103546143</v>
      </c>
      <c r="I28" s="9">
        <v>2.8480000495910645</v>
      </c>
      <c r="J28" s="9">
        <v>2.0859999656677246</v>
      </c>
      <c r="K28" s="9">
        <v>1.5369999408721924</v>
      </c>
      <c r="L28" s="9">
        <v>2.86299991607666</v>
      </c>
      <c r="M28" s="9">
        <v>3.2769999504089355</v>
      </c>
      <c r="N28" s="9">
        <v>3.562999963760376</v>
      </c>
      <c r="O28" s="9">
        <v>3.4070000648498535</v>
      </c>
      <c r="P28" s="9">
        <v>2.8329999446868896</v>
      </c>
      <c r="Q28" s="9">
        <v>2.7730000019073486</v>
      </c>
      <c r="R28" s="9">
        <v>2.234999895095825</v>
      </c>
      <c r="S28" s="9">
        <v>2.361999988555908</v>
      </c>
      <c r="T28" s="9">
        <v>2.8540000915527344</v>
      </c>
      <c r="U28" s="9">
        <v>1.7309999465942383</v>
      </c>
      <c r="V28" s="9">
        <v>1.4630000591278076</v>
      </c>
      <c r="W28" s="9">
        <v>1.9919999837875366</v>
      </c>
      <c r="X28" s="9">
        <v>2.2360000610351562</v>
      </c>
      <c r="Y28" s="9">
        <v>2.634999990463257</v>
      </c>
      <c r="Z28" s="45">
        <f t="shared" si="0"/>
        <v>2.394416650136312</v>
      </c>
      <c r="AA28" s="116" t="s">
        <v>144</v>
      </c>
      <c r="AB28" s="9">
        <v>4.010000228881836</v>
      </c>
      <c r="AC28" s="123" t="s">
        <v>187</v>
      </c>
      <c r="AD28" s="29">
        <v>25</v>
      </c>
      <c r="AE28" s="116" t="s">
        <v>144</v>
      </c>
      <c r="AF28" s="9">
        <v>7.639999866485596</v>
      </c>
      <c r="AG28" s="126" t="s">
        <v>188</v>
      </c>
    </row>
    <row r="29" spans="1:33" ht="14.25" customHeight="1">
      <c r="A29" s="112">
        <v>26</v>
      </c>
      <c r="B29" s="13">
        <v>2.359999895095825</v>
      </c>
      <c r="C29" s="9">
        <v>3.1480000019073486</v>
      </c>
      <c r="D29" s="9">
        <v>3.3540000915527344</v>
      </c>
      <c r="E29" s="9">
        <v>3.3389999866485596</v>
      </c>
      <c r="F29" s="9">
        <v>3.75</v>
      </c>
      <c r="G29" s="9">
        <v>3.309000015258789</v>
      </c>
      <c r="H29" s="9">
        <v>4.388000011444092</v>
      </c>
      <c r="I29" s="9">
        <v>3.8910000324249268</v>
      </c>
      <c r="J29" s="9">
        <v>4.216000080108643</v>
      </c>
      <c r="K29" s="9">
        <v>3.996000051498413</v>
      </c>
      <c r="L29" s="9">
        <v>4.376999855041504</v>
      </c>
      <c r="M29" s="9">
        <v>3.309000015258789</v>
      </c>
      <c r="N29" s="9">
        <v>2.927000045776367</v>
      </c>
      <c r="O29" s="9">
        <v>3.0910000801086426</v>
      </c>
      <c r="P29" s="9">
        <v>3.4059998989105225</v>
      </c>
      <c r="Q29" s="9">
        <v>3.1010000705718994</v>
      </c>
      <c r="R29" s="9">
        <v>3.5929999351501465</v>
      </c>
      <c r="S29" s="9">
        <v>1.7359999418258667</v>
      </c>
      <c r="T29" s="9">
        <v>1.4789999723434448</v>
      </c>
      <c r="U29" s="9">
        <v>2.5220000743865967</v>
      </c>
      <c r="V29" s="9">
        <v>1.9220000505447388</v>
      </c>
      <c r="W29" s="9">
        <v>1.722000002861023</v>
      </c>
      <c r="X29" s="9">
        <v>2.1480000019073486</v>
      </c>
      <c r="Y29" s="9">
        <v>2.563999891281128</v>
      </c>
      <c r="Z29" s="45">
        <f t="shared" si="0"/>
        <v>3.0686666667461395</v>
      </c>
      <c r="AA29" s="116" t="s">
        <v>149</v>
      </c>
      <c r="AB29" s="9">
        <v>5.192999839782715</v>
      </c>
      <c r="AC29" s="123" t="s">
        <v>189</v>
      </c>
      <c r="AD29" s="29">
        <v>26</v>
      </c>
      <c r="AE29" s="116" t="s">
        <v>40</v>
      </c>
      <c r="AF29" s="9">
        <v>9.40999984741211</v>
      </c>
      <c r="AG29" s="126" t="s">
        <v>190</v>
      </c>
    </row>
    <row r="30" spans="1:33" ht="14.25" customHeight="1">
      <c r="A30" s="112">
        <v>27</v>
      </c>
      <c r="B30" s="13">
        <v>3.3959999084472656</v>
      </c>
      <c r="C30" s="9">
        <v>4.001999855041504</v>
      </c>
      <c r="D30" s="9">
        <v>4.50600004196167</v>
      </c>
      <c r="E30" s="9">
        <v>2.5989999771118164</v>
      </c>
      <c r="F30" s="9">
        <v>1.718000054359436</v>
      </c>
      <c r="G30" s="9">
        <v>1.6920000314712524</v>
      </c>
      <c r="H30" s="9">
        <v>3.188999891281128</v>
      </c>
      <c r="I30" s="9">
        <v>2.9749999046325684</v>
      </c>
      <c r="J30" s="9">
        <v>3.822000026702881</v>
      </c>
      <c r="K30" s="9">
        <v>4.370999813079834</v>
      </c>
      <c r="L30" s="9">
        <v>4.548999786376953</v>
      </c>
      <c r="M30" s="9">
        <v>2.8399999141693115</v>
      </c>
      <c r="N30" s="9">
        <v>2.0299999713897705</v>
      </c>
      <c r="O30" s="9">
        <v>2.5220000743865967</v>
      </c>
      <c r="P30" s="9">
        <v>2.6760001182556152</v>
      </c>
      <c r="Q30" s="9">
        <v>1.9919999837875366</v>
      </c>
      <c r="R30" s="9">
        <v>2.515000104904175</v>
      </c>
      <c r="S30" s="9">
        <v>2.2039999961853027</v>
      </c>
      <c r="T30" s="9">
        <v>1.6990000009536743</v>
      </c>
      <c r="U30" s="9">
        <v>1.6059999465942383</v>
      </c>
      <c r="V30" s="9">
        <v>1.2050000429153442</v>
      </c>
      <c r="W30" s="9">
        <v>1.2309999465942383</v>
      </c>
      <c r="X30" s="9">
        <v>2.2300000190734863</v>
      </c>
      <c r="Y30" s="9">
        <v>3.01200008392334</v>
      </c>
      <c r="Z30" s="45">
        <f t="shared" si="0"/>
        <v>2.6908749788999557</v>
      </c>
      <c r="AA30" s="116" t="s">
        <v>19</v>
      </c>
      <c r="AB30" s="9">
        <v>5.151000022888184</v>
      </c>
      <c r="AC30" s="123" t="s">
        <v>191</v>
      </c>
      <c r="AD30" s="29">
        <v>27</v>
      </c>
      <c r="AE30" s="116" t="s">
        <v>19</v>
      </c>
      <c r="AF30" s="9">
        <v>12.9399995803833</v>
      </c>
      <c r="AG30" s="126" t="s">
        <v>192</v>
      </c>
    </row>
    <row r="31" spans="1:33" ht="14.25" customHeight="1">
      <c r="A31" s="112">
        <v>28</v>
      </c>
      <c r="B31" s="13">
        <v>4.716000080108643</v>
      </c>
      <c r="C31" s="9">
        <v>5.249000072479248</v>
      </c>
      <c r="D31" s="9">
        <v>5.119999885559082</v>
      </c>
      <c r="E31" s="9">
        <v>5.466000080108643</v>
      </c>
      <c r="F31" s="9">
        <v>5.126999855041504</v>
      </c>
      <c r="G31" s="9">
        <v>5.611000061035156</v>
      </c>
      <c r="H31" s="9">
        <v>5.678999900817871</v>
      </c>
      <c r="I31" s="9">
        <v>5.921999931335449</v>
      </c>
      <c r="J31" s="9">
        <v>5.202000141143799</v>
      </c>
      <c r="K31" s="9">
        <v>4.650000095367432</v>
      </c>
      <c r="L31" s="9">
        <v>4.51200008392334</v>
      </c>
      <c r="M31" s="9">
        <v>5.230999946594238</v>
      </c>
      <c r="N31" s="9">
        <v>5.414000034332275</v>
      </c>
      <c r="O31" s="9">
        <v>5.302000045776367</v>
      </c>
      <c r="P31" s="9">
        <v>4.0229997634887695</v>
      </c>
      <c r="Q31" s="9">
        <v>4.945000171661377</v>
      </c>
      <c r="R31" s="9">
        <v>4.267000198364258</v>
      </c>
      <c r="S31" s="9">
        <v>3.799999952316284</v>
      </c>
      <c r="T31" s="9">
        <v>3.119999885559082</v>
      </c>
      <c r="U31" s="9">
        <v>3.619999885559082</v>
      </c>
      <c r="V31" s="9">
        <v>2.9839999675750732</v>
      </c>
      <c r="W31" s="9">
        <v>3.193000078201294</v>
      </c>
      <c r="X31" s="9">
        <v>1.5520000457763672</v>
      </c>
      <c r="Y31" s="9">
        <v>1.5549999475479126</v>
      </c>
      <c r="Z31" s="45">
        <f t="shared" si="0"/>
        <v>4.42750000456969</v>
      </c>
      <c r="AA31" s="116" t="s">
        <v>34</v>
      </c>
      <c r="AB31" s="9">
        <v>6.8379998207092285</v>
      </c>
      <c r="AC31" s="123" t="s">
        <v>193</v>
      </c>
      <c r="AD31" s="29">
        <v>28</v>
      </c>
      <c r="AE31" s="116" t="s">
        <v>40</v>
      </c>
      <c r="AF31" s="9">
        <v>13.920000076293945</v>
      </c>
      <c r="AG31" s="126" t="s">
        <v>194</v>
      </c>
    </row>
    <row r="32" spans="1:33" ht="14.25" customHeight="1">
      <c r="A32" s="112">
        <v>29</v>
      </c>
      <c r="B32" s="13">
        <v>1.9490000009536743</v>
      </c>
      <c r="C32" s="9">
        <v>1.8179999589920044</v>
      </c>
      <c r="D32" s="9">
        <v>1.8240000009536743</v>
      </c>
      <c r="E32" s="9">
        <v>1.9769999980926514</v>
      </c>
      <c r="F32" s="9">
        <v>3.0989999771118164</v>
      </c>
      <c r="G32" s="9">
        <v>2.371999979019165</v>
      </c>
      <c r="H32" s="9">
        <v>1.9129999876022339</v>
      </c>
      <c r="I32" s="9">
        <v>2.240999937057495</v>
      </c>
      <c r="J32" s="9">
        <v>2.299999952316284</v>
      </c>
      <c r="K32" s="9">
        <v>3.4059998989105225</v>
      </c>
      <c r="L32" s="9">
        <v>3.3389999866485596</v>
      </c>
      <c r="M32" s="9">
        <v>2.634000062942505</v>
      </c>
      <c r="N32" s="9">
        <v>2.7170000076293945</v>
      </c>
      <c r="O32" s="9">
        <v>2.5169999599456787</v>
      </c>
      <c r="P32" s="9">
        <v>4.940000057220459</v>
      </c>
      <c r="Q32" s="9">
        <v>2.2179999351501465</v>
      </c>
      <c r="R32" s="9">
        <v>2.371000051498413</v>
      </c>
      <c r="S32" s="9">
        <v>2.8949999809265137</v>
      </c>
      <c r="T32" s="9">
        <v>2.119999885559082</v>
      </c>
      <c r="U32" s="9">
        <v>2.2330000400543213</v>
      </c>
      <c r="V32" s="9">
        <v>1.9179999828338623</v>
      </c>
      <c r="W32" s="9">
        <v>2.6710000038146973</v>
      </c>
      <c r="X32" s="9">
        <v>2.6610000133514404</v>
      </c>
      <c r="Y32" s="9">
        <v>1.694000005722046</v>
      </c>
      <c r="Z32" s="45">
        <f t="shared" si="0"/>
        <v>2.4927916526794434</v>
      </c>
      <c r="AA32" s="116" t="s">
        <v>15</v>
      </c>
      <c r="AB32" s="9">
        <v>5.605000019073486</v>
      </c>
      <c r="AC32" s="123" t="s">
        <v>195</v>
      </c>
      <c r="AD32" s="29">
        <v>29</v>
      </c>
      <c r="AE32" s="116" t="s">
        <v>19</v>
      </c>
      <c r="AF32" s="9">
        <v>10</v>
      </c>
      <c r="AG32" s="126" t="s">
        <v>196</v>
      </c>
    </row>
    <row r="33" spans="1:33" ht="14.25" customHeight="1">
      <c r="A33" s="112">
        <v>30</v>
      </c>
      <c r="B33" s="13">
        <v>1.4210000038146973</v>
      </c>
      <c r="C33" s="9">
        <v>1.902999997138977</v>
      </c>
      <c r="D33" s="9">
        <v>1.7730000019073486</v>
      </c>
      <c r="E33" s="9">
        <v>1.3849999904632568</v>
      </c>
      <c r="F33" s="9">
        <v>1.2769999504089355</v>
      </c>
      <c r="G33" s="9">
        <v>1.8240000009536743</v>
      </c>
      <c r="H33" s="9">
        <v>2.868000030517578</v>
      </c>
      <c r="I33" s="9">
        <v>3.25</v>
      </c>
      <c r="J33" s="9">
        <v>2.187000036239624</v>
      </c>
      <c r="K33" s="9">
        <v>2.255000114440918</v>
      </c>
      <c r="L33" s="9">
        <v>3.7219998836517334</v>
      </c>
      <c r="M33" s="9">
        <v>2.5739998817443848</v>
      </c>
      <c r="N33" s="9">
        <v>2.8010001182556152</v>
      </c>
      <c r="O33" s="9">
        <v>2.7309999465942383</v>
      </c>
      <c r="P33" s="9">
        <v>2.671999931335449</v>
      </c>
      <c r="Q33" s="9">
        <v>2.88100004196167</v>
      </c>
      <c r="R33" s="9">
        <v>3.2780001163482666</v>
      </c>
      <c r="S33" s="9">
        <v>1.9730000495910645</v>
      </c>
      <c r="T33" s="9">
        <v>1.9980000257492065</v>
      </c>
      <c r="U33" s="9">
        <v>1.24399995803833</v>
      </c>
      <c r="V33" s="9">
        <v>1.5230000019073486</v>
      </c>
      <c r="W33" s="9">
        <v>2.5439999103546143</v>
      </c>
      <c r="X33" s="9">
        <v>2.921999931335449</v>
      </c>
      <c r="Y33" s="9">
        <v>3.177000045776367</v>
      </c>
      <c r="Z33" s="45">
        <f t="shared" si="0"/>
        <v>2.3409583320220313</v>
      </c>
      <c r="AA33" s="116" t="s">
        <v>197</v>
      </c>
      <c r="AB33" s="9">
        <v>3.73799991607666</v>
      </c>
      <c r="AC33" s="123" t="s">
        <v>198</v>
      </c>
      <c r="AD33" s="29">
        <v>30</v>
      </c>
      <c r="AE33" s="116" t="s">
        <v>17</v>
      </c>
      <c r="AF33" s="9">
        <v>9.800000190734863</v>
      </c>
      <c r="AG33" s="126" t="s">
        <v>199</v>
      </c>
    </row>
    <row r="34" spans="1:33" ht="14.25" customHeight="1">
      <c r="A34" s="112">
        <v>31</v>
      </c>
      <c r="B34" s="13">
        <v>3.5929999351501465</v>
      </c>
      <c r="C34" s="9">
        <v>3.796999931335449</v>
      </c>
      <c r="D34" s="9">
        <v>3.8540000915527344</v>
      </c>
      <c r="E34" s="9">
        <v>3.3889999389648438</v>
      </c>
      <c r="F34" s="9">
        <v>4.053999900817871</v>
      </c>
      <c r="G34" s="9">
        <v>3.0139999389648438</v>
      </c>
      <c r="H34" s="9">
        <v>2.697999954223633</v>
      </c>
      <c r="I34" s="9">
        <v>3.3369998931884766</v>
      </c>
      <c r="J34" s="9">
        <v>1.5529999732971191</v>
      </c>
      <c r="K34" s="9">
        <v>2.5399999618530273</v>
      </c>
      <c r="L34" s="9">
        <v>2.928999900817871</v>
      </c>
      <c r="M34" s="9">
        <v>3.2179999351501465</v>
      </c>
      <c r="N34" s="9">
        <v>2.7960000038146973</v>
      </c>
      <c r="O34" s="9">
        <v>2.5810000896453857</v>
      </c>
      <c r="P34" s="9">
        <v>2.6630001068115234</v>
      </c>
      <c r="Q34" s="131">
        <v>2.819000005722046</v>
      </c>
      <c r="R34" s="131">
        <v>4.5920000076293945</v>
      </c>
      <c r="S34" s="131">
        <v>3.2709999084472656</v>
      </c>
      <c r="T34" s="131">
        <v>3.3519999980926514</v>
      </c>
      <c r="U34" s="131">
        <v>3.3399999141693115</v>
      </c>
      <c r="V34" s="131">
        <v>2.2939999103546143</v>
      </c>
      <c r="W34" s="131">
        <v>2.177999973297119</v>
      </c>
      <c r="X34" s="131">
        <v>1.8209999799728394</v>
      </c>
      <c r="Y34" s="131">
        <v>1.6699999570846558</v>
      </c>
      <c r="Z34" s="45">
        <f t="shared" si="0"/>
        <v>2.9730416337649026</v>
      </c>
      <c r="AA34" s="132" t="s">
        <v>17</v>
      </c>
      <c r="AB34" s="131">
        <v>5.439000129699707</v>
      </c>
      <c r="AC34" s="133" t="s">
        <v>95</v>
      </c>
      <c r="AD34" s="134">
        <v>31</v>
      </c>
      <c r="AE34" s="132" t="s">
        <v>17</v>
      </c>
      <c r="AF34" s="131">
        <v>11.65999984741211</v>
      </c>
      <c r="AG34" s="135" t="s">
        <v>200</v>
      </c>
    </row>
    <row r="35" spans="1:33" ht="14.25" customHeight="1">
      <c r="A35" s="114" t="s">
        <v>84</v>
      </c>
      <c r="B35" s="26">
        <f aca="true" t="shared" si="1" ref="B35:K35">AVERAGE(B4:B34)</f>
        <v>2.390258081497685</v>
      </c>
      <c r="C35" s="27">
        <f t="shared" si="1"/>
        <v>2.517032242590381</v>
      </c>
      <c r="D35" s="27">
        <f t="shared" si="1"/>
        <v>2.856548386235391</v>
      </c>
      <c r="E35" s="27">
        <f t="shared" si="1"/>
        <v>2.54016129432186</v>
      </c>
      <c r="F35" s="27">
        <f t="shared" si="1"/>
        <v>2.480580629840974</v>
      </c>
      <c r="G35" s="27">
        <f t="shared" si="1"/>
        <v>2.6086774256921585</v>
      </c>
      <c r="H35" s="27">
        <f t="shared" si="1"/>
        <v>2.828935473195968</v>
      </c>
      <c r="I35" s="27">
        <f t="shared" si="1"/>
        <v>3.002870971156705</v>
      </c>
      <c r="J35" s="27">
        <f t="shared" si="1"/>
        <v>3.0430322385603383</v>
      </c>
      <c r="K35" s="27">
        <f t="shared" si="1"/>
        <v>3.138774206561427</v>
      </c>
      <c r="L35" s="27">
        <f aca="true" t="shared" si="2" ref="L35:Z35">AVERAGE(L4:L34)</f>
        <v>3.454645129942125</v>
      </c>
      <c r="M35" s="27">
        <f t="shared" si="2"/>
        <v>3.46235482154354</v>
      </c>
      <c r="N35" s="27">
        <f t="shared" si="2"/>
        <v>3.4967096851718042</v>
      </c>
      <c r="O35" s="27">
        <f t="shared" si="2"/>
        <v>3.618064526588686</v>
      </c>
      <c r="P35" s="27">
        <f t="shared" si="2"/>
        <v>3.7637418969984977</v>
      </c>
      <c r="Q35" s="27">
        <f t="shared" si="2"/>
        <v>3.4687096726509834</v>
      </c>
      <c r="R35" s="27">
        <f t="shared" si="2"/>
        <v>3.1760000144281695</v>
      </c>
      <c r="S35" s="27">
        <f t="shared" si="2"/>
        <v>2.903806436446405</v>
      </c>
      <c r="T35" s="27">
        <f t="shared" si="2"/>
        <v>2.7971612830315866</v>
      </c>
      <c r="U35" s="27">
        <f t="shared" si="2"/>
        <v>2.6345483776061767</v>
      </c>
      <c r="V35" s="27">
        <f t="shared" si="2"/>
        <v>2.4814193710204093</v>
      </c>
      <c r="W35" s="27">
        <f t="shared" si="2"/>
        <v>2.6326451416938537</v>
      </c>
      <c r="X35" s="27">
        <f t="shared" si="2"/>
        <v>2.5707419283928408</v>
      </c>
      <c r="Y35" s="27">
        <f t="shared" si="2"/>
        <v>2.5029677460270543</v>
      </c>
      <c r="Z35" s="47">
        <f t="shared" si="2"/>
        <v>2.9320994575497923</v>
      </c>
      <c r="AA35" s="118"/>
      <c r="AB35" s="27">
        <f>AVERAGE(AB4:AB34)</f>
        <v>5.491193586780179</v>
      </c>
      <c r="AC35" s="42"/>
      <c r="AD35" s="42"/>
      <c r="AE35" s="118"/>
      <c r="AF35" s="27">
        <f>AVERAGE(AF4:AF34)</f>
        <v>10.812258105124197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8.520000457763672</v>
      </c>
      <c r="O38" s="119" t="s">
        <v>34</v>
      </c>
      <c r="P38" s="30">
        <v>20</v>
      </c>
      <c r="Q38" s="120" t="s">
        <v>179</v>
      </c>
      <c r="T38" s="19">
        <f>MAX(風速2)</f>
        <v>20.190000534057617</v>
      </c>
      <c r="U38" s="119" t="s">
        <v>32</v>
      </c>
      <c r="V38" s="30">
        <v>21</v>
      </c>
      <c r="W38" s="120" t="s">
        <v>182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36">
        <v>1.3300000429153442</v>
      </c>
      <c r="C4" s="137">
        <v>1.6979999542236328</v>
      </c>
      <c r="D4" s="137">
        <v>2.200000047683716</v>
      </c>
      <c r="E4" s="137">
        <v>1.1109999418258667</v>
      </c>
      <c r="F4" s="137">
        <v>2.9549999237060547</v>
      </c>
      <c r="G4" s="137">
        <v>2.122999906539917</v>
      </c>
      <c r="H4" s="137">
        <v>2.8369998931884766</v>
      </c>
      <c r="I4" s="137">
        <v>5.413000106811523</v>
      </c>
      <c r="J4" s="137">
        <v>6.578999996185303</v>
      </c>
      <c r="K4" s="137">
        <v>7.21999979019165</v>
      </c>
      <c r="L4" s="137">
        <v>7.510000228881836</v>
      </c>
      <c r="M4" s="137">
        <v>7.670000076293945</v>
      </c>
      <c r="N4" s="137">
        <v>8.119999885559082</v>
      </c>
      <c r="O4" s="137">
        <v>7.739999771118164</v>
      </c>
      <c r="P4" s="137">
        <v>9.529999732971191</v>
      </c>
      <c r="Q4" s="137">
        <v>5.165999889373779</v>
      </c>
      <c r="R4" s="137">
        <v>5.28000020980835</v>
      </c>
      <c r="S4" s="137">
        <v>2.3239998817443848</v>
      </c>
      <c r="T4" s="137">
        <v>1.2890000343322754</v>
      </c>
      <c r="U4" s="137">
        <v>1.7269999980926514</v>
      </c>
      <c r="V4" s="137">
        <v>1.3309999704360962</v>
      </c>
      <c r="W4" s="137">
        <v>1.0390000343322754</v>
      </c>
      <c r="X4" s="137">
        <v>1.1480000019073486</v>
      </c>
      <c r="Y4" s="137">
        <v>1.7580000162124634</v>
      </c>
      <c r="Z4" s="44">
        <f aca="true" t="shared" si="0" ref="Z4:Z33">AVERAGE(B4:Y4)</f>
        <v>3.962416638930639</v>
      </c>
      <c r="AA4" s="141" t="s">
        <v>24</v>
      </c>
      <c r="AB4" s="137">
        <v>10.859999656677246</v>
      </c>
      <c r="AC4" s="142" t="s">
        <v>60</v>
      </c>
      <c r="AD4" s="143">
        <v>1</v>
      </c>
      <c r="AE4" s="141" t="s">
        <v>24</v>
      </c>
      <c r="AF4" s="137">
        <v>21.850000381469727</v>
      </c>
      <c r="AG4" s="144" t="s">
        <v>201</v>
      </c>
    </row>
    <row r="5" spans="1:33" ht="14.25" customHeight="1">
      <c r="A5" s="112">
        <v>2</v>
      </c>
      <c r="B5" s="138">
        <v>1.4470000267028809</v>
      </c>
      <c r="C5" s="131">
        <v>1.1540000438690186</v>
      </c>
      <c r="D5" s="131">
        <v>1.2580000162124634</v>
      </c>
      <c r="E5" s="131">
        <v>1.9179999828338623</v>
      </c>
      <c r="F5" s="131">
        <v>1.625</v>
      </c>
      <c r="G5" s="131">
        <v>1.0809999704360962</v>
      </c>
      <c r="H5" s="131">
        <v>1.781999945640564</v>
      </c>
      <c r="I5" s="131">
        <v>2.7920000553131104</v>
      </c>
      <c r="J5" s="131">
        <v>2.556999921798706</v>
      </c>
      <c r="K5" s="131">
        <v>3.9089999198913574</v>
      </c>
      <c r="L5" s="131">
        <v>4.074999809265137</v>
      </c>
      <c r="M5" s="131">
        <v>4.144999980926514</v>
      </c>
      <c r="N5" s="131">
        <v>2.561000108718872</v>
      </c>
      <c r="O5" s="131">
        <v>3.8429999351501465</v>
      </c>
      <c r="P5" s="131">
        <v>3.3429999351501465</v>
      </c>
      <c r="Q5" s="131">
        <v>3.813999891281128</v>
      </c>
      <c r="R5" s="131">
        <v>2.867000102996826</v>
      </c>
      <c r="S5" s="131">
        <v>2.875999927520752</v>
      </c>
      <c r="T5" s="131">
        <v>2.0989999771118164</v>
      </c>
      <c r="U5" s="131">
        <v>1.5770000219345093</v>
      </c>
      <c r="V5" s="131">
        <v>1.4780000448226929</v>
      </c>
      <c r="W5" s="131">
        <v>1.7430000305175781</v>
      </c>
      <c r="X5" s="131">
        <v>1.6820000410079956</v>
      </c>
      <c r="Y5" s="131">
        <v>1.7009999752044678</v>
      </c>
      <c r="Z5" s="45">
        <f t="shared" si="0"/>
        <v>2.388624986012777</v>
      </c>
      <c r="AA5" s="132" t="s">
        <v>48</v>
      </c>
      <c r="AB5" s="131">
        <v>5.709000110626221</v>
      </c>
      <c r="AC5" s="133" t="s">
        <v>202</v>
      </c>
      <c r="AD5" s="134">
        <v>2</v>
      </c>
      <c r="AE5" s="132" t="s">
        <v>24</v>
      </c>
      <c r="AF5" s="131">
        <v>9.3100004196167</v>
      </c>
      <c r="AG5" s="135" t="s">
        <v>203</v>
      </c>
    </row>
    <row r="6" spans="1:33" ht="14.25" customHeight="1">
      <c r="A6" s="112">
        <v>3</v>
      </c>
      <c r="B6" s="138">
        <v>1.0920000076293945</v>
      </c>
      <c r="C6" s="131">
        <v>1.062999963760376</v>
      </c>
      <c r="D6" s="131">
        <v>2.6449999809265137</v>
      </c>
      <c r="E6" s="131">
        <v>1.4259999990463257</v>
      </c>
      <c r="F6" s="131">
        <v>1.9700000286102295</v>
      </c>
      <c r="G6" s="131">
        <v>3.4579999446868896</v>
      </c>
      <c r="H6" s="131">
        <v>3.0280001163482666</v>
      </c>
      <c r="I6" s="131">
        <v>3.0490000247955322</v>
      </c>
      <c r="J6" s="131">
        <v>2.880000114440918</v>
      </c>
      <c r="K6" s="131">
        <v>2.2230000495910645</v>
      </c>
      <c r="L6" s="131">
        <v>2.061000108718872</v>
      </c>
      <c r="M6" s="131">
        <v>2.2639999389648438</v>
      </c>
      <c r="N6" s="131">
        <v>2.9140000343322754</v>
      </c>
      <c r="O6" s="131">
        <v>2.2709999084472656</v>
      </c>
      <c r="P6" s="131">
        <v>3.114000082015991</v>
      </c>
      <c r="Q6" s="131">
        <v>2.36299991607666</v>
      </c>
      <c r="R6" s="131">
        <v>3.690000057220459</v>
      </c>
      <c r="S6" s="131">
        <v>1.3279999494552612</v>
      </c>
      <c r="T6" s="131">
        <v>1.9429999589920044</v>
      </c>
      <c r="U6" s="131">
        <v>2.11299991607666</v>
      </c>
      <c r="V6" s="131">
        <v>1.8769999742507935</v>
      </c>
      <c r="W6" s="131">
        <v>1.8760000467300415</v>
      </c>
      <c r="X6" s="131">
        <v>1.6990000009536743</v>
      </c>
      <c r="Y6" s="131">
        <v>1.6970000267028809</v>
      </c>
      <c r="Z6" s="45">
        <f t="shared" si="0"/>
        <v>2.2518333395322165</v>
      </c>
      <c r="AA6" s="132" t="s">
        <v>149</v>
      </c>
      <c r="AB6" s="131">
        <v>5.192999839782715</v>
      </c>
      <c r="AC6" s="133" t="s">
        <v>204</v>
      </c>
      <c r="AD6" s="134">
        <v>3</v>
      </c>
      <c r="AE6" s="132" t="s">
        <v>32</v>
      </c>
      <c r="AF6" s="131">
        <v>9.899999618530273</v>
      </c>
      <c r="AG6" s="135" t="s">
        <v>205</v>
      </c>
    </row>
    <row r="7" spans="1:33" ht="14.25" customHeight="1">
      <c r="A7" s="112">
        <v>4</v>
      </c>
      <c r="B7" s="138">
        <v>2.0869998931884766</v>
      </c>
      <c r="C7" s="131">
        <v>2.549999952316284</v>
      </c>
      <c r="D7" s="131">
        <v>2.002000093460083</v>
      </c>
      <c r="E7" s="131">
        <v>2.3489999771118164</v>
      </c>
      <c r="F7" s="131">
        <v>2.382999897003174</v>
      </c>
      <c r="G7" s="131">
        <v>2.4570000171661377</v>
      </c>
      <c r="H7" s="131">
        <v>2.752000093460083</v>
      </c>
      <c r="I7" s="131">
        <v>2.5399999618530273</v>
      </c>
      <c r="J7" s="131">
        <v>2.805000066757202</v>
      </c>
      <c r="K7" s="131">
        <v>2.4719998836517334</v>
      </c>
      <c r="L7" s="131">
        <v>3.9119999408721924</v>
      </c>
      <c r="M7" s="131">
        <v>2.6010000705718994</v>
      </c>
      <c r="N7" s="131">
        <v>4.281000137329102</v>
      </c>
      <c r="O7" s="131">
        <v>4.241000175476074</v>
      </c>
      <c r="P7" s="131">
        <v>5.446000099182129</v>
      </c>
      <c r="Q7" s="131">
        <v>6.063000202178955</v>
      </c>
      <c r="R7" s="131">
        <v>4.72599983215332</v>
      </c>
      <c r="S7" s="131">
        <v>1.4199999570846558</v>
      </c>
      <c r="T7" s="131">
        <v>1.8539999723434448</v>
      </c>
      <c r="U7" s="131">
        <v>1.4709999561309814</v>
      </c>
      <c r="V7" s="131">
        <v>2.7139999866485596</v>
      </c>
      <c r="W7" s="131">
        <v>2.3559999465942383</v>
      </c>
      <c r="X7" s="131">
        <v>1.468000054359436</v>
      </c>
      <c r="Y7" s="131">
        <v>1.75600004196167</v>
      </c>
      <c r="Z7" s="45">
        <f t="shared" si="0"/>
        <v>2.862750008702278</v>
      </c>
      <c r="AA7" s="132" t="s">
        <v>22</v>
      </c>
      <c r="AB7" s="131">
        <v>6.27400016784668</v>
      </c>
      <c r="AC7" s="133" t="s">
        <v>141</v>
      </c>
      <c r="AD7" s="134">
        <v>4</v>
      </c>
      <c r="AE7" s="132" t="s">
        <v>22</v>
      </c>
      <c r="AF7" s="131">
        <v>11.960000038146973</v>
      </c>
      <c r="AG7" s="135" t="s">
        <v>206</v>
      </c>
    </row>
    <row r="8" spans="1:33" ht="14.25" customHeight="1">
      <c r="A8" s="112">
        <v>5</v>
      </c>
      <c r="B8" s="138">
        <v>4.203000068664551</v>
      </c>
      <c r="C8" s="131">
        <v>1.8489999771118164</v>
      </c>
      <c r="D8" s="131">
        <v>2.24399995803833</v>
      </c>
      <c r="E8" s="131">
        <v>1.8450000286102295</v>
      </c>
      <c r="F8" s="131">
        <v>1.7740000486373901</v>
      </c>
      <c r="G8" s="131">
        <v>1.965000033378601</v>
      </c>
      <c r="H8" s="131">
        <v>1.8519999980926514</v>
      </c>
      <c r="I8" s="131">
        <v>1.4149999618530273</v>
      </c>
      <c r="J8" s="131">
        <v>1.7580000162124634</v>
      </c>
      <c r="K8" s="131">
        <v>3.502000093460083</v>
      </c>
      <c r="L8" s="131">
        <v>2.681999921798706</v>
      </c>
      <c r="M8" s="131">
        <v>4.052999973297119</v>
      </c>
      <c r="N8" s="131">
        <v>4.589000225067139</v>
      </c>
      <c r="O8" s="131">
        <v>2.990999937057495</v>
      </c>
      <c r="P8" s="131">
        <v>2.946000099182129</v>
      </c>
      <c r="Q8" s="131">
        <v>3.747999906539917</v>
      </c>
      <c r="R8" s="131">
        <v>3.9200000762939453</v>
      </c>
      <c r="S8" s="131">
        <v>2.7070000171661377</v>
      </c>
      <c r="T8" s="131">
        <v>1.7309999465942383</v>
      </c>
      <c r="U8" s="131">
        <v>1.3040000200271606</v>
      </c>
      <c r="V8" s="131">
        <v>1.5779999494552612</v>
      </c>
      <c r="W8" s="131">
        <v>2.3269999027252197</v>
      </c>
      <c r="X8" s="131">
        <v>1.7089999914169312</v>
      </c>
      <c r="Y8" s="131">
        <v>0.9190000295639038</v>
      </c>
      <c r="Z8" s="45">
        <f t="shared" si="0"/>
        <v>2.4837916741768518</v>
      </c>
      <c r="AA8" s="132" t="s">
        <v>48</v>
      </c>
      <c r="AB8" s="131">
        <v>6.084000110626221</v>
      </c>
      <c r="AC8" s="133" t="s">
        <v>207</v>
      </c>
      <c r="AD8" s="134">
        <v>5</v>
      </c>
      <c r="AE8" s="132" t="s">
        <v>48</v>
      </c>
      <c r="AF8" s="131">
        <v>12.350000381469727</v>
      </c>
      <c r="AG8" s="135" t="s">
        <v>54</v>
      </c>
    </row>
    <row r="9" spans="1:33" ht="14.25" customHeight="1">
      <c r="A9" s="112">
        <v>6</v>
      </c>
      <c r="B9" s="138">
        <v>1.934000015258789</v>
      </c>
      <c r="C9" s="131">
        <v>1.7079999446868896</v>
      </c>
      <c r="D9" s="131">
        <v>1.1929999589920044</v>
      </c>
      <c r="E9" s="131">
        <v>1.4149999618530273</v>
      </c>
      <c r="F9" s="131">
        <v>1.4470000267028809</v>
      </c>
      <c r="G9" s="131">
        <v>1.7649999856948853</v>
      </c>
      <c r="H9" s="131">
        <v>1.2940000295639038</v>
      </c>
      <c r="I9" s="131">
        <v>1.5859999656677246</v>
      </c>
      <c r="J9" s="131">
        <v>2.6989998817443848</v>
      </c>
      <c r="K9" s="131">
        <v>2.187000036239624</v>
      </c>
      <c r="L9" s="131">
        <v>2.556999921798706</v>
      </c>
      <c r="M9" s="131">
        <v>3.25600004196167</v>
      </c>
      <c r="N9" s="131">
        <v>3.621000051498413</v>
      </c>
      <c r="O9" s="131">
        <v>4.086999893188477</v>
      </c>
      <c r="P9" s="131">
        <v>4.107999801635742</v>
      </c>
      <c r="Q9" s="131">
        <v>3.5299999713897705</v>
      </c>
      <c r="R9" s="131">
        <v>2.8429999351501465</v>
      </c>
      <c r="S9" s="131">
        <v>2.5169999599456787</v>
      </c>
      <c r="T9" s="131">
        <v>1.8980000019073486</v>
      </c>
      <c r="U9" s="131">
        <v>1.7719999551773071</v>
      </c>
      <c r="V9" s="131">
        <v>2.5239999294281006</v>
      </c>
      <c r="W9" s="131">
        <v>2.9230000972747803</v>
      </c>
      <c r="X9" s="131">
        <v>2.6510000228881836</v>
      </c>
      <c r="Y9" s="131">
        <v>1.409999966621399</v>
      </c>
      <c r="Z9" s="45">
        <f t="shared" si="0"/>
        <v>2.37187497317791</v>
      </c>
      <c r="AA9" s="132" t="s">
        <v>173</v>
      </c>
      <c r="AB9" s="131">
        <v>4.48799991607666</v>
      </c>
      <c r="AC9" s="133" t="s">
        <v>208</v>
      </c>
      <c r="AD9" s="134">
        <v>6</v>
      </c>
      <c r="AE9" s="132" t="s">
        <v>173</v>
      </c>
      <c r="AF9" s="131">
        <v>7.449999809265137</v>
      </c>
      <c r="AG9" s="135" t="s">
        <v>209</v>
      </c>
    </row>
    <row r="10" spans="1:33" ht="14.25" customHeight="1">
      <c r="A10" s="112">
        <v>7</v>
      </c>
      <c r="B10" s="138">
        <v>1.0490000247955322</v>
      </c>
      <c r="C10" s="131">
        <v>1.6579999923706055</v>
      </c>
      <c r="D10" s="131">
        <v>1.1829999685287476</v>
      </c>
      <c r="E10" s="131">
        <v>1.6519999504089355</v>
      </c>
      <c r="F10" s="131">
        <v>2.6070001125335693</v>
      </c>
      <c r="G10" s="131">
        <v>2.1019999980926514</v>
      </c>
      <c r="H10" s="131">
        <v>1.340000033378601</v>
      </c>
      <c r="I10" s="131">
        <v>1.7860000133514404</v>
      </c>
      <c r="J10" s="131">
        <v>2.0190000534057617</v>
      </c>
      <c r="K10" s="131">
        <v>2.6080000400543213</v>
      </c>
      <c r="L10" s="131">
        <v>2.556999921798706</v>
      </c>
      <c r="M10" s="131">
        <v>2.7300000190734863</v>
      </c>
      <c r="N10" s="131">
        <v>2.374000072479248</v>
      </c>
      <c r="O10" s="131">
        <v>3.0869998931884766</v>
      </c>
      <c r="P10" s="131">
        <v>2.1740000247955322</v>
      </c>
      <c r="Q10" s="131">
        <v>2.9030001163482666</v>
      </c>
      <c r="R10" s="131">
        <v>2.621999979019165</v>
      </c>
      <c r="S10" s="131">
        <v>1.9140000343322754</v>
      </c>
      <c r="T10" s="131">
        <v>2.5829999446868896</v>
      </c>
      <c r="U10" s="131">
        <v>2.756999969482422</v>
      </c>
      <c r="V10" s="131">
        <v>2.4649999141693115</v>
      </c>
      <c r="W10" s="131">
        <v>3.125</v>
      </c>
      <c r="X10" s="131">
        <v>2.678999900817871</v>
      </c>
      <c r="Y10" s="131">
        <v>3.984999895095825</v>
      </c>
      <c r="Z10" s="45">
        <f t="shared" si="0"/>
        <v>2.3316249946753183</v>
      </c>
      <c r="AA10" s="132" t="s">
        <v>32</v>
      </c>
      <c r="AB10" s="131">
        <v>4.415999889373779</v>
      </c>
      <c r="AC10" s="133" t="s">
        <v>210</v>
      </c>
      <c r="AD10" s="134">
        <v>7</v>
      </c>
      <c r="AE10" s="132" t="s">
        <v>32</v>
      </c>
      <c r="AF10" s="131">
        <v>9.109999656677246</v>
      </c>
      <c r="AG10" s="135" t="s">
        <v>211</v>
      </c>
    </row>
    <row r="11" spans="1:33" ht="14.25" customHeight="1">
      <c r="A11" s="112">
        <v>8</v>
      </c>
      <c r="B11" s="138">
        <v>2.509999990463257</v>
      </c>
      <c r="C11" s="131">
        <v>2.3570001125335693</v>
      </c>
      <c r="D11" s="131">
        <v>3.3989999294281006</v>
      </c>
      <c r="E11" s="131">
        <v>5.229000091552734</v>
      </c>
      <c r="F11" s="131">
        <v>5.538000106811523</v>
      </c>
      <c r="G11" s="131">
        <v>4.709000110626221</v>
      </c>
      <c r="H11" s="131">
        <v>7.090000152587891</v>
      </c>
      <c r="I11" s="131">
        <v>4.6570000648498535</v>
      </c>
      <c r="J11" s="131">
        <v>6.429999828338623</v>
      </c>
      <c r="K11" s="131">
        <v>7.449999809265137</v>
      </c>
      <c r="L11" s="131">
        <v>5.4120001792907715</v>
      </c>
      <c r="M11" s="131">
        <v>6.8379998207092285</v>
      </c>
      <c r="N11" s="131">
        <v>7.440000057220459</v>
      </c>
      <c r="O11" s="131">
        <v>7.170000076293945</v>
      </c>
      <c r="P11" s="131">
        <v>7.71999979019165</v>
      </c>
      <c r="Q11" s="131">
        <v>8.979999542236328</v>
      </c>
      <c r="R11" s="131">
        <v>7.699999809265137</v>
      </c>
      <c r="S11" s="131">
        <v>7.239999771118164</v>
      </c>
      <c r="T11" s="131">
        <v>7.53000020980835</v>
      </c>
      <c r="U11" s="131">
        <v>7.909999847412109</v>
      </c>
      <c r="V11" s="131">
        <v>6.803999900817871</v>
      </c>
      <c r="W11" s="131">
        <v>7.880000114440918</v>
      </c>
      <c r="X11" s="131">
        <v>5.979000091552734</v>
      </c>
      <c r="Y11" s="131">
        <v>6.291999816894531</v>
      </c>
      <c r="Z11" s="45">
        <f t="shared" si="0"/>
        <v>6.260999967654546</v>
      </c>
      <c r="AA11" s="132" t="s">
        <v>32</v>
      </c>
      <c r="AB11" s="131">
        <v>9.1899995803833</v>
      </c>
      <c r="AC11" s="133" t="s">
        <v>141</v>
      </c>
      <c r="AD11" s="134">
        <v>8</v>
      </c>
      <c r="AE11" s="132" t="s">
        <v>32</v>
      </c>
      <c r="AF11" s="131">
        <v>21.170000076293945</v>
      </c>
      <c r="AG11" s="135" t="s">
        <v>212</v>
      </c>
    </row>
    <row r="12" spans="1:33" ht="14.25" customHeight="1">
      <c r="A12" s="112">
        <v>9</v>
      </c>
      <c r="B12" s="138">
        <v>6.377999782562256</v>
      </c>
      <c r="C12" s="131">
        <v>4.415999889373779</v>
      </c>
      <c r="D12" s="131">
        <v>6.560999870300293</v>
      </c>
      <c r="E12" s="131">
        <v>7.769999980926514</v>
      </c>
      <c r="F12" s="131">
        <v>5.64300012588501</v>
      </c>
      <c r="G12" s="131">
        <v>4.760000228881836</v>
      </c>
      <c r="H12" s="131">
        <v>6.60099983215332</v>
      </c>
      <c r="I12" s="131">
        <v>5.638000011444092</v>
      </c>
      <c r="J12" s="131">
        <v>6.8520002365112305</v>
      </c>
      <c r="K12" s="131">
        <v>5.624000072479248</v>
      </c>
      <c r="L12" s="131">
        <v>7.130000114440918</v>
      </c>
      <c r="M12" s="131">
        <v>6.400000095367432</v>
      </c>
      <c r="N12" s="131">
        <v>3.515000104904175</v>
      </c>
      <c r="O12" s="131">
        <v>2.680999994277954</v>
      </c>
      <c r="P12" s="131">
        <v>4.7179999351501465</v>
      </c>
      <c r="Q12" s="131">
        <v>5.060999870300293</v>
      </c>
      <c r="R12" s="131">
        <v>4.525000095367432</v>
      </c>
      <c r="S12" s="131">
        <v>4.769999980926514</v>
      </c>
      <c r="T12" s="131">
        <v>2.0899999141693115</v>
      </c>
      <c r="U12" s="131">
        <v>2.0299999713897705</v>
      </c>
      <c r="V12" s="131">
        <v>3.1510000228881836</v>
      </c>
      <c r="W12" s="131">
        <v>1.9900000095367432</v>
      </c>
      <c r="X12" s="131">
        <v>2.0920000076293945</v>
      </c>
      <c r="Y12" s="131">
        <v>2.015000104904175</v>
      </c>
      <c r="Z12" s="45">
        <f t="shared" si="0"/>
        <v>4.683791677157084</v>
      </c>
      <c r="AA12" s="132" t="s">
        <v>32</v>
      </c>
      <c r="AB12" s="131">
        <v>8.119999885559082</v>
      </c>
      <c r="AC12" s="133" t="s">
        <v>37</v>
      </c>
      <c r="AD12" s="134">
        <v>9</v>
      </c>
      <c r="AE12" s="132" t="s">
        <v>32</v>
      </c>
      <c r="AF12" s="131">
        <v>18.030000686645508</v>
      </c>
      <c r="AG12" s="135" t="s">
        <v>213</v>
      </c>
    </row>
    <row r="13" spans="1:33" ht="14.25" customHeight="1">
      <c r="A13" s="112">
        <v>10</v>
      </c>
      <c r="B13" s="138">
        <v>2.871999979019165</v>
      </c>
      <c r="C13" s="131">
        <v>2.359999895095825</v>
      </c>
      <c r="D13" s="131">
        <v>2.1429998874664307</v>
      </c>
      <c r="E13" s="131">
        <v>1.6180000305175781</v>
      </c>
      <c r="F13" s="131">
        <v>1.687000036239624</v>
      </c>
      <c r="G13" s="131">
        <v>2.3420000076293945</v>
      </c>
      <c r="H13" s="131">
        <v>2.489000082015991</v>
      </c>
      <c r="I13" s="131">
        <v>2.874000072479248</v>
      </c>
      <c r="J13" s="131">
        <v>2.624000072479248</v>
      </c>
      <c r="K13" s="131">
        <v>2.5160000324249268</v>
      </c>
      <c r="L13" s="131">
        <v>2.734999895095825</v>
      </c>
      <c r="M13" s="131">
        <v>2.2939999103546143</v>
      </c>
      <c r="N13" s="131">
        <v>3.2300000190734863</v>
      </c>
      <c r="O13" s="131">
        <v>3.684999942779541</v>
      </c>
      <c r="P13" s="131">
        <v>4.46999979019165</v>
      </c>
      <c r="Q13" s="131">
        <v>5.104000091552734</v>
      </c>
      <c r="R13" s="131">
        <v>4.906000137329102</v>
      </c>
      <c r="S13" s="131">
        <v>4.473999977111816</v>
      </c>
      <c r="T13" s="131">
        <v>4.164000034332275</v>
      </c>
      <c r="U13" s="131">
        <v>3.678999900817871</v>
      </c>
      <c r="V13" s="131">
        <v>4.046999931335449</v>
      </c>
      <c r="W13" s="131">
        <v>4.400000095367432</v>
      </c>
      <c r="X13" s="131">
        <v>5.3470001220703125</v>
      </c>
      <c r="Y13" s="131">
        <v>5.243000030517578</v>
      </c>
      <c r="Z13" s="45">
        <f t="shared" si="0"/>
        <v>3.38762499888738</v>
      </c>
      <c r="AA13" s="132" t="s">
        <v>34</v>
      </c>
      <c r="AB13" s="131">
        <v>6.244999885559082</v>
      </c>
      <c r="AC13" s="133" t="s">
        <v>214</v>
      </c>
      <c r="AD13" s="134">
        <v>10</v>
      </c>
      <c r="AE13" s="132" t="s">
        <v>40</v>
      </c>
      <c r="AF13" s="131">
        <v>13.130000114440918</v>
      </c>
      <c r="AG13" s="135" t="s">
        <v>211</v>
      </c>
    </row>
    <row r="14" spans="1:33" ht="14.25" customHeight="1">
      <c r="A14" s="113">
        <v>11</v>
      </c>
      <c r="B14" s="139">
        <v>5.035999774932861</v>
      </c>
      <c r="C14" s="140">
        <v>5.869999885559082</v>
      </c>
      <c r="D14" s="140">
        <v>6.150000095367432</v>
      </c>
      <c r="E14" s="140">
        <v>7.380000114440918</v>
      </c>
      <c r="F14" s="140">
        <v>6.440000057220459</v>
      </c>
      <c r="G14" s="140">
        <v>3.9700000286102295</v>
      </c>
      <c r="H14" s="140">
        <v>2.2869999408721924</v>
      </c>
      <c r="I14" s="140">
        <v>2.51200008392334</v>
      </c>
      <c r="J14" s="140">
        <v>3.125</v>
      </c>
      <c r="K14" s="140">
        <v>2.496000051498413</v>
      </c>
      <c r="L14" s="140">
        <v>3.436000108718872</v>
      </c>
      <c r="M14" s="140">
        <v>4.11299991607666</v>
      </c>
      <c r="N14" s="140">
        <v>4.306000232696533</v>
      </c>
      <c r="O14" s="140">
        <v>5.326000213623047</v>
      </c>
      <c r="P14" s="140">
        <v>3.937999963760376</v>
      </c>
      <c r="Q14" s="140">
        <v>4.859000205993652</v>
      </c>
      <c r="R14" s="140">
        <v>3.61899995803833</v>
      </c>
      <c r="S14" s="140">
        <v>1.3079999685287476</v>
      </c>
      <c r="T14" s="140">
        <v>2.0329999923706055</v>
      </c>
      <c r="U14" s="140">
        <v>1.3799999952316284</v>
      </c>
      <c r="V14" s="140">
        <v>1.7569999694824219</v>
      </c>
      <c r="W14" s="140">
        <v>3.86299991607666</v>
      </c>
      <c r="X14" s="140">
        <v>3.1449999809265137</v>
      </c>
      <c r="Y14" s="140">
        <v>2.6480000019073486</v>
      </c>
      <c r="Z14" s="46">
        <f t="shared" si="0"/>
        <v>3.7915416856606803</v>
      </c>
      <c r="AA14" s="145" t="s">
        <v>34</v>
      </c>
      <c r="AB14" s="140">
        <v>7.409999847412109</v>
      </c>
      <c r="AC14" s="146" t="s">
        <v>215</v>
      </c>
      <c r="AD14" s="147">
        <v>11</v>
      </c>
      <c r="AE14" s="145" t="s">
        <v>32</v>
      </c>
      <c r="AF14" s="140">
        <v>14.3100004196167</v>
      </c>
      <c r="AG14" s="148" t="s">
        <v>216</v>
      </c>
    </row>
    <row r="15" spans="1:33" ht="14.25" customHeight="1">
      <c r="A15" s="112">
        <v>12</v>
      </c>
      <c r="B15" s="138">
        <v>1.5740000009536743</v>
      </c>
      <c r="C15" s="131">
        <v>3.684000015258789</v>
      </c>
      <c r="D15" s="131">
        <v>4.827000141143799</v>
      </c>
      <c r="E15" s="131">
        <v>4.626999855041504</v>
      </c>
      <c r="F15" s="131">
        <v>3.4609999656677246</v>
      </c>
      <c r="G15" s="131">
        <v>3.928999900817871</v>
      </c>
      <c r="H15" s="131">
        <v>3.6730000972747803</v>
      </c>
      <c r="I15" s="131">
        <v>3.75600004196167</v>
      </c>
      <c r="J15" s="131">
        <v>3.0889999866485596</v>
      </c>
      <c r="K15" s="131">
        <v>2.0769999027252197</v>
      </c>
      <c r="L15" s="131">
        <v>3.546999931335449</v>
      </c>
      <c r="M15" s="131">
        <v>2.9730000495910645</v>
      </c>
      <c r="N15" s="131">
        <v>2.994999885559082</v>
      </c>
      <c r="O15" s="131">
        <v>2.8529999256134033</v>
      </c>
      <c r="P15" s="131">
        <v>3.0910000801086426</v>
      </c>
      <c r="Q15" s="131">
        <v>2.813999891281128</v>
      </c>
      <c r="R15" s="131">
        <v>2.5759999752044678</v>
      </c>
      <c r="S15" s="131">
        <v>1.7130000591278076</v>
      </c>
      <c r="T15" s="131">
        <v>1.4570000171661377</v>
      </c>
      <c r="U15" s="131">
        <v>1.5800000429153442</v>
      </c>
      <c r="V15" s="131">
        <v>2.2049999237060547</v>
      </c>
      <c r="W15" s="131">
        <v>3.368000030517578</v>
      </c>
      <c r="X15" s="131">
        <v>3.0269999504089355</v>
      </c>
      <c r="Y15" s="131">
        <v>4.326000213623047</v>
      </c>
      <c r="Z15" s="45">
        <f t="shared" si="0"/>
        <v>3.0509166618188224</v>
      </c>
      <c r="AA15" s="132" t="s">
        <v>40</v>
      </c>
      <c r="AB15" s="131">
        <v>5.011000156402588</v>
      </c>
      <c r="AC15" s="133" t="s">
        <v>217</v>
      </c>
      <c r="AD15" s="134">
        <v>12</v>
      </c>
      <c r="AE15" s="132" t="s">
        <v>40</v>
      </c>
      <c r="AF15" s="131">
        <v>9.800000190734863</v>
      </c>
      <c r="AG15" s="135" t="s">
        <v>218</v>
      </c>
    </row>
    <row r="16" spans="1:33" ht="14.25" customHeight="1">
      <c r="A16" s="112">
        <v>13</v>
      </c>
      <c r="B16" s="138">
        <v>4.290999889373779</v>
      </c>
      <c r="C16" s="131">
        <v>5.5960001945495605</v>
      </c>
      <c r="D16" s="131">
        <v>5.651000022888184</v>
      </c>
      <c r="E16" s="131">
        <v>5.936999797821045</v>
      </c>
      <c r="F16" s="131">
        <v>4.388999938964844</v>
      </c>
      <c r="G16" s="131">
        <v>4.72599983215332</v>
      </c>
      <c r="H16" s="131">
        <v>4.892000198364258</v>
      </c>
      <c r="I16" s="131">
        <v>5.559999942779541</v>
      </c>
      <c r="J16" s="131">
        <v>5.232999801635742</v>
      </c>
      <c r="K16" s="131">
        <v>4.736000061035156</v>
      </c>
      <c r="L16" s="131">
        <v>3.625</v>
      </c>
      <c r="M16" s="131">
        <v>3.569000005722046</v>
      </c>
      <c r="N16" s="131">
        <v>3.5510001182556152</v>
      </c>
      <c r="O16" s="131">
        <v>3.9089999198913574</v>
      </c>
      <c r="P16" s="131">
        <v>3.2130000591278076</v>
      </c>
      <c r="Q16" s="131">
        <v>2.742000102996826</v>
      </c>
      <c r="R16" s="131">
        <v>4.139999866485596</v>
      </c>
      <c r="S16" s="131">
        <v>2.1619999408721924</v>
      </c>
      <c r="T16" s="131">
        <v>1.1920000314712524</v>
      </c>
      <c r="U16" s="131">
        <v>1.7009999752044678</v>
      </c>
      <c r="V16" s="131">
        <v>1.7410000562667847</v>
      </c>
      <c r="W16" s="131">
        <v>1.9670000076293945</v>
      </c>
      <c r="X16" s="131">
        <v>1.621999979019165</v>
      </c>
      <c r="Y16" s="131">
        <v>1.937000036239624</v>
      </c>
      <c r="Z16" s="45">
        <f t="shared" si="0"/>
        <v>3.6700833241144815</v>
      </c>
      <c r="AA16" s="132" t="s">
        <v>34</v>
      </c>
      <c r="AB16" s="131">
        <v>6.307000160217285</v>
      </c>
      <c r="AC16" s="133" t="s">
        <v>219</v>
      </c>
      <c r="AD16" s="134">
        <v>13</v>
      </c>
      <c r="AE16" s="132" t="s">
        <v>40</v>
      </c>
      <c r="AF16" s="131">
        <v>12.640000343322754</v>
      </c>
      <c r="AG16" s="135" t="s">
        <v>220</v>
      </c>
    </row>
    <row r="17" spans="1:33" ht="14.25" customHeight="1">
      <c r="A17" s="112">
        <v>14</v>
      </c>
      <c r="B17" s="138">
        <v>1.8179999589920044</v>
      </c>
      <c r="C17" s="131">
        <v>1.3930000066757202</v>
      </c>
      <c r="D17" s="131">
        <v>1.8200000524520874</v>
      </c>
      <c r="E17" s="131">
        <v>1.6540000438690186</v>
      </c>
      <c r="F17" s="131">
        <v>1.4320000410079956</v>
      </c>
      <c r="G17" s="131">
        <v>2.5199999809265137</v>
      </c>
      <c r="H17" s="131">
        <v>3.4130001068115234</v>
      </c>
      <c r="I17" s="131">
        <v>3.4730000495910645</v>
      </c>
      <c r="J17" s="131">
        <v>1.465999960899353</v>
      </c>
      <c r="K17" s="131">
        <v>1.621000051498413</v>
      </c>
      <c r="L17" s="131">
        <v>1.7259999513626099</v>
      </c>
      <c r="M17" s="131">
        <v>1.3919999599456787</v>
      </c>
      <c r="N17" s="131">
        <v>2.5510001182556152</v>
      </c>
      <c r="O17" s="131">
        <v>3.427999973297119</v>
      </c>
      <c r="P17" s="131">
        <v>2.8429999351501465</v>
      </c>
      <c r="Q17" s="131">
        <v>1.6330000162124634</v>
      </c>
      <c r="R17" s="131">
        <v>1.8630000352859497</v>
      </c>
      <c r="S17" s="131">
        <v>1.909000039100647</v>
      </c>
      <c r="T17" s="131">
        <v>1.3609999418258667</v>
      </c>
      <c r="U17" s="131">
        <v>1.7230000495910645</v>
      </c>
      <c r="V17" s="131">
        <v>3.0889999866485596</v>
      </c>
      <c r="W17" s="131">
        <v>1.9800000190734863</v>
      </c>
      <c r="X17" s="131">
        <v>2.5989999771118164</v>
      </c>
      <c r="Y17" s="131">
        <v>2.2769999504089355</v>
      </c>
      <c r="Z17" s="45">
        <f t="shared" si="0"/>
        <v>2.1243333419164023</v>
      </c>
      <c r="AA17" s="132" t="s">
        <v>22</v>
      </c>
      <c r="AB17" s="131">
        <v>3.8459999561309814</v>
      </c>
      <c r="AC17" s="133" t="s">
        <v>123</v>
      </c>
      <c r="AD17" s="134">
        <v>14</v>
      </c>
      <c r="AE17" s="132" t="s">
        <v>22</v>
      </c>
      <c r="AF17" s="131">
        <v>6.958000183105469</v>
      </c>
      <c r="AG17" s="135" t="s">
        <v>221</v>
      </c>
    </row>
    <row r="18" spans="1:33" ht="14.25" customHeight="1">
      <c r="A18" s="112">
        <v>15</v>
      </c>
      <c r="B18" s="138">
        <v>1.7680000066757202</v>
      </c>
      <c r="C18" s="131">
        <v>2.2679998874664307</v>
      </c>
      <c r="D18" s="131">
        <v>2.7009999752044678</v>
      </c>
      <c r="E18" s="131">
        <v>2.4619998931884766</v>
      </c>
      <c r="F18" s="131">
        <v>1.4359999895095825</v>
      </c>
      <c r="G18" s="131">
        <v>1.3289999961853027</v>
      </c>
      <c r="H18" s="131">
        <v>1.875</v>
      </c>
      <c r="I18" s="131">
        <v>2.2209999561309814</v>
      </c>
      <c r="J18" s="131">
        <v>1.902999997138977</v>
      </c>
      <c r="K18" s="131">
        <v>2.446000099182129</v>
      </c>
      <c r="L18" s="131">
        <v>2.61299991607666</v>
      </c>
      <c r="M18" s="131">
        <v>3.306999921798706</v>
      </c>
      <c r="N18" s="131">
        <v>3.197000026702881</v>
      </c>
      <c r="O18" s="131">
        <v>3.572000026702881</v>
      </c>
      <c r="P18" s="131">
        <v>2.996999979019165</v>
      </c>
      <c r="Q18" s="131">
        <v>2.563999891281128</v>
      </c>
      <c r="R18" s="131">
        <v>2.384999990463257</v>
      </c>
      <c r="S18" s="131">
        <v>2.3489999771118164</v>
      </c>
      <c r="T18" s="131">
        <v>1.49399995803833</v>
      </c>
      <c r="U18" s="131">
        <v>1.5169999599456787</v>
      </c>
      <c r="V18" s="131">
        <v>2.681999921798706</v>
      </c>
      <c r="W18" s="131">
        <v>1.944000005722046</v>
      </c>
      <c r="X18" s="131">
        <v>1.3489999771118164</v>
      </c>
      <c r="Y18" s="131">
        <v>1.3680000305175781</v>
      </c>
      <c r="Z18" s="45">
        <f t="shared" si="0"/>
        <v>2.239458307623863</v>
      </c>
      <c r="AA18" s="132" t="s">
        <v>197</v>
      </c>
      <c r="AB18" s="131">
        <v>3.9619998931884766</v>
      </c>
      <c r="AC18" s="133" t="s">
        <v>188</v>
      </c>
      <c r="AD18" s="134">
        <v>15</v>
      </c>
      <c r="AE18" s="132" t="s">
        <v>149</v>
      </c>
      <c r="AF18" s="131">
        <v>6.369999885559082</v>
      </c>
      <c r="AG18" s="135" t="s">
        <v>222</v>
      </c>
    </row>
    <row r="19" spans="1:33" ht="14.25" customHeight="1">
      <c r="A19" s="112">
        <v>16</v>
      </c>
      <c r="B19" s="138">
        <v>1.6890000104904175</v>
      </c>
      <c r="C19" s="131">
        <v>2.2709999084472656</v>
      </c>
      <c r="D19" s="131">
        <v>2.7130000591278076</v>
      </c>
      <c r="E19" s="131">
        <v>2.8929998874664307</v>
      </c>
      <c r="F19" s="131">
        <v>3.493000030517578</v>
      </c>
      <c r="G19" s="131">
        <v>3.0920000076293945</v>
      </c>
      <c r="H19" s="131">
        <v>4.658999919891357</v>
      </c>
      <c r="I19" s="131">
        <v>6.178999900817871</v>
      </c>
      <c r="J19" s="131">
        <v>6.670000076293945</v>
      </c>
      <c r="K19" s="131">
        <v>5.173999786376953</v>
      </c>
      <c r="L19" s="131">
        <v>3.992000102996826</v>
      </c>
      <c r="M19" s="131">
        <v>1.8899999856948853</v>
      </c>
      <c r="N19" s="131">
        <v>2.2060000896453857</v>
      </c>
      <c r="O19" s="131">
        <v>2.325000047683716</v>
      </c>
      <c r="P19" s="131">
        <v>1.9930000305175781</v>
      </c>
      <c r="Q19" s="131">
        <v>2.2209999561309814</v>
      </c>
      <c r="R19" s="131">
        <v>2.072999954223633</v>
      </c>
      <c r="S19" s="131">
        <v>2.569000005722046</v>
      </c>
      <c r="T19" s="131">
        <v>1.6519999504089355</v>
      </c>
      <c r="U19" s="131">
        <v>2.815999984741211</v>
      </c>
      <c r="V19" s="131">
        <v>2.4570000171661377</v>
      </c>
      <c r="W19" s="131">
        <v>2.507999897003174</v>
      </c>
      <c r="X19" s="131">
        <v>2.2170000076293945</v>
      </c>
      <c r="Y19" s="131">
        <v>2.4140000343322754</v>
      </c>
      <c r="Z19" s="45">
        <f t="shared" si="0"/>
        <v>3.006916652123133</v>
      </c>
      <c r="AA19" s="132" t="s">
        <v>24</v>
      </c>
      <c r="AB19" s="131">
        <v>6.75</v>
      </c>
      <c r="AC19" s="133" t="s">
        <v>223</v>
      </c>
      <c r="AD19" s="134">
        <v>16</v>
      </c>
      <c r="AE19" s="132" t="s">
        <v>24</v>
      </c>
      <c r="AF19" s="131">
        <v>9.40999984741211</v>
      </c>
      <c r="AG19" s="135" t="s">
        <v>223</v>
      </c>
    </row>
    <row r="20" spans="1:33" ht="14.25" customHeight="1">
      <c r="A20" s="112">
        <v>17</v>
      </c>
      <c r="B20" s="138">
        <v>2.1989998817443848</v>
      </c>
      <c r="C20" s="131">
        <v>2.688999891281128</v>
      </c>
      <c r="D20" s="131">
        <v>2.302000045776367</v>
      </c>
      <c r="E20" s="131">
        <v>2.250999927520752</v>
      </c>
      <c r="F20" s="131">
        <v>1.4259999990463257</v>
      </c>
      <c r="G20" s="131">
        <v>1.531000018119812</v>
      </c>
      <c r="H20" s="131">
        <v>1.9589999914169312</v>
      </c>
      <c r="I20" s="131">
        <v>2.180999994277954</v>
      </c>
      <c r="J20" s="131">
        <v>2.138000011444092</v>
      </c>
      <c r="K20" s="131">
        <v>1.8819999694824219</v>
      </c>
      <c r="L20" s="131">
        <v>1.5470000505447388</v>
      </c>
      <c r="M20" s="131">
        <v>1.7339999675750732</v>
      </c>
      <c r="N20" s="131">
        <v>1.843999981880188</v>
      </c>
      <c r="O20" s="131">
        <v>1.4290000200271606</v>
      </c>
      <c r="P20" s="131">
        <v>1.5160000324249268</v>
      </c>
      <c r="Q20" s="131">
        <v>1.5190000534057617</v>
      </c>
      <c r="R20" s="131">
        <v>3.322000026702881</v>
      </c>
      <c r="S20" s="131">
        <v>1.9199999570846558</v>
      </c>
      <c r="T20" s="131">
        <v>2.515000104904175</v>
      </c>
      <c r="U20" s="131">
        <v>1.649999976158142</v>
      </c>
      <c r="V20" s="131">
        <v>1.6299999952316284</v>
      </c>
      <c r="W20" s="131">
        <v>2.927000045776367</v>
      </c>
      <c r="X20" s="131">
        <v>3.6500000953674316</v>
      </c>
      <c r="Y20" s="131">
        <v>5.010000228881836</v>
      </c>
      <c r="Z20" s="45">
        <f t="shared" si="0"/>
        <v>2.1987916777531304</v>
      </c>
      <c r="AA20" s="132" t="s">
        <v>32</v>
      </c>
      <c r="AB20" s="131">
        <v>5.021999835968018</v>
      </c>
      <c r="AC20" s="133" t="s">
        <v>224</v>
      </c>
      <c r="AD20" s="134">
        <v>18</v>
      </c>
      <c r="AE20" s="132" t="s">
        <v>32</v>
      </c>
      <c r="AF20" s="131">
        <v>9.899999618530273</v>
      </c>
      <c r="AG20" s="135" t="s">
        <v>214</v>
      </c>
    </row>
    <row r="21" spans="1:33" ht="14.25" customHeight="1">
      <c r="A21" s="112">
        <v>18</v>
      </c>
      <c r="B21" s="138">
        <v>4.429999828338623</v>
      </c>
      <c r="C21" s="131">
        <v>4.289000034332275</v>
      </c>
      <c r="D21" s="131">
        <v>4.4029998779296875</v>
      </c>
      <c r="E21" s="131">
        <v>4.396999835968018</v>
      </c>
      <c r="F21" s="131">
        <v>3.9200000762939453</v>
      </c>
      <c r="G21" s="131">
        <v>4.619999885559082</v>
      </c>
      <c r="H21" s="131">
        <v>4.335999965667725</v>
      </c>
      <c r="I21" s="131">
        <v>4.124000072479248</v>
      </c>
      <c r="J21" s="131">
        <v>3.872999906539917</v>
      </c>
      <c r="K21" s="131">
        <v>4.921999931335449</v>
      </c>
      <c r="L21" s="131">
        <v>5.986000061035156</v>
      </c>
      <c r="M21" s="131">
        <v>5.2170000076293945</v>
      </c>
      <c r="N21" s="131">
        <v>6.1529998779296875</v>
      </c>
      <c r="O21" s="131">
        <v>7.960000038146973</v>
      </c>
      <c r="P21" s="131">
        <v>9.109999656677246</v>
      </c>
      <c r="Q21" s="131">
        <v>8.630000114440918</v>
      </c>
      <c r="R21" s="131">
        <v>8.6899995803833</v>
      </c>
      <c r="S21" s="131">
        <v>9.25</v>
      </c>
      <c r="T21" s="131">
        <v>9.40999984741211</v>
      </c>
      <c r="U21" s="131">
        <v>9.84000015258789</v>
      </c>
      <c r="V21" s="131">
        <v>9.8100004196167</v>
      </c>
      <c r="W21" s="131">
        <v>8.789999961853027</v>
      </c>
      <c r="X21" s="131">
        <v>8.699999809265137</v>
      </c>
      <c r="Y21" s="131">
        <v>8.670000076293945</v>
      </c>
      <c r="Z21" s="45">
        <f t="shared" si="0"/>
        <v>6.647083292404811</v>
      </c>
      <c r="AA21" s="132" t="s">
        <v>40</v>
      </c>
      <c r="AB21" s="131">
        <v>10.819999694824219</v>
      </c>
      <c r="AC21" s="133" t="s">
        <v>225</v>
      </c>
      <c r="AD21" s="134">
        <v>18</v>
      </c>
      <c r="AE21" s="132" t="s">
        <v>32</v>
      </c>
      <c r="AF21" s="131">
        <v>23.229999542236328</v>
      </c>
      <c r="AG21" s="135" t="s">
        <v>226</v>
      </c>
    </row>
    <row r="22" spans="1:33" ht="14.25" customHeight="1">
      <c r="A22" s="112">
        <v>19</v>
      </c>
      <c r="B22" s="138">
        <v>9.020000457763672</v>
      </c>
      <c r="C22" s="131">
        <v>8.449999809265137</v>
      </c>
      <c r="D22" s="131">
        <v>8.579999923706055</v>
      </c>
      <c r="E22" s="131">
        <v>8.520000457763672</v>
      </c>
      <c r="F22" s="131">
        <v>7.519999980926514</v>
      </c>
      <c r="G22" s="131">
        <v>7.46999979019165</v>
      </c>
      <c r="H22" s="131">
        <v>8.819999694824219</v>
      </c>
      <c r="I22" s="131">
        <v>8.90999984741211</v>
      </c>
      <c r="J22" s="131">
        <v>8.539999961853027</v>
      </c>
      <c r="K22" s="131">
        <v>8.3100004196167</v>
      </c>
      <c r="L22" s="131">
        <v>6.84499979019165</v>
      </c>
      <c r="M22" s="131">
        <v>8.029999732971191</v>
      </c>
      <c r="N22" s="131">
        <v>5.665999889373779</v>
      </c>
      <c r="O22" s="131">
        <v>6.754000186920166</v>
      </c>
      <c r="P22" s="131">
        <v>6.730999946594238</v>
      </c>
      <c r="Q22" s="131">
        <v>5.076000213623047</v>
      </c>
      <c r="R22" s="131">
        <v>5.040999889373779</v>
      </c>
      <c r="S22" s="131">
        <v>6.085000038146973</v>
      </c>
      <c r="T22" s="131">
        <v>6.48799991607666</v>
      </c>
      <c r="U22" s="131">
        <v>4.72599983215332</v>
      </c>
      <c r="V22" s="131">
        <v>5.395999908447266</v>
      </c>
      <c r="W22" s="131">
        <v>4.78000020980835</v>
      </c>
      <c r="X22" s="131">
        <v>4.7170000076293945</v>
      </c>
      <c r="Y22" s="131">
        <v>3.927999973297119</v>
      </c>
      <c r="Z22" s="45">
        <f t="shared" si="0"/>
        <v>6.850124994913737</v>
      </c>
      <c r="AA22" s="132" t="s">
        <v>17</v>
      </c>
      <c r="AB22" s="131">
        <v>10.789999961853027</v>
      </c>
      <c r="AC22" s="133" t="s">
        <v>227</v>
      </c>
      <c r="AD22" s="134">
        <v>19</v>
      </c>
      <c r="AE22" s="132" t="s">
        <v>32</v>
      </c>
      <c r="AF22" s="131">
        <v>22.25</v>
      </c>
      <c r="AG22" s="135" t="s">
        <v>228</v>
      </c>
    </row>
    <row r="23" spans="1:33" ht="14.25" customHeight="1">
      <c r="A23" s="112">
        <v>20</v>
      </c>
      <c r="B23" s="138">
        <v>4.892000198364258</v>
      </c>
      <c r="C23" s="131">
        <v>3.755000114440918</v>
      </c>
      <c r="D23" s="131">
        <v>4.408999919891357</v>
      </c>
      <c r="E23" s="131">
        <v>1.902999997138977</v>
      </c>
      <c r="F23" s="131">
        <v>2.1440000534057617</v>
      </c>
      <c r="G23" s="131">
        <v>4.583000183105469</v>
      </c>
      <c r="H23" s="131">
        <v>1.878000020980835</v>
      </c>
      <c r="I23" s="131">
        <v>4.538000106811523</v>
      </c>
      <c r="J23" s="131">
        <v>4.559999942779541</v>
      </c>
      <c r="K23" s="131">
        <v>4.370999813079834</v>
      </c>
      <c r="L23" s="131">
        <v>4.440999984741211</v>
      </c>
      <c r="M23" s="131">
        <v>4.290999889373779</v>
      </c>
      <c r="N23" s="131">
        <v>2.5250000953674316</v>
      </c>
      <c r="O23" s="131">
        <v>4.735000133514404</v>
      </c>
      <c r="P23" s="131">
        <v>3.747999906539917</v>
      </c>
      <c r="Q23" s="131">
        <v>3.6619999408721924</v>
      </c>
      <c r="R23" s="131">
        <v>2.066999912261963</v>
      </c>
      <c r="S23" s="131">
        <v>2.4049999713897705</v>
      </c>
      <c r="T23" s="131">
        <v>1.843000054359436</v>
      </c>
      <c r="U23" s="131">
        <v>1.5360000133514404</v>
      </c>
      <c r="V23" s="131">
        <v>2.4820001125335693</v>
      </c>
      <c r="W23" s="131">
        <v>2.2769999504089355</v>
      </c>
      <c r="X23" s="131">
        <v>2.5789999961853027</v>
      </c>
      <c r="Y23" s="131">
        <v>1.684000015258789</v>
      </c>
      <c r="Z23" s="45">
        <f t="shared" si="0"/>
        <v>3.2211666802565255</v>
      </c>
      <c r="AA23" s="132" t="s">
        <v>32</v>
      </c>
      <c r="AB23" s="131">
        <v>6.22599983215332</v>
      </c>
      <c r="AC23" s="133" t="s">
        <v>229</v>
      </c>
      <c r="AD23" s="134">
        <v>20</v>
      </c>
      <c r="AE23" s="132" t="s">
        <v>34</v>
      </c>
      <c r="AF23" s="131">
        <v>13.819999694824219</v>
      </c>
      <c r="AG23" s="135" t="s">
        <v>230</v>
      </c>
    </row>
    <row r="24" spans="1:33" ht="14.25" customHeight="1">
      <c r="A24" s="113">
        <v>21</v>
      </c>
      <c r="B24" s="139">
        <v>1.5260000228881836</v>
      </c>
      <c r="C24" s="140">
        <v>1.6039999723434448</v>
      </c>
      <c r="D24" s="140">
        <v>1.5839999914169312</v>
      </c>
      <c r="E24" s="140">
        <v>1.753000020980835</v>
      </c>
      <c r="F24" s="140">
        <v>1.7860000133514404</v>
      </c>
      <c r="G24" s="140">
        <v>1.5889999866485596</v>
      </c>
      <c r="H24" s="140">
        <v>3.364000082015991</v>
      </c>
      <c r="I24" s="140">
        <v>2.187000036239624</v>
      </c>
      <c r="J24" s="140">
        <v>2.8559999465942383</v>
      </c>
      <c r="K24" s="140">
        <v>2.546999931335449</v>
      </c>
      <c r="L24" s="140">
        <v>5.4770002365112305</v>
      </c>
      <c r="M24" s="140">
        <v>4.383999824523926</v>
      </c>
      <c r="N24" s="140">
        <v>6.044000148773193</v>
      </c>
      <c r="O24" s="140">
        <v>7.099999904632568</v>
      </c>
      <c r="P24" s="140">
        <v>5.210999965667725</v>
      </c>
      <c r="Q24" s="140">
        <v>6.064000129699707</v>
      </c>
      <c r="R24" s="140">
        <v>5.581999778747559</v>
      </c>
      <c r="S24" s="140">
        <v>5.625</v>
      </c>
      <c r="T24" s="140">
        <v>4.9029998779296875</v>
      </c>
      <c r="U24" s="140">
        <v>4.4770002365112305</v>
      </c>
      <c r="V24" s="140">
        <v>3.2049999237060547</v>
      </c>
      <c r="W24" s="140">
        <v>2.263000011444092</v>
      </c>
      <c r="X24" s="140">
        <v>2.6579999923706055</v>
      </c>
      <c r="Y24" s="140">
        <v>1.434999942779541</v>
      </c>
      <c r="Z24" s="46">
        <f t="shared" si="0"/>
        <v>3.5509999990463257</v>
      </c>
      <c r="AA24" s="145" t="s">
        <v>40</v>
      </c>
      <c r="AB24" s="140">
        <v>7.690000057220459</v>
      </c>
      <c r="AC24" s="146" t="s">
        <v>231</v>
      </c>
      <c r="AD24" s="147">
        <v>21</v>
      </c>
      <c r="AE24" s="145" t="s">
        <v>32</v>
      </c>
      <c r="AF24" s="140">
        <v>16.559999465942383</v>
      </c>
      <c r="AG24" s="148" t="s">
        <v>83</v>
      </c>
    </row>
    <row r="25" spans="1:33" ht="14.25" customHeight="1">
      <c r="A25" s="112">
        <v>22</v>
      </c>
      <c r="B25" s="138">
        <v>1.1160000562667847</v>
      </c>
      <c r="C25" s="131">
        <v>2.619999885559082</v>
      </c>
      <c r="D25" s="131">
        <v>3.757999897003174</v>
      </c>
      <c r="E25" s="131">
        <v>1.815000057220459</v>
      </c>
      <c r="F25" s="131">
        <v>2.7109999656677246</v>
      </c>
      <c r="G25" s="131">
        <v>2.9130001068115234</v>
      </c>
      <c r="H25" s="131">
        <v>2.7939999103546143</v>
      </c>
      <c r="I25" s="131">
        <v>3.3369998931884766</v>
      </c>
      <c r="J25" s="131">
        <v>2.5789999961853027</v>
      </c>
      <c r="K25" s="131">
        <v>2.989000082015991</v>
      </c>
      <c r="L25" s="131">
        <v>5.4039998054504395</v>
      </c>
      <c r="M25" s="131">
        <v>4.374000072479248</v>
      </c>
      <c r="N25" s="131">
        <v>6.050000190734863</v>
      </c>
      <c r="O25" s="131">
        <v>4.9670000076293945</v>
      </c>
      <c r="P25" s="131">
        <v>5.322999954223633</v>
      </c>
      <c r="Q25" s="131">
        <v>4.1570000648498535</v>
      </c>
      <c r="R25" s="131">
        <v>4.736000061035156</v>
      </c>
      <c r="S25" s="131">
        <v>5.170000076293945</v>
      </c>
      <c r="T25" s="131">
        <v>3.747999906539917</v>
      </c>
      <c r="U25" s="131">
        <v>2.880000114440918</v>
      </c>
      <c r="V25" s="131">
        <v>1.36899995803833</v>
      </c>
      <c r="W25" s="131">
        <v>2.627000093460083</v>
      </c>
      <c r="X25" s="131">
        <v>2.2750000953674316</v>
      </c>
      <c r="Y25" s="131">
        <v>2.302999973297119</v>
      </c>
      <c r="Z25" s="45">
        <f t="shared" si="0"/>
        <v>3.417291676004728</v>
      </c>
      <c r="AA25" s="132" t="s">
        <v>40</v>
      </c>
      <c r="AB25" s="131">
        <v>6.188000202178955</v>
      </c>
      <c r="AC25" s="133" t="s">
        <v>116</v>
      </c>
      <c r="AD25" s="134">
        <v>22</v>
      </c>
      <c r="AE25" s="132" t="s">
        <v>40</v>
      </c>
      <c r="AF25" s="131">
        <v>11.5600004196167</v>
      </c>
      <c r="AG25" s="135" t="s">
        <v>196</v>
      </c>
    </row>
    <row r="26" spans="1:33" ht="14.25" customHeight="1">
      <c r="A26" s="112">
        <v>23</v>
      </c>
      <c r="B26" s="138">
        <v>2.382999897003174</v>
      </c>
      <c r="C26" s="131">
        <v>1.6419999599456787</v>
      </c>
      <c r="D26" s="131">
        <v>2.2869999408721924</v>
      </c>
      <c r="E26" s="131">
        <v>1.5499999523162842</v>
      </c>
      <c r="F26" s="131">
        <v>2.2070000171661377</v>
      </c>
      <c r="G26" s="131">
        <v>1.1920000314712524</v>
      </c>
      <c r="H26" s="131">
        <v>1.625</v>
      </c>
      <c r="I26" s="131">
        <v>2.325000047683716</v>
      </c>
      <c r="J26" s="131">
        <v>1.8619999885559082</v>
      </c>
      <c r="K26" s="131">
        <v>2.0420000553131104</v>
      </c>
      <c r="L26" s="131">
        <v>2.4519999027252197</v>
      </c>
      <c r="M26" s="131">
        <v>1.8849999904632568</v>
      </c>
      <c r="N26" s="131">
        <v>2.4179999828338623</v>
      </c>
      <c r="O26" s="131">
        <v>3.1489999294281006</v>
      </c>
      <c r="P26" s="131">
        <v>2.296999931335449</v>
      </c>
      <c r="Q26" s="131">
        <v>2.1410000324249268</v>
      </c>
      <c r="R26" s="131">
        <v>2.434999942779541</v>
      </c>
      <c r="S26" s="131">
        <v>1.475000023841858</v>
      </c>
      <c r="T26" s="131">
        <v>1.5809999704360962</v>
      </c>
      <c r="U26" s="131">
        <v>1.4049999713897705</v>
      </c>
      <c r="V26" s="131">
        <v>1.3600000143051147</v>
      </c>
      <c r="W26" s="131">
        <v>1.9470000267028809</v>
      </c>
      <c r="X26" s="131">
        <v>1.6540000438690186</v>
      </c>
      <c r="Y26" s="131">
        <v>1.4229999780654907</v>
      </c>
      <c r="Z26" s="45">
        <f t="shared" si="0"/>
        <v>1.9473749846220016</v>
      </c>
      <c r="AA26" s="132" t="s">
        <v>197</v>
      </c>
      <c r="AB26" s="131">
        <v>3.306999921798706</v>
      </c>
      <c r="AC26" s="133" t="s">
        <v>232</v>
      </c>
      <c r="AD26" s="134">
        <v>23</v>
      </c>
      <c r="AE26" s="132" t="s">
        <v>22</v>
      </c>
      <c r="AF26" s="131">
        <v>5.7820000648498535</v>
      </c>
      <c r="AG26" s="135" t="s">
        <v>233</v>
      </c>
    </row>
    <row r="27" spans="1:33" ht="14.25" customHeight="1">
      <c r="A27" s="112">
        <v>24</v>
      </c>
      <c r="B27" s="138">
        <v>1.409000039100647</v>
      </c>
      <c r="C27" s="131">
        <v>1.1369999647140503</v>
      </c>
      <c r="D27" s="131">
        <v>1.2079999446868896</v>
      </c>
      <c r="E27" s="131">
        <v>1.6059999465942383</v>
      </c>
      <c r="F27" s="131">
        <v>1.5140000581741333</v>
      </c>
      <c r="G27" s="131">
        <v>1.4859999418258667</v>
      </c>
      <c r="H27" s="131">
        <v>2.203000068664551</v>
      </c>
      <c r="I27" s="131">
        <v>4.732999801635742</v>
      </c>
      <c r="J27" s="131">
        <v>3.2920000553131104</v>
      </c>
      <c r="K27" s="131">
        <v>2.319000005722046</v>
      </c>
      <c r="L27" s="131">
        <v>3.3289999961853027</v>
      </c>
      <c r="M27" s="131">
        <v>3.4630000591278076</v>
      </c>
      <c r="N27" s="131">
        <v>1.468999981880188</v>
      </c>
      <c r="O27" s="131">
        <v>1.940999984741211</v>
      </c>
      <c r="P27" s="131">
        <v>1.8799999952316284</v>
      </c>
      <c r="Q27" s="131">
        <v>1.2120000123977661</v>
      </c>
      <c r="R27" s="131">
        <v>1.7359999418258667</v>
      </c>
      <c r="S27" s="131">
        <v>2.066999912261963</v>
      </c>
      <c r="T27" s="131">
        <v>3.122999906539917</v>
      </c>
      <c r="U27" s="131">
        <v>1.4259999990463257</v>
      </c>
      <c r="V27" s="131">
        <v>1.5010000467300415</v>
      </c>
      <c r="W27" s="131">
        <v>2.2899999618530273</v>
      </c>
      <c r="X27" s="131">
        <v>4.534999847412109</v>
      </c>
      <c r="Y27" s="131">
        <v>4.478000164031982</v>
      </c>
      <c r="Z27" s="45">
        <f t="shared" si="0"/>
        <v>2.3065416514873505</v>
      </c>
      <c r="AA27" s="132" t="s">
        <v>144</v>
      </c>
      <c r="AB27" s="131">
        <v>5.190000057220459</v>
      </c>
      <c r="AC27" s="133" t="s">
        <v>234</v>
      </c>
      <c r="AD27" s="134">
        <v>23</v>
      </c>
      <c r="AE27" s="132" t="s">
        <v>137</v>
      </c>
      <c r="AF27" s="131">
        <v>9.800000190734863</v>
      </c>
      <c r="AG27" s="135" t="s">
        <v>235</v>
      </c>
    </row>
    <row r="28" spans="1:33" ht="14.25" customHeight="1">
      <c r="A28" s="112">
        <v>25</v>
      </c>
      <c r="B28" s="138">
        <v>4.539999961853027</v>
      </c>
      <c r="C28" s="131">
        <v>4.122000217437744</v>
      </c>
      <c r="D28" s="131">
        <v>2.569000005722046</v>
      </c>
      <c r="E28" s="131">
        <v>2.4630000591278076</v>
      </c>
      <c r="F28" s="131">
        <v>2.385999917984009</v>
      </c>
      <c r="G28" s="131">
        <v>3.430000066757202</v>
      </c>
      <c r="H28" s="131">
        <v>2.6600000858306885</v>
      </c>
      <c r="I28" s="131">
        <v>3.3589999675750732</v>
      </c>
      <c r="J28" s="131">
        <v>2.494999885559082</v>
      </c>
      <c r="K28" s="131">
        <v>4.632999897003174</v>
      </c>
      <c r="L28" s="131">
        <v>5.0960001945495605</v>
      </c>
      <c r="M28" s="131">
        <v>5.429999828338623</v>
      </c>
      <c r="N28" s="131">
        <v>4.7220001220703125</v>
      </c>
      <c r="O28" s="131">
        <v>3.9639999866485596</v>
      </c>
      <c r="P28" s="131">
        <v>3.88700008392334</v>
      </c>
      <c r="Q28" s="131">
        <v>4.165999889373779</v>
      </c>
      <c r="R28" s="131">
        <v>3.23799991607666</v>
      </c>
      <c r="S28" s="131">
        <v>3.609999895095825</v>
      </c>
      <c r="T28" s="131">
        <v>3.2690000534057617</v>
      </c>
      <c r="U28" s="131">
        <v>2.3289999961853027</v>
      </c>
      <c r="V28" s="131">
        <v>1.9769999980926514</v>
      </c>
      <c r="W28" s="131">
        <v>2.1640000343322754</v>
      </c>
      <c r="X28" s="131">
        <v>2.3949999809265137</v>
      </c>
      <c r="Y28" s="131">
        <v>2.2780001163482666</v>
      </c>
      <c r="Z28" s="45">
        <f t="shared" si="0"/>
        <v>3.3825833400090537</v>
      </c>
      <c r="AA28" s="132" t="s">
        <v>32</v>
      </c>
      <c r="AB28" s="131">
        <v>5.632999897003174</v>
      </c>
      <c r="AC28" s="133" t="s">
        <v>236</v>
      </c>
      <c r="AD28" s="134">
        <v>20</v>
      </c>
      <c r="AE28" s="132" t="s">
        <v>32</v>
      </c>
      <c r="AF28" s="131">
        <v>11.65999984741211</v>
      </c>
      <c r="AG28" s="135" t="s">
        <v>181</v>
      </c>
    </row>
    <row r="29" spans="1:33" ht="14.25" customHeight="1">
      <c r="A29" s="112">
        <v>26</v>
      </c>
      <c r="B29" s="138">
        <v>2.178999900817871</v>
      </c>
      <c r="C29" s="131">
        <v>2.0739998817443848</v>
      </c>
      <c r="D29" s="131">
        <v>2.325000047683716</v>
      </c>
      <c r="E29" s="131">
        <v>2.5880000591278076</v>
      </c>
      <c r="F29" s="131">
        <v>3.249000072479248</v>
      </c>
      <c r="G29" s="131">
        <v>3.2790000438690186</v>
      </c>
      <c r="H29" s="131">
        <v>3.739000082015991</v>
      </c>
      <c r="I29" s="131">
        <v>3.76200008392334</v>
      </c>
      <c r="J29" s="131">
        <v>4.070000171661377</v>
      </c>
      <c r="K29" s="131">
        <v>2.5390000343322754</v>
      </c>
      <c r="L29" s="131">
        <v>2.5759999752044678</v>
      </c>
      <c r="M29" s="131">
        <v>2.8410000801086426</v>
      </c>
      <c r="N29" s="131">
        <v>2.4059998989105225</v>
      </c>
      <c r="O29" s="131">
        <v>2.367000102996826</v>
      </c>
      <c r="P29" s="131">
        <v>3.0269999504089355</v>
      </c>
      <c r="Q29" s="131">
        <v>2.759999990463257</v>
      </c>
      <c r="R29" s="131">
        <v>3.239000082015991</v>
      </c>
      <c r="S29" s="131">
        <v>2.0320000648498535</v>
      </c>
      <c r="T29" s="131">
        <v>2.7209999561309814</v>
      </c>
      <c r="U29" s="131">
        <v>1.6779999732971191</v>
      </c>
      <c r="V29" s="131">
        <v>2.444999933242798</v>
      </c>
      <c r="W29" s="131">
        <v>2.440000057220459</v>
      </c>
      <c r="X29" s="131">
        <v>2.130000114440918</v>
      </c>
      <c r="Y29" s="131">
        <v>2.184000015258789</v>
      </c>
      <c r="Z29" s="45">
        <f t="shared" si="0"/>
        <v>2.693750023841858</v>
      </c>
      <c r="AA29" s="132" t="s">
        <v>34</v>
      </c>
      <c r="AB29" s="131">
        <v>4.327000141143799</v>
      </c>
      <c r="AC29" s="149" t="s">
        <v>237</v>
      </c>
      <c r="AD29" s="134">
        <v>20</v>
      </c>
      <c r="AE29" s="132" t="s">
        <v>32</v>
      </c>
      <c r="AF29" s="131">
        <v>8.920000076293945</v>
      </c>
      <c r="AG29" s="150" t="s">
        <v>238</v>
      </c>
    </row>
    <row r="30" spans="1:33" ht="14.25" customHeight="1">
      <c r="A30" s="112">
        <v>27</v>
      </c>
      <c r="B30" s="138">
        <v>1.9320000410079956</v>
      </c>
      <c r="C30" s="131">
        <v>1.6929999589920044</v>
      </c>
      <c r="D30" s="131">
        <v>1.6829999685287476</v>
      </c>
      <c r="E30" s="131">
        <v>1.218999981880188</v>
      </c>
      <c r="F30" s="131">
        <v>1.7630000114440918</v>
      </c>
      <c r="G30" s="131">
        <v>1.930999994277954</v>
      </c>
      <c r="H30" s="131">
        <v>1.3289999961853027</v>
      </c>
      <c r="I30" s="131">
        <v>2.2119998931884766</v>
      </c>
      <c r="J30" s="131">
        <v>1.8650000095367432</v>
      </c>
      <c r="K30" s="131">
        <v>1.2699999809265137</v>
      </c>
      <c r="L30" s="131">
        <v>1.7139999866485596</v>
      </c>
      <c r="M30" s="131">
        <v>1.7289999723434448</v>
      </c>
      <c r="N30" s="131">
        <v>2.2909998893737793</v>
      </c>
      <c r="O30" s="131">
        <v>3.006999969482422</v>
      </c>
      <c r="P30" s="131">
        <v>2.990999937057495</v>
      </c>
      <c r="Q30" s="131">
        <v>2.5260000228881836</v>
      </c>
      <c r="R30" s="131">
        <v>1.7319999933242798</v>
      </c>
      <c r="S30" s="131">
        <v>1.2699999809265137</v>
      </c>
      <c r="T30" s="131">
        <v>2.124000072479248</v>
      </c>
      <c r="U30" s="131">
        <v>2.1559998989105225</v>
      </c>
      <c r="V30" s="131">
        <v>2.2960000038146973</v>
      </c>
      <c r="W30" s="131">
        <v>1.1759999990463257</v>
      </c>
      <c r="X30" s="131">
        <v>1.343999981880188</v>
      </c>
      <c r="Y30" s="131">
        <v>1.3769999742507935</v>
      </c>
      <c r="Z30" s="45">
        <f t="shared" si="0"/>
        <v>1.8595833132664363</v>
      </c>
      <c r="AA30" s="132" t="s">
        <v>144</v>
      </c>
      <c r="AB30" s="131">
        <v>3.927999973297119</v>
      </c>
      <c r="AC30" s="133" t="s">
        <v>239</v>
      </c>
      <c r="AD30" s="134">
        <v>20</v>
      </c>
      <c r="AE30" s="132" t="s">
        <v>19</v>
      </c>
      <c r="AF30" s="131">
        <v>11.760000228881836</v>
      </c>
      <c r="AG30" s="135" t="s">
        <v>240</v>
      </c>
    </row>
    <row r="31" spans="1:33" ht="14.25" customHeight="1">
      <c r="A31" s="112">
        <v>28</v>
      </c>
      <c r="B31" s="138">
        <v>1.0379999876022339</v>
      </c>
      <c r="C31" s="131">
        <v>1.7170000076293945</v>
      </c>
      <c r="D31" s="131">
        <v>1.4769999980926514</v>
      </c>
      <c r="E31" s="131">
        <v>1.6169999837875366</v>
      </c>
      <c r="F31" s="131">
        <v>1.2929999828338623</v>
      </c>
      <c r="G31" s="131">
        <v>1.1759999990463257</v>
      </c>
      <c r="H31" s="131">
        <v>1.965000033378601</v>
      </c>
      <c r="I31" s="131">
        <v>1.996000051498413</v>
      </c>
      <c r="J31" s="131">
        <v>1.8609999418258667</v>
      </c>
      <c r="K31" s="131">
        <v>2.302999973297119</v>
      </c>
      <c r="L31" s="131">
        <v>2.6519999504089355</v>
      </c>
      <c r="M31" s="131">
        <v>2.9730000495910645</v>
      </c>
      <c r="N31" s="131">
        <v>3.2699999809265137</v>
      </c>
      <c r="O31" s="131">
        <v>2.634999990463257</v>
      </c>
      <c r="P31" s="131">
        <v>3.2360000610351562</v>
      </c>
      <c r="Q31" s="131">
        <v>1.8940000534057617</v>
      </c>
      <c r="R31" s="131">
        <v>2.0829999446868896</v>
      </c>
      <c r="S31" s="131">
        <v>1.9980000257492065</v>
      </c>
      <c r="T31" s="131">
        <v>1.7109999656677246</v>
      </c>
      <c r="U31" s="131">
        <v>1.9869999885559082</v>
      </c>
      <c r="V31" s="131">
        <v>2.4149999618530273</v>
      </c>
      <c r="W31" s="131">
        <v>1.690999984741211</v>
      </c>
      <c r="X31" s="131">
        <v>1.8339999914169312</v>
      </c>
      <c r="Y31" s="131">
        <v>2.3299999237060547</v>
      </c>
      <c r="Z31" s="45">
        <f t="shared" si="0"/>
        <v>2.047999992966652</v>
      </c>
      <c r="AA31" s="116" t="s">
        <v>34</v>
      </c>
      <c r="AB31" s="9">
        <v>4.827000141143799</v>
      </c>
      <c r="AC31" s="123" t="s">
        <v>241</v>
      </c>
      <c r="AD31" s="29">
        <v>28</v>
      </c>
      <c r="AE31" s="116" t="s">
        <v>144</v>
      </c>
      <c r="AF31" s="9">
        <v>6.4679999351501465</v>
      </c>
      <c r="AG31" s="126" t="s">
        <v>242</v>
      </c>
    </row>
    <row r="32" spans="1:33" ht="14.25" customHeight="1">
      <c r="A32" s="112">
        <v>29</v>
      </c>
      <c r="B32" s="13">
        <v>2.0329999923706055</v>
      </c>
      <c r="C32" s="9">
        <v>2.4609999656677246</v>
      </c>
      <c r="D32" s="9">
        <v>2.6619999408721924</v>
      </c>
      <c r="E32" s="9">
        <v>3.319000005722046</v>
      </c>
      <c r="F32" s="9">
        <v>3.203000068664551</v>
      </c>
      <c r="G32" s="9">
        <v>3.8559999465942383</v>
      </c>
      <c r="H32" s="9">
        <v>2.444000005722046</v>
      </c>
      <c r="I32" s="9">
        <v>1.4270000457763672</v>
      </c>
      <c r="J32" s="9">
        <v>1.5770000219345093</v>
      </c>
      <c r="K32" s="9">
        <v>1.9600000381469727</v>
      </c>
      <c r="L32" s="9">
        <v>1.7100000381469727</v>
      </c>
      <c r="M32" s="9">
        <v>2.431999921798706</v>
      </c>
      <c r="N32" s="9">
        <v>2.5179998874664307</v>
      </c>
      <c r="O32" s="9">
        <v>2.1050000190734863</v>
      </c>
      <c r="P32" s="9">
        <v>2.5920000076293945</v>
      </c>
      <c r="Q32" s="9">
        <v>2.072000026702881</v>
      </c>
      <c r="R32" s="9">
        <v>1.812999963760376</v>
      </c>
      <c r="S32" s="9">
        <v>1.5160000324249268</v>
      </c>
      <c r="T32" s="9">
        <v>1.8170000314712524</v>
      </c>
      <c r="U32" s="9">
        <v>1.8869999647140503</v>
      </c>
      <c r="V32" s="9">
        <v>1.4459999799728394</v>
      </c>
      <c r="W32" s="9">
        <v>1.0809999704360962</v>
      </c>
      <c r="X32" s="9">
        <v>1.0470000505447388</v>
      </c>
      <c r="Y32" s="9">
        <v>1.6039999723434448</v>
      </c>
      <c r="Z32" s="45">
        <f t="shared" si="0"/>
        <v>2.1075833290815353</v>
      </c>
      <c r="AA32" s="116" t="s">
        <v>17</v>
      </c>
      <c r="AB32" s="9">
        <v>4.367000102996826</v>
      </c>
      <c r="AC32" s="123" t="s">
        <v>243</v>
      </c>
      <c r="AD32" s="29">
        <v>29</v>
      </c>
      <c r="AE32" s="116" t="s">
        <v>19</v>
      </c>
      <c r="AF32" s="9">
        <v>8.430000305175781</v>
      </c>
      <c r="AG32" s="126" t="s">
        <v>244</v>
      </c>
    </row>
    <row r="33" spans="1:33" ht="14.25" customHeight="1">
      <c r="A33" s="112">
        <v>30</v>
      </c>
      <c r="B33" s="13">
        <v>1.9850000143051147</v>
      </c>
      <c r="C33" s="9">
        <v>2.9140000343322754</v>
      </c>
      <c r="D33" s="9">
        <v>2.878000020980835</v>
      </c>
      <c r="E33" s="9">
        <v>1.6059999465942383</v>
      </c>
      <c r="F33" s="9">
        <v>2.3519999980926514</v>
      </c>
      <c r="G33" s="9">
        <v>1.4119999408721924</v>
      </c>
      <c r="H33" s="9">
        <v>1.7089999914169312</v>
      </c>
      <c r="I33" s="9">
        <v>2.2039999961853027</v>
      </c>
      <c r="J33" s="9">
        <v>2.2909998893737793</v>
      </c>
      <c r="K33" s="9">
        <v>1.4620000123977661</v>
      </c>
      <c r="L33" s="9">
        <v>2.812999963760376</v>
      </c>
      <c r="M33" s="9">
        <v>3.203000068664551</v>
      </c>
      <c r="N33" s="9">
        <v>2.4119999408721924</v>
      </c>
      <c r="O33" s="9">
        <v>2.7939999103546143</v>
      </c>
      <c r="P33" s="9">
        <v>2.430999994277954</v>
      </c>
      <c r="Q33" s="9">
        <v>3.197000026702881</v>
      </c>
      <c r="R33" s="9">
        <v>2.2009999752044678</v>
      </c>
      <c r="S33" s="9">
        <v>2.2739999294281006</v>
      </c>
      <c r="T33" s="9">
        <v>1.1859999895095825</v>
      </c>
      <c r="U33" s="9">
        <v>1.3359999656677246</v>
      </c>
      <c r="V33" s="9">
        <v>1.378999948501587</v>
      </c>
      <c r="W33" s="9">
        <v>1.472000002861023</v>
      </c>
      <c r="X33" s="9">
        <v>2.63100004196167</v>
      </c>
      <c r="Y33" s="9">
        <v>2.6080000400543213</v>
      </c>
      <c r="Z33" s="45">
        <f t="shared" si="0"/>
        <v>2.1979166517655053</v>
      </c>
      <c r="AA33" s="116" t="s">
        <v>173</v>
      </c>
      <c r="AB33" s="9">
        <v>3.7799999713897705</v>
      </c>
      <c r="AC33" s="123" t="s">
        <v>245</v>
      </c>
      <c r="AD33" s="29">
        <v>30</v>
      </c>
      <c r="AE33" s="116" t="s">
        <v>19</v>
      </c>
      <c r="AF33" s="9">
        <v>7.059999942779541</v>
      </c>
      <c r="AG33" s="126" t="s">
        <v>246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84</v>
      </c>
      <c r="B35" s="26">
        <f aca="true" t="shared" si="1" ref="B35:K35">AVERAGE(B4:B34)</f>
        <v>2.725333325068156</v>
      </c>
      <c r="C35" s="27">
        <f t="shared" si="1"/>
        <v>2.7687333106994627</v>
      </c>
      <c r="D35" s="27">
        <f t="shared" si="1"/>
        <v>3.027166652679443</v>
      </c>
      <c r="E35" s="27">
        <f t="shared" si="1"/>
        <v>2.929766658941905</v>
      </c>
      <c r="F35" s="27">
        <f t="shared" si="1"/>
        <v>2.858466684818268</v>
      </c>
      <c r="G35" s="27">
        <f t="shared" si="1"/>
        <v>2.8931999961535135</v>
      </c>
      <c r="H35" s="27">
        <f t="shared" si="1"/>
        <v>3.089633345603943</v>
      </c>
      <c r="I35" s="27">
        <f t="shared" si="1"/>
        <v>3.4248666683832805</v>
      </c>
      <c r="J35" s="27">
        <f t="shared" si="1"/>
        <v>3.4182666579882306</v>
      </c>
      <c r="K35" s="27">
        <f t="shared" si="1"/>
        <v>3.393666660785675</v>
      </c>
      <c r="L35" s="27">
        <f aca="true" t="shared" si="2" ref="L35:Z35">AVERAGE(L4:L34)</f>
        <v>3.72039999961853</v>
      </c>
      <c r="M35" s="27">
        <f t="shared" si="2"/>
        <v>3.7160333077112835</v>
      </c>
      <c r="N35" s="27">
        <f t="shared" si="2"/>
        <v>3.707966701189677</v>
      </c>
      <c r="O35" s="27">
        <f t="shared" si="2"/>
        <v>3.9371999939282736</v>
      </c>
      <c r="P35" s="27">
        <f t="shared" si="2"/>
        <v>3.987466625372569</v>
      </c>
      <c r="Q35" s="27">
        <f t="shared" si="2"/>
        <v>3.7547000010808307</v>
      </c>
      <c r="R35" s="27">
        <f t="shared" si="2"/>
        <v>3.588333300749461</v>
      </c>
      <c r="S35" s="27">
        <f t="shared" si="2"/>
        <v>3.009233311812083</v>
      </c>
      <c r="T35" s="27">
        <f t="shared" si="2"/>
        <v>2.7602999846140546</v>
      </c>
      <c r="U35" s="27">
        <f t="shared" si="2"/>
        <v>2.5456666549046836</v>
      </c>
      <c r="V35" s="27">
        <f t="shared" si="2"/>
        <v>2.6870333234469097</v>
      </c>
      <c r="W35" s="27">
        <f t="shared" si="2"/>
        <v>2.773800015449524</v>
      </c>
      <c r="X35" s="27">
        <f t="shared" si="2"/>
        <v>2.752066671848297</v>
      </c>
      <c r="Y35" s="27">
        <f t="shared" si="2"/>
        <v>2.768600018819173</v>
      </c>
      <c r="Z35" s="47">
        <f t="shared" si="2"/>
        <v>3.176579161319468</v>
      </c>
      <c r="AA35" s="118"/>
      <c r="AB35" s="27">
        <f>AVERAGE(AB4:AB34)</f>
        <v>6.065333294868469</v>
      </c>
      <c r="AC35" s="42"/>
      <c r="AD35" s="42"/>
      <c r="AE35" s="118"/>
      <c r="AF35" s="27">
        <f>AVERAGE(AF4:AF34)</f>
        <v>12.031600046157838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3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10.859999656677246</v>
      </c>
      <c r="O38" s="151" t="s">
        <v>24</v>
      </c>
      <c r="P38" s="152">
        <v>1</v>
      </c>
      <c r="Q38" s="153" t="s">
        <v>60</v>
      </c>
      <c r="T38" s="19">
        <f>MAX(風速2)</f>
        <v>23.229999542236328</v>
      </c>
      <c r="U38" s="151" t="s">
        <v>32</v>
      </c>
      <c r="V38" s="152">
        <v>18</v>
      </c>
      <c r="W38" s="153" t="s">
        <v>226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2.6689999103546143</v>
      </c>
      <c r="C4" s="11">
        <v>3.38100004196167</v>
      </c>
      <c r="D4" s="11">
        <v>2.993000030517578</v>
      </c>
      <c r="E4" s="11">
        <v>3.1579999923706055</v>
      </c>
      <c r="F4" s="11">
        <v>3.2300000190734863</v>
      </c>
      <c r="G4" s="11">
        <v>2.872999906539917</v>
      </c>
      <c r="H4" s="11">
        <v>3.2780001163482666</v>
      </c>
      <c r="I4" s="11">
        <v>3.4749999046325684</v>
      </c>
      <c r="J4" s="11">
        <v>3.434999942779541</v>
      </c>
      <c r="K4" s="11">
        <v>4.184000015258789</v>
      </c>
      <c r="L4" s="11">
        <v>3.4079999923706055</v>
      </c>
      <c r="M4" s="11">
        <v>3.694000005722046</v>
      </c>
      <c r="N4" s="11">
        <v>5.620999813079834</v>
      </c>
      <c r="O4" s="11">
        <v>6.26800012588501</v>
      </c>
      <c r="P4" s="11">
        <v>5.668000221252441</v>
      </c>
      <c r="Q4" s="11">
        <v>5.111000061035156</v>
      </c>
      <c r="R4" s="11">
        <v>3.0160000324249268</v>
      </c>
      <c r="S4" s="11">
        <v>3.135999917984009</v>
      </c>
      <c r="T4" s="11">
        <v>3.188999891281128</v>
      </c>
      <c r="U4" s="11">
        <v>2.260999917984009</v>
      </c>
      <c r="V4" s="11">
        <v>1.215000033378601</v>
      </c>
      <c r="W4" s="11">
        <v>1.7350000143051147</v>
      </c>
      <c r="X4" s="11">
        <v>1.6759999990463257</v>
      </c>
      <c r="Y4" s="11">
        <v>1.9199999570846558</v>
      </c>
      <c r="Z4" s="44">
        <f aca="true" t="shared" si="0" ref="Z4:Z34">AVERAGE(B4:Y4)</f>
        <v>3.3580833276112876</v>
      </c>
      <c r="AA4" s="115" t="s">
        <v>144</v>
      </c>
      <c r="AB4" s="11">
        <v>6.566999912261963</v>
      </c>
      <c r="AC4" s="122" t="s">
        <v>247</v>
      </c>
      <c r="AD4" s="28">
        <v>1</v>
      </c>
      <c r="AE4" s="115" t="s">
        <v>22</v>
      </c>
      <c r="AF4" s="11">
        <v>12.149999618530273</v>
      </c>
      <c r="AG4" s="125" t="s">
        <v>247</v>
      </c>
    </row>
    <row r="5" spans="1:33" ht="14.25" customHeight="1">
      <c r="A5" s="112">
        <v>2</v>
      </c>
      <c r="B5" s="13">
        <v>1.4210000038146973</v>
      </c>
      <c r="C5" s="9">
        <v>1.5099999904632568</v>
      </c>
      <c r="D5" s="9">
        <v>1.8079999685287476</v>
      </c>
      <c r="E5" s="9">
        <v>1.0119999647140503</v>
      </c>
      <c r="F5" s="9">
        <v>1.718000054359436</v>
      </c>
      <c r="G5" s="9">
        <v>1.753000020980835</v>
      </c>
      <c r="H5" s="9">
        <v>2.943000078201294</v>
      </c>
      <c r="I5" s="9">
        <v>1.9429999589920044</v>
      </c>
      <c r="J5" s="9">
        <v>1.878000020980835</v>
      </c>
      <c r="K5" s="9">
        <v>2.118000030517578</v>
      </c>
      <c r="L5" s="9">
        <v>1.7719999551773071</v>
      </c>
      <c r="M5" s="9">
        <v>2.239000082015991</v>
      </c>
      <c r="N5" s="9">
        <v>2.140000104904175</v>
      </c>
      <c r="O5" s="9">
        <v>1.996999979019165</v>
      </c>
      <c r="P5" s="9">
        <v>1.5460000038146973</v>
      </c>
      <c r="Q5" s="9">
        <v>1.559999942779541</v>
      </c>
      <c r="R5" s="9">
        <v>1.7039999961853027</v>
      </c>
      <c r="S5" s="9">
        <v>2.1480000019073486</v>
      </c>
      <c r="T5" s="9">
        <v>2.4800000190734863</v>
      </c>
      <c r="U5" s="9">
        <v>2.5959999561309814</v>
      </c>
      <c r="V5" s="9">
        <v>2.4070000648498535</v>
      </c>
      <c r="W5" s="9">
        <v>2.4820001125335693</v>
      </c>
      <c r="X5" s="9">
        <v>2.885999917984009</v>
      </c>
      <c r="Y5" s="9">
        <v>2.4679999351501465</v>
      </c>
      <c r="Z5" s="45">
        <f t="shared" si="0"/>
        <v>2.022041673461596</v>
      </c>
      <c r="AA5" s="116" t="s">
        <v>149</v>
      </c>
      <c r="AB5" s="9">
        <v>3.437999963760376</v>
      </c>
      <c r="AC5" s="123" t="s">
        <v>248</v>
      </c>
      <c r="AD5" s="29">
        <v>2</v>
      </c>
      <c r="AE5" s="116" t="s">
        <v>40</v>
      </c>
      <c r="AF5" s="9">
        <v>6.664000034332275</v>
      </c>
      <c r="AG5" s="126" t="s">
        <v>167</v>
      </c>
    </row>
    <row r="6" spans="1:33" ht="14.25" customHeight="1">
      <c r="A6" s="112">
        <v>3</v>
      </c>
      <c r="B6" s="13">
        <v>3.053999900817871</v>
      </c>
      <c r="C6" s="9">
        <v>3.125999927520752</v>
      </c>
      <c r="D6" s="9">
        <v>3.6010000705718994</v>
      </c>
      <c r="E6" s="9">
        <v>3.934000015258789</v>
      </c>
      <c r="F6" s="9">
        <v>3.552000045776367</v>
      </c>
      <c r="G6" s="9">
        <v>3.11299991607666</v>
      </c>
      <c r="H6" s="9">
        <v>3.2869999408721924</v>
      </c>
      <c r="I6" s="9">
        <v>3.5769999027252197</v>
      </c>
      <c r="J6" s="9">
        <v>3.388000011444092</v>
      </c>
      <c r="K6" s="9">
        <v>3.115000009536743</v>
      </c>
      <c r="L6" s="9">
        <v>4.11899995803833</v>
      </c>
      <c r="M6" s="9">
        <v>3.684999942779541</v>
      </c>
      <c r="N6" s="9">
        <v>4.381999969482422</v>
      </c>
      <c r="O6" s="9">
        <v>2.9210000038146973</v>
      </c>
      <c r="P6" s="9">
        <v>2.9860000610351562</v>
      </c>
      <c r="Q6" s="9">
        <v>4.035999774932861</v>
      </c>
      <c r="R6" s="9">
        <v>3.7330000400543213</v>
      </c>
      <c r="S6" s="9">
        <v>3.6710000038146973</v>
      </c>
      <c r="T6" s="9">
        <v>3.7190001010894775</v>
      </c>
      <c r="U6" s="9">
        <v>4.054999828338623</v>
      </c>
      <c r="V6" s="9">
        <v>3.3919999599456787</v>
      </c>
      <c r="W6" s="9">
        <v>3.630000114440918</v>
      </c>
      <c r="X6" s="9">
        <v>1.850000023841858</v>
      </c>
      <c r="Y6" s="9">
        <v>1.7510000467300415</v>
      </c>
      <c r="Z6" s="45">
        <f t="shared" si="0"/>
        <v>3.403208315372467</v>
      </c>
      <c r="AA6" s="116" t="s">
        <v>34</v>
      </c>
      <c r="AB6" s="9">
        <v>5.165999889373779</v>
      </c>
      <c r="AC6" s="123" t="s">
        <v>249</v>
      </c>
      <c r="AD6" s="29">
        <v>3</v>
      </c>
      <c r="AE6" s="116" t="s">
        <v>34</v>
      </c>
      <c r="AF6" s="9">
        <v>9.3100004196167</v>
      </c>
      <c r="AG6" s="126" t="s">
        <v>249</v>
      </c>
    </row>
    <row r="7" spans="1:33" ht="14.25" customHeight="1">
      <c r="A7" s="112">
        <v>4</v>
      </c>
      <c r="B7" s="13">
        <v>2.2790000438690186</v>
      </c>
      <c r="C7" s="9">
        <v>3.7869999408721924</v>
      </c>
      <c r="D7" s="9">
        <v>3.4010000228881836</v>
      </c>
      <c r="E7" s="9">
        <v>2.888000011444092</v>
      </c>
      <c r="F7" s="9">
        <v>3.8989999294281006</v>
      </c>
      <c r="G7" s="9">
        <v>3.3610000610351562</v>
      </c>
      <c r="H7" s="9">
        <v>2.437999963760376</v>
      </c>
      <c r="I7" s="9">
        <v>2.51200008392334</v>
      </c>
      <c r="J7" s="9">
        <v>3.4690001010894775</v>
      </c>
      <c r="K7" s="9">
        <v>3.3889999389648438</v>
      </c>
      <c r="L7" s="9">
        <v>4.019999980926514</v>
      </c>
      <c r="M7" s="9">
        <v>3.259000062942505</v>
      </c>
      <c r="N7" s="9">
        <v>2.424999952316284</v>
      </c>
      <c r="O7" s="9">
        <v>4.004000186920166</v>
      </c>
      <c r="P7" s="9">
        <v>3.546999931335449</v>
      </c>
      <c r="Q7" s="9">
        <v>4.809000015258789</v>
      </c>
      <c r="R7" s="9">
        <v>3.9010000228881836</v>
      </c>
      <c r="S7" s="9">
        <v>4.52400016784668</v>
      </c>
      <c r="T7" s="9">
        <v>4.422999858856201</v>
      </c>
      <c r="U7" s="9">
        <v>4.177000045776367</v>
      </c>
      <c r="V7" s="9">
        <v>4.499000072479248</v>
      </c>
      <c r="W7" s="9">
        <v>3.73799991607666</v>
      </c>
      <c r="X7" s="9">
        <v>3.2039999961853027</v>
      </c>
      <c r="Y7" s="9">
        <v>2.38700008392334</v>
      </c>
      <c r="Z7" s="45">
        <f t="shared" si="0"/>
        <v>3.514166682958603</v>
      </c>
      <c r="AA7" s="116" t="s">
        <v>34</v>
      </c>
      <c r="AB7" s="9">
        <v>5.982999801635742</v>
      </c>
      <c r="AC7" s="123" t="s">
        <v>250</v>
      </c>
      <c r="AD7" s="29">
        <v>4</v>
      </c>
      <c r="AE7" s="116" t="s">
        <v>40</v>
      </c>
      <c r="AF7" s="9">
        <v>11.170000076293945</v>
      </c>
      <c r="AG7" s="126" t="s">
        <v>251</v>
      </c>
    </row>
    <row r="8" spans="1:33" ht="14.25" customHeight="1">
      <c r="A8" s="112">
        <v>5</v>
      </c>
      <c r="B8" s="13">
        <v>1.944000005722046</v>
      </c>
      <c r="C8" s="9">
        <v>1.350000023841858</v>
      </c>
      <c r="D8" s="9">
        <v>1.559000015258789</v>
      </c>
      <c r="E8" s="9">
        <v>2.1059999465942383</v>
      </c>
      <c r="F8" s="9">
        <v>1.2799999713897705</v>
      </c>
      <c r="G8" s="9">
        <v>1.5080000162124634</v>
      </c>
      <c r="H8" s="9">
        <v>2.9790000915527344</v>
      </c>
      <c r="I8" s="9">
        <v>1.475000023841858</v>
      </c>
      <c r="J8" s="9">
        <v>1.315000057220459</v>
      </c>
      <c r="K8" s="9">
        <v>2.046999931335449</v>
      </c>
      <c r="L8" s="9">
        <v>1.5429999828338623</v>
      </c>
      <c r="M8" s="9">
        <v>2.1570000648498535</v>
      </c>
      <c r="N8" s="9">
        <v>2.3940000534057617</v>
      </c>
      <c r="O8" s="9">
        <v>2.062000036239624</v>
      </c>
      <c r="P8" s="9">
        <v>2.0769999027252197</v>
      </c>
      <c r="Q8" s="9">
        <v>2.0799999237060547</v>
      </c>
      <c r="R8" s="9">
        <v>2.752000093460083</v>
      </c>
      <c r="S8" s="9">
        <v>1.4600000381469727</v>
      </c>
      <c r="T8" s="9">
        <v>1.4639999866485596</v>
      </c>
      <c r="U8" s="9">
        <v>2.2249999046325684</v>
      </c>
      <c r="V8" s="9">
        <v>1.5160000324249268</v>
      </c>
      <c r="W8" s="9">
        <v>2.739000082015991</v>
      </c>
      <c r="X8" s="9">
        <v>3.3510000705718994</v>
      </c>
      <c r="Y8" s="9">
        <v>1.5579999685287476</v>
      </c>
      <c r="Z8" s="45">
        <f t="shared" si="0"/>
        <v>1.9558750092983246</v>
      </c>
      <c r="AA8" s="116" t="s">
        <v>48</v>
      </c>
      <c r="AB8" s="9">
        <v>3.559999942779541</v>
      </c>
      <c r="AC8" s="123" t="s">
        <v>248</v>
      </c>
      <c r="AD8" s="29">
        <v>5</v>
      </c>
      <c r="AE8" s="116" t="s">
        <v>144</v>
      </c>
      <c r="AF8" s="9">
        <v>6.271999835968018</v>
      </c>
      <c r="AG8" s="126" t="s">
        <v>252</v>
      </c>
    </row>
    <row r="9" spans="1:33" ht="14.25" customHeight="1">
      <c r="A9" s="112">
        <v>6</v>
      </c>
      <c r="B9" s="13">
        <v>2.9609999656677246</v>
      </c>
      <c r="C9" s="9">
        <v>1.684000015258789</v>
      </c>
      <c r="D9" s="9">
        <v>2.9609999656677246</v>
      </c>
      <c r="E9" s="9">
        <v>3.796999931335449</v>
      </c>
      <c r="F9" s="9">
        <v>1.4019999504089355</v>
      </c>
      <c r="G9" s="9">
        <v>1.468999981880188</v>
      </c>
      <c r="H9" s="9">
        <v>2.7039999961853027</v>
      </c>
      <c r="I9" s="9">
        <v>3.756999969482422</v>
      </c>
      <c r="J9" s="9">
        <v>3.4560000896453857</v>
      </c>
      <c r="K9" s="9">
        <v>2.380000114440918</v>
      </c>
      <c r="L9" s="9">
        <v>4.434000015258789</v>
      </c>
      <c r="M9" s="9">
        <v>4.951000213623047</v>
      </c>
      <c r="N9" s="9">
        <v>5.111999988555908</v>
      </c>
      <c r="O9" s="9">
        <v>4.968999862670898</v>
      </c>
      <c r="P9" s="9">
        <v>5.007999897003174</v>
      </c>
      <c r="Q9" s="9">
        <v>5.989999771118164</v>
      </c>
      <c r="R9" s="9">
        <v>4.9670000076293945</v>
      </c>
      <c r="S9" s="9">
        <v>2.318000078201294</v>
      </c>
      <c r="T9" s="9">
        <v>1.8200000524520874</v>
      </c>
      <c r="U9" s="9">
        <v>3.2200000286102295</v>
      </c>
      <c r="V9" s="9">
        <v>3.3369998931884766</v>
      </c>
      <c r="W9" s="9">
        <v>2.6740000247955322</v>
      </c>
      <c r="X9" s="9">
        <v>2.2850000858306885</v>
      </c>
      <c r="Y9" s="9">
        <v>2.938999891281128</v>
      </c>
      <c r="Z9" s="45">
        <f t="shared" si="0"/>
        <v>3.3581249912579856</v>
      </c>
      <c r="AA9" s="116" t="s">
        <v>144</v>
      </c>
      <c r="AB9" s="9">
        <v>6.039000034332275</v>
      </c>
      <c r="AC9" s="123" t="s">
        <v>253</v>
      </c>
      <c r="AD9" s="29">
        <v>6</v>
      </c>
      <c r="AE9" s="116" t="s">
        <v>22</v>
      </c>
      <c r="AF9" s="9">
        <v>11.470000267028809</v>
      </c>
      <c r="AG9" s="126" t="s">
        <v>148</v>
      </c>
    </row>
    <row r="10" spans="1:33" ht="14.25" customHeight="1">
      <c r="A10" s="112">
        <v>7</v>
      </c>
      <c r="B10" s="13">
        <v>3.4579999446868896</v>
      </c>
      <c r="C10" s="9">
        <v>2.816999912261963</v>
      </c>
      <c r="D10" s="9">
        <v>2.4059998989105225</v>
      </c>
      <c r="E10" s="9">
        <v>3.0250000953674316</v>
      </c>
      <c r="F10" s="9">
        <v>4.085000038146973</v>
      </c>
      <c r="G10" s="9">
        <v>3.936000108718872</v>
      </c>
      <c r="H10" s="9">
        <v>1.6410000324249268</v>
      </c>
      <c r="I10" s="9">
        <v>1.5880000591278076</v>
      </c>
      <c r="J10" s="9">
        <v>2.062000036239624</v>
      </c>
      <c r="K10" s="9">
        <v>2.0769999027252197</v>
      </c>
      <c r="L10" s="9">
        <v>2.8340001106262207</v>
      </c>
      <c r="M10" s="9">
        <v>4.168000221252441</v>
      </c>
      <c r="N10" s="9">
        <v>4.829999923706055</v>
      </c>
      <c r="O10" s="9">
        <v>2.989000082015991</v>
      </c>
      <c r="P10" s="9">
        <v>2.4240000247955322</v>
      </c>
      <c r="Q10" s="9">
        <v>1.902999997138977</v>
      </c>
      <c r="R10" s="9">
        <v>2.066999912261963</v>
      </c>
      <c r="S10" s="9">
        <v>2.5969998836517334</v>
      </c>
      <c r="T10" s="9">
        <v>3.1040000915527344</v>
      </c>
      <c r="U10" s="9">
        <v>3.515000104904175</v>
      </c>
      <c r="V10" s="9">
        <v>3.121000051498413</v>
      </c>
      <c r="W10" s="9">
        <v>1.9479999542236328</v>
      </c>
      <c r="X10" s="9">
        <v>2.8559999465942383</v>
      </c>
      <c r="Y10" s="9">
        <v>1.815000057220459</v>
      </c>
      <c r="Z10" s="45">
        <f t="shared" si="0"/>
        <v>2.8027500162521997</v>
      </c>
      <c r="AA10" s="116" t="s">
        <v>144</v>
      </c>
      <c r="AB10" s="9">
        <v>5.111999988555908</v>
      </c>
      <c r="AC10" s="123" t="s">
        <v>115</v>
      </c>
      <c r="AD10" s="29">
        <v>7</v>
      </c>
      <c r="AE10" s="116" t="s">
        <v>144</v>
      </c>
      <c r="AF10" s="9">
        <v>8.430000305175781</v>
      </c>
      <c r="AG10" s="126" t="s">
        <v>254</v>
      </c>
    </row>
    <row r="11" spans="1:33" ht="14.25" customHeight="1">
      <c r="A11" s="112">
        <v>8</v>
      </c>
      <c r="B11" s="13">
        <v>3.203000068664551</v>
      </c>
      <c r="C11" s="9">
        <v>5.741000175476074</v>
      </c>
      <c r="D11" s="9">
        <v>4.841000080108643</v>
      </c>
      <c r="E11" s="9">
        <v>4.776000022888184</v>
      </c>
      <c r="F11" s="9">
        <v>3.933000087738037</v>
      </c>
      <c r="G11" s="9">
        <v>4.696000099182129</v>
      </c>
      <c r="H11" s="9">
        <v>4.314000129699707</v>
      </c>
      <c r="I11" s="9">
        <v>4.877999782562256</v>
      </c>
      <c r="J11" s="9">
        <v>4.073999881744385</v>
      </c>
      <c r="K11" s="9">
        <v>5.2789998054504395</v>
      </c>
      <c r="L11" s="9">
        <v>4.706999778747559</v>
      </c>
      <c r="M11" s="9">
        <v>5.933000087738037</v>
      </c>
      <c r="N11" s="9">
        <v>4.807000160217285</v>
      </c>
      <c r="O11" s="9">
        <v>4.603000164031982</v>
      </c>
      <c r="P11" s="9">
        <v>5.355999946594238</v>
      </c>
      <c r="Q11" s="9">
        <v>4.8429999351501465</v>
      </c>
      <c r="R11" s="9">
        <v>4.03000020980835</v>
      </c>
      <c r="S11" s="9">
        <v>3.3989999294281006</v>
      </c>
      <c r="T11" s="9">
        <v>2.1670000553131104</v>
      </c>
      <c r="U11" s="9">
        <v>2.01200008392334</v>
      </c>
      <c r="V11" s="9">
        <v>1.2079999446868896</v>
      </c>
      <c r="W11" s="9">
        <v>1.8489999771118164</v>
      </c>
      <c r="X11" s="9">
        <v>2.5169999599456787</v>
      </c>
      <c r="Y11" s="9">
        <v>1.3140000104904175</v>
      </c>
      <c r="Z11" s="45">
        <f t="shared" si="0"/>
        <v>3.9366666823625565</v>
      </c>
      <c r="AA11" s="116" t="s">
        <v>32</v>
      </c>
      <c r="AB11" s="9">
        <v>6.427000045776367</v>
      </c>
      <c r="AC11" s="123" t="s">
        <v>255</v>
      </c>
      <c r="AD11" s="29">
        <v>8</v>
      </c>
      <c r="AE11" s="116" t="s">
        <v>32</v>
      </c>
      <c r="AF11" s="9">
        <v>12.449999809265137</v>
      </c>
      <c r="AG11" s="126" t="s">
        <v>256</v>
      </c>
    </row>
    <row r="12" spans="1:33" ht="14.25" customHeight="1">
      <c r="A12" s="112">
        <v>9</v>
      </c>
      <c r="B12" s="13">
        <v>1.218000054359436</v>
      </c>
      <c r="C12" s="9">
        <v>2.36299991607666</v>
      </c>
      <c r="D12" s="9">
        <v>2.2290000915527344</v>
      </c>
      <c r="E12" s="9">
        <v>2.009000062942505</v>
      </c>
      <c r="F12" s="9">
        <v>1.2389999628067017</v>
      </c>
      <c r="G12" s="9">
        <v>1.409000039100647</v>
      </c>
      <c r="H12" s="9">
        <v>1.659000039100647</v>
      </c>
      <c r="I12" s="9">
        <v>3.2309999465942383</v>
      </c>
      <c r="J12" s="9">
        <v>1.9490000009536743</v>
      </c>
      <c r="K12" s="9">
        <v>2.5859999656677246</v>
      </c>
      <c r="L12" s="9">
        <v>2.431999921798706</v>
      </c>
      <c r="M12" s="9">
        <v>3.1500000953674316</v>
      </c>
      <c r="N12" s="9">
        <v>3.690000057220459</v>
      </c>
      <c r="O12" s="9">
        <v>2.628999948501587</v>
      </c>
      <c r="P12" s="9">
        <v>3.255000114440918</v>
      </c>
      <c r="Q12" s="9">
        <v>2.5899999141693115</v>
      </c>
      <c r="R12" s="9">
        <v>3.440000057220459</v>
      </c>
      <c r="S12" s="9">
        <v>2.5369999408721924</v>
      </c>
      <c r="T12" s="9">
        <v>2.0450000762939453</v>
      </c>
      <c r="U12" s="9">
        <v>1.7369999885559082</v>
      </c>
      <c r="V12" s="9">
        <v>1.2230000495910645</v>
      </c>
      <c r="W12" s="9">
        <v>2.252000093460083</v>
      </c>
      <c r="X12" s="9">
        <v>2.809999942779541</v>
      </c>
      <c r="Y12" s="9">
        <v>3.6110000610351562</v>
      </c>
      <c r="Z12" s="45">
        <f t="shared" si="0"/>
        <v>2.387208347519239</v>
      </c>
      <c r="AA12" s="116" t="s">
        <v>34</v>
      </c>
      <c r="AB12" s="9">
        <v>4.0980000495910645</v>
      </c>
      <c r="AC12" s="123" t="s">
        <v>217</v>
      </c>
      <c r="AD12" s="29">
        <v>9</v>
      </c>
      <c r="AE12" s="116" t="s">
        <v>197</v>
      </c>
      <c r="AF12" s="9">
        <v>8.920000076293945</v>
      </c>
      <c r="AG12" s="126" t="s">
        <v>100</v>
      </c>
    </row>
    <row r="13" spans="1:33" ht="14.25" customHeight="1">
      <c r="A13" s="112">
        <v>10</v>
      </c>
      <c r="B13" s="13">
        <v>4.1570000648498535</v>
      </c>
      <c r="C13" s="9">
        <v>3.5250000953674316</v>
      </c>
      <c r="D13" s="9">
        <v>3.5959999561309814</v>
      </c>
      <c r="E13" s="9">
        <v>3.9100000858306885</v>
      </c>
      <c r="F13" s="9">
        <v>3.759999990463257</v>
      </c>
      <c r="G13" s="9">
        <v>4.710999965667725</v>
      </c>
      <c r="H13" s="9">
        <v>3.558000087738037</v>
      </c>
      <c r="I13" s="9">
        <v>4.103000164031982</v>
      </c>
      <c r="J13" s="9">
        <v>4.4039998054504395</v>
      </c>
      <c r="K13" s="9">
        <v>4.479000091552734</v>
      </c>
      <c r="L13" s="9">
        <v>4.302999973297119</v>
      </c>
      <c r="M13" s="9">
        <v>4.7870001792907715</v>
      </c>
      <c r="N13" s="9">
        <v>5.10699987411499</v>
      </c>
      <c r="O13" s="9">
        <v>4.767000198364258</v>
      </c>
      <c r="P13" s="9">
        <v>3.131999969482422</v>
      </c>
      <c r="Q13" s="9">
        <v>3.2860000133514404</v>
      </c>
      <c r="R13" s="9">
        <v>3.7019999027252197</v>
      </c>
      <c r="S13" s="9">
        <v>3.375</v>
      </c>
      <c r="T13" s="9">
        <v>3.8889999389648438</v>
      </c>
      <c r="U13" s="9">
        <v>3.6610000133514404</v>
      </c>
      <c r="V13" s="9">
        <v>3.8559999465942383</v>
      </c>
      <c r="W13" s="9">
        <v>3.316999912261963</v>
      </c>
      <c r="X13" s="9">
        <v>2.7950000762939453</v>
      </c>
      <c r="Y13" s="9">
        <v>2.9630000591278076</v>
      </c>
      <c r="Z13" s="45">
        <f t="shared" si="0"/>
        <v>3.8809583485126495</v>
      </c>
      <c r="AA13" s="116" t="s">
        <v>32</v>
      </c>
      <c r="AB13" s="9">
        <v>5.40500020980835</v>
      </c>
      <c r="AC13" s="123" t="s">
        <v>257</v>
      </c>
      <c r="AD13" s="29">
        <v>10</v>
      </c>
      <c r="AE13" s="116" t="s">
        <v>32</v>
      </c>
      <c r="AF13" s="9">
        <v>10.579999923706055</v>
      </c>
      <c r="AG13" s="126" t="s">
        <v>47</v>
      </c>
    </row>
    <row r="14" spans="1:33" ht="14.25" customHeight="1">
      <c r="A14" s="113">
        <v>11</v>
      </c>
      <c r="B14" s="19">
        <v>3.069999933242798</v>
      </c>
      <c r="C14" s="20">
        <v>3.1600000858306885</v>
      </c>
      <c r="D14" s="20">
        <v>2.928999900817871</v>
      </c>
      <c r="E14" s="20">
        <v>3.446000099182129</v>
      </c>
      <c r="F14" s="20">
        <v>4.326000213623047</v>
      </c>
      <c r="G14" s="20">
        <v>3.812999963760376</v>
      </c>
      <c r="H14" s="20">
        <v>3.3450000286102295</v>
      </c>
      <c r="I14" s="20">
        <v>3.4660000801086426</v>
      </c>
      <c r="J14" s="20">
        <v>3.9660000801086426</v>
      </c>
      <c r="K14" s="20">
        <v>3.9809999465942383</v>
      </c>
      <c r="L14" s="20">
        <v>4.263000011444092</v>
      </c>
      <c r="M14" s="20">
        <v>3.8469998836517334</v>
      </c>
      <c r="N14" s="20">
        <v>3.947000026702881</v>
      </c>
      <c r="O14" s="20">
        <v>2.5160000324249268</v>
      </c>
      <c r="P14" s="20">
        <v>3.134999990463257</v>
      </c>
      <c r="Q14" s="20">
        <v>3.6070001125335693</v>
      </c>
      <c r="R14" s="20">
        <v>3.4519999027252197</v>
      </c>
      <c r="S14" s="20">
        <v>2.3299999237060547</v>
      </c>
      <c r="T14" s="20">
        <v>2.5959999561309814</v>
      </c>
      <c r="U14" s="20">
        <v>2.312999963760376</v>
      </c>
      <c r="V14" s="20">
        <v>2.48799991607666</v>
      </c>
      <c r="W14" s="20">
        <v>3.0829999446868896</v>
      </c>
      <c r="X14" s="20">
        <v>2.385999917984009</v>
      </c>
      <c r="Y14" s="20">
        <v>2.7739999294281006</v>
      </c>
      <c r="Z14" s="46">
        <f t="shared" si="0"/>
        <v>3.259958326816559</v>
      </c>
      <c r="AA14" s="117" t="s">
        <v>32</v>
      </c>
      <c r="AB14" s="20">
        <v>5.017000198364258</v>
      </c>
      <c r="AC14" s="124" t="s">
        <v>258</v>
      </c>
      <c r="AD14" s="31">
        <v>11</v>
      </c>
      <c r="AE14" s="117" t="s">
        <v>32</v>
      </c>
      <c r="AF14" s="20">
        <v>10.1899995803833</v>
      </c>
      <c r="AG14" s="127" t="s">
        <v>259</v>
      </c>
    </row>
    <row r="15" spans="1:33" ht="14.25" customHeight="1">
      <c r="A15" s="112">
        <v>12</v>
      </c>
      <c r="B15" s="13">
        <v>3.0350000858306885</v>
      </c>
      <c r="C15" s="9">
        <v>2.7279999256134033</v>
      </c>
      <c r="D15" s="9">
        <v>1.399999976158142</v>
      </c>
      <c r="E15" s="9">
        <v>1.2669999599456787</v>
      </c>
      <c r="F15" s="9">
        <v>1.5839999914169312</v>
      </c>
      <c r="G15" s="9">
        <v>1.840999960899353</v>
      </c>
      <c r="H15" s="9">
        <v>3.434000015258789</v>
      </c>
      <c r="I15" s="9">
        <v>3.1010000705718994</v>
      </c>
      <c r="J15" s="9">
        <v>3.805999994277954</v>
      </c>
      <c r="K15" s="9">
        <v>4.664999961853027</v>
      </c>
      <c r="L15" s="9">
        <v>4.644999980926514</v>
      </c>
      <c r="M15" s="9">
        <v>3.993000030517578</v>
      </c>
      <c r="N15" s="9">
        <v>4.328999996185303</v>
      </c>
      <c r="O15" s="9">
        <v>4.849999904632568</v>
      </c>
      <c r="P15" s="9">
        <v>5.254000186920166</v>
      </c>
      <c r="Q15" s="9">
        <v>4.646999835968018</v>
      </c>
      <c r="R15" s="9">
        <v>5.363999843597412</v>
      </c>
      <c r="S15" s="9">
        <v>5.249000072479248</v>
      </c>
      <c r="T15" s="9">
        <v>3.8289999961853027</v>
      </c>
      <c r="U15" s="9">
        <v>4.0920000076293945</v>
      </c>
      <c r="V15" s="9">
        <v>4.539999961853027</v>
      </c>
      <c r="W15" s="9">
        <v>4.255000114440918</v>
      </c>
      <c r="X15" s="9">
        <v>3.9049999713897705</v>
      </c>
      <c r="Y15" s="9">
        <v>4.559000015258789</v>
      </c>
      <c r="Z15" s="45">
        <f t="shared" si="0"/>
        <v>3.765499994158745</v>
      </c>
      <c r="AA15" s="116" t="s">
        <v>32</v>
      </c>
      <c r="AB15" s="9">
        <v>5.545000076293945</v>
      </c>
      <c r="AC15" s="123" t="s">
        <v>260</v>
      </c>
      <c r="AD15" s="29">
        <v>12</v>
      </c>
      <c r="AE15" s="116" t="s">
        <v>32</v>
      </c>
      <c r="AF15" s="9">
        <v>11.170000076293945</v>
      </c>
      <c r="AG15" s="126" t="s">
        <v>261</v>
      </c>
    </row>
    <row r="16" spans="1:33" ht="14.25" customHeight="1">
      <c r="A16" s="112">
        <v>13</v>
      </c>
      <c r="B16" s="13">
        <v>5.166999816894531</v>
      </c>
      <c r="C16" s="9">
        <v>5.054999828338623</v>
      </c>
      <c r="D16" s="9">
        <v>5.492000102996826</v>
      </c>
      <c r="E16" s="9">
        <v>4.7769999504089355</v>
      </c>
      <c r="F16" s="9">
        <v>5.2789998054504395</v>
      </c>
      <c r="G16" s="9">
        <v>4.104000091552734</v>
      </c>
      <c r="H16" s="9">
        <v>5.538000106811523</v>
      </c>
      <c r="I16" s="9">
        <v>5.289000034332275</v>
      </c>
      <c r="J16" s="9">
        <v>5.349999904632568</v>
      </c>
      <c r="K16" s="9">
        <v>6.520999908447266</v>
      </c>
      <c r="L16" s="9">
        <v>5.892000198364258</v>
      </c>
      <c r="M16" s="9">
        <v>4.723999977111816</v>
      </c>
      <c r="N16" s="9">
        <v>5.349999904632568</v>
      </c>
      <c r="O16" s="9">
        <v>3.753000020980835</v>
      </c>
      <c r="P16" s="9">
        <v>4.291999816894531</v>
      </c>
      <c r="Q16" s="9">
        <v>4.900000095367432</v>
      </c>
      <c r="R16" s="9">
        <v>4.650000095367432</v>
      </c>
      <c r="S16" s="9">
        <v>4.427999973297119</v>
      </c>
      <c r="T16" s="9">
        <v>4.651000022888184</v>
      </c>
      <c r="U16" s="9">
        <v>3.680000066757202</v>
      </c>
      <c r="V16" s="9">
        <v>3.9760000705718994</v>
      </c>
      <c r="W16" s="9">
        <v>3.0769999027252197</v>
      </c>
      <c r="X16" s="9">
        <v>3.3429999351501465</v>
      </c>
      <c r="Y16" s="9">
        <v>3.1700000762939453</v>
      </c>
      <c r="Z16" s="45">
        <f t="shared" si="0"/>
        <v>4.68574998776118</v>
      </c>
      <c r="AA16" s="116" t="s">
        <v>34</v>
      </c>
      <c r="AB16" s="9">
        <v>6.699999809265137</v>
      </c>
      <c r="AC16" s="123" t="s">
        <v>262</v>
      </c>
      <c r="AD16" s="29">
        <v>13</v>
      </c>
      <c r="AE16" s="116" t="s">
        <v>32</v>
      </c>
      <c r="AF16" s="9">
        <v>14.699999809265137</v>
      </c>
      <c r="AG16" s="126" t="s">
        <v>263</v>
      </c>
    </row>
    <row r="17" spans="1:33" ht="14.25" customHeight="1">
      <c r="A17" s="112">
        <v>14</v>
      </c>
      <c r="B17" s="13">
        <v>2.9739999771118164</v>
      </c>
      <c r="C17" s="9">
        <v>3.253999948501587</v>
      </c>
      <c r="D17" s="9">
        <v>2.7009999752044678</v>
      </c>
      <c r="E17" s="9">
        <v>2.510999917984009</v>
      </c>
      <c r="F17" s="9">
        <v>3.180999994277954</v>
      </c>
      <c r="G17" s="9">
        <v>2.513000011444092</v>
      </c>
      <c r="H17" s="9">
        <v>3.3380000591278076</v>
      </c>
      <c r="I17" s="9">
        <v>2.046999931335449</v>
      </c>
      <c r="J17" s="9">
        <v>3.7769999504089355</v>
      </c>
      <c r="K17" s="9">
        <v>3.493000030517578</v>
      </c>
      <c r="L17" s="9">
        <v>2.683000087738037</v>
      </c>
      <c r="M17" s="9">
        <v>1.6239999532699585</v>
      </c>
      <c r="N17" s="9">
        <v>2.138000011444092</v>
      </c>
      <c r="O17" s="9">
        <v>4.438000202178955</v>
      </c>
      <c r="P17" s="9">
        <v>4.324999809265137</v>
      </c>
      <c r="Q17" s="9">
        <v>4.894000053405762</v>
      </c>
      <c r="R17" s="9">
        <v>2.8420000076293945</v>
      </c>
      <c r="S17" s="9">
        <v>1.6990000009536743</v>
      </c>
      <c r="T17" s="9">
        <v>1.8639999628067017</v>
      </c>
      <c r="U17" s="9">
        <v>2.1689999103546143</v>
      </c>
      <c r="V17" s="9">
        <v>2.440999984741211</v>
      </c>
      <c r="W17" s="9">
        <v>3.0810000896453857</v>
      </c>
      <c r="X17" s="9">
        <v>2.677000045776367</v>
      </c>
      <c r="Y17" s="9">
        <v>2.4779999256134033</v>
      </c>
      <c r="Z17" s="45">
        <f t="shared" si="0"/>
        <v>2.880916660030683</v>
      </c>
      <c r="AA17" s="116" t="s">
        <v>40</v>
      </c>
      <c r="AB17" s="9">
        <v>5.135000228881836</v>
      </c>
      <c r="AC17" s="123" t="s">
        <v>264</v>
      </c>
      <c r="AD17" s="29">
        <v>14</v>
      </c>
      <c r="AE17" s="116" t="s">
        <v>32</v>
      </c>
      <c r="AF17" s="9">
        <v>10.09000015258789</v>
      </c>
      <c r="AG17" s="126" t="s">
        <v>265</v>
      </c>
    </row>
    <row r="18" spans="1:33" ht="14.25" customHeight="1">
      <c r="A18" s="112">
        <v>15</v>
      </c>
      <c r="B18" s="13">
        <v>2.1389999389648438</v>
      </c>
      <c r="C18" s="9">
        <v>2.7209999561309814</v>
      </c>
      <c r="D18" s="9">
        <v>2.2330000400543213</v>
      </c>
      <c r="E18" s="9">
        <v>2.1059999465942383</v>
      </c>
      <c r="F18" s="9">
        <v>1.6089999675750732</v>
      </c>
      <c r="G18" s="9">
        <v>1.4259999990463257</v>
      </c>
      <c r="H18" s="9">
        <v>1.6790000200271606</v>
      </c>
      <c r="I18" s="9">
        <v>2.5920000076293945</v>
      </c>
      <c r="J18" s="9">
        <v>1.8279999494552612</v>
      </c>
      <c r="K18" s="9">
        <v>1.6679999828338623</v>
      </c>
      <c r="L18" s="9">
        <v>3.492000102996826</v>
      </c>
      <c r="M18" s="9">
        <v>3.0869998931884766</v>
      </c>
      <c r="N18" s="9">
        <v>3.0929999351501465</v>
      </c>
      <c r="O18" s="9">
        <v>3.749000072479248</v>
      </c>
      <c r="P18" s="9">
        <v>3.4089999198913574</v>
      </c>
      <c r="Q18" s="9">
        <v>2.9110000133514404</v>
      </c>
      <c r="R18" s="9">
        <v>2.321000099182129</v>
      </c>
      <c r="S18" s="9">
        <v>2.066999912261963</v>
      </c>
      <c r="T18" s="9">
        <v>1.8300000429153442</v>
      </c>
      <c r="U18" s="9">
        <v>1.468999981880188</v>
      </c>
      <c r="V18" s="9">
        <v>2.4539999961853027</v>
      </c>
      <c r="W18" s="9">
        <v>1.6349999904632568</v>
      </c>
      <c r="X18" s="9">
        <v>1.4210000038146973</v>
      </c>
      <c r="Y18" s="9">
        <v>1.1349999904632568</v>
      </c>
      <c r="Z18" s="45">
        <f t="shared" si="0"/>
        <v>2.2530833234389624</v>
      </c>
      <c r="AA18" s="116" t="s">
        <v>144</v>
      </c>
      <c r="AB18" s="9">
        <v>4.330999851226807</v>
      </c>
      <c r="AC18" s="123" t="s">
        <v>266</v>
      </c>
      <c r="AD18" s="29">
        <v>15</v>
      </c>
      <c r="AE18" s="116" t="s">
        <v>22</v>
      </c>
      <c r="AF18" s="9">
        <v>8.039999961853027</v>
      </c>
      <c r="AG18" s="126" t="s">
        <v>267</v>
      </c>
    </row>
    <row r="19" spans="1:33" ht="14.25" customHeight="1">
      <c r="A19" s="112">
        <v>16</v>
      </c>
      <c r="B19" s="13">
        <v>2.2009999752044678</v>
      </c>
      <c r="C19" s="9">
        <v>1.6030000448226929</v>
      </c>
      <c r="D19" s="9">
        <v>1.812999963760376</v>
      </c>
      <c r="E19" s="9">
        <v>3.6740000247955322</v>
      </c>
      <c r="F19" s="9">
        <v>4.144999980926514</v>
      </c>
      <c r="G19" s="9">
        <v>4.046000003814697</v>
      </c>
      <c r="H19" s="9">
        <v>3.5850000381469727</v>
      </c>
      <c r="I19" s="9">
        <v>2.255000114440918</v>
      </c>
      <c r="J19" s="9">
        <v>2.3410000801086426</v>
      </c>
      <c r="K19" s="9">
        <v>3.697999954223633</v>
      </c>
      <c r="L19" s="9">
        <v>2.072999954223633</v>
      </c>
      <c r="M19" s="9">
        <v>2.140000104904175</v>
      </c>
      <c r="N19" s="9">
        <v>3.0940001010894775</v>
      </c>
      <c r="O19" s="9">
        <v>3.4509999752044678</v>
      </c>
      <c r="P19" s="9">
        <v>3.3610000610351562</v>
      </c>
      <c r="Q19" s="9">
        <v>3.2290000915527344</v>
      </c>
      <c r="R19" s="9">
        <v>2.690999984741211</v>
      </c>
      <c r="S19" s="9">
        <v>2.878999948501587</v>
      </c>
      <c r="T19" s="9">
        <v>2.1549999713897705</v>
      </c>
      <c r="U19" s="9">
        <v>2.246999979019165</v>
      </c>
      <c r="V19" s="9">
        <v>2.6510000228881836</v>
      </c>
      <c r="W19" s="9">
        <v>2.2360000610351562</v>
      </c>
      <c r="X19" s="9">
        <v>1.9500000476837158</v>
      </c>
      <c r="Y19" s="9">
        <v>1.2929999828338623</v>
      </c>
      <c r="Z19" s="45">
        <f t="shared" si="0"/>
        <v>2.7004583527644477</v>
      </c>
      <c r="AA19" s="116" t="s">
        <v>40</v>
      </c>
      <c r="AB19" s="9">
        <v>4.685999870300293</v>
      </c>
      <c r="AC19" s="123" t="s">
        <v>268</v>
      </c>
      <c r="AD19" s="29">
        <v>16</v>
      </c>
      <c r="AE19" s="116" t="s">
        <v>32</v>
      </c>
      <c r="AF19" s="9">
        <v>8.529999732971191</v>
      </c>
      <c r="AG19" s="126" t="s">
        <v>269</v>
      </c>
    </row>
    <row r="20" spans="1:33" ht="14.25" customHeight="1">
      <c r="A20" s="112">
        <v>17</v>
      </c>
      <c r="B20" s="13">
        <v>1.343999981880188</v>
      </c>
      <c r="C20" s="9">
        <v>1.1269999742507935</v>
      </c>
      <c r="D20" s="9">
        <v>2.052000045776367</v>
      </c>
      <c r="E20" s="9">
        <v>1.531999945640564</v>
      </c>
      <c r="F20" s="9">
        <v>1.2829999923706055</v>
      </c>
      <c r="G20" s="9">
        <v>3.005000114440918</v>
      </c>
      <c r="H20" s="9">
        <v>3.2260000705718994</v>
      </c>
      <c r="I20" s="9">
        <v>4.829999923706055</v>
      </c>
      <c r="J20" s="9">
        <v>4.2270002365112305</v>
      </c>
      <c r="K20" s="9">
        <v>4.8420000076293945</v>
      </c>
      <c r="L20" s="9">
        <v>5.421999931335449</v>
      </c>
      <c r="M20" s="9">
        <v>4.880000114440918</v>
      </c>
      <c r="N20" s="9">
        <v>4.906000137329102</v>
      </c>
      <c r="O20" s="9">
        <v>4.440999984741211</v>
      </c>
      <c r="P20" s="9">
        <v>3.812999963760376</v>
      </c>
      <c r="Q20" s="9">
        <v>4.98199987411499</v>
      </c>
      <c r="R20" s="9">
        <v>3.865999937057495</v>
      </c>
      <c r="S20" s="9">
        <v>4.640999794006348</v>
      </c>
      <c r="T20" s="9">
        <v>3.7219998836517334</v>
      </c>
      <c r="U20" s="9">
        <v>2.815999984741211</v>
      </c>
      <c r="V20" s="9">
        <v>2.632999897003174</v>
      </c>
      <c r="W20" s="9">
        <v>1.843999981880188</v>
      </c>
      <c r="X20" s="9">
        <v>2.0969998836517334</v>
      </c>
      <c r="Y20" s="9">
        <v>1.8730000257492065</v>
      </c>
      <c r="Z20" s="45">
        <f t="shared" si="0"/>
        <v>3.3084999869267144</v>
      </c>
      <c r="AA20" s="116" t="s">
        <v>34</v>
      </c>
      <c r="AB20" s="9">
        <v>6.455999851226807</v>
      </c>
      <c r="AC20" s="123" t="s">
        <v>270</v>
      </c>
      <c r="AD20" s="29">
        <v>17</v>
      </c>
      <c r="AE20" s="116" t="s">
        <v>32</v>
      </c>
      <c r="AF20" s="9">
        <v>12.050000190734863</v>
      </c>
      <c r="AG20" s="126" t="s">
        <v>271</v>
      </c>
    </row>
    <row r="21" spans="1:33" ht="14.25" customHeight="1">
      <c r="A21" s="112">
        <v>18</v>
      </c>
      <c r="B21" s="13">
        <v>3.135999917984009</v>
      </c>
      <c r="C21" s="9">
        <v>2.2219998836517334</v>
      </c>
      <c r="D21" s="9">
        <v>2.9059998989105225</v>
      </c>
      <c r="E21" s="9">
        <v>1.6109999418258667</v>
      </c>
      <c r="F21" s="9">
        <v>1.274999976158142</v>
      </c>
      <c r="G21" s="9">
        <v>1.6519999504089355</v>
      </c>
      <c r="H21" s="9">
        <v>1.225000023841858</v>
      </c>
      <c r="I21" s="9">
        <v>1.6469999551773071</v>
      </c>
      <c r="J21" s="9">
        <v>2.4700000286102295</v>
      </c>
      <c r="K21" s="9">
        <v>3.8259999752044678</v>
      </c>
      <c r="L21" s="9">
        <v>2.3929998874664307</v>
      </c>
      <c r="M21" s="9">
        <v>3.135999917984009</v>
      </c>
      <c r="N21" s="9">
        <v>2.6540000438690186</v>
      </c>
      <c r="O21" s="9">
        <v>2.688999891281128</v>
      </c>
      <c r="P21" s="9">
        <v>2.390000104904175</v>
      </c>
      <c r="Q21" s="9">
        <v>2.1570000648498535</v>
      </c>
      <c r="R21" s="9">
        <v>2.436000108718872</v>
      </c>
      <c r="S21" s="9">
        <v>1.4229999780654907</v>
      </c>
      <c r="T21" s="9">
        <v>1.3819999694824219</v>
      </c>
      <c r="U21" s="9">
        <v>1.2489999532699585</v>
      </c>
      <c r="V21" s="9">
        <v>1.5709999799728394</v>
      </c>
      <c r="W21" s="9">
        <v>2.319000005722046</v>
      </c>
      <c r="X21" s="9">
        <v>1.7730000019073486</v>
      </c>
      <c r="Y21" s="9">
        <v>2.4030001163482666</v>
      </c>
      <c r="Z21" s="45">
        <f t="shared" si="0"/>
        <v>2.164374982317289</v>
      </c>
      <c r="AA21" s="116" t="s">
        <v>40</v>
      </c>
      <c r="AB21" s="9">
        <v>4.039999961853027</v>
      </c>
      <c r="AC21" s="123" t="s">
        <v>61</v>
      </c>
      <c r="AD21" s="29">
        <v>18</v>
      </c>
      <c r="AE21" s="116" t="s">
        <v>40</v>
      </c>
      <c r="AF21" s="9">
        <v>8.430000305175781</v>
      </c>
      <c r="AG21" s="126" t="s">
        <v>272</v>
      </c>
    </row>
    <row r="22" spans="1:33" ht="14.25" customHeight="1">
      <c r="A22" s="112">
        <v>19</v>
      </c>
      <c r="B22" s="13">
        <v>1.3730000257492065</v>
      </c>
      <c r="C22" s="9">
        <v>1.8229999542236328</v>
      </c>
      <c r="D22" s="9">
        <v>1.468999981880188</v>
      </c>
      <c r="E22" s="9">
        <v>2.430999994277954</v>
      </c>
      <c r="F22" s="9">
        <v>1.3880000114440918</v>
      </c>
      <c r="G22" s="9">
        <v>1.2120000123977661</v>
      </c>
      <c r="H22" s="9">
        <v>1.378000020980835</v>
      </c>
      <c r="I22" s="9">
        <v>2.5490000247955322</v>
      </c>
      <c r="J22" s="9">
        <v>1.8519999980926514</v>
      </c>
      <c r="K22" s="9">
        <v>1.6239999532699585</v>
      </c>
      <c r="L22" s="9">
        <v>2.4649999141693115</v>
      </c>
      <c r="M22" s="9">
        <v>2.9769999980926514</v>
      </c>
      <c r="N22" s="9">
        <v>2.513000011444092</v>
      </c>
      <c r="O22" s="9">
        <v>3.046999931335449</v>
      </c>
      <c r="P22" s="9">
        <v>4.426000118255615</v>
      </c>
      <c r="Q22" s="9">
        <v>3.558000087738037</v>
      </c>
      <c r="R22" s="9">
        <v>1.996000051498413</v>
      </c>
      <c r="S22" s="9">
        <v>3.2070000171661377</v>
      </c>
      <c r="T22" s="9">
        <v>2.510999917984009</v>
      </c>
      <c r="U22" s="9">
        <v>3.505000114440918</v>
      </c>
      <c r="V22" s="9">
        <v>1.5130000114440918</v>
      </c>
      <c r="W22" s="9">
        <v>2.006999969482422</v>
      </c>
      <c r="X22" s="9">
        <v>2.1730000972747803</v>
      </c>
      <c r="Y22" s="9">
        <v>2.367000102996826</v>
      </c>
      <c r="Z22" s="45">
        <f t="shared" si="0"/>
        <v>2.306833346684774</v>
      </c>
      <c r="AA22" s="116" t="s">
        <v>22</v>
      </c>
      <c r="AB22" s="9">
        <v>5.789999961853027</v>
      </c>
      <c r="AC22" s="123" t="s">
        <v>273</v>
      </c>
      <c r="AD22" s="29">
        <v>19</v>
      </c>
      <c r="AE22" s="116" t="s">
        <v>137</v>
      </c>
      <c r="AF22" s="9">
        <v>10.779999732971191</v>
      </c>
      <c r="AG22" s="126" t="s">
        <v>178</v>
      </c>
    </row>
    <row r="23" spans="1:33" ht="14.25" customHeight="1">
      <c r="A23" s="112">
        <v>20</v>
      </c>
      <c r="B23" s="13">
        <v>2.200000047683716</v>
      </c>
      <c r="C23" s="9">
        <v>2.0869998931884766</v>
      </c>
      <c r="D23" s="9">
        <v>2.5239999294281006</v>
      </c>
      <c r="E23" s="9">
        <v>2.5940001010894775</v>
      </c>
      <c r="F23" s="9">
        <v>3.3550000190734863</v>
      </c>
      <c r="G23" s="9">
        <v>4.684999942779541</v>
      </c>
      <c r="H23" s="9">
        <v>5.7230000495910645</v>
      </c>
      <c r="I23" s="9">
        <v>5.545000076293945</v>
      </c>
      <c r="J23" s="9">
        <v>4.119999885559082</v>
      </c>
      <c r="K23" s="9">
        <v>7.710000038146973</v>
      </c>
      <c r="L23" s="9">
        <v>7.070000171661377</v>
      </c>
      <c r="M23" s="9">
        <v>6.886000156402588</v>
      </c>
      <c r="N23" s="9">
        <v>4.2829999923706055</v>
      </c>
      <c r="O23" s="9">
        <v>3.265000104904175</v>
      </c>
      <c r="P23" s="9">
        <v>1.8839999437332153</v>
      </c>
      <c r="Q23" s="9">
        <v>2.11899995803833</v>
      </c>
      <c r="R23" s="9">
        <v>2.7839999198913574</v>
      </c>
      <c r="S23" s="9">
        <v>2.6640000343322754</v>
      </c>
      <c r="T23" s="9">
        <v>1.8990000486373901</v>
      </c>
      <c r="U23" s="9">
        <v>1.5119999647140503</v>
      </c>
      <c r="V23" s="9">
        <v>1.475000023841858</v>
      </c>
      <c r="W23" s="9">
        <v>1.8229999542236328</v>
      </c>
      <c r="X23" s="9">
        <v>1.7350000143051147</v>
      </c>
      <c r="Y23" s="9">
        <v>1.1419999599456787</v>
      </c>
      <c r="Z23" s="45">
        <f t="shared" si="0"/>
        <v>3.3785000095764794</v>
      </c>
      <c r="AA23" s="116" t="s">
        <v>22</v>
      </c>
      <c r="AB23" s="9">
        <v>8.890000343322754</v>
      </c>
      <c r="AC23" s="123" t="s">
        <v>274</v>
      </c>
      <c r="AD23" s="29">
        <v>20</v>
      </c>
      <c r="AE23" s="116" t="s">
        <v>22</v>
      </c>
      <c r="AF23" s="9">
        <v>18.030000686645508</v>
      </c>
      <c r="AG23" s="126" t="s">
        <v>275</v>
      </c>
    </row>
    <row r="24" spans="1:33" ht="14.25" customHeight="1">
      <c r="A24" s="113">
        <v>21</v>
      </c>
      <c r="B24" s="19">
        <v>1.2910000085830688</v>
      </c>
      <c r="C24" s="20">
        <v>1.4780000448226929</v>
      </c>
      <c r="D24" s="20">
        <v>1.1200000047683716</v>
      </c>
      <c r="E24" s="20">
        <v>1.6130000352859497</v>
      </c>
      <c r="F24" s="20">
        <v>1.569000005722046</v>
      </c>
      <c r="G24" s="20">
        <v>4.25600004196167</v>
      </c>
      <c r="H24" s="20">
        <v>3.859999895095825</v>
      </c>
      <c r="I24" s="20">
        <v>3.884999990463257</v>
      </c>
      <c r="J24" s="20">
        <v>5.078000068664551</v>
      </c>
      <c r="K24" s="20">
        <v>3.8919999599456787</v>
      </c>
      <c r="L24" s="20">
        <v>3.131999969482422</v>
      </c>
      <c r="M24" s="20">
        <v>4.551000118255615</v>
      </c>
      <c r="N24" s="20">
        <v>4.2789998054504395</v>
      </c>
      <c r="O24" s="20">
        <v>5.171000003814697</v>
      </c>
      <c r="P24" s="20">
        <v>4.326000213623047</v>
      </c>
      <c r="Q24" s="20">
        <v>4.111000061035156</v>
      </c>
      <c r="R24" s="20">
        <v>3.3320000171661377</v>
      </c>
      <c r="S24" s="20">
        <v>2.1429998874664307</v>
      </c>
      <c r="T24" s="20">
        <v>1.6920000314712524</v>
      </c>
      <c r="U24" s="20">
        <v>1.4329999685287476</v>
      </c>
      <c r="V24" s="20">
        <v>3.0929999351501465</v>
      </c>
      <c r="W24" s="20">
        <v>1.6050000190734863</v>
      </c>
      <c r="X24" s="20">
        <v>2.3429999351501465</v>
      </c>
      <c r="Y24" s="20">
        <v>2.930000066757202</v>
      </c>
      <c r="Z24" s="46">
        <f t="shared" si="0"/>
        <v>3.0076250036557517</v>
      </c>
      <c r="AA24" s="117" t="s">
        <v>48</v>
      </c>
      <c r="AB24" s="20">
        <v>5.448999881744385</v>
      </c>
      <c r="AC24" s="124" t="s">
        <v>276</v>
      </c>
      <c r="AD24" s="31">
        <v>21</v>
      </c>
      <c r="AE24" s="117" t="s">
        <v>144</v>
      </c>
      <c r="AF24" s="20">
        <v>9.800000190734863</v>
      </c>
      <c r="AG24" s="127" t="s">
        <v>264</v>
      </c>
    </row>
    <row r="25" spans="1:33" ht="14.25" customHeight="1">
      <c r="A25" s="112">
        <v>22</v>
      </c>
      <c r="B25" s="13">
        <v>2.9000000953674316</v>
      </c>
      <c r="C25" s="9">
        <v>2.7790000438690186</v>
      </c>
      <c r="D25" s="9">
        <v>2.5899999141693115</v>
      </c>
      <c r="E25" s="9">
        <v>2.691999912261963</v>
      </c>
      <c r="F25" s="9">
        <v>2.4579999446868896</v>
      </c>
      <c r="G25" s="9">
        <v>2.6740000247955322</v>
      </c>
      <c r="H25" s="9">
        <v>2.171999931335449</v>
      </c>
      <c r="I25" s="9">
        <v>2.499000072479248</v>
      </c>
      <c r="J25" s="9">
        <v>2.311000108718872</v>
      </c>
      <c r="K25" s="9">
        <v>2.9809999465942383</v>
      </c>
      <c r="L25" s="9">
        <v>2.509000062942505</v>
      </c>
      <c r="M25" s="9">
        <v>2.871000051498413</v>
      </c>
      <c r="N25" s="9">
        <v>2.4059998989105225</v>
      </c>
      <c r="O25" s="9">
        <v>2.503999948501587</v>
      </c>
      <c r="P25" s="9">
        <v>2.0199999809265137</v>
      </c>
      <c r="Q25" s="9">
        <v>1.8370000123977661</v>
      </c>
      <c r="R25" s="9">
        <v>1.6710000038146973</v>
      </c>
      <c r="S25" s="9">
        <v>1.5119999647140503</v>
      </c>
      <c r="T25" s="9">
        <v>3.9140000343322754</v>
      </c>
      <c r="U25" s="9">
        <v>2.1470000743865967</v>
      </c>
      <c r="V25" s="9">
        <v>2.8320000171661377</v>
      </c>
      <c r="W25" s="9">
        <v>3.306999921798706</v>
      </c>
      <c r="X25" s="9">
        <v>3.2090001106262207</v>
      </c>
      <c r="Y25" s="9">
        <v>3.6470000743865967</v>
      </c>
      <c r="Z25" s="45">
        <f t="shared" si="0"/>
        <v>2.601750006278356</v>
      </c>
      <c r="AA25" s="116" t="s">
        <v>99</v>
      </c>
      <c r="AB25" s="9">
        <v>4.051000118255615</v>
      </c>
      <c r="AC25" s="123" t="s">
        <v>277</v>
      </c>
      <c r="AD25" s="29">
        <v>22</v>
      </c>
      <c r="AE25" s="116" t="s">
        <v>48</v>
      </c>
      <c r="AF25" s="9">
        <v>6.958000183105469</v>
      </c>
      <c r="AG25" s="126" t="s">
        <v>278</v>
      </c>
    </row>
    <row r="26" spans="1:33" ht="14.25" customHeight="1">
      <c r="A26" s="112">
        <v>23</v>
      </c>
      <c r="B26" s="13">
        <v>3.3929998874664307</v>
      </c>
      <c r="C26" s="9">
        <v>2.7100000381469727</v>
      </c>
      <c r="D26" s="9">
        <v>1.7280000448226929</v>
      </c>
      <c r="E26" s="9">
        <v>2.319999933242798</v>
      </c>
      <c r="F26" s="9">
        <v>1.3639999628067017</v>
      </c>
      <c r="G26" s="9">
        <v>2.068000078201294</v>
      </c>
      <c r="H26" s="9">
        <v>1.934000015258789</v>
      </c>
      <c r="I26" s="9">
        <v>1.9229999780654907</v>
      </c>
      <c r="J26" s="9">
        <v>1.9529999494552612</v>
      </c>
      <c r="K26" s="9">
        <v>2.8289999961853027</v>
      </c>
      <c r="L26" s="9">
        <v>3.437000036239624</v>
      </c>
      <c r="M26" s="9">
        <v>3.9130001068115234</v>
      </c>
      <c r="N26" s="9">
        <v>3.627000093460083</v>
      </c>
      <c r="O26" s="9">
        <v>2.6059999465942383</v>
      </c>
      <c r="P26" s="9">
        <v>3.2269999980926514</v>
      </c>
      <c r="Q26" s="9">
        <v>2.302999973297119</v>
      </c>
      <c r="R26" s="9">
        <v>2.428999900817871</v>
      </c>
      <c r="S26" s="9">
        <v>1.8530000448226929</v>
      </c>
      <c r="T26" s="9">
        <v>1.343000054359436</v>
      </c>
      <c r="U26" s="9">
        <v>1.6109999418258667</v>
      </c>
      <c r="V26" s="9">
        <v>1.6059999465942383</v>
      </c>
      <c r="W26" s="9">
        <v>2.7360000610351562</v>
      </c>
      <c r="X26" s="9">
        <v>2.1610000133514404</v>
      </c>
      <c r="Y26" s="9">
        <v>1.3739999532699585</v>
      </c>
      <c r="Z26" s="45">
        <f t="shared" si="0"/>
        <v>2.3519999980926514</v>
      </c>
      <c r="AA26" s="116" t="s">
        <v>22</v>
      </c>
      <c r="AB26" s="9">
        <v>4.171000003814697</v>
      </c>
      <c r="AC26" s="123" t="s">
        <v>60</v>
      </c>
      <c r="AD26" s="29">
        <v>23</v>
      </c>
      <c r="AE26" s="116" t="s">
        <v>22</v>
      </c>
      <c r="AF26" s="9">
        <v>7.550000190734863</v>
      </c>
      <c r="AG26" s="126" t="s">
        <v>279</v>
      </c>
    </row>
    <row r="27" spans="1:33" ht="14.25" customHeight="1">
      <c r="A27" s="112">
        <v>24</v>
      </c>
      <c r="B27" s="13">
        <v>1.027999997138977</v>
      </c>
      <c r="C27" s="9">
        <v>3.947000026702881</v>
      </c>
      <c r="D27" s="9">
        <v>1.871999979019165</v>
      </c>
      <c r="E27" s="9">
        <v>1.9450000524520874</v>
      </c>
      <c r="F27" s="9">
        <v>1.2829999923706055</v>
      </c>
      <c r="G27" s="9">
        <v>1.3739999532699585</v>
      </c>
      <c r="H27" s="9">
        <v>1.4279999732971191</v>
      </c>
      <c r="I27" s="9">
        <v>1.9129999876022339</v>
      </c>
      <c r="J27" s="9">
        <v>2.5199999809265137</v>
      </c>
      <c r="K27" s="9">
        <v>1.7799999713897705</v>
      </c>
      <c r="L27" s="9">
        <v>1.6579999923706055</v>
      </c>
      <c r="M27" s="9">
        <v>2.7139999866485596</v>
      </c>
      <c r="N27" s="9">
        <v>1.9600000381469727</v>
      </c>
      <c r="O27" s="9">
        <v>2.878999948501587</v>
      </c>
      <c r="P27" s="9">
        <v>2.5989999771118164</v>
      </c>
      <c r="Q27" s="9">
        <v>3.177000045776367</v>
      </c>
      <c r="R27" s="9">
        <v>3.5299999713897705</v>
      </c>
      <c r="S27" s="9">
        <v>4.2729997634887695</v>
      </c>
      <c r="T27" s="9">
        <v>3.328000068664551</v>
      </c>
      <c r="U27" s="9">
        <v>1.3769999742507935</v>
      </c>
      <c r="V27" s="9">
        <v>1.9220000505447388</v>
      </c>
      <c r="W27" s="9">
        <v>2.259999990463257</v>
      </c>
      <c r="X27" s="9">
        <v>2.246000051498413</v>
      </c>
      <c r="Y27" s="9">
        <v>2.5910000801086426</v>
      </c>
      <c r="Z27" s="45">
        <f t="shared" si="0"/>
        <v>2.316833327213923</v>
      </c>
      <c r="AA27" s="116" t="s">
        <v>48</v>
      </c>
      <c r="AB27" s="9">
        <v>4.796000003814697</v>
      </c>
      <c r="AC27" s="123" t="s">
        <v>280</v>
      </c>
      <c r="AD27" s="29">
        <v>24</v>
      </c>
      <c r="AE27" s="116" t="s">
        <v>22</v>
      </c>
      <c r="AF27" s="9">
        <v>8.920000076293945</v>
      </c>
      <c r="AG27" s="126" t="s">
        <v>281</v>
      </c>
    </row>
    <row r="28" spans="1:33" ht="14.25" customHeight="1">
      <c r="A28" s="112">
        <v>25</v>
      </c>
      <c r="B28" s="13">
        <v>2.630000114440918</v>
      </c>
      <c r="C28" s="9">
        <v>2.9790000915527344</v>
      </c>
      <c r="D28" s="9">
        <v>3.119999885559082</v>
      </c>
      <c r="E28" s="9">
        <v>4.019999980926514</v>
      </c>
      <c r="F28" s="9">
        <v>4.980000019073486</v>
      </c>
      <c r="G28" s="9">
        <v>4.928999900817871</v>
      </c>
      <c r="H28" s="9">
        <v>3.0759999752044678</v>
      </c>
      <c r="I28" s="9">
        <v>1.437000036239624</v>
      </c>
      <c r="J28" s="9">
        <v>1.7489999532699585</v>
      </c>
      <c r="K28" s="9">
        <v>2.634999990463257</v>
      </c>
      <c r="L28" s="9">
        <v>2.9179999828338623</v>
      </c>
      <c r="M28" s="9">
        <v>1.781000018119812</v>
      </c>
      <c r="N28" s="9">
        <v>2.361999988555908</v>
      </c>
      <c r="O28" s="9">
        <v>1.5089999437332153</v>
      </c>
      <c r="P28" s="9">
        <v>1.4500000476837158</v>
      </c>
      <c r="Q28" s="9">
        <v>1.4299999475479126</v>
      </c>
      <c r="R28" s="9">
        <v>1.4010000228881836</v>
      </c>
      <c r="S28" s="9">
        <v>1.7740000486373901</v>
      </c>
      <c r="T28" s="9">
        <v>1.347000002861023</v>
      </c>
      <c r="U28" s="9">
        <v>1.2300000190734863</v>
      </c>
      <c r="V28" s="9">
        <v>1.4220000505447388</v>
      </c>
      <c r="W28" s="9">
        <v>1.3550000190734863</v>
      </c>
      <c r="X28" s="9">
        <v>1.3569999933242798</v>
      </c>
      <c r="Y28" s="9">
        <v>1.8830000162124634</v>
      </c>
      <c r="Z28" s="45">
        <f t="shared" si="0"/>
        <v>2.282250002026558</v>
      </c>
      <c r="AA28" s="116" t="s">
        <v>40</v>
      </c>
      <c r="AB28" s="9">
        <v>5.751999855041504</v>
      </c>
      <c r="AC28" s="123" t="s">
        <v>282</v>
      </c>
      <c r="AD28" s="29">
        <v>25</v>
      </c>
      <c r="AE28" s="116" t="s">
        <v>40</v>
      </c>
      <c r="AF28" s="9">
        <v>10.289999961853027</v>
      </c>
      <c r="AG28" s="126" t="s">
        <v>283</v>
      </c>
    </row>
    <row r="29" spans="1:33" ht="14.25" customHeight="1">
      <c r="A29" s="112">
        <v>26</v>
      </c>
      <c r="B29" s="13">
        <v>2.000999927520752</v>
      </c>
      <c r="C29" s="9">
        <v>1.7289999723434448</v>
      </c>
      <c r="D29" s="9">
        <v>4.699999809265137</v>
      </c>
      <c r="E29" s="9">
        <v>1.5199999809265137</v>
      </c>
      <c r="F29" s="9">
        <v>1.2940000295639038</v>
      </c>
      <c r="G29" s="9">
        <v>2.058000087738037</v>
      </c>
      <c r="H29" s="9">
        <v>1.4730000495910645</v>
      </c>
      <c r="I29" s="9">
        <v>1.4140000343322754</v>
      </c>
      <c r="J29" s="9">
        <v>2.680999994277954</v>
      </c>
      <c r="K29" s="9">
        <v>2.489000082015991</v>
      </c>
      <c r="L29" s="9">
        <v>2.928999900817871</v>
      </c>
      <c r="M29" s="9">
        <v>3.9709999561309814</v>
      </c>
      <c r="N29" s="9">
        <v>3.8340001106262207</v>
      </c>
      <c r="O29" s="9">
        <v>4.500999927520752</v>
      </c>
      <c r="P29" s="9">
        <v>3.315000057220459</v>
      </c>
      <c r="Q29" s="9">
        <v>3.492000102996826</v>
      </c>
      <c r="R29" s="9">
        <v>2.5179998874664307</v>
      </c>
      <c r="S29" s="9">
        <v>3.0169999599456787</v>
      </c>
      <c r="T29" s="9">
        <v>3.3510000705718994</v>
      </c>
      <c r="U29" s="9">
        <v>2.7039999961853027</v>
      </c>
      <c r="V29" s="9">
        <v>2.2119998931884766</v>
      </c>
      <c r="W29" s="9">
        <v>1.7280000448226929</v>
      </c>
      <c r="X29" s="9">
        <v>1.440000057220459</v>
      </c>
      <c r="Y29" s="9">
        <v>3.0260000228881836</v>
      </c>
      <c r="Z29" s="45">
        <f t="shared" si="0"/>
        <v>2.6415416647990546</v>
      </c>
      <c r="AA29" s="116" t="s">
        <v>173</v>
      </c>
      <c r="AB29" s="9">
        <v>4.699999809265137</v>
      </c>
      <c r="AC29" s="123" t="s">
        <v>284</v>
      </c>
      <c r="AD29" s="29">
        <v>26</v>
      </c>
      <c r="AE29" s="116" t="s">
        <v>24</v>
      </c>
      <c r="AF29" s="9">
        <v>9.600000381469727</v>
      </c>
      <c r="AG29" s="126" t="s">
        <v>285</v>
      </c>
    </row>
    <row r="30" spans="1:33" ht="14.25" customHeight="1">
      <c r="A30" s="112">
        <v>27</v>
      </c>
      <c r="B30" s="13">
        <v>1.9570000171661377</v>
      </c>
      <c r="C30" s="9">
        <v>2.9260001182556152</v>
      </c>
      <c r="D30" s="9">
        <v>2.7720000743865967</v>
      </c>
      <c r="E30" s="9">
        <v>1.7649999856948853</v>
      </c>
      <c r="F30" s="9">
        <v>1.8559999465942383</v>
      </c>
      <c r="G30" s="9">
        <v>2.0799999237060547</v>
      </c>
      <c r="H30" s="9">
        <v>2.8989999294281006</v>
      </c>
      <c r="I30" s="9">
        <v>2.3329999446868896</v>
      </c>
      <c r="J30" s="9">
        <v>1.8420000076293945</v>
      </c>
      <c r="K30" s="9">
        <v>2.6440000534057617</v>
      </c>
      <c r="L30" s="9">
        <v>2.74399995803833</v>
      </c>
      <c r="M30" s="9">
        <v>2.5739998817443848</v>
      </c>
      <c r="N30" s="9">
        <v>2.8010001182556152</v>
      </c>
      <c r="O30" s="9">
        <v>3.1649999618530273</v>
      </c>
      <c r="P30" s="9">
        <v>2.384000062942505</v>
      </c>
      <c r="Q30" s="9">
        <v>2.447000026702881</v>
      </c>
      <c r="R30" s="9">
        <v>2.7090001106262207</v>
      </c>
      <c r="S30" s="9">
        <v>1.3550000190734863</v>
      </c>
      <c r="T30" s="9">
        <v>1.2410000562667847</v>
      </c>
      <c r="U30" s="9">
        <v>1.3869999647140503</v>
      </c>
      <c r="V30" s="9">
        <v>1.3899999856948853</v>
      </c>
      <c r="W30" s="9">
        <v>1.718999981880188</v>
      </c>
      <c r="X30" s="9">
        <v>1.652999997138977</v>
      </c>
      <c r="Y30" s="9">
        <v>1.340999960899353</v>
      </c>
      <c r="Z30" s="45">
        <f t="shared" si="0"/>
        <v>2.166000003616015</v>
      </c>
      <c r="AA30" s="116" t="s">
        <v>32</v>
      </c>
      <c r="AB30" s="9">
        <v>4.267000198364258</v>
      </c>
      <c r="AC30" s="123" t="s">
        <v>286</v>
      </c>
      <c r="AD30" s="29">
        <v>27</v>
      </c>
      <c r="AE30" s="116" t="s">
        <v>149</v>
      </c>
      <c r="AF30" s="9">
        <v>8.430000305175781</v>
      </c>
      <c r="AG30" s="126" t="s">
        <v>54</v>
      </c>
    </row>
    <row r="31" spans="1:33" ht="14.25" customHeight="1">
      <c r="A31" s="112">
        <v>28</v>
      </c>
      <c r="B31" s="13">
        <v>1.8769999742507935</v>
      </c>
      <c r="C31" s="9">
        <v>2.3429999351501465</v>
      </c>
      <c r="D31" s="9">
        <v>2.3499999046325684</v>
      </c>
      <c r="E31" s="9">
        <v>1.8420000076293945</v>
      </c>
      <c r="F31" s="9">
        <v>1.7480000257492065</v>
      </c>
      <c r="G31" s="9">
        <v>1.1540000438690186</v>
      </c>
      <c r="H31" s="9">
        <v>2.0169999599456787</v>
      </c>
      <c r="I31" s="9">
        <v>2.2990000247955322</v>
      </c>
      <c r="J31" s="9">
        <v>4.968999862670898</v>
      </c>
      <c r="K31" s="9">
        <v>5.5980000495910645</v>
      </c>
      <c r="L31" s="9">
        <v>4.413000106811523</v>
      </c>
      <c r="M31" s="9">
        <v>4.795000076293945</v>
      </c>
      <c r="N31" s="9">
        <v>6.276000022888184</v>
      </c>
      <c r="O31" s="9">
        <v>5.361000061035156</v>
      </c>
      <c r="P31" s="9">
        <v>5.480000019073486</v>
      </c>
      <c r="Q31" s="9">
        <v>4.784999847412109</v>
      </c>
      <c r="R31" s="9">
        <v>4.703999996185303</v>
      </c>
      <c r="S31" s="9">
        <v>4.441999912261963</v>
      </c>
      <c r="T31" s="9">
        <v>4.560999870300293</v>
      </c>
      <c r="U31" s="9">
        <v>5.2779998779296875</v>
      </c>
      <c r="V31" s="9">
        <v>5.126999855041504</v>
      </c>
      <c r="W31" s="9">
        <v>4.511000156402588</v>
      </c>
      <c r="X31" s="9">
        <v>5.139999866485596</v>
      </c>
      <c r="Y31" s="9">
        <v>4.142000198364258</v>
      </c>
      <c r="Z31" s="45">
        <f t="shared" si="0"/>
        <v>3.967166652282079</v>
      </c>
      <c r="AA31" s="116" t="s">
        <v>34</v>
      </c>
      <c r="AB31" s="9">
        <v>6.940999984741211</v>
      </c>
      <c r="AC31" s="123" t="s">
        <v>287</v>
      </c>
      <c r="AD31" s="29">
        <v>28</v>
      </c>
      <c r="AE31" s="116" t="s">
        <v>40</v>
      </c>
      <c r="AF31" s="9">
        <v>13.229999542236328</v>
      </c>
      <c r="AG31" s="126" t="s">
        <v>288</v>
      </c>
    </row>
    <row r="32" spans="1:33" ht="14.25" customHeight="1">
      <c r="A32" s="112">
        <v>29</v>
      </c>
      <c r="B32" s="13">
        <v>4.984000205993652</v>
      </c>
      <c r="C32" s="9">
        <v>4.209000110626221</v>
      </c>
      <c r="D32" s="9">
        <v>5.122000217437744</v>
      </c>
      <c r="E32" s="9">
        <v>4.145999908447266</v>
      </c>
      <c r="F32" s="9">
        <v>7.050000190734863</v>
      </c>
      <c r="G32" s="9">
        <v>5.809000015258789</v>
      </c>
      <c r="H32" s="9">
        <v>6.025000095367432</v>
      </c>
      <c r="I32" s="9">
        <v>5.938000202178955</v>
      </c>
      <c r="J32" s="9">
        <v>5.388000011444092</v>
      </c>
      <c r="K32" s="9">
        <v>4.419000148773193</v>
      </c>
      <c r="L32" s="9">
        <v>5.077000141143799</v>
      </c>
      <c r="M32" s="9">
        <v>4.688000202178955</v>
      </c>
      <c r="N32" s="9">
        <v>4.083000183105469</v>
      </c>
      <c r="O32" s="9">
        <v>4.693999767303467</v>
      </c>
      <c r="P32" s="9">
        <v>4.52400016784668</v>
      </c>
      <c r="Q32" s="9">
        <v>4.619999885559082</v>
      </c>
      <c r="R32" s="9">
        <v>4.2270002365112305</v>
      </c>
      <c r="S32" s="9">
        <v>4.672999858856201</v>
      </c>
      <c r="T32" s="9">
        <v>3.9110000133514404</v>
      </c>
      <c r="U32" s="9">
        <v>4.044000148773193</v>
      </c>
      <c r="V32" s="9">
        <v>3.7890000343322754</v>
      </c>
      <c r="W32" s="9">
        <v>3.9670000076293945</v>
      </c>
      <c r="X32" s="9">
        <v>4.334000110626221</v>
      </c>
      <c r="Y32" s="9">
        <v>4.947999954223633</v>
      </c>
      <c r="Z32" s="45">
        <f t="shared" si="0"/>
        <v>4.777875075737636</v>
      </c>
      <c r="AA32" s="116" t="s">
        <v>40</v>
      </c>
      <c r="AB32" s="9">
        <v>7.400000095367432</v>
      </c>
      <c r="AC32" s="123" t="s">
        <v>289</v>
      </c>
      <c r="AD32" s="29">
        <v>29</v>
      </c>
      <c r="AE32" s="116" t="s">
        <v>40</v>
      </c>
      <c r="AF32" s="9">
        <v>14.210000038146973</v>
      </c>
      <c r="AG32" s="126" t="s">
        <v>290</v>
      </c>
    </row>
    <row r="33" spans="1:33" ht="14.25" customHeight="1">
      <c r="A33" s="112">
        <v>30</v>
      </c>
      <c r="B33" s="13">
        <v>4.386000156402588</v>
      </c>
      <c r="C33" s="9">
        <v>4.702000141143799</v>
      </c>
      <c r="D33" s="9">
        <v>4.283999919891357</v>
      </c>
      <c r="E33" s="9">
        <v>4.184999942779541</v>
      </c>
      <c r="F33" s="9">
        <v>4.519999980926514</v>
      </c>
      <c r="G33" s="9">
        <v>6.315999984741211</v>
      </c>
      <c r="H33" s="9">
        <v>6.877999782562256</v>
      </c>
      <c r="I33" s="9">
        <v>5.635000228881836</v>
      </c>
      <c r="J33" s="9">
        <v>5.664000034332275</v>
      </c>
      <c r="K33" s="9">
        <v>5.465000152587891</v>
      </c>
      <c r="L33" s="9">
        <v>5.135000228881836</v>
      </c>
      <c r="M33" s="9">
        <v>5.65500020980835</v>
      </c>
      <c r="N33" s="9">
        <v>6.425000190734863</v>
      </c>
      <c r="O33" s="9">
        <v>6.22599983215332</v>
      </c>
      <c r="P33" s="9">
        <v>6.11299991607666</v>
      </c>
      <c r="Q33" s="9">
        <v>7.119999885559082</v>
      </c>
      <c r="R33" s="9">
        <v>6.297999858856201</v>
      </c>
      <c r="S33" s="9">
        <v>5.922999858856201</v>
      </c>
      <c r="T33" s="9">
        <v>5.23799991607666</v>
      </c>
      <c r="U33" s="9">
        <v>5.839000225067139</v>
      </c>
      <c r="V33" s="9">
        <v>5.663000106811523</v>
      </c>
      <c r="W33" s="9">
        <v>5.201000213623047</v>
      </c>
      <c r="X33" s="9">
        <v>5.410999774932861</v>
      </c>
      <c r="Y33" s="9">
        <v>4.486000061035156</v>
      </c>
      <c r="Z33" s="45">
        <f t="shared" si="0"/>
        <v>5.532000025113423</v>
      </c>
      <c r="AA33" s="116" t="s">
        <v>40</v>
      </c>
      <c r="AB33" s="9">
        <v>7.5</v>
      </c>
      <c r="AC33" s="123" t="s">
        <v>151</v>
      </c>
      <c r="AD33" s="29">
        <v>30</v>
      </c>
      <c r="AE33" s="116" t="s">
        <v>32</v>
      </c>
      <c r="AF33" s="9">
        <v>16.170000076293945</v>
      </c>
      <c r="AG33" s="126" t="s">
        <v>93</v>
      </c>
    </row>
    <row r="34" spans="1:33" ht="14.25" customHeight="1">
      <c r="A34" s="112">
        <v>31</v>
      </c>
      <c r="B34" s="13">
        <v>4.65500020980835</v>
      </c>
      <c r="C34" s="9">
        <v>4.497000217437744</v>
      </c>
      <c r="D34" s="9">
        <v>2.825000047683716</v>
      </c>
      <c r="E34" s="9">
        <v>3.686000108718872</v>
      </c>
      <c r="F34" s="9">
        <v>4.09499979019165</v>
      </c>
      <c r="G34" s="9">
        <v>4.27400016784668</v>
      </c>
      <c r="H34" s="9">
        <v>4.229000091552734</v>
      </c>
      <c r="I34" s="9">
        <v>4.839000225067139</v>
      </c>
      <c r="J34" s="9">
        <v>4.879000186920166</v>
      </c>
      <c r="K34" s="9">
        <v>4.980999946594238</v>
      </c>
      <c r="L34" s="9">
        <v>3.8369998931884766</v>
      </c>
      <c r="M34" s="9">
        <v>3.740000009536743</v>
      </c>
      <c r="N34" s="9">
        <v>3.7249999046325684</v>
      </c>
      <c r="O34" s="9">
        <v>4.019000053405762</v>
      </c>
      <c r="P34" s="9">
        <v>3.875</v>
      </c>
      <c r="Q34" s="9">
        <v>3.3269999027252197</v>
      </c>
      <c r="R34" s="9">
        <v>2.934000015258789</v>
      </c>
      <c r="S34" s="9">
        <v>3.380000114440918</v>
      </c>
      <c r="T34" s="9">
        <v>2.5250000953674316</v>
      </c>
      <c r="U34" s="9">
        <v>2.1740000247955322</v>
      </c>
      <c r="V34" s="9">
        <v>2.4769999980926514</v>
      </c>
      <c r="W34" s="9">
        <v>2.4089999198913574</v>
      </c>
      <c r="X34" s="9">
        <v>1.5609999895095825</v>
      </c>
      <c r="Y34" s="9">
        <v>1.774999976158142</v>
      </c>
      <c r="Z34" s="45">
        <f t="shared" si="0"/>
        <v>3.5299167037010193</v>
      </c>
      <c r="AA34" s="116" t="s">
        <v>32</v>
      </c>
      <c r="AB34" s="9">
        <v>5.317999839782715</v>
      </c>
      <c r="AC34" s="123" t="s">
        <v>291</v>
      </c>
      <c r="AD34" s="29">
        <v>31</v>
      </c>
      <c r="AE34" s="116" t="s">
        <v>40</v>
      </c>
      <c r="AF34" s="9">
        <v>11.5600004196167</v>
      </c>
      <c r="AG34" s="126" t="s">
        <v>292</v>
      </c>
    </row>
    <row r="35" spans="1:33" ht="14.25" customHeight="1">
      <c r="A35" s="114" t="s">
        <v>84</v>
      </c>
      <c r="B35" s="26">
        <f aca="true" t="shared" si="1" ref="B35:K35">AVERAGE(B4:B34)</f>
        <v>2.713064524435228</v>
      </c>
      <c r="C35" s="27">
        <f t="shared" si="1"/>
        <v>2.882677428184017</v>
      </c>
      <c r="D35" s="27">
        <f t="shared" si="1"/>
        <v>2.8192580553793136</v>
      </c>
      <c r="E35" s="27">
        <f t="shared" si="1"/>
        <v>2.7838064470598773</v>
      </c>
      <c r="F35" s="27">
        <f t="shared" si="1"/>
        <v>2.8303225771073373</v>
      </c>
      <c r="G35" s="27">
        <f t="shared" si="1"/>
        <v>3.0360645286498533</v>
      </c>
      <c r="H35" s="27">
        <f t="shared" si="1"/>
        <v>3.1375161486287273</v>
      </c>
      <c r="I35" s="27">
        <f t="shared" si="1"/>
        <v>3.1604838948096</v>
      </c>
      <c r="J35" s="27">
        <f t="shared" si="1"/>
        <v>3.296806458503969</v>
      </c>
      <c r="K35" s="27">
        <f t="shared" si="1"/>
        <v>3.657903221345717</v>
      </c>
      <c r="L35" s="27">
        <f aca="true" t="shared" si="2" ref="L35:Z35">AVERAGE(L4:L34)</f>
        <v>3.6051290381339287</v>
      </c>
      <c r="M35" s="27">
        <f t="shared" si="2"/>
        <v>3.7603226323281564</v>
      </c>
      <c r="N35" s="27">
        <f t="shared" si="2"/>
        <v>3.8255806584512033</v>
      </c>
      <c r="O35" s="27">
        <f t="shared" si="2"/>
        <v>3.743322583936876</v>
      </c>
      <c r="P35" s="27">
        <f t="shared" si="2"/>
        <v>3.567774207361283</v>
      </c>
      <c r="Q35" s="27">
        <f t="shared" si="2"/>
        <v>3.608419329889359</v>
      </c>
      <c r="R35" s="27">
        <f t="shared" si="2"/>
        <v>3.273129040195096</v>
      </c>
      <c r="S35" s="27">
        <f t="shared" si="2"/>
        <v>3.035387066102797</v>
      </c>
      <c r="T35" s="27">
        <f t="shared" si="2"/>
        <v>2.8125806470071115</v>
      </c>
      <c r="U35" s="27">
        <f t="shared" si="2"/>
        <v>2.70112903271952</v>
      </c>
      <c r="V35" s="27">
        <f t="shared" si="2"/>
        <v>2.678999993108934</v>
      </c>
      <c r="W35" s="27">
        <f t="shared" si="2"/>
        <v>2.6620000177814114</v>
      </c>
      <c r="X35" s="27">
        <f t="shared" si="2"/>
        <v>2.598225801221786</v>
      </c>
      <c r="Y35" s="27">
        <f t="shared" si="2"/>
        <v>2.5181613083808654</v>
      </c>
      <c r="Z35" s="47">
        <f t="shared" si="2"/>
        <v>3.1128360266967485</v>
      </c>
      <c r="AA35" s="118"/>
      <c r="AB35" s="27">
        <f>AVERAGE(AB4:AB34)</f>
        <v>5.4429032187308035</v>
      </c>
      <c r="AC35" s="42"/>
      <c r="AD35" s="42"/>
      <c r="AE35" s="118"/>
      <c r="AF35" s="27">
        <f>AVERAGE(AF4:AF34)</f>
        <v>10.520774256798529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8.890000343322754</v>
      </c>
      <c r="O38" s="119" t="s">
        <v>22</v>
      </c>
      <c r="P38" s="30">
        <v>20</v>
      </c>
      <c r="Q38" s="120" t="s">
        <v>274</v>
      </c>
      <c r="T38" s="19">
        <f>MAX(風速2)</f>
        <v>18.030000686645508</v>
      </c>
      <c r="U38" s="119" t="s">
        <v>22</v>
      </c>
      <c r="V38" s="30">
        <v>20</v>
      </c>
      <c r="W38" s="120" t="s">
        <v>275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0.9480000138282776</v>
      </c>
      <c r="C4" s="11">
        <v>1.2710000276565552</v>
      </c>
      <c r="D4" s="11">
        <v>3.124000072479248</v>
      </c>
      <c r="E4" s="11">
        <v>1.4850000143051147</v>
      </c>
      <c r="F4" s="11">
        <v>0.9779999852180481</v>
      </c>
      <c r="G4" s="11">
        <v>2.1089999675750732</v>
      </c>
      <c r="H4" s="11">
        <v>1.7400000095367432</v>
      </c>
      <c r="I4" s="11">
        <v>1.8209999799728394</v>
      </c>
      <c r="J4" s="11">
        <v>1.7020000219345093</v>
      </c>
      <c r="K4" s="11">
        <v>1.878999948501587</v>
      </c>
      <c r="L4" s="11">
        <v>2.174999952316284</v>
      </c>
      <c r="M4" s="11">
        <v>2.5409998893737793</v>
      </c>
      <c r="N4" s="11">
        <v>2.7230000495910645</v>
      </c>
      <c r="O4" s="11">
        <v>1.7230000495910645</v>
      </c>
      <c r="P4" s="11">
        <v>2.9010000228881836</v>
      </c>
      <c r="Q4" s="11">
        <v>2.8359999656677246</v>
      </c>
      <c r="R4" s="11">
        <v>1.694000005722046</v>
      </c>
      <c r="S4" s="11">
        <v>1.4800000190734863</v>
      </c>
      <c r="T4" s="11">
        <v>2.1659998893737793</v>
      </c>
      <c r="U4" s="11">
        <v>2.6710000038146973</v>
      </c>
      <c r="V4" s="11">
        <v>1.4859999418258667</v>
      </c>
      <c r="W4" s="11">
        <v>2.4700000286102295</v>
      </c>
      <c r="X4" s="11">
        <v>2.5260000228881836</v>
      </c>
      <c r="Y4" s="11">
        <v>2.615000009536743</v>
      </c>
      <c r="Z4" s="44">
        <f aca="true" t="shared" si="0" ref="Z4:Z33">AVERAGE(B4:Y4)</f>
        <v>2.0443333288033805</v>
      </c>
      <c r="AA4" s="115" t="s">
        <v>99</v>
      </c>
      <c r="AB4" s="11">
        <v>4.543000221252441</v>
      </c>
      <c r="AC4" s="122" t="s">
        <v>293</v>
      </c>
      <c r="AD4" s="28">
        <v>1</v>
      </c>
      <c r="AE4" s="115" t="s">
        <v>149</v>
      </c>
      <c r="AF4" s="11">
        <v>5.880000114440918</v>
      </c>
      <c r="AG4" s="125" t="s">
        <v>294</v>
      </c>
    </row>
    <row r="5" spans="1:33" ht="14.25" customHeight="1">
      <c r="A5" s="112">
        <v>2</v>
      </c>
      <c r="B5" s="13">
        <v>1.8569999933242798</v>
      </c>
      <c r="C5" s="9">
        <v>1.7970000505447388</v>
      </c>
      <c r="D5" s="9">
        <v>1.1390000581741333</v>
      </c>
      <c r="E5" s="9">
        <v>1.5850000381469727</v>
      </c>
      <c r="F5" s="9">
        <v>2.0799999237060547</v>
      </c>
      <c r="G5" s="9">
        <v>1.4470000267028809</v>
      </c>
      <c r="H5" s="9">
        <v>1.4769999980926514</v>
      </c>
      <c r="I5" s="9">
        <v>1.8739999532699585</v>
      </c>
      <c r="J5" s="9">
        <v>1.6720000505447388</v>
      </c>
      <c r="K5" s="9">
        <v>2.2669999599456787</v>
      </c>
      <c r="L5" s="9">
        <v>1.6970000267028809</v>
      </c>
      <c r="M5" s="9">
        <v>2.7839999198913574</v>
      </c>
      <c r="N5" s="9">
        <v>2.4489998817443848</v>
      </c>
      <c r="O5" s="9">
        <v>3.36899995803833</v>
      </c>
      <c r="P5" s="9">
        <v>3.0199999809265137</v>
      </c>
      <c r="Q5" s="9">
        <v>2.749000072479248</v>
      </c>
      <c r="R5" s="9">
        <v>2.8329999446868896</v>
      </c>
      <c r="S5" s="9">
        <v>1.4110000133514404</v>
      </c>
      <c r="T5" s="9">
        <v>1.6770000457763672</v>
      </c>
      <c r="U5" s="9">
        <v>2.4590001106262207</v>
      </c>
      <c r="V5" s="9">
        <v>1.4600000381469727</v>
      </c>
      <c r="W5" s="9">
        <v>1.6740000247955322</v>
      </c>
      <c r="X5" s="9">
        <v>1.444000005722046</v>
      </c>
      <c r="Y5" s="9">
        <v>2.4549999237060547</v>
      </c>
      <c r="Z5" s="45">
        <f t="shared" si="0"/>
        <v>2.0281666666269302</v>
      </c>
      <c r="AA5" s="116" t="s">
        <v>22</v>
      </c>
      <c r="AB5" s="9">
        <v>4.103000164031982</v>
      </c>
      <c r="AC5" s="123" t="s">
        <v>295</v>
      </c>
      <c r="AD5" s="29">
        <v>2</v>
      </c>
      <c r="AE5" s="116" t="s">
        <v>40</v>
      </c>
      <c r="AF5" s="9">
        <v>6.369999885559082</v>
      </c>
      <c r="AG5" s="126" t="s">
        <v>296</v>
      </c>
    </row>
    <row r="6" spans="1:33" ht="14.25" customHeight="1">
      <c r="A6" s="112">
        <v>3</v>
      </c>
      <c r="B6" s="13">
        <v>2.555999994277954</v>
      </c>
      <c r="C6" s="9">
        <v>2.9230000972747803</v>
      </c>
      <c r="D6" s="9">
        <v>2.1419999599456787</v>
      </c>
      <c r="E6" s="9">
        <v>1.6239999532699585</v>
      </c>
      <c r="F6" s="9">
        <v>1.4700000286102295</v>
      </c>
      <c r="G6" s="9">
        <v>3.9170000553131104</v>
      </c>
      <c r="H6" s="9">
        <v>1.3320000171661377</v>
      </c>
      <c r="I6" s="9">
        <v>2.1740000247955322</v>
      </c>
      <c r="J6" s="9">
        <v>2.7860000133514404</v>
      </c>
      <c r="K6" s="9">
        <v>3.813999891281128</v>
      </c>
      <c r="L6" s="9">
        <v>3.874000072479248</v>
      </c>
      <c r="M6" s="9">
        <v>4.948999881744385</v>
      </c>
      <c r="N6" s="9">
        <v>5.465000152587891</v>
      </c>
      <c r="O6" s="9">
        <v>3.937000036239624</v>
      </c>
      <c r="P6" s="9">
        <v>4.270999908447266</v>
      </c>
      <c r="Q6" s="9">
        <v>4.423999786376953</v>
      </c>
      <c r="R6" s="9">
        <v>5.47599983215332</v>
      </c>
      <c r="S6" s="9">
        <v>4.072000026702881</v>
      </c>
      <c r="T6" s="9">
        <v>3.243000030517578</v>
      </c>
      <c r="U6" s="9">
        <v>3.3380000591278076</v>
      </c>
      <c r="V6" s="9">
        <v>4.129000186920166</v>
      </c>
      <c r="W6" s="9">
        <v>3.993000030517578</v>
      </c>
      <c r="X6" s="9">
        <v>3.865000009536743</v>
      </c>
      <c r="Y6" s="9">
        <v>3.5450000762939453</v>
      </c>
      <c r="Z6" s="45">
        <f t="shared" si="0"/>
        <v>3.4716250052054725</v>
      </c>
      <c r="AA6" s="116" t="s">
        <v>32</v>
      </c>
      <c r="AB6" s="9">
        <v>5.752999782562256</v>
      </c>
      <c r="AC6" s="123" t="s">
        <v>58</v>
      </c>
      <c r="AD6" s="29">
        <v>3</v>
      </c>
      <c r="AE6" s="116" t="s">
        <v>40</v>
      </c>
      <c r="AF6" s="9">
        <v>12.149999618530273</v>
      </c>
      <c r="AG6" s="126" t="s">
        <v>165</v>
      </c>
    </row>
    <row r="7" spans="1:33" ht="14.25" customHeight="1">
      <c r="A7" s="112">
        <v>4</v>
      </c>
      <c r="B7" s="13">
        <v>4.007999897003174</v>
      </c>
      <c r="C7" s="9">
        <v>3.562000036239624</v>
      </c>
      <c r="D7" s="9">
        <v>3.174999952316284</v>
      </c>
      <c r="E7" s="9">
        <v>2.424999952316284</v>
      </c>
      <c r="F7" s="9">
        <v>2.75</v>
      </c>
      <c r="G7" s="9">
        <v>2.7880001068115234</v>
      </c>
      <c r="H7" s="9">
        <v>3.134999990463257</v>
      </c>
      <c r="I7" s="9">
        <v>3.4570000171661377</v>
      </c>
      <c r="J7" s="9">
        <v>2.884999990463257</v>
      </c>
      <c r="K7" s="9">
        <v>2.9719998836517334</v>
      </c>
      <c r="L7" s="9">
        <v>2.2679998874664307</v>
      </c>
      <c r="M7" s="9">
        <v>2.553999900817871</v>
      </c>
      <c r="N7" s="9">
        <v>2.5999999046325684</v>
      </c>
      <c r="O7" s="9">
        <v>2.1679999828338623</v>
      </c>
      <c r="P7" s="9">
        <v>2.76200008392334</v>
      </c>
      <c r="Q7" s="9">
        <v>2.428999900817871</v>
      </c>
      <c r="R7" s="9">
        <v>2.11299991607666</v>
      </c>
      <c r="S7" s="9">
        <v>2.2990000247955322</v>
      </c>
      <c r="T7" s="9">
        <v>2.2950000762939453</v>
      </c>
      <c r="U7" s="9">
        <v>1.722000002861023</v>
      </c>
      <c r="V7" s="9">
        <v>1.534999966621399</v>
      </c>
      <c r="W7" s="9">
        <v>1.6549999713897705</v>
      </c>
      <c r="X7" s="9">
        <v>1.4119999408721924</v>
      </c>
      <c r="Y7" s="9">
        <v>1.6950000524520874</v>
      </c>
      <c r="Z7" s="45">
        <f t="shared" si="0"/>
        <v>2.5276666432619095</v>
      </c>
      <c r="AA7" s="116" t="s">
        <v>40</v>
      </c>
      <c r="AB7" s="9">
        <v>4.464000225067139</v>
      </c>
      <c r="AC7" s="123" t="s">
        <v>111</v>
      </c>
      <c r="AD7" s="29">
        <v>4</v>
      </c>
      <c r="AE7" s="116" t="s">
        <v>40</v>
      </c>
      <c r="AF7" s="9">
        <v>9.109999656677246</v>
      </c>
      <c r="AG7" s="126" t="s">
        <v>297</v>
      </c>
    </row>
    <row r="8" spans="1:33" ht="14.25" customHeight="1">
      <c r="A8" s="112">
        <v>5</v>
      </c>
      <c r="B8" s="13">
        <v>2.3980000019073486</v>
      </c>
      <c r="C8" s="9">
        <v>1.6139999628067017</v>
      </c>
      <c r="D8" s="9">
        <v>1.190999984741211</v>
      </c>
      <c r="E8" s="9">
        <v>1.2109999656677246</v>
      </c>
      <c r="F8" s="9">
        <v>1.5440000295639038</v>
      </c>
      <c r="G8" s="9">
        <v>1.3680000305175781</v>
      </c>
      <c r="H8" s="9">
        <v>1.3980000019073486</v>
      </c>
      <c r="I8" s="9">
        <v>2.0230000019073486</v>
      </c>
      <c r="J8" s="9">
        <v>2.5969998836517334</v>
      </c>
      <c r="K8" s="9">
        <v>2.4010000228881836</v>
      </c>
      <c r="L8" s="9">
        <v>2.0910000801086426</v>
      </c>
      <c r="M8" s="9">
        <v>2.072999954223633</v>
      </c>
      <c r="N8" s="9">
        <v>2.757999897003174</v>
      </c>
      <c r="O8" s="9">
        <v>3.1619999408721924</v>
      </c>
      <c r="P8" s="9">
        <v>2.2060000896453857</v>
      </c>
      <c r="Q8" s="9">
        <v>1.6619999408721924</v>
      </c>
      <c r="R8" s="9">
        <v>1.6380000114440918</v>
      </c>
      <c r="S8" s="9">
        <v>2.5959999561309814</v>
      </c>
      <c r="T8" s="9">
        <v>2.0169999599456787</v>
      </c>
      <c r="U8" s="9">
        <v>1.6490000486373901</v>
      </c>
      <c r="V8" s="9">
        <v>1.343999981880188</v>
      </c>
      <c r="W8" s="9">
        <v>1.9270000457763672</v>
      </c>
      <c r="X8" s="9">
        <v>1.840000033378601</v>
      </c>
      <c r="Y8" s="9">
        <v>1.1690000295639038</v>
      </c>
      <c r="Z8" s="45">
        <f t="shared" si="0"/>
        <v>1.9115416606267293</v>
      </c>
      <c r="AA8" s="116" t="s">
        <v>32</v>
      </c>
      <c r="AB8" s="9">
        <v>3.3519999980926514</v>
      </c>
      <c r="AC8" s="123" t="s">
        <v>298</v>
      </c>
      <c r="AD8" s="29">
        <v>5</v>
      </c>
      <c r="AE8" s="116" t="s">
        <v>24</v>
      </c>
      <c r="AF8" s="9">
        <v>7.550000190734863</v>
      </c>
      <c r="AG8" s="126" t="s">
        <v>299</v>
      </c>
    </row>
    <row r="9" spans="1:33" ht="14.25" customHeight="1">
      <c r="A9" s="112">
        <v>6</v>
      </c>
      <c r="B9" s="13">
        <v>1.5950000286102295</v>
      </c>
      <c r="C9" s="9">
        <v>1.5980000495910645</v>
      </c>
      <c r="D9" s="9">
        <v>1.718000054359436</v>
      </c>
      <c r="E9" s="9">
        <v>1.7380000352859497</v>
      </c>
      <c r="F9" s="9">
        <v>1.6799999475479126</v>
      </c>
      <c r="G9" s="9">
        <v>1.4769999980926514</v>
      </c>
      <c r="H9" s="9">
        <v>1.3580000400543213</v>
      </c>
      <c r="I9" s="9">
        <v>1.4529999494552612</v>
      </c>
      <c r="J9" s="9">
        <v>1.187000036239624</v>
      </c>
      <c r="K9" s="9">
        <v>1.6430000066757202</v>
      </c>
      <c r="L9" s="9">
        <v>1.7419999837875366</v>
      </c>
      <c r="M9" s="9">
        <v>1.5709999799728394</v>
      </c>
      <c r="N9" s="9">
        <v>1.7680000066757202</v>
      </c>
      <c r="O9" s="9">
        <v>3.9070000648498535</v>
      </c>
      <c r="P9" s="9">
        <v>3.246000051498413</v>
      </c>
      <c r="Q9" s="9">
        <v>2.7769999504089355</v>
      </c>
      <c r="R9" s="9">
        <v>2.7139999866485596</v>
      </c>
      <c r="S9" s="9">
        <v>3.443000078201294</v>
      </c>
      <c r="T9" s="9">
        <v>1.8450000286102295</v>
      </c>
      <c r="U9" s="9">
        <v>2.2829999923706055</v>
      </c>
      <c r="V9" s="9">
        <v>1.6430000066757202</v>
      </c>
      <c r="W9" s="9">
        <v>1.4780000448226929</v>
      </c>
      <c r="X9" s="9">
        <v>1.055999994277954</v>
      </c>
      <c r="Y9" s="9">
        <v>1.7359999418258667</v>
      </c>
      <c r="Z9" s="45">
        <f t="shared" si="0"/>
        <v>1.9440000106890996</v>
      </c>
      <c r="AA9" s="116" t="s">
        <v>40</v>
      </c>
      <c r="AB9" s="9">
        <v>4.421999931335449</v>
      </c>
      <c r="AC9" s="123" t="s">
        <v>300</v>
      </c>
      <c r="AD9" s="29">
        <v>6</v>
      </c>
      <c r="AE9" s="116" t="s">
        <v>40</v>
      </c>
      <c r="AF9" s="9">
        <v>7.840000152587891</v>
      </c>
      <c r="AG9" s="126" t="s">
        <v>301</v>
      </c>
    </row>
    <row r="10" spans="1:33" ht="14.25" customHeight="1">
      <c r="A10" s="112">
        <v>7</v>
      </c>
      <c r="B10" s="13">
        <v>2.5290000438690186</v>
      </c>
      <c r="C10" s="9">
        <v>1.409999966621399</v>
      </c>
      <c r="D10" s="9">
        <v>1.871999979019165</v>
      </c>
      <c r="E10" s="9">
        <v>2.059999942779541</v>
      </c>
      <c r="F10" s="9">
        <v>1.1430000066757202</v>
      </c>
      <c r="G10" s="9">
        <v>2.0179998874664307</v>
      </c>
      <c r="H10" s="9">
        <v>1.7450000047683716</v>
      </c>
      <c r="I10" s="9">
        <v>1.3350000381469727</v>
      </c>
      <c r="J10" s="9">
        <v>1.6619999408721924</v>
      </c>
      <c r="K10" s="9">
        <v>2.115999937057495</v>
      </c>
      <c r="L10" s="9">
        <v>2.3589999675750732</v>
      </c>
      <c r="M10" s="9">
        <v>2.621000051498413</v>
      </c>
      <c r="N10" s="9">
        <v>3.1689999103546143</v>
      </c>
      <c r="O10" s="9">
        <v>4.270999908447266</v>
      </c>
      <c r="P10" s="9">
        <v>2.7939999103546143</v>
      </c>
      <c r="Q10" s="9">
        <v>2.38100004196167</v>
      </c>
      <c r="R10" s="9">
        <v>2.627000093460083</v>
      </c>
      <c r="S10" s="9">
        <v>1.9190000295639038</v>
      </c>
      <c r="T10" s="9">
        <v>1.565000057220459</v>
      </c>
      <c r="U10" s="9">
        <v>1.871999979019165</v>
      </c>
      <c r="V10" s="9">
        <v>1.86899995803833</v>
      </c>
      <c r="W10" s="9">
        <v>3.121000051498413</v>
      </c>
      <c r="X10" s="9">
        <v>2.9170000553131104</v>
      </c>
      <c r="Y10" s="9">
        <v>1.6770000457763672</v>
      </c>
      <c r="Z10" s="45">
        <f t="shared" si="0"/>
        <v>2.2104999919732413</v>
      </c>
      <c r="AA10" s="116" t="s">
        <v>144</v>
      </c>
      <c r="AB10" s="9">
        <v>4.353000164031982</v>
      </c>
      <c r="AC10" s="123" t="s">
        <v>302</v>
      </c>
      <c r="AD10" s="29">
        <v>7</v>
      </c>
      <c r="AE10" s="116" t="s">
        <v>144</v>
      </c>
      <c r="AF10" s="9">
        <v>7.840000152587891</v>
      </c>
      <c r="AG10" s="126" t="s">
        <v>247</v>
      </c>
    </row>
    <row r="11" spans="1:33" ht="14.25" customHeight="1">
      <c r="A11" s="112">
        <v>8</v>
      </c>
      <c r="B11" s="13">
        <v>2.4660000801086426</v>
      </c>
      <c r="C11" s="9">
        <v>1.4299999475479126</v>
      </c>
      <c r="D11" s="9">
        <v>1.2999999523162842</v>
      </c>
      <c r="E11" s="9">
        <v>1.7519999742507935</v>
      </c>
      <c r="F11" s="9">
        <v>1.2259999513626099</v>
      </c>
      <c r="G11" s="9">
        <v>1.7990000247955322</v>
      </c>
      <c r="H11" s="9">
        <v>1.88100004196167</v>
      </c>
      <c r="I11" s="9">
        <v>1.6490000486373901</v>
      </c>
      <c r="J11" s="9">
        <v>1.6950000524520874</v>
      </c>
      <c r="K11" s="9">
        <v>1.559999942779541</v>
      </c>
      <c r="L11" s="9">
        <v>1.4329999685287476</v>
      </c>
      <c r="M11" s="9">
        <v>2.122999906539917</v>
      </c>
      <c r="N11" s="9">
        <v>1.3980000019073486</v>
      </c>
      <c r="O11" s="9">
        <v>1.934999942779541</v>
      </c>
      <c r="P11" s="9">
        <v>1.8880000114440918</v>
      </c>
      <c r="Q11" s="9">
        <v>1.8480000495910645</v>
      </c>
      <c r="R11" s="9">
        <v>2.5420000553131104</v>
      </c>
      <c r="S11" s="9">
        <v>1.9520000219345093</v>
      </c>
      <c r="T11" s="9">
        <v>1.774999976158142</v>
      </c>
      <c r="U11" s="9">
        <v>1.2139999866485596</v>
      </c>
      <c r="V11" s="9">
        <v>1.9769999980926514</v>
      </c>
      <c r="W11" s="9">
        <v>2.9790000915527344</v>
      </c>
      <c r="X11" s="9">
        <v>2.819999933242798</v>
      </c>
      <c r="Y11" s="9">
        <v>2.7239999771118164</v>
      </c>
      <c r="Z11" s="45">
        <f t="shared" si="0"/>
        <v>1.8902499973773956</v>
      </c>
      <c r="AA11" s="116" t="s">
        <v>24</v>
      </c>
      <c r="AB11" s="9">
        <v>3.183000087738037</v>
      </c>
      <c r="AC11" s="123" t="s">
        <v>303</v>
      </c>
      <c r="AD11" s="29">
        <v>8</v>
      </c>
      <c r="AE11" s="116" t="s">
        <v>137</v>
      </c>
      <c r="AF11" s="9">
        <v>5.48799991607666</v>
      </c>
      <c r="AG11" s="126" t="s">
        <v>304</v>
      </c>
    </row>
    <row r="12" spans="1:33" ht="14.25" customHeight="1">
      <c r="A12" s="112">
        <v>9</v>
      </c>
      <c r="B12" s="13">
        <v>3.515000104904175</v>
      </c>
      <c r="C12" s="9">
        <v>2.9860000610351562</v>
      </c>
      <c r="D12" s="9">
        <v>3.4760000705718994</v>
      </c>
      <c r="E12" s="9">
        <v>2.4089999198913574</v>
      </c>
      <c r="F12" s="9">
        <v>2.624000072479248</v>
      </c>
      <c r="G12" s="9">
        <v>2.6389999389648438</v>
      </c>
      <c r="H12" s="9">
        <v>3.0899999141693115</v>
      </c>
      <c r="I12" s="9">
        <v>2.8519999980926514</v>
      </c>
      <c r="J12" s="9">
        <v>1.503000020980835</v>
      </c>
      <c r="K12" s="9">
        <v>1.9259999990463257</v>
      </c>
      <c r="L12" s="9">
        <v>3.191999912261963</v>
      </c>
      <c r="M12" s="9">
        <v>2.565999984741211</v>
      </c>
      <c r="N12" s="9">
        <v>1.843000054359436</v>
      </c>
      <c r="O12" s="9">
        <v>2.2980000972747803</v>
      </c>
      <c r="P12" s="9">
        <v>2.3540000915527344</v>
      </c>
      <c r="Q12" s="9">
        <v>1.7419999837875366</v>
      </c>
      <c r="R12" s="9">
        <v>1.3830000162124634</v>
      </c>
      <c r="S12" s="9">
        <v>1.1779999732971191</v>
      </c>
      <c r="T12" s="9">
        <v>1.5460000038146973</v>
      </c>
      <c r="U12" s="9">
        <v>1.0850000381469727</v>
      </c>
      <c r="V12" s="9">
        <v>1.2319999933242798</v>
      </c>
      <c r="W12" s="9">
        <v>1.5110000371932983</v>
      </c>
      <c r="X12" s="9">
        <v>1.4950000047683716</v>
      </c>
      <c r="Y12" s="9">
        <v>2.263000011444092</v>
      </c>
      <c r="Z12" s="45">
        <f t="shared" si="0"/>
        <v>2.196166679263115</v>
      </c>
      <c r="AA12" s="116" t="s">
        <v>149</v>
      </c>
      <c r="AB12" s="9">
        <v>4.788000106811523</v>
      </c>
      <c r="AC12" s="123" t="s">
        <v>305</v>
      </c>
      <c r="AD12" s="29">
        <v>9</v>
      </c>
      <c r="AE12" s="116" t="s">
        <v>32</v>
      </c>
      <c r="AF12" s="9">
        <v>5.978000164031982</v>
      </c>
      <c r="AG12" s="126" t="s">
        <v>306</v>
      </c>
    </row>
    <row r="13" spans="1:33" ht="14.25" customHeight="1">
      <c r="A13" s="112">
        <v>10</v>
      </c>
      <c r="B13" s="13">
        <v>1.8910000324249268</v>
      </c>
      <c r="C13" s="9">
        <v>2.5450000762939453</v>
      </c>
      <c r="D13" s="9">
        <v>1.8459999561309814</v>
      </c>
      <c r="E13" s="9">
        <v>2.0299999713897705</v>
      </c>
      <c r="F13" s="9">
        <v>1.503000020980835</v>
      </c>
      <c r="G13" s="9">
        <v>1.246999979019165</v>
      </c>
      <c r="H13" s="9">
        <v>1.680999994277954</v>
      </c>
      <c r="I13" s="9">
        <v>1.6540000438690186</v>
      </c>
      <c r="J13" s="9">
        <v>1.9670000076293945</v>
      </c>
      <c r="K13" s="9">
        <v>2.065000057220459</v>
      </c>
      <c r="L13" s="9">
        <v>2.3329999446868896</v>
      </c>
      <c r="M13" s="9">
        <v>2.934999942779541</v>
      </c>
      <c r="N13" s="9">
        <v>2.4619998931884766</v>
      </c>
      <c r="O13" s="9">
        <v>2.1489999294281006</v>
      </c>
      <c r="P13" s="9">
        <v>2.1989998817443848</v>
      </c>
      <c r="Q13" s="9">
        <v>2.000999927520752</v>
      </c>
      <c r="R13" s="9">
        <v>1.5299999713897705</v>
      </c>
      <c r="S13" s="9">
        <v>1.49399995803833</v>
      </c>
      <c r="T13" s="9">
        <v>1.6369999647140503</v>
      </c>
      <c r="U13" s="9">
        <v>1.6100000143051147</v>
      </c>
      <c r="V13" s="9">
        <v>2.190000057220459</v>
      </c>
      <c r="W13" s="9">
        <v>1.3819999694824219</v>
      </c>
      <c r="X13" s="9">
        <v>1.6720000505447388</v>
      </c>
      <c r="Y13" s="9">
        <v>2.4600000381469727</v>
      </c>
      <c r="Z13" s="45">
        <f t="shared" si="0"/>
        <v>1.9367916534344356</v>
      </c>
      <c r="AA13" s="116" t="s">
        <v>24</v>
      </c>
      <c r="AB13" s="9">
        <v>3.256999969482422</v>
      </c>
      <c r="AC13" s="123" t="s">
        <v>307</v>
      </c>
      <c r="AD13" s="29">
        <v>10</v>
      </c>
      <c r="AE13" s="116" t="s">
        <v>17</v>
      </c>
      <c r="AF13" s="9">
        <v>5.585999965667725</v>
      </c>
      <c r="AG13" s="126" t="s">
        <v>308</v>
      </c>
    </row>
    <row r="14" spans="1:33" ht="14.25" customHeight="1">
      <c r="A14" s="113">
        <v>11</v>
      </c>
      <c r="B14" s="19">
        <v>1.909999966621399</v>
      </c>
      <c r="C14" s="20">
        <v>1.8079999685287476</v>
      </c>
      <c r="D14" s="20">
        <v>1.7209999561309814</v>
      </c>
      <c r="E14" s="20">
        <v>1.6460000276565552</v>
      </c>
      <c r="F14" s="20">
        <v>1.809000015258789</v>
      </c>
      <c r="G14" s="20">
        <v>1.7020000219345093</v>
      </c>
      <c r="H14" s="20">
        <v>1.9670000076293945</v>
      </c>
      <c r="I14" s="20">
        <v>1.8339999914169312</v>
      </c>
      <c r="J14" s="20">
        <v>2.2929999828338623</v>
      </c>
      <c r="K14" s="20">
        <v>1.843000054359436</v>
      </c>
      <c r="L14" s="20">
        <v>2.183000087738037</v>
      </c>
      <c r="M14" s="20">
        <v>2.3389999866485596</v>
      </c>
      <c r="N14" s="20">
        <v>2.803999900817871</v>
      </c>
      <c r="O14" s="20">
        <v>2.500999927520752</v>
      </c>
      <c r="P14" s="20">
        <v>2.5789999961853027</v>
      </c>
      <c r="Q14" s="20">
        <v>2.1459999084472656</v>
      </c>
      <c r="R14" s="20">
        <v>1.4800000190734863</v>
      </c>
      <c r="S14" s="20">
        <v>1.6050000190734863</v>
      </c>
      <c r="T14" s="20">
        <v>1.784999966621399</v>
      </c>
      <c r="U14" s="20">
        <v>2.3359999656677246</v>
      </c>
      <c r="V14" s="20">
        <v>1.4329999685287476</v>
      </c>
      <c r="W14" s="20">
        <v>1.5130000114440918</v>
      </c>
      <c r="X14" s="20">
        <v>1.8949999809265137</v>
      </c>
      <c r="Y14" s="20">
        <v>2.2750000953674316</v>
      </c>
      <c r="Z14" s="46">
        <f t="shared" si="0"/>
        <v>1.9752916594346364</v>
      </c>
      <c r="AA14" s="117" t="s">
        <v>22</v>
      </c>
      <c r="AB14" s="20">
        <v>4.111000061035156</v>
      </c>
      <c r="AC14" s="124" t="s">
        <v>309</v>
      </c>
      <c r="AD14" s="31">
        <v>11</v>
      </c>
      <c r="AE14" s="117" t="s">
        <v>144</v>
      </c>
      <c r="AF14" s="20">
        <v>5.684000015258789</v>
      </c>
      <c r="AG14" s="127" t="s">
        <v>310</v>
      </c>
    </row>
    <row r="15" spans="1:33" ht="14.25" customHeight="1">
      <c r="A15" s="112">
        <v>12</v>
      </c>
      <c r="B15" s="13">
        <v>2.421999931335449</v>
      </c>
      <c r="C15" s="9">
        <v>3.4839999675750732</v>
      </c>
      <c r="D15" s="9">
        <v>4.248000144958496</v>
      </c>
      <c r="E15" s="9">
        <v>4.822000026702881</v>
      </c>
      <c r="F15" s="9">
        <v>2.0399999618530273</v>
      </c>
      <c r="G15" s="9">
        <v>4.909999847412109</v>
      </c>
      <c r="H15" s="9">
        <v>4.526000022888184</v>
      </c>
      <c r="I15" s="9">
        <v>4.077000141143799</v>
      </c>
      <c r="J15" s="9">
        <v>3.371000051498413</v>
      </c>
      <c r="K15" s="9">
        <v>1.4329999685287476</v>
      </c>
      <c r="L15" s="9">
        <v>2.3299999237060547</v>
      </c>
      <c r="M15" s="9">
        <v>1.7009999752044678</v>
      </c>
      <c r="N15" s="9">
        <v>1.6510000228881836</v>
      </c>
      <c r="O15" s="9">
        <v>3.052000045776367</v>
      </c>
      <c r="P15" s="9">
        <v>3.680999994277954</v>
      </c>
      <c r="Q15" s="9">
        <v>3.5399999618530273</v>
      </c>
      <c r="R15" s="9">
        <v>3.5859999656677246</v>
      </c>
      <c r="S15" s="9">
        <v>3.628000020980835</v>
      </c>
      <c r="T15" s="9">
        <v>2.7939999103546143</v>
      </c>
      <c r="U15" s="9">
        <v>3.3889999389648438</v>
      </c>
      <c r="V15" s="9">
        <v>3.812000036239624</v>
      </c>
      <c r="W15" s="9">
        <v>1.6920000314712524</v>
      </c>
      <c r="X15" s="9">
        <v>2.3480000495910645</v>
      </c>
      <c r="Y15" s="9">
        <v>1.5520000457763672</v>
      </c>
      <c r="Z15" s="45">
        <f t="shared" si="0"/>
        <v>3.087041666110357</v>
      </c>
      <c r="AA15" s="116" t="s">
        <v>32</v>
      </c>
      <c r="AB15" s="9">
        <v>6.125</v>
      </c>
      <c r="AC15" s="123" t="s">
        <v>311</v>
      </c>
      <c r="AD15" s="29">
        <v>12</v>
      </c>
      <c r="AE15" s="116" t="s">
        <v>32</v>
      </c>
      <c r="AF15" s="9">
        <v>11.270000457763672</v>
      </c>
      <c r="AG15" s="126" t="s">
        <v>312</v>
      </c>
    </row>
    <row r="16" spans="1:33" ht="14.25" customHeight="1">
      <c r="A16" s="112">
        <v>13</v>
      </c>
      <c r="B16" s="13">
        <v>1.7480000257492065</v>
      </c>
      <c r="C16" s="9">
        <v>2.1610000133514404</v>
      </c>
      <c r="D16" s="9">
        <v>1.8300000429153442</v>
      </c>
      <c r="E16" s="9">
        <v>2.934999942779541</v>
      </c>
      <c r="F16" s="9">
        <v>3.4660000801086426</v>
      </c>
      <c r="G16" s="9">
        <v>3.2200000286102295</v>
      </c>
      <c r="H16" s="9">
        <v>4.933000087738037</v>
      </c>
      <c r="I16" s="9">
        <v>3.984999895095825</v>
      </c>
      <c r="J16" s="9">
        <v>3.4140000343322754</v>
      </c>
      <c r="K16" s="9">
        <v>2.2119998931884766</v>
      </c>
      <c r="L16" s="9">
        <v>3.055999994277954</v>
      </c>
      <c r="M16" s="9">
        <v>3.953000068664551</v>
      </c>
      <c r="N16" s="9">
        <v>4.02400016784668</v>
      </c>
      <c r="O16" s="9">
        <v>5.052999973297119</v>
      </c>
      <c r="P16" s="9">
        <v>3.0799999237060547</v>
      </c>
      <c r="Q16" s="9">
        <v>3.6600000858306885</v>
      </c>
      <c r="R16" s="9">
        <v>3.3589999675750732</v>
      </c>
      <c r="S16" s="9">
        <v>1.2899999618530273</v>
      </c>
      <c r="T16" s="9">
        <v>1.7130000591278076</v>
      </c>
      <c r="U16" s="9">
        <v>3.7130000591278076</v>
      </c>
      <c r="V16" s="9">
        <v>1.475000023841858</v>
      </c>
      <c r="W16" s="9">
        <v>3.0759999752044678</v>
      </c>
      <c r="X16" s="9">
        <v>2.9739999771118164</v>
      </c>
      <c r="Y16" s="9">
        <v>2.6589999198913574</v>
      </c>
      <c r="Z16" s="45">
        <f t="shared" si="0"/>
        <v>3.04120834171772</v>
      </c>
      <c r="AA16" s="116" t="s">
        <v>24</v>
      </c>
      <c r="AB16" s="9">
        <v>5.8460001945495605</v>
      </c>
      <c r="AC16" s="123" t="s">
        <v>313</v>
      </c>
      <c r="AD16" s="29">
        <v>13</v>
      </c>
      <c r="AE16" s="116" t="s">
        <v>144</v>
      </c>
      <c r="AF16" s="9">
        <v>10</v>
      </c>
      <c r="AG16" s="126" t="s">
        <v>314</v>
      </c>
    </row>
    <row r="17" spans="1:33" ht="14.25" customHeight="1">
      <c r="A17" s="112">
        <v>14</v>
      </c>
      <c r="B17" s="13">
        <v>2.9030001163482666</v>
      </c>
      <c r="C17" s="9">
        <v>3.0269999504089355</v>
      </c>
      <c r="D17" s="9">
        <v>1.6160000562667847</v>
      </c>
      <c r="E17" s="9">
        <v>2.259000062942505</v>
      </c>
      <c r="F17" s="9">
        <v>1.503999948501587</v>
      </c>
      <c r="G17" s="9">
        <v>1.2979999780654907</v>
      </c>
      <c r="H17" s="9">
        <v>1.5479999780654907</v>
      </c>
      <c r="I17" s="9">
        <v>1.7949999570846558</v>
      </c>
      <c r="J17" s="9">
        <v>3.1670000553131104</v>
      </c>
      <c r="K17" s="9">
        <v>2.305000066757202</v>
      </c>
      <c r="L17" s="9">
        <v>3.3519999980926514</v>
      </c>
      <c r="M17" s="9">
        <v>3.384000062942505</v>
      </c>
      <c r="N17" s="9">
        <v>4.118000030517578</v>
      </c>
      <c r="O17" s="9">
        <v>4.245999813079834</v>
      </c>
      <c r="P17" s="9">
        <v>4.140999794006348</v>
      </c>
      <c r="Q17" s="9">
        <v>2.99399995803833</v>
      </c>
      <c r="R17" s="9">
        <v>2.5769999027252197</v>
      </c>
      <c r="S17" s="9">
        <v>2.3440001010894775</v>
      </c>
      <c r="T17" s="9">
        <v>3.802000045776367</v>
      </c>
      <c r="U17" s="9">
        <v>3.421999931335449</v>
      </c>
      <c r="V17" s="9">
        <v>1.5449999570846558</v>
      </c>
      <c r="W17" s="9">
        <v>3.3519999980926514</v>
      </c>
      <c r="X17" s="9">
        <v>2.6630001068115234</v>
      </c>
      <c r="Y17" s="9">
        <v>2.072000026702881</v>
      </c>
      <c r="Z17" s="45">
        <f t="shared" si="0"/>
        <v>2.726416662335396</v>
      </c>
      <c r="AA17" s="116" t="s">
        <v>197</v>
      </c>
      <c r="AB17" s="9">
        <v>5.057000160217285</v>
      </c>
      <c r="AC17" s="123" t="s">
        <v>55</v>
      </c>
      <c r="AD17" s="29">
        <v>14</v>
      </c>
      <c r="AE17" s="116" t="s">
        <v>197</v>
      </c>
      <c r="AF17" s="9">
        <v>8.720000267028809</v>
      </c>
      <c r="AG17" s="126" t="s">
        <v>315</v>
      </c>
    </row>
    <row r="18" spans="1:33" ht="14.25" customHeight="1">
      <c r="A18" s="112">
        <v>15</v>
      </c>
      <c r="B18" s="13">
        <v>1.8940000534057617</v>
      </c>
      <c r="C18" s="9">
        <v>1.7309999465942383</v>
      </c>
      <c r="D18" s="9">
        <v>1.531999945640564</v>
      </c>
      <c r="E18" s="9">
        <v>2.2070000171661377</v>
      </c>
      <c r="F18" s="9">
        <v>2.015000104904175</v>
      </c>
      <c r="G18" s="9">
        <v>1.3539999723434448</v>
      </c>
      <c r="H18" s="9">
        <v>1.6130000352859497</v>
      </c>
      <c r="I18" s="9">
        <v>2.059000015258789</v>
      </c>
      <c r="J18" s="9">
        <v>2.186000108718872</v>
      </c>
      <c r="K18" s="9">
        <v>1.996000051498413</v>
      </c>
      <c r="L18" s="9">
        <v>2.507999897003174</v>
      </c>
      <c r="M18" s="9">
        <v>3.186000108718872</v>
      </c>
      <c r="N18" s="9">
        <v>3.382999897003174</v>
      </c>
      <c r="O18" s="9">
        <v>3.6470000743865967</v>
      </c>
      <c r="P18" s="9">
        <v>4.248000144958496</v>
      </c>
      <c r="Q18" s="9">
        <v>2.696000099182129</v>
      </c>
      <c r="R18" s="9">
        <v>2.490000009536743</v>
      </c>
      <c r="S18" s="9">
        <v>1.7480000257492065</v>
      </c>
      <c r="T18" s="9">
        <v>1.3350000381469727</v>
      </c>
      <c r="U18" s="9">
        <v>2.7109999656677246</v>
      </c>
      <c r="V18" s="9">
        <v>1.5720000267028809</v>
      </c>
      <c r="W18" s="9">
        <v>1.284999966621399</v>
      </c>
      <c r="X18" s="9">
        <v>1.1740000247955322</v>
      </c>
      <c r="Y18" s="9">
        <v>1.3259999752044678</v>
      </c>
      <c r="Z18" s="45">
        <f t="shared" si="0"/>
        <v>2.1623333543539047</v>
      </c>
      <c r="AA18" s="116" t="s">
        <v>197</v>
      </c>
      <c r="AB18" s="9">
        <v>4.296000003814697</v>
      </c>
      <c r="AC18" s="123" t="s">
        <v>316</v>
      </c>
      <c r="AD18" s="29">
        <v>15</v>
      </c>
      <c r="AE18" s="116" t="s">
        <v>173</v>
      </c>
      <c r="AF18" s="9">
        <v>7.449999809265137</v>
      </c>
      <c r="AG18" s="126" t="s">
        <v>317</v>
      </c>
    </row>
    <row r="19" spans="1:33" ht="14.25" customHeight="1">
      <c r="A19" s="112">
        <v>16</v>
      </c>
      <c r="B19" s="13">
        <v>1.8769999742507935</v>
      </c>
      <c r="C19" s="9">
        <v>1.1380000114440918</v>
      </c>
      <c r="D19" s="9">
        <v>1.3309999704360962</v>
      </c>
      <c r="E19" s="9">
        <v>1.524999976158142</v>
      </c>
      <c r="F19" s="9">
        <v>2.1070001125335693</v>
      </c>
      <c r="G19" s="9">
        <v>3.009000062942505</v>
      </c>
      <c r="H19" s="9">
        <v>2.2730000019073486</v>
      </c>
      <c r="I19" s="9">
        <v>2.0840001106262207</v>
      </c>
      <c r="J19" s="9">
        <v>2.2360000610351562</v>
      </c>
      <c r="K19" s="9">
        <v>2.572000026702881</v>
      </c>
      <c r="L19" s="9">
        <v>2.6110000610351562</v>
      </c>
      <c r="M19" s="9">
        <v>4.034999847412109</v>
      </c>
      <c r="N19" s="9">
        <v>3.513000011444092</v>
      </c>
      <c r="O19" s="9">
        <v>3.74399995803833</v>
      </c>
      <c r="P19" s="9">
        <v>4.739999771118164</v>
      </c>
      <c r="Q19" s="9">
        <v>3.4579999446868896</v>
      </c>
      <c r="R19" s="9">
        <v>2.867000102996826</v>
      </c>
      <c r="S19" s="9">
        <v>2.3559999465942383</v>
      </c>
      <c r="T19" s="9">
        <v>1.7940000295639038</v>
      </c>
      <c r="U19" s="9">
        <v>1.7970000505447388</v>
      </c>
      <c r="V19" s="9">
        <v>1.25600004196167</v>
      </c>
      <c r="W19" s="9">
        <v>1.2799999713897705</v>
      </c>
      <c r="X19" s="9">
        <v>1.4079999923706055</v>
      </c>
      <c r="Y19" s="9">
        <v>1.8259999752044678</v>
      </c>
      <c r="Z19" s="45">
        <f t="shared" si="0"/>
        <v>2.368208333849907</v>
      </c>
      <c r="AA19" s="116" t="s">
        <v>22</v>
      </c>
      <c r="AB19" s="9">
        <v>4.934000015258789</v>
      </c>
      <c r="AC19" s="123" t="s">
        <v>318</v>
      </c>
      <c r="AD19" s="29">
        <v>16</v>
      </c>
      <c r="AE19" s="116" t="s">
        <v>22</v>
      </c>
      <c r="AF19" s="9">
        <v>8.920000076293945</v>
      </c>
      <c r="AG19" s="126" t="s">
        <v>319</v>
      </c>
    </row>
    <row r="20" spans="1:33" ht="14.25" customHeight="1">
      <c r="A20" s="112">
        <v>17</v>
      </c>
      <c r="B20" s="13">
        <v>1.472000002861023</v>
      </c>
      <c r="C20" s="9">
        <v>1.1260000467300415</v>
      </c>
      <c r="D20" s="9">
        <v>1.2400000095367432</v>
      </c>
      <c r="E20" s="9">
        <v>1.7740000486373901</v>
      </c>
      <c r="F20" s="9">
        <v>1.2790000438690186</v>
      </c>
      <c r="G20" s="9">
        <v>2.808000087738037</v>
      </c>
      <c r="H20" s="9">
        <v>3.5899999141693115</v>
      </c>
      <c r="I20" s="9">
        <v>4.508999824523926</v>
      </c>
      <c r="J20" s="9">
        <v>5.0320000648498535</v>
      </c>
      <c r="K20" s="10">
        <v>4.366000175476074</v>
      </c>
      <c r="L20" s="9">
        <v>5.068999767303467</v>
      </c>
      <c r="M20" s="9">
        <v>4.485000133514404</v>
      </c>
      <c r="N20" s="9">
        <v>5.323999881744385</v>
      </c>
      <c r="O20" s="9">
        <v>3.9590001106262207</v>
      </c>
      <c r="P20" s="9">
        <v>4.728000164031982</v>
      </c>
      <c r="Q20" s="9">
        <v>4.544000148773193</v>
      </c>
      <c r="R20" s="9">
        <v>3.555999994277954</v>
      </c>
      <c r="S20" s="9">
        <v>2.562000036239624</v>
      </c>
      <c r="T20" s="9">
        <v>3.6649999618530273</v>
      </c>
      <c r="U20" s="9">
        <v>3.9149999618530273</v>
      </c>
      <c r="V20" s="9">
        <v>2.5320000648498535</v>
      </c>
      <c r="W20" s="9">
        <v>2.4240000247955322</v>
      </c>
      <c r="X20" s="9">
        <v>1.6859999895095825</v>
      </c>
      <c r="Y20" s="9">
        <v>1.781000018119812</v>
      </c>
      <c r="Z20" s="45">
        <f t="shared" si="0"/>
        <v>3.226083353161812</v>
      </c>
      <c r="AA20" s="116" t="s">
        <v>40</v>
      </c>
      <c r="AB20" s="9">
        <v>6.622000217437744</v>
      </c>
      <c r="AC20" s="123" t="s">
        <v>320</v>
      </c>
      <c r="AD20" s="29">
        <v>17</v>
      </c>
      <c r="AE20" s="116" t="s">
        <v>40</v>
      </c>
      <c r="AF20" s="9">
        <v>12.640000343322754</v>
      </c>
      <c r="AG20" s="126" t="s">
        <v>276</v>
      </c>
    </row>
    <row r="21" spans="1:33" ht="14.25" customHeight="1">
      <c r="A21" s="112">
        <v>18</v>
      </c>
      <c r="B21" s="13">
        <v>1.6160000562667847</v>
      </c>
      <c r="C21" s="9">
        <v>1.2569999694824219</v>
      </c>
      <c r="D21" s="9">
        <v>1.6770000457763672</v>
      </c>
      <c r="E21" s="9">
        <v>1.6619999408721924</v>
      </c>
      <c r="F21" s="9">
        <v>1.6640000343322754</v>
      </c>
      <c r="G21" s="9">
        <v>2.309999942779541</v>
      </c>
      <c r="H21" s="9">
        <v>1.8580000400543213</v>
      </c>
      <c r="I21" s="9">
        <v>2.061000108718872</v>
      </c>
      <c r="J21" s="9">
        <v>2.0810000896453857</v>
      </c>
      <c r="K21" s="9">
        <v>2.6579999923706055</v>
      </c>
      <c r="L21" s="9">
        <v>3.309999942779541</v>
      </c>
      <c r="M21" s="9">
        <v>3.8380000591278076</v>
      </c>
      <c r="N21" s="9">
        <v>3.437000036239624</v>
      </c>
      <c r="O21" s="9">
        <v>4.038000106811523</v>
      </c>
      <c r="P21" s="9">
        <v>2.674999952316284</v>
      </c>
      <c r="Q21" s="9">
        <v>2.380000114440918</v>
      </c>
      <c r="R21" s="9">
        <v>2.065999984741211</v>
      </c>
      <c r="S21" s="9">
        <v>1.7999999523162842</v>
      </c>
      <c r="T21" s="9">
        <v>1.465000033378601</v>
      </c>
      <c r="U21" s="9">
        <v>1.2089999914169312</v>
      </c>
      <c r="V21" s="9">
        <v>3.6440000534057617</v>
      </c>
      <c r="W21" s="9">
        <v>1.284999966621399</v>
      </c>
      <c r="X21" s="9">
        <v>2.2219998836517334</v>
      </c>
      <c r="Y21" s="9">
        <v>1.8899999856948853</v>
      </c>
      <c r="Z21" s="45">
        <f t="shared" si="0"/>
        <v>2.254291678468386</v>
      </c>
      <c r="AA21" s="116" t="s">
        <v>144</v>
      </c>
      <c r="AB21" s="9">
        <v>4.769000053405762</v>
      </c>
      <c r="AC21" s="123" t="s">
        <v>321</v>
      </c>
      <c r="AD21" s="29">
        <v>18</v>
      </c>
      <c r="AE21" s="116" t="s">
        <v>144</v>
      </c>
      <c r="AF21" s="9">
        <v>7.940000057220459</v>
      </c>
      <c r="AG21" s="126" t="s">
        <v>302</v>
      </c>
    </row>
    <row r="22" spans="1:33" ht="14.25" customHeight="1">
      <c r="A22" s="112">
        <v>19</v>
      </c>
      <c r="B22" s="13">
        <v>2.9070000648498535</v>
      </c>
      <c r="C22" s="9">
        <v>2.50600004196167</v>
      </c>
      <c r="D22" s="9">
        <v>2.385999917984009</v>
      </c>
      <c r="E22" s="9">
        <v>2.503999948501587</v>
      </c>
      <c r="F22" s="9">
        <v>2.7230000495910645</v>
      </c>
      <c r="G22" s="9">
        <v>1.6469999551773071</v>
      </c>
      <c r="H22" s="9">
        <v>2.811000108718872</v>
      </c>
      <c r="I22" s="9">
        <v>3.428999900817871</v>
      </c>
      <c r="J22" s="9">
        <v>2.9820001125335693</v>
      </c>
      <c r="K22" s="9">
        <v>3.492000102996826</v>
      </c>
      <c r="L22" s="9">
        <v>3.877000093460083</v>
      </c>
      <c r="M22" s="9">
        <v>4.39300012588501</v>
      </c>
      <c r="N22" s="9">
        <v>3.3589999675750732</v>
      </c>
      <c r="O22" s="9">
        <v>2.1730000972747803</v>
      </c>
      <c r="P22" s="9">
        <v>2.2139999866485596</v>
      </c>
      <c r="Q22" s="9">
        <v>3.73799991607666</v>
      </c>
      <c r="R22" s="9">
        <v>2.440000057220459</v>
      </c>
      <c r="S22" s="9">
        <v>4.119999885559082</v>
      </c>
      <c r="T22" s="9">
        <v>3.805999994277954</v>
      </c>
      <c r="U22" s="9">
        <v>2.438999891281128</v>
      </c>
      <c r="V22" s="9">
        <v>1.562999963760376</v>
      </c>
      <c r="W22" s="9">
        <v>1.4490000009536743</v>
      </c>
      <c r="X22" s="9">
        <v>1.4539999961853027</v>
      </c>
      <c r="Y22" s="9">
        <v>1.3769999742507935</v>
      </c>
      <c r="Z22" s="45">
        <f t="shared" si="0"/>
        <v>2.7412083397308984</v>
      </c>
      <c r="AA22" s="116" t="s">
        <v>99</v>
      </c>
      <c r="AB22" s="9">
        <v>5.111000061035156</v>
      </c>
      <c r="AC22" s="123" t="s">
        <v>322</v>
      </c>
      <c r="AD22" s="29">
        <v>19</v>
      </c>
      <c r="AE22" s="116" t="s">
        <v>99</v>
      </c>
      <c r="AF22" s="9">
        <v>8.720000267028809</v>
      </c>
      <c r="AG22" s="126" t="s">
        <v>323</v>
      </c>
    </row>
    <row r="23" spans="1:33" ht="14.25" customHeight="1">
      <c r="A23" s="112">
        <v>20</v>
      </c>
      <c r="B23" s="13">
        <v>1.2999999523162842</v>
      </c>
      <c r="C23" s="9">
        <v>1.3450000286102295</v>
      </c>
      <c r="D23" s="9">
        <v>1.8830000162124634</v>
      </c>
      <c r="E23" s="9">
        <v>2.0169999599456787</v>
      </c>
      <c r="F23" s="9">
        <v>1.3049999475479126</v>
      </c>
      <c r="G23" s="9">
        <v>2.568000078201294</v>
      </c>
      <c r="H23" s="9">
        <v>2.6760001182556152</v>
      </c>
      <c r="I23" s="9">
        <v>3.0269999504089355</v>
      </c>
      <c r="J23" s="9">
        <v>3.328000068664551</v>
      </c>
      <c r="K23" s="9">
        <v>2.9030001163482666</v>
      </c>
      <c r="L23" s="9">
        <v>2.5880000591278076</v>
      </c>
      <c r="M23" s="9">
        <v>3.252000093460083</v>
      </c>
      <c r="N23" s="9">
        <v>3.7839999198913574</v>
      </c>
      <c r="O23" s="9">
        <v>2.8980000019073486</v>
      </c>
      <c r="P23" s="9">
        <v>2.0209999084472656</v>
      </c>
      <c r="Q23" s="9">
        <v>2.3929998874664307</v>
      </c>
      <c r="R23" s="9">
        <v>2.4130001068115234</v>
      </c>
      <c r="S23" s="9">
        <v>1.3200000524520874</v>
      </c>
      <c r="T23" s="9">
        <v>1.4880000352859497</v>
      </c>
      <c r="U23" s="9">
        <v>1.6749999523162842</v>
      </c>
      <c r="V23" s="9">
        <v>1.7400000095367432</v>
      </c>
      <c r="W23" s="9">
        <v>1.6100000143051147</v>
      </c>
      <c r="X23" s="9">
        <v>1.3819999694824219</v>
      </c>
      <c r="Y23" s="9">
        <v>1.4490000009536743</v>
      </c>
      <c r="Z23" s="45">
        <f t="shared" si="0"/>
        <v>2.181875010331472</v>
      </c>
      <c r="AA23" s="116" t="s">
        <v>144</v>
      </c>
      <c r="AB23" s="9">
        <v>4.785999774932861</v>
      </c>
      <c r="AC23" s="123" t="s">
        <v>207</v>
      </c>
      <c r="AD23" s="29">
        <v>20</v>
      </c>
      <c r="AE23" s="116" t="s">
        <v>99</v>
      </c>
      <c r="AF23" s="9">
        <v>10.390000343322754</v>
      </c>
      <c r="AG23" s="126" t="s">
        <v>324</v>
      </c>
    </row>
    <row r="24" spans="1:33" ht="14.25" customHeight="1">
      <c r="A24" s="113">
        <v>21</v>
      </c>
      <c r="B24" s="19">
        <v>1.284000039100647</v>
      </c>
      <c r="C24" s="20">
        <v>1.7660000324249268</v>
      </c>
      <c r="D24" s="20">
        <v>2.0199999809265137</v>
      </c>
      <c r="E24" s="20">
        <v>1.3609999418258667</v>
      </c>
      <c r="F24" s="20">
        <v>1.9980000257492065</v>
      </c>
      <c r="G24" s="20">
        <v>2.0429999828338623</v>
      </c>
      <c r="H24" s="20">
        <v>1.2949999570846558</v>
      </c>
      <c r="I24" s="20">
        <v>1.6069999933242798</v>
      </c>
      <c r="J24" s="20">
        <v>2.249000072479248</v>
      </c>
      <c r="K24" s="20">
        <v>1.8869999647140503</v>
      </c>
      <c r="L24" s="20">
        <v>2.2149999141693115</v>
      </c>
      <c r="M24" s="20">
        <v>2.755000114440918</v>
      </c>
      <c r="N24" s="20">
        <v>3.1579999923706055</v>
      </c>
      <c r="O24" s="20">
        <v>2.63700008392334</v>
      </c>
      <c r="P24" s="20">
        <v>2.0510001182556152</v>
      </c>
      <c r="Q24" s="20">
        <v>2.2869999408721924</v>
      </c>
      <c r="R24" s="20">
        <v>2.371999979019165</v>
      </c>
      <c r="S24" s="20">
        <v>1.878999948501587</v>
      </c>
      <c r="T24" s="20">
        <v>1.3380000591278076</v>
      </c>
      <c r="U24" s="20">
        <v>1.4930000305175781</v>
      </c>
      <c r="V24" s="20">
        <v>2.0199999809265137</v>
      </c>
      <c r="W24" s="20">
        <v>1.5520000457763672</v>
      </c>
      <c r="X24" s="20">
        <v>1.4830000400543213</v>
      </c>
      <c r="Y24" s="20">
        <v>1.6829999685287476</v>
      </c>
      <c r="Z24" s="46">
        <f t="shared" si="0"/>
        <v>1.9347083419561386</v>
      </c>
      <c r="AA24" s="117" t="s">
        <v>99</v>
      </c>
      <c r="AB24" s="20">
        <v>3.9189999103546143</v>
      </c>
      <c r="AC24" s="124" t="s">
        <v>325</v>
      </c>
      <c r="AD24" s="31">
        <v>21</v>
      </c>
      <c r="AE24" s="117" t="s">
        <v>40</v>
      </c>
      <c r="AF24" s="20">
        <v>6.664000034332275</v>
      </c>
      <c r="AG24" s="127" t="s">
        <v>326</v>
      </c>
    </row>
    <row r="25" spans="1:33" ht="14.25" customHeight="1">
      <c r="A25" s="112">
        <v>22</v>
      </c>
      <c r="B25" s="13">
        <v>1.4859999418258667</v>
      </c>
      <c r="C25" s="9">
        <v>1.1990000009536743</v>
      </c>
      <c r="D25" s="9">
        <v>2.749000072479248</v>
      </c>
      <c r="E25" s="9">
        <v>4.170000076293945</v>
      </c>
      <c r="F25" s="9">
        <v>3.628999948501587</v>
      </c>
      <c r="G25" s="9">
        <v>3.4200000762939453</v>
      </c>
      <c r="H25" s="9">
        <v>4.926000118255615</v>
      </c>
      <c r="I25" s="9">
        <v>3.993000030517578</v>
      </c>
      <c r="J25" s="9">
        <v>4.053999900817871</v>
      </c>
      <c r="K25" s="9">
        <v>5.451000213623047</v>
      </c>
      <c r="L25" s="9">
        <v>4.757999897003174</v>
      </c>
      <c r="M25" s="9">
        <v>3.6429998874664307</v>
      </c>
      <c r="N25" s="9">
        <v>5.160999774932861</v>
      </c>
      <c r="O25" s="9">
        <v>4.84499979019165</v>
      </c>
      <c r="P25" s="9">
        <v>5.054999828338623</v>
      </c>
      <c r="Q25" s="9">
        <v>5.3470001220703125</v>
      </c>
      <c r="R25" s="9">
        <v>5.209000110626221</v>
      </c>
      <c r="S25" s="9">
        <v>5.376999855041504</v>
      </c>
      <c r="T25" s="9">
        <v>5.061999797821045</v>
      </c>
      <c r="U25" s="9">
        <v>4.565999984741211</v>
      </c>
      <c r="V25" s="9">
        <v>5.301000118255615</v>
      </c>
      <c r="W25" s="9">
        <v>5.7789998054504395</v>
      </c>
      <c r="X25" s="9">
        <v>5.480999946594238</v>
      </c>
      <c r="Y25" s="9">
        <v>5.190999984741211</v>
      </c>
      <c r="Z25" s="45">
        <f t="shared" si="0"/>
        <v>4.410499970118205</v>
      </c>
      <c r="AA25" s="116" t="s">
        <v>15</v>
      </c>
      <c r="AB25" s="9">
        <v>6.46999979019165</v>
      </c>
      <c r="AC25" s="123" t="s">
        <v>327</v>
      </c>
      <c r="AD25" s="29">
        <v>22</v>
      </c>
      <c r="AE25" s="116" t="s">
        <v>32</v>
      </c>
      <c r="AF25" s="9">
        <v>14.989999771118164</v>
      </c>
      <c r="AG25" s="126" t="s">
        <v>328</v>
      </c>
    </row>
    <row r="26" spans="1:33" ht="14.25" customHeight="1">
      <c r="A26" s="112">
        <v>23</v>
      </c>
      <c r="B26" s="13">
        <v>2.8499999046325684</v>
      </c>
      <c r="C26" s="9">
        <v>3.443000078201294</v>
      </c>
      <c r="D26" s="9">
        <v>4.659999847412109</v>
      </c>
      <c r="E26" s="9">
        <v>3.444000005722046</v>
      </c>
      <c r="F26" s="9">
        <v>3.263000011444092</v>
      </c>
      <c r="G26" s="9">
        <v>1.6460000276565552</v>
      </c>
      <c r="H26" s="9">
        <v>1.2519999742507935</v>
      </c>
      <c r="I26" s="9">
        <v>2.253000020980835</v>
      </c>
      <c r="J26" s="9">
        <v>3.2820000648498535</v>
      </c>
      <c r="K26" s="9">
        <v>1.7890000343322754</v>
      </c>
      <c r="L26" s="9">
        <v>3.7139999866485596</v>
      </c>
      <c r="M26" s="9">
        <v>3.4690001010894775</v>
      </c>
      <c r="N26" s="9">
        <v>3.549999952316284</v>
      </c>
      <c r="O26" s="9">
        <v>4.848999977111816</v>
      </c>
      <c r="P26" s="9">
        <v>3.0439999103546143</v>
      </c>
      <c r="Q26" s="9">
        <v>4.415999889373779</v>
      </c>
      <c r="R26" s="9">
        <v>3.8559999465942383</v>
      </c>
      <c r="S26" s="9">
        <v>3.130000114440918</v>
      </c>
      <c r="T26" s="9">
        <v>3.9609999656677246</v>
      </c>
      <c r="U26" s="9">
        <v>4.111000061035156</v>
      </c>
      <c r="V26" s="9">
        <v>3.927999973297119</v>
      </c>
      <c r="W26" s="9">
        <v>3.76200008392334</v>
      </c>
      <c r="X26" s="9">
        <v>3.1440000534057617</v>
      </c>
      <c r="Y26" s="9">
        <v>1.559000015258789</v>
      </c>
      <c r="Z26" s="45">
        <f t="shared" si="0"/>
        <v>3.265625</v>
      </c>
      <c r="AA26" s="116" t="s">
        <v>40</v>
      </c>
      <c r="AB26" s="9">
        <v>6.843999862670898</v>
      </c>
      <c r="AC26" s="123" t="s">
        <v>329</v>
      </c>
      <c r="AD26" s="29">
        <v>23</v>
      </c>
      <c r="AE26" s="116" t="s">
        <v>32</v>
      </c>
      <c r="AF26" s="9">
        <v>14.699999809265137</v>
      </c>
      <c r="AG26" s="126" t="s">
        <v>329</v>
      </c>
    </row>
    <row r="27" spans="1:33" ht="14.25" customHeight="1">
      <c r="A27" s="112">
        <v>24</v>
      </c>
      <c r="B27" s="13">
        <v>3.746000051498413</v>
      </c>
      <c r="C27" s="9">
        <v>3.2260000705718994</v>
      </c>
      <c r="D27" s="9">
        <v>3.8450000286102295</v>
      </c>
      <c r="E27" s="9">
        <v>3.11899995803833</v>
      </c>
      <c r="F27" s="9">
        <v>3.1050000190734863</v>
      </c>
      <c r="G27" s="9">
        <v>3.0309998989105225</v>
      </c>
      <c r="H27" s="9">
        <v>3.4830000400543213</v>
      </c>
      <c r="I27" s="9">
        <v>3.433000087738037</v>
      </c>
      <c r="J27" s="9">
        <v>2.7190001010894775</v>
      </c>
      <c r="K27" s="9">
        <v>2.631999969482422</v>
      </c>
      <c r="L27" s="9">
        <v>2.306999921798706</v>
      </c>
      <c r="M27" s="9">
        <v>3.5439999103546143</v>
      </c>
      <c r="N27" s="9">
        <v>3.681999921798706</v>
      </c>
      <c r="O27" s="9">
        <v>1.5010000467300415</v>
      </c>
      <c r="P27" s="9">
        <v>2.8380000591278076</v>
      </c>
      <c r="Q27" s="9">
        <v>3.2109999656677246</v>
      </c>
      <c r="R27" s="9">
        <v>4.811999797821045</v>
      </c>
      <c r="S27" s="9">
        <v>4.448999881744385</v>
      </c>
      <c r="T27" s="9">
        <v>4.322999954223633</v>
      </c>
      <c r="U27" s="9">
        <v>3.816999912261963</v>
      </c>
      <c r="V27" s="9">
        <v>3.9089999198913574</v>
      </c>
      <c r="W27" s="9">
        <v>4.51800012588501</v>
      </c>
      <c r="X27" s="9">
        <v>3.7009999752044678</v>
      </c>
      <c r="Y27" s="9">
        <v>3.5409998893737793</v>
      </c>
      <c r="Z27" s="45">
        <f t="shared" si="0"/>
        <v>3.4371666461229324</v>
      </c>
      <c r="AA27" s="116" t="s">
        <v>32</v>
      </c>
      <c r="AB27" s="9">
        <v>5.211999893188477</v>
      </c>
      <c r="AC27" s="123" t="s">
        <v>330</v>
      </c>
      <c r="AD27" s="29">
        <v>24</v>
      </c>
      <c r="AE27" s="116" t="s">
        <v>40</v>
      </c>
      <c r="AF27" s="9">
        <v>9.40999984741211</v>
      </c>
      <c r="AG27" s="126" t="s">
        <v>331</v>
      </c>
    </row>
    <row r="28" spans="1:33" ht="14.25" customHeight="1">
      <c r="A28" s="112">
        <v>25</v>
      </c>
      <c r="B28" s="13">
        <v>3.3559999465942383</v>
      </c>
      <c r="C28" s="9">
        <v>3.7200000286102295</v>
      </c>
      <c r="D28" s="9">
        <v>3.3550000190734863</v>
      </c>
      <c r="E28" s="9">
        <v>3.8980000019073486</v>
      </c>
      <c r="F28" s="9">
        <v>3.7820000648498535</v>
      </c>
      <c r="G28" s="9">
        <v>4.308000087738037</v>
      </c>
      <c r="H28" s="9">
        <v>3.680000066757202</v>
      </c>
      <c r="I28" s="9">
        <v>3.421999931335449</v>
      </c>
      <c r="J28" s="9">
        <v>3.7160000801086426</v>
      </c>
      <c r="K28" s="9">
        <v>3.0989999771118164</v>
      </c>
      <c r="L28" s="9">
        <v>3.9730000495910645</v>
      </c>
      <c r="M28" s="9">
        <v>2.753000020980835</v>
      </c>
      <c r="N28" s="9">
        <v>3.3429999351501465</v>
      </c>
      <c r="O28" s="9">
        <v>4.224999904632568</v>
      </c>
      <c r="P28" s="9">
        <v>4.145999908447266</v>
      </c>
      <c r="Q28" s="9">
        <v>4.36299991607666</v>
      </c>
      <c r="R28" s="9">
        <v>3.759999990463257</v>
      </c>
      <c r="S28" s="9">
        <v>3.888000011444092</v>
      </c>
      <c r="T28" s="9">
        <v>2.811000108718872</v>
      </c>
      <c r="U28" s="9">
        <v>3.250999927520752</v>
      </c>
      <c r="V28" s="9">
        <v>3.178999900817871</v>
      </c>
      <c r="W28" s="9">
        <v>3.421999931335449</v>
      </c>
      <c r="X28" s="9">
        <v>3.315999984741211</v>
      </c>
      <c r="Y28" s="9">
        <v>3.2960000038146973</v>
      </c>
      <c r="Z28" s="45">
        <f t="shared" si="0"/>
        <v>3.5859166582425437</v>
      </c>
      <c r="AA28" s="116" t="s">
        <v>34</v>
      </c>
      <c r="AB28" s="9">
        <v>5.1479997634887695</v>
      </c>
      <c r="AC28" s="123" t="s">
        <v>200</v>
      </c>
      <c r="AD28" s="29">
        <v>25</v>
      </c>
      <c r="AE28" s="116" t="s">
        <v>40</v>
      </c>
      <c r="AF28" s="9">
        <v>11.369999885559082</v>
      </c>
      <c r="AG28" s="126" t="s">
        <v>332</v>
      </c>
    </row>
    <row r="29" spans="1:33" ht="14.25" customHeight="1">
      <c r="A29" s="112">
        <v>26</v>
      </c>
      <c r="B29" s="13">
        <v>4.672999858856201</v>
      </c>
      <c r="C29" s="9">
        <v>5.205999851226807</v>
      </c>
      <c r="D29" s="9">
        <v>5.498000144958496</v>
      </c>
      <c r="E29" s="9">
        <v>3.694999933242798</v>
      </c>
      <c r="F29" s="9">
        <v>4.208000183105469</v>
      </c>
      <c r="G29" s="9">
        <v>4.6570000648498535</v>
      </c>
      <c r="H29" s="9">
        <v>3.619999885559082</v>
      </c>
      <c r="I29" s="9">
        <v>3.9040000438690186</v>
      </c>
      <c r="J29" s="9">
        <v>2.436000108718872</v>
      </c>
      <c r="K29" s="9">
        <v>4.061999797821045</v>
      </c>
      <c r="L29" s="9">
        <v>2.431999921798706</v>
      </c>
      <c r="M29" s="9">
        <v>3.739000082015991</v>
      </c>
      <c r="N29" s="9">
        <v>2.697000026702881</v>
      </c>
      <c r="O29" s="9">
        <v>2.861999988555908</v>
      </c>
      <c r="P29" s="9">
        <v>1.9550000429153442</v>
      </c>
      <c r="Q29" s="9">
        <v>2.3389999866485596</v>
      </c>
      <c r="R29" s="9">
        <v>2.5959999561309814</v>
      </c>
      <c r="S29" s="9">
        <v>2.3329999446868896</v>
      </c>
      <c r="T29" s="9">
        <v>2.055000066757202</v>
      </c>
      <c r="U29" s="9">
        <v>3.006999969482422</v>
      </c>
      <c r="V29" s="9">
        <v>1.7120000123977661</v>
      </c>
      <c r="W29" s="9">
        <v>1.5140000581741333</v>
      </c>
      <c r="X29" s="9">
        <v>1.659000039100647</v>
      </c>
      <c r="Y29" s="9">
        <v>1.8489999771118164</v>
      </c>
      <c r="Z29" s="45">
        <f t="shared" si="0"/>
        <v>3.1128333310286203</v>
      </c>
      <c r="AA29" s="116" t="s">
        <v>40</v>
      </c>
      <c r="AB29" s="9">
        <v>5.88700008392334</v>
      </c>
      <c r="AC29" s="123" t="s">
        <v>333</v>
      </c>
      <c r="AD29" s="29">
        <v>26</v>
      </c>
      <c r="AE29" s="116" t="s">
        <v>32</v>
      </c>
      <c r="AF29" s="9">
        <v>11.069999694824219</v>
      </c>
      <c r="AG29" s="126" t="s">
        <v>334</v>
      </c>
    </row>
    <row r="30" spans="1:33" ht="14.25" customHeight="1">
      <c r="A30" s="112">
        <v>27</v>
      </c>
      <c r="B30" s="13">
        <v>2.4170000553131104</v>
      </c>
      <c r="C30" s="9">
        <v>2.428999900817871</v>
      </c>
      <c r="D30" s="9">
        <v>4.309999942779541</v>
      </c>
      <c r="E30" s="9">
        <v>2.3910000324249268</v>
      </c>
      <c r="F30" s="9">
        <v>2.2890000343322754</v>
      </c>
      <c r="G30" s="9">
        <v>1.5709999799728394</v>
      </c>
      <c r="H30" s="9">
        <v>2.802000045776367</v>
      </c>
      <c r="I30" s="9">
        <v>2.1640000343322754</v>
      </c>
      <c r="J30" s="9">
        <v>1.6670000553131104</v>
      </c>
      <c r="K30" s="9">
        <v>1.5959999561309814</v>
      </c>
      <c r="L30" s="9">
        <v>1.8220000267028809</v>
      </c>
      <c r="M30" s="9">
        <v>1.534000039100647</v>
      </c>
      <c r="N30" s="9">
        <v>2.875999927520752</v>
      </c>
      <c r="O30" s="9">
        <v>2.250999927520752</v>
      </c>
      <c r="P30" s="9">
        <v>2.3340001106262207</v>
      </c>
      <c r="Q30" s="9">
        <v>2.8540000915527344</v>
      </c>
      <c r="R30" s="9">
        <v>1.9759999513626099</v>
      </c>
      <c r="S30" s="9">
        <v>2.125999927520752</v>
      </c>
      <c r="T30" s="9">
        <v>1.5570000410079956</v>
      </c>
      <c r="U30" s="9">
        <v>1.4509999752044678</v>
      </c>
      <c r="V30" s="9">
        <v>4.244999885559082</v>
      </c>
      <c r="W30" s="9">
        <v>1.5160000324249268</v>
      </c>
      <c r="X30" s="9">
        <v>2.4560000896453857</v>
      </c>
      <c r="Y30" s="9">
        <v>2.506999969482422</v>
      </c>
      <c r="Z30" s="45">
        <f t="shared" si="0"/>
        <v>2.2975416680177054</v>
      </c>
      <c r="AA30" s="116" t="s">
        <v>24</v>
      </c>
      <c r="AB30" s="9">
        <v>5.364999771118164</v>
      </c>
      <c r="AC30" s="123" t="s">
        <v>335</v>
      </c>
      <c r="AD30" s="29">
        <v>27</v>
      </c>
      <c r="AE30" s="116" t="s">
        <v>24</v>
      </c>
      <c r="AF30" s="9">
        <v>7.349999904632568</v>
      </c>
      <c r="AG30" s="126" t="s">
        <v>335</v>
      </c>
    </row>
    <row r="31" spans="1:33" ht="14.25" customHeight="1">
      <c r="A31" s="112">
        <v>28</v>
      </c>
      <c r="B31" s="13">
        <v>2.0329999923706055</v>
      </c>
      <c r="C31" s="9">
        <v>1.559000015258789</v>
      </c>
      <c r="D31" s="9">
        <v>1.38100004196167</v>
      </c>
      <c r="E31" s="9">
        <v>1.194000005722046</v>
      </c>
      <c r="F31" s="9">
        <v>3.6589999198913574</v>
      </c>
      <c r="G31" s="9">
        <v>1.343999981880188</v>
      </c>
      <c r="H31" s="9">
        <v>1.6460000276565552</v>
      </c>
      <c r="I31" s="9">
        <v>1.3969999551773071</v>
      </c>
      <c r="J31" s="9">
        <v>1.5399999618530273</v>
      </c>
      <c r="K31" s="9">
        <v>2.11299991607666</v>
      </c>
      <c r="L31" s="9">
        <v>2.749000072479248</v>
      </c>
      <c r="M31" s="9">
        <v>2.61299991607666</v>
      </c>
      <c r="N31" s="9">
        <v>2.4030001163482666</v>
      </c>
      <c r="O31" s="9">
        <v>2.260999917984009</v>
      </c>
      <c r="P31" s="9">
        <v>2.3540000915527344</v>
      </c>
      <c r="Q31" s="9">
        <v>2.3510000705718994</v>
      </c>
      <c r="R31" s="9">
        <v>2.3269999027252197</v>
      </c>
      <c r="S31" s="9">
        <v>2.3320000171661377</v>
      </c>
      <c r="T31" s="9">
        <v>1.878999948501587</v>
      </c>
      <c r="U31" s="9">
        <v>1.4880000352859497</v>
      </c>
      <c r="V31" s="9">
        <v>1.3949999809265137</v>
      </c>
      <c r="W31" s="9">
        <v>1.2139999866485596</v>
      </c>
      <c r="X31" s="9">
        <v>2.4639999866485596</v>
      </c>
      <c r="Y31" s="9">
        <v>4.995999813079834</v>
      </c>
      <c r="Z31" s="45">
        <f t="shared" si="0"/>
        <v>2.1121666530768075</v>
      </c>
      <c r="AA31" s="116" t="s">
        <v>99</v>
      </c>
      <c r="AB31" s="9">
        <v>5.002999782562256</v>
      </c>
      <c r="AC31" s="123" t="s">
        <v>224</v>
      </c>
      <c r="AD31" s="29">
        <v>28</v>
      </c>
      <c r="AE31" s="116" t="s">
        <v>22</v>
      </c>
      <c r="AF31" s="9">
        <v>6.173999786376953</v>
      </c>
      <c r="AG31" s="126" t="s">
        <v>336</v>
      </c>
    </row>
    <row r="32" spans="1:33" ht="14.25" customHeight="1">
      <c r="A32" s="112">
        <v>29</v>
      </c>
      <c r="B32" s="13">
        <v>1.2269999980926514</v>
      </c>
      <c r="C32" s="9">
        <v>1.281999945640564</v>
      </c>
      <c r="D32" s="9">
        <v>1.0640000104904175</v>
      </c>
      <c r="E32" s="9">
        <v>1.0210000276565552</v>
      </c>
      <c r="F32" s="9">
        <v>1.6490000486373901</v>
      </c>
      <c r="G32" s="9">
        <v>1.5800000429153442</v>
      </c>
      <c r="H32" s="9">
        <v>1.6430000066757202</v>
      </c>
      <c r="I32" s="9">
        <v>1.4049999713897705</v>
      </c>
      <c r="J32" s="9">
        <v>1.6200000047683716</v>
      </c>
      <c r="K32" s="9">
        <v>2.0309998989105225</v>
      </c>
      <c r="L32" s="9">
        <v>2.01200008392334</v>
      </c>
      <c r="M32" s="9">
        <v>1.5950000286102295</v>
      </c>
      <c r="N32" s="9">
        <v>1.6920000314712524</v>
      </c>
      <c r="O32" s="9">
        <v>2.3949999809265137</v>
      </c>
      <c r="P32" s="9">
        <v>2.2149999141693115</v>
      </c>
      <c r="Q32" s="9">
        <v>3.4210000038146973</v>
      </c>
      <c r="R32" s="9">
        <v>4.855000019073486</v>
      </c>
      <c r="S32" s="9">
        <v>5.181000232696533</v>
      </c>
      <c r="T32" s="9">
        <v>4.4710001945495605</v>
      </c>
      <c r="U32" s="9">
        <v>2.0420000553131104</v>
      </c>
      <c r="V32" s="9">
        <v>3.0160000324249268</v>
      </c>
      <c r="W32" s="9">
        <v>5.238999843597412</v>
      </c>
      <c r="X32" s="9">
        <v>5.8979997634887695</v>
      </c>
      <c r="Y32" s="9">
        <v>5.7170000076293945</v>
      </c>
      <c r="Z32" s="45">
        <f t="shared" si="0"/>
        <v>2.6779583394527435</v>
      </c>
      <c r="AA32" s="116" t="s">
        <v>34</v>
      </c>
      <c r="AB32" s="9">
        <v>6.665999889373779</v>
      </c>
      <c r="AC32" s="123" t="s">
        <v>113</v>
      </c>
      <c r="AD32" s="29">
        <v>29</v>
      </c>
      <c r="AE32" s="116" t="s">
        <v>32</v>
      </c>
      <c r="AF32" s="9">
        <v>13.520000457763672</v>
      </c>
      <c r="AG32" s="126" t="s">
        <v>337</v>
      </c>
    </row>
    <row r="33" spans="1:33" ht="14.25" customHeight="1">
      <c r="A33" s="112">
        <v>30</v>
      </c>
      <c r="B33" s="13">
        <v>6.13100004196167</v>
      </c>
      <c r="C33" s="9">
        <v>5.460000038146973</v>
      </c>
      <c r="D33" s="9">
        <v>4.848999977111816</v>
      </c>
      <c r="E33" s="9">
        <v>6.932000160217285</v>
      </c>
      <c r="F33" s="9">
        <v>6.21999979019165</v>
      </c>
      <c r="G33" s="9">
        <v>6.585999965667725</v>
      </c>
      <c r="H33" s="9">
        <v>5.125</v>
      </c>
      <c r="I33" s="9">
        <v>4.7129998207092285</v>
      </c>
      <c r="J33" s="9">
        <v>4.942999839782715</v>
      </c>
      <c r="K33" s="9">
        <v>3.746000051498413</v>
      </c>
      <c r="L33" s="9">
        <v>4.320000171661377</v>
      </c>
      <c r="M33" s="9">
        <v>3.734999895095825</v>
      </c>
      <c r="N33" s="9">
        <v>2.5810000896453857</v>
      </c>
      <c r="O33" s="9">
        <v>3.9839999675750732</v>
      </c>
      <c r="P33" s="9">
        <v>5.144000053405762</v>
      </c>
      <c r="Q33" s="9">
        <v>4.499000072479248</v>
      </c>
      <c r="R33" s="9">
        <v>2.8929998874664307</v>
      </c>
      <c r="S33" s="9">
        <v>5.033999919891357</v>
      </c>
      <c r="T33" s="9">
        <v>4.7779998779296875</v>
      </c>
      <c r="U33" s="9">
        <v>3.940999984741211</v>
      </c>
      <c r="V33" s="9">
        <v>4.698999881744385</v>
      </c>
      <c r="W33" s="9">
        <v>3.882999897003174</v>
      </c>
      <c r="X33" s="9">
        <v>3.5789999961853027</v>
      </c>
      <c r="Y33" s="9">
        <v>3.444999933242798</v>
      </c>
      <c r="Z33" s="45">
        <f t="shared" si="0"/>
        <v>4.6341666380564375</v>
      </c>
      <c r="AA33" s="116" t="s">
        <v>34</v>
      </c>
      <c r="AB33" s="9">
        <v>7.730000019073486</v>
      </c>
      <c r="AC33" s="123" t="s">
        <v>338</v>
      </c>
      <c r="AD33" s="29">
        <v>30</v>
      </c>
      <c r="AE33" s="116" t="s">
        <v>32</v>
      </c>
      <c r="AF33" s="9">
        <v>16.65999984741211</v>
      </c>
      <c r="AG33" s="126" t="s">
        <v>339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84</v>
      </c>
      <c r="B35" s="26">
        <f aca="true" t="shared" si="1" ref="B35:K35">AVERAGE(B4:B34)</f>
        <v>2.4338333388169606</v>
      </c>
      <c r="C35" s="27">
        <f t="shared" si="1"/>
        <v>2.33363333940506</v>
      </c>
      <c r="D35" s="27">
        <f t="shared" si="1"/>
        <v>2.47260000705719</v>
      </c>
      <c r="E35" s="27">
        <f t="shared" si="1"/>
        <v>2.4298333287239076</v>
      </c>
      <c r="F35" s="27">
        <f t="shared" si="1"/>
        <v>2.357066677014033</v>
      </c>
      <c r="G35" s="27">
        <f t="shared" si="1"/>
        <v>2.5273666699727375</v>
      </c>
      <c r="H35" s="27">
        <f t="shared" si="1"/>
        <v>2.5368000149726866</v>
      </c>
      <c r="I35" s="27">
        <f t="shared" si="1"/>
        <v>2.581433327992757</v>
      </c>
      <c r="J35" s="27">
        <f t="shared" si="1"/>
        <v>2.599066694577535</v>
      </c>
      <c r="K35" s="27">
        <f t="shared" si="1"/>
        <v>2.560966662565867</v>
      </c>
      <c r="L35" s="27">
        <f aca="true" t="shared" si="2" ref="L35:Z35">AVERAGE(L4:L34)</f>
        <v>2.811666655540466</v>
      </c>
      <c r="M35" s="27">
        <f t="shared" si="2"/>
        <v>3.022099995613098</v>
      </c>
      <c r="N35" s="27">
        <f t="shared" si="2"/>
        <v>3.1058333118756614</v>
      </c>
      <c r="O35" s="27">
        <f t="shared" si="2"/>
        <v>3.2013333201408387</v>
      </c>
      <c r="P35" s="27">
        <f t="shared" si="2"/>
        <v>3.0961333235104878</v>
      </c>
      <c r="Q35" s="27">
        <f t="shared" si="2"/>
        <v>3.0495333234469095</v>
      </c>
      <c r="R35" s="27">
        <f t="shared" si="2"/>
        <v>2.8679999828338625</v>
      </c>
      <c r="S35" s="27">
        <f t="shared" si="2"/>
        <v>2.6781999985376994</v>
      </c>
      <c r="T35" s="27">
        <f t="shared" si="2"/>
        <v>2.521600004037221</v>
      </c>
      <c r="U35" s="27">
        <f t="shared" si="2"/>
        <v>2.522533329327901</v>
      </c>
      <c r="V35" s="27">
        <f t="shared" si="2"/>
        <v>2.4280333320299783</v>
      </c>
      <c r="W35" s="27">
        <f t="shared" si="2"/>
        <v>2.4518333355585735</v>
      </c>
      <c r="X35" s="27">
        <f t="shared" si="2"/>
        <v>2.4477999965349833</v>
      </c>
      <c r="Y35" s="27">
        <f t="shared" si="2"/>
        <v>2.477666656176249</v>
      </c>
      <c r="Z35" s="47">
        <f t="shared" si="2"/>
        <v>2.6464527760942778</v>
      </c>
      <c r="AA35" s="118"/>
      <c r="AB35" s="27">
        <f>AVERAGE(AB4:AB34)</f>
        <v>5.070633331934611</v>
      </c>
      <c r="AC35" s="42"/>
      <c r="AD35" s="42"/>
      <c r="AE35" s="118"/>
      <c r="AF35" s="27">
        <f>AVERAGE(AF4:AF34)</f>
        <v>9.247800016403199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7.730000019073486</v>
      </c>
      <c r="O38" s="119" t="s">
        <v>34</v>
      </c>
      <c r="P38" s="30">
        <v>30</v>
      </c>
      <c r="Q38" s="120" t="s">
        <v>338</v>
      </c>
      <c r="T38" s="19">
        <f>MAX(風速2)</f>
        <v>16.65999984741211</v>
      </c>
      <c r="U38" s="119" t="s">
        <v>32</v>
      </c>
      <c r="V38" s="30">
        <v>30</v>
      </c>
      <c r="W38" s="120" t="s">
        <v>339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3.5940001010894775</v>
      </c>
      <c r="C4" s="11">
        <v>2.5869998931884766</v>
      </c>
      <c r="D4" s="11">
        <v>2.4230000972747803</v>
      </c>
      <c r="E4" s="11">
        <v>1.3300000429153442</v>
      </c>
      <c r="F4" s="11">
        <v>1.2230000495910645</v>
      </c>
      <c r="G4" s="11">
        <v>1.468000054359436</v>
      </c>
      <c r="H4" s="11">
        <v>1.7070000171661377</v>
      </c>
      <c r="I4" s="11">
        <v>1.6979999542236328</v>
      </c>
      <c r="J4" s="11">
        <v>1.4700000286102295</v>
      </c>
      <c r="K4" s="11">
        <v>1.9789999723434448</v>
      </c>
      <c r="L4" s="11">
        <v>2.5139999389648438</v>
      </c>
      <c r="M4" s="11">
        <v>2.805999994277954</v>
      </c>
      <c r="N4" s="11">
        <v>2.3299999237060547</v>
      </c>
      <c r="O4" s="11">
        <v>2.3410000801086426</v>
      </c>
      <c r="P4" s="11">
        <v>2.242000102996826</v>
      </c>
      <c r="Q4" s="11">
        <v>3.0959999561309814</v>
      </c>
      <c r="R4" s="11">
        <v>2.2320001125335693</v>
      </c>
      <c r="S4" s="11">
        <v>2.302999973297119</v>
      </c>
      <c r="T4" s="11">
        <v>1.4950000047683716</v>
      </c>
      <c r="U4" s="11">
        <v>1.3830000162124634</v>
      </c>
      <c r="V4" s="11">
        <v>1.9919999837875366</v>
      </c>
      <c r="W4" s="11">
        <v>2.441999912261963</v>
      </c>
      <c r="X4" s="11">
        <v>1.2089999914169312</v>
      </c>
      <c r="Y4" s="11">
        <v>1.406000018119812</v>
      </c>
      <c r="Z4" s="44">
        <f aca="true" t="shared" si="0" ref="Z4:Z34">AVERAGE(B4:Y4)</f>
        <v>2.0529166758060455</v>
      </c>
      <c r="AA4" s="115" t="s">
        <v>15</v>
      </c>
      <c r="AB4" s="11">
        <v>5.302000045776367</v>
      </c>
      <c r="AC4" s="122" t="s">
        <v>340</v>
      </c>
      <c r="AD4" s="28">
        <v>1</v>
      </c>
      <c r="AE4" s="115" t="s">
        <v>32</v>
      </c>
      <c r="AF4" s="11">
        <v>8.329999923706055</v>
      </c>
      <c r="AG4" s="125" t="s">
        <v>297</v>
      </c>
    </row>
    <row r="5" spans="1:33" ht="14.25" customHeight="1">
      <c r="A5" s="112">
        <v>2</v>
      </c>
      <c r="B5" s="13">
        <v>5.215000152587891</v>
      </c>
      <c r="C5" s="9">
        <v>1.2489999532699585</v>
      </c>
      <c r="D5" s="9">
        <v>3.003999948501587</v>
      </c>
      <c r="E5" s="9">
        <v>2.174999952316284</v>
      </c>
      <c r="F5" s="9">
        <v>3.9260001182556152</v>
      </c>
      <c r="G5" s="9">
        <v>1.1779999732971191</v>
      </c>
      <c r="H5" s="9">
        <v>1.5329999923706055</v>
      </c>
      <c r="I5" s="9">
        <v>2.1710000038146973</v>
      </c>
      <c r="J5" s="9">
        <v>2.740000009536743</v>
      </c>
      <c r="K5" s="9">
        <v>1.8930000066757202</v>
      </c>
      <c r="L5" s="9">
        <v>2.1760001182556152</v>
      </c>
      <c r="M5" s="9">
        <v>2.6050000190734863</v>
      </c>
      <c r="N5" s="9">
        <v>3.1489999294281006</v>
      </c>
      <c r="O5" s="9">
        <v>4.769000053405762</v>
      </c>
      <c r="P5" s="9">
        <v>3.617000102996826</v>
      </c>
      <c r="Q5" s="9">
        <v>4.201000213623047</v>
      </c>
      <c r="R5" s="9">
        <v>3.697000026702881</v>
      </c>
      <c r="S5" s="9">
        <v>2.8410000801086426</v>
      </c>
      <c r="T5" s="9">
        <v>2.2950000762939453</v>
      </c>
      <c r="U5" s="9">
        <v>1.9270000457763672</v>
      </c>
      <c r="V5" s="9">
        <v>1.4709999561309814</v>
      </c>
      <c r="W5" s="9">
        <v>1.5369999408721924</v>
      </c>
      <c r="X5" s="9">
        <v>2.5989999771118164</v>
      </c>
      <c r="Y5" s="9">
        <v>1.2209999561309814</v>
      </c>
      <c r="Z5" s="45">
        <f t="shared" si="0"/>
        <v>2.6328750252723694</v>
      </c>
      <c r="AA5" s="116" t="s">
        <v>40</v>
      </c>
      <c r="AB5" s="9">
        <v>5.295000076293945</v>
      </c>
      <c r="AC5" s="123" t="s">
        <v>341</v>
      </c>
      <c r="AD5" s="29">
        <v>2</v>
      </c>
      <c r="AE5" s="116" t="s">
        <v>144</v>
      </c>
      <c r="AF5" s="9">
        <v>10.779999732971191</v>
      </c>
      <c r="AG5" s="126" t="s">
        <v>264</v>
      </c>
    </row>
    <row r="6" spans="1:33" ht="14.25" customHeight="1">
      <c r="A6" s="112">
        <v>3</v>
      </c>
      <c r="B6" s="13">
        <v>1.2029999494552612</v>
      </c>
      <c r="C6" s="9">
        <v>1.3569999933242798</v>
      </c>
      <c r="D6" s="9">
        <v>1.3660000562667847</v>
      </c>
      <c r="E6" s="9">
        <v>1.4989999532699585</v>
      </c>
      <c r="F6" s="9">
        <v>1.6269999742507935</v>
      </c>
      <c r="G6" s="9">
        <v>1.6890000104904175</v>
      </c>
      <c r="H6" s="9">
        <v>3.1059999465942383</v>
      </c>
      <c r="I6" s="9">
        <v>3.625</v>
      </c>
      <c r="J6" s="9">
        <v>3.321000099182129</v>
      </c>
      <c r="K6" s="9">
        <v>3.3410000801086426</v>
      </c>
      <c r="L6" s="9">
        <v>3.3519999980926514</v>
      </c>
      <c r="M6" s="9">
        <v>2.749000072479248</v>
      </c>
      <c r="N6" s="9">
        <v>4.015999794006348</v>
      </c>
      <c r="O6" s="9">
        <v>3.053999900817871</v>
      </c>
      <c r="P6" s="9">
        <v>2.13700008392334</v>
      </c>
      <c r="Q6" s="9">
        <v>3.759999990463257</v>
      </c>
      <c r="R6" s="9">
        <v>3.302000045776367</v>
      </c>
      <c r="S6" s="9">
        <v>2.625</v>
      </c>
      <c r="T6" s="9">
        <v>2.1050000190734863</v>
      </c>
      <c r="U6" s="9">
        <v>2.806999921798706</v>
      </c>
      <c r="V6" s="9">
        <v>2.6019999980926514</v>
      </c>
      <c r="W6" s="9">
        <v>2.7709999084472656</v>
      </c>
      <c r="X6" s="9">
        <v>2.059000015258789</v>
      </c>
      <c r="Y6" s="9">
        <v>1.9079999923706055</v>
      </c>
      <c r="Z6" s="45">
        <f t="shared" si="0"/>
        <v>2.5575416584809623</v>
      </c>
      <c r="AA6" s="116" t="s">
        <v>99</v>
      </c>
      <c r="AB6" s="9">
        <v>5.039999961853027</v>
      </c>
      <c r="AC6" s="123" t="s">
        <v>342</v>
      </c>
      <c r="AD6" s="29">
        <v>3</v>
      </c>
      <c r="AE6" s="116" t="s">
        <v>137</v>
      </c>
      <c r="AF6" s="9">
        <v>10.1899995803833</v>
      </c>
      <c r="AG6" s="126" t="s">
        <v>343</v>
      </c>
    </row>
    <row r="7" spans="1:33" ht="14.25" customHeight="1">
      <c r="A7" s="112">
        <v>4</v>
      </c>
      <c r="B7" s="13">
        <v>1.9320000410079956</v>
      </c>
      <c r="C7" s="9">
        <v>3.500999927520752</v>
      </c>
      <c r="D7" s="9">
        <v>2.134999990463257</v>
      </c>
      <c r="E7" s="9">
        <v>1.281000018119812</v>
      </c>
      <c r="F7" s="9">
        <v>1.5870000123977661</v>
      </c>
      <c r="G7" s="9">
        <v>1.156999945640564</v>
      </c>
      <c r="H7" s="9">
        <v>1.656000018119812</v>
      </c>
      <c r="I7" s="9">
        <v>1.600000023841858</v>
      </c>
      <c r="J7" s="9">
        <v>3.239000082015991</v>
      </c>
      <c r="K7" s="9">
        <v>1.812000036239624</v>
      </c>
      <c r="L7" s="9">
        <v>1.6660000085830688</v>
      </c>
      <c r="M7" s="9">
        <v>1.7640000581741333</v>
      </c>
      <c r="N7" s="9">
        <v>1.4160000085830688</v>
      </c>
      <c r="O7" s="9">
        <v>2.4839999675750732</v>
      </c>
      <c r="P7" s="9">
        <v>2.6670000553131104</v>
      </c>
      <c r="Q7" s="9">
        <v>3.305000066757202</v>
      </c>
      <c r="R7" s="9">
        <v>2.2679998874664307</v>
      </c>
      <c r="S7" s="9">
        <v>1.8020000457763672</v>
      </c>
      <c r="T7" s="9">
        <v>2.184000015258789</v>
      </c>
      <c r="U7" s="9">
        <v>1.7430000305175781</v>
      </c>
      <c r="V7" s="9">
        <v>1.777999997138977</v>
      </c>
      <c r="W7" s="9">
        <v>1.3990000486373901</v>
      </c>
      <c r="X7" s="9">
        <v>1.7489999532699585</v>
      </c>
      <c r="Y7" s="9">
        <v>1.899999976158142</v>
      </c>
      <c r="Z7" s="45">
        <f t="shared" si="0"/>
        <v>2.0010416756073632</v>
      </c>
      <c r="AA7" s="116" t="s">
        <v>17</v>
      </c>
      <c r="AB7" s="9">
        <v>4.702000141143799</v>
      </c>
      <c r="AC7" s="123" t="s">
        <v>344</v>
      </c>
      <c r="AD7" s="29">
        <v>4</v>
      </c>
      <c r="AE7" s="116" t="s">
        <v>22</v>
      </c>
      <c r="AF7" s="9">
        <v>7.150000095367432</v>
      </c>
      <c r="AG7" s="126" t="s">
        <v>326</v>
      </c>
    </row>
    <row r="8" spans="1:33" ht="14.25" customHeight="1">
      <c r="A8" s="112">
        <v>5</v>
      </c>
      <c r="B8" s="13">
        <v>1.8140000104904175</v>
      </c>
      <c r="C8" s="9">
        <v>2.119999885559082</v>
      </c>
      <c r="D8" s="9">
        <v>2.0269999504089355</v>
      </c>
      <c r="E8" s="9">
        <v>2.5160000324249268</v>
      </c>
      <c r="F8" s="9">
        <v>2.4519999027252197</v>
      </c>
      <c r="G8" s="9">
        <v>3.5769999027252197</v>
      </c>
      <c r="H8" s="9">
        <v>4.061999797821045</v>
      </c>
      <c r="I8" s="9">
        <v>3.2330000400543213</v>
      </c>
      <c r="J8" s="9">
        <v>3.3329999446868896</v>
      </c>
      <c r="K8" s="9">
        <v>2.1040000915527344</v>
      </c>
      <c r="L8" s="9">
        <v>1.9620000123977661</v>
      </c>
      <c r="M8" s="9">
        <v>2.4059998989105225</v>
      </c>
      <c r="N8" s="9">
        <v>2.635999917984009</v>
      </c>
      <c r="O8" s="9">
        <v>2.00600004196167</v>
      </c>
      <c r="P8" s="9">
        <v>1.6829999685287476</v>
      </c>
      <c r="Q8" s="9">
        <v>3.0169999599456787</v>
      </c>
      <c r="R8" s="9">
        <v>2.2019999027252197</v>
      </c>
      <c r="S8" s="9">
        <v>1.8730000257492065</v>
      </c>
      <c r="T8" s="9">
        <v>1.24399995803833</v>
      </c>
      <c r="U8" s="9">
        <v>1.4190000295639038</v>
      </c>
      <c r="V8" s="9">
        <v>1.3639999628067017</v>
      </c>
      <c r="W8" s="9">
        <v>2.0139999389648438</v>
      </c>
      <c r="X8" s="9">
        <v>1.7990000247955322</v>
      </c>
      <c r="Y8" s="9">
        <v>1.9279999732971191</v>
      </c>
      <c r="Z8" s="45">
        <f t="shared" si="0"/>
        <v>2.282958298921585</v>
      </c>
      <c r="AA8" s="116" t="s">
        <v>24</v>
      </c>
      <c r="AB8" s="9">
        <v>4.36299991607666</v>
      </c>
      <c r="AC8" s="123" t="s">
        <v>311</v>
      </c>
      <c r="AD8" s="29">
        <v>5</v>
      </c>
      <c r="AE8" s="116" t="s">
        <v>22</v>
      </c>
      <c r="AF8" s="9">
        <v>7.550000190734863</v>
      </c>
      <c r="AG8" s="126" t="s">
        <v>345</v>
      </c>
    </row>
    <row r="9" spans="1:33" ht="14.25" customHeight="1">
      <c r="A9" s="112">
        <v>6</v>
      </c>
      <c r="B9" s="13">
        <v>1.9500000476837158</v>
      </c>
      <c r="C9" s="9">
        <v>1.215999960899353</v>
      </c>
      <c r="D9" s="9">
        <v>1.909000039100647</v>
      </c>
      <c r="E9" s="9">
        <v>2.5290000438690186</v>
      </c>
      <c r="F9" s="9">
        <v>2.8440001010894775</v>
      </c>
      <c r="G9" s="9">
        <v>1.593000054359436</v>
      </c>
      <c r="H9" s="9">
        <v>1.9149999618530273</v>
      </c>
      <c r="I9" s="9">
        <v>2.312999963760376</v>
      </c>
      <c r="J9" s="9">
        <v>2.3499999046325684</v>
      </c>
      <c r="K9" s="9">
        <v>2.046999931335449</v>
      </c>
      <c r="L9" s="9">
        <v>2.438999891281128</v>
      </c>
      <c r="M9" s="9">
        <v>2.5369999408721924</v>
      </c>
      <c r="N9" s="9">
        <v>2.753000020980835</v>
      </c>
      <c r="O9" s="9">
        <v>2.7769999504089355</v>
      </c>
      <c r="P9" s="9">
        <v>2.0510001182556152</v>
      </c>
      <c r="Q9" s="9">
        <v>1.86899995803833</v>
      </c>
      <c r="R9" s="9">
        <v>1.8370000123977661</v>
      </c>
      <c r="S9" s="9">
        <v>1.6349999904632568</v>
      </c>
      <c r="T9" s="9">
        <v>1.472000002861023</v>
      </c>
      <c r="U9" s="9">
        <v>1.8229999542236328</v>
      </c>
      <c r="V9" s="9">
        <v>1.5870000123977661</v>
      </c>
      <c r="W9" s="9">
        <v>1.6820000410079956</v>
      </c>
      <c r="X9" s="9">
        <v>1.4880000352859497</v>
      </c>
      <c r="Y9" s="9">
        <v>1.2510000467300415</v>
      </c>
      <c r="Z9" s="45">
        <f t="shared" si="0"/>
        <v>1.994458332657814</v>
      </c>
      <c r="AA9" s="116" t="s">
        <v>24</v>
      </c>
      <c r="AB9" s="9">
        <v>5.22599983215332</v>
      </c>
      <c r="AC9" s="123" t="s">
        <v>346</v>
      </c>
      <c r="AD9" s="29">
        <v>6</v>
      </c>
      <c r="AE9" s="116" t="s">
        <v>40</v>
      </c>
      <c r="AF9" s="9">
        <v>5.880000114440918</v>
      </c>
      <c r="AG9" s="126" t="s">
        <v>347</v>
      </c>
    </row>
    <row r="10" spans="1:33" ht="14.25" customHeight="1">
      <c r="A10" s="112">
        <v>7</v>
      </c>
      <c r="B10" s="13">
        <v>1.3480000495910645</v>
      </c>
      <c r="C10" s="9">
        <v>1.3600000143051147</v>
      </c>
      <c r="D10" s="9">
        <v>1.2139999866485596</v>
      </c>
      <c r="E10" s="9">
        <v>1.3899999856948853</v>
      </c>
      <c r="F10" s="9">
        <v>1.1979999542236328</v>
      </c>
      <c r="G10" s="9">
        <v>1.309000015258789</v>
      </c>
      <c r="H10" s="9">
        <v>1.6239999532699585</v>
      </c>
      <c r="I10" s="9">
        <v>2.8380000591278076</v>
      </c>
      <c r="J10" s="9">
        <v>2.200000047683716</v>
      </c>
      <c r="K10" s="9">
        <v>2.9700000286102295</v>
      </c>
      <c r="L10" s="9">
        <v>1.940000057220459</v>
      </c>
      <c r="M10" s="9">
        <v>2.1649999618530273</v>
      </c>
      <c r="N10" s="9">
        <v>2.7219998836517334</v>
      </c>
      <c r="O10" s="9">
        <v>3.0980000495910645</v>
      </c>
      <c r="P10" s="9">
        <v>3.125</v>
      </c>
      <c r="Q10" s="9">
        <v>1.4919999837875366</v>
      </c>
      <c r="R10" s="9">
        <v>1.9179999828338623</v>
      </c>
      <c r="S10" s="9">
        <v>2.138000011444092</v>
      </c>
      <c r="T10" s="9">
        <v>2.0360000133514404</v>
      </c>
      <c r="U10" s="9">
        <v>1.6080000400543213</v>
      </c>
      <c r="V10" s="9">
        <v>1.3769999742507935</v>
      </c>
      <c r="W10" s="9">
        <v>1.9850000143051147</v>
      </c>
      <c r="X10" s="9">
        <v>3.763000011444092</v>
      </c>
      <c r="Y10" s="9">
        <v>1.7309999465942383</v>
      </c>
      <c r="Z10" s="45">
        <f t="shared" si="0"/>
        <v>2.0228750010331473</v>
      </c>
      <c r="AA10" s="116" t="s">
        <v>48</v>
      </c>
      <c r="AB10" s="9">
        <v>4.568999767303467</v>
      </c>
      <c r="AC10" s="123" t="s">
        <v>348</v>
      </c>
      <c r="AD10" s="29">
        <v>7</v>
      </c>
      <c r="AE10" s="116" t="s">
        <v>144</v>
      </c>
      <c r="AF10" s="9">
        <v>7.449999809265137</v>
      </c>
      <c r="AG10" s="126" t="s">
        <v>120</v>
      </c>
    </row>
    <row r="11" spans="1:33" ht="14.25" customHeight="1">
      <c r="A11" s="112">
        <v>8</v>
      </c>
      <c r="B11" s="13">
        <v>1.722000002861023</v>
      </c>
      <c r="C11" s="9">
        <v>1.3539999723434448</v>
      </c>
      <c r="D11" s="9">
        <v>1.5180000066757202</v>
      </c>
      <c r="E11" s="9">
        <v>3.4739999771118164</v>
      </c>
      <c r="F11" s="9">
        <v>2.4230000972747803</v>
      </c>
      <c r="G11" s="9">
        <v>5.23799991607666</v>
      </c>
      <c r="H11" s="9">
        <v>1.4170000553131104</v>
      </c>
      <c r="I11" s="9">
        <v>1.74399995803833</v>
      </c>
      <c r="J11" s="9">
        <v>2.0169999599456787</v>
      </c>
      <c r="K11" s="9">
        <v>2.871000051498413</v>
      </c>
      <c r="L11" s="9">
        <v>3.3420000076293945</v>
      </c>
      <c r="M11" s="9">
        <v>3.563999891281128</v>
      </c>
      <c r="N11" s="9">
        <v>2.757999897003174</v>
      </c>
      <c r="O11" s="9">
        <v>2.7330000400543213</v>
      </c>
      <c r="P11" s="9">
        <v>2.322000026702881</v>
      </c>
      <c r="Q11" s="9">
        <v>2.1689999103546143</v>
      </c>
      <c r="R11" s="9">
        <v>1.7730000019073486</v>
      </c>
      <c r="S11" s="9">
        <v>2.6070001125335693</v>
      </c>
      <c r="T11" s="9">
        <v>1.690000057220459</v>
      </c>
      <c r="U11" s="9">
        <v>1.6519999504089355</v>
      </c>
      <c r="V11" s="9">
        <v>2.890000104904175</v>
      </c>
      <c r="W11" s="9">
        <v>1.7339999675750732</v>
      </c>
      <c r="X11" s="9">
        <v>2.0829999446868896</v>
      </c>
      <c r="Y11" s="9">
        <v>1.9809999465942383</v>
      </c>
      <c r="Z11" s="45">
        <f t="shared" si="0"/>
        <v>2.3781666606664658</v>
      </c>
      <c r="AA11" s="116" t="s">
        <v>24</v>
      </c>
      <c r="AB11" s="9">
        <v>5.289999961853027</v>
      </c>
      <c r="AC11" s="123" t="s">
        <v>349</v>
      </c>
      <c r="AD11" s="29">
        <v>8</v>
      </c>
      <c r="AE11" s="116" t="s">
        <v>144</v>
      </c>
      <c r="AF11" s="9">
        <v>7.739999771118164</v>
      </c>
      <c r="AG11" s="126" t="s">
        <v>59</v>
      </c>
    </row>
    <row r="12" spans="1:33" ht="14.25" customHeight="1">
      <c r="A12" s="112">
        <v>9</v>
      </c>
      <c r="B12" s="13">
        <v>1.565000057220459</v>
      </c>
      <c r="C12" s="9">
        <v>1.6629999876022339</v>
      </c>
      <c r="D12" s="9">
        <v>2.1519999504089355</v>
      </c>
      <c r="E12" s="9">
        <v>2.0420000553131104</v>
      </c>
      <c r="F12" s="9">
        <v>1.7660000324249268</v>
      </c>
      <c r="G12" s="9">
        <v>1.6169999837875366</v>
      </c>
      <c r="H12" s="9">
        <v>1.7799999713897705</v>
      </c>
      <c r="I12" s="9">
        <v>2.0230000019073486</v>
      </c>
      <c r="J12" s="9">
        <v>1.6009999513626099</v>
      </c>
      <c r="K12" s="9">
        <v>1.940000057220459</v>
      </c>
      <c r="L12" s="9">
        <v>2.257999897003174</v>
      </c>
      <c r="M12" s="9">
        <v>2.1730000972747803</v>
      </c>
      <c r="N12" s="9">
        <v>2.2109999656677246</v>
      </c>
      <c r="O12" s="9">
        <v>3.4230000972747803</v>
      </c>
      <c r="P12" s="9">
        <v>3.253000020980835</v>
      </c>
      <c r="Q12" s="9">
        <v>2.556999921798706</v>
      </c>
      <c r="R12" s="9">
        <v>2.503000020980835</v>
      </c>
      <c r="S12" s="9">
        <v>1.6260000467300415</v>
      </c>
      <c r="T12" s="9">
        <v>1.8200000524520874</v>
      </c>
      <c r="U12" s="9">
        <v>2.444000005722046</v>
      </c>
      <c r="V12" s="9">
        <v>2.371000051498413</v>
      </c>
      <c r="W12" s="9">
        <v>1.6799999475479126</v>
      </c>
      <c r="X12" s="9">
        <v>1.0750000476837158</v>
      </c>
      <c r="Y12" s="9">
        <v>1.4670000076293945</v>
      </c>
      <c r="Z12" s="45">
        <f t="shared" si="0"/>
        <v>2.0420833428700766</v>
      </c>
      <c r="AA12" s="116" t="s">
        <v>19</v>
      </c>
      <c r="AB12" s="9">
        <v>4.429999828338623</v>
      </c>
      <c r="AC12" s="123" t="s">
        <v>350</v>
      </c>
      <c r="AD12" s="29">
        <v>9</v>
      </c>
      <c r="AE12" s="116" t="s">
        <v>149</v>
      </c>
      <c r="AF12" s="9">
        <v>6.076000213623047</v>
      </c>
      <c r="AG12" s="126" t="s">
        <v>351</v>
      </c>
    </row>
    <row r="13" spans="1:33" ht="14.25" customHeight="1">
      <c r="A13" s="112">
        <v>10</v>
      </c>
      <c r="B13" s="13">
        <v>1.371999979019165</v>
      </c>
      <c r="C13" s="9">
        <v>1.6710000038146973</v>
      </c>
      <c r="D13" s="9">
        <v>1.093999981880188</v>
      </c>
      <c r="E13" s="9">
        <v>1.0440000295639038</v>
      </c>
      <c r="F13" s="9">
        <v>1.4240000247955322</v>
      </c>
      <c r="G13" s="9">
        <v>1.2660000324249268</v>
      </c>
      <c r="H13" s="9">
        <v>1.8769999742507935</v>
      </c>
      <c r="I13" s="9">
        <v>1.9320000410079956</v>
      </c>
      <c r="J13" s="9">
        <v>2.250999927520752</v>
      </c>
      <c r="K13" s="9">
        <v>2.4709999561309814</v>
      </c>
      <c r="L13" s="9">
        <v>3.0190000534057617</v>
      </c>
      <c r="M13" s="9">
        <v>2.869999885559082</v>
      </c>
      <c r="N13" s="9">
        <v>3.611999988555908</v>
      </c>
      <c r="O13" s="9">
        <v>3.0959999561309814</v>
      </c>
      <c r="P13" s="9">
        <v>2.946000099182129</v>
      </c>
      <c r="Q13" s="9">
        <v>2.684999942779541</v>
      </c>
      <c r="R13" s="9">
        <v>2.197999954223633</v>
      </c>
      <c r="S13" s="9">
        <v>2.203000068664551</v>
      </c>
      <c r="T13" s="9">
        <v>2.075000047683716</v>
      </c>
      <c r="U13" s="9">
        <v>1.8600000143051147</v>
      </c>
      <c r="V13" s="9">
        <v>1.274999976158142</v>
      </c>
      <c r="W13" s="9">
        <v>1.2029999494552612</v>
      </c>
      <c r="X13" s="9">
        <v>1.5190000534057617</v>
      </c>
      <c r="Y13" s="9">
        <v>1.5290000438690186</v>
      </c>
      <c r="Z13" s="45">
        <f t="shared" si="0"/>
        <v>2.0204999993244805</v>
      </c>
      <c r="AA13" s="116" t="s">
        <v>15</v>
      </c>
      <c r="AB13" s="9">
        <v>4.181000232696533</v>
      </c>
      <c r="AC13" s="123" t="s">
        <v>352</v>
      </c>
      <c r="AD13" s="29">
        <v>10</v>
      </c>
      <c r="AE13" s="116" t="s">
        <v>144</v>
      </c>
      <c r="AF13" s="9">
        <v>6.369999885559082</v>
      </c>
      <c r="AG13" s="126" t="s">
        <v>122</v>
      </c>
    </row>
    <row r="14" spans="1:33" ht="14.25" customHeight="1">
      <c r="A14" s="113">
        <v>11</v>
      </c>
      <c r="B14" s="19">
        <v>1.4210000038146973</v>
      </c>
      <c r="C14" s="20">
        <v>2.3940000534057617</v>
      </c>
      <c r="D14" s="20">
        <v>2.180999994277954</v>
      </c>
      <c r="E14" s="20">
        <v>1.7480000257492065</v>
      </c>
      <c r="F14" s="20">
        <v>2.5199999809265137</v>
      </c>
      <c r="G14" s="20">
        <v>2.3550000190734863</v>
      </c>
      <c r="H14" s="20">
        <v>2.440999984741211</v>
      </c>
      <c r="I14" s="20">
        <v>2.5139999389648438</v>
      </c>
      <c r="J14" s="20">
        <v>2.638000011444092</v>
      </c>
      <c r="K14" s="20">
        <v>2.609999895095825</v>
      </c>
      <c r="L14" s="20">
        <v>2.3420000076293945</v>
      </c>
      <c r="M14" s="20">
        <v>3.578000068664551</v>
      </c>
      <c r="N14" s="20">
        <v>3.4670000076293945</v>
      </c>
      <c r="O14" s="20">
        <v>3.753000020980835</v>
      </c>
      <c r="P14" s="20">
        <v>3.127000093460083</v>
      </c>
      <c r="Q14" s="20">
        <v>3.638000011444092</v>
      </c>
      <c r="R14" s="20">
        <v>2.7679998874664307</v>
      </c>
      <c r="S14" s="20">
        <v>2.134000062942505</v>
      </c>
      <c r="T14" s="20">
        <v>1.6510000228881836</v>
      </c>
      <c r="U14" s="20">
        <v>1.9040000438690186</v>
      </c>
      <c r="V14" s="20">
        <v>2.5429999828338623</v>
      </c>
      <c r="W14" s="20">
        <v>2.065999984741211</v>
      </c>
      <c r="X14" s="20">
        <v>1.8739999532699585</v>
      </c>
      <c r="Y14" s="20">
        <v>2.053999900817871</v>
      </c>
      <c r="Z14" s="46">
        <f t="shared" si="0"/>
        <v>2.4883749981721244</v>
      </c>
      <c r="AA14" s="117" t="s">
        <v>22</v>
      </c>
      <c r="AB14" s="20">
        <v>4.639999866485596</v>
      </c>
      <c r="AC14" s="124" t="s">
        <v>147</v>
      </c>
      <c r="AD14" s="31">
        <v>11</v>
      </c>
      <c r="AE14" s="117" t="s">
        <v>22</v>
      </c>
      <c r="AF14" s="20">
        <v>8.619999885559082</v>
      </c>
      <c r="AG14" s="127" t="s">
        <v>188</v>
      </c>
    </row>
    <row r="15" spans="1:33" ht="14.25" customHeight="1">
      <c r="A15" s="112">
        <v>12</v>
      </c>
      <c r="B15" s="13">
        <v>2.562999963760376</v>
      </c>
      <c r="C15" s="9">
        <v>2.0950000286102295</v>
      </c>
      <c r="D15" s="9">
        <v>1.871999979019165</v>
      </c>
      <c r="E15" s="9">
        <v>3.003999948501587</v>
      </c>
      <c r="F15" s="9">
        <v>3.296999931335449</v>
      </c>
      <c r="G15" s="9">
        <v>3.3259999752044678</v>
      </c>
      <c r="H15" s="9">
        <v>3.760999917984009</v>
      </c>
      <c r="I15" s="9">
        <v>2.433000087738037</v>
      </c>
      <c r="J15" s="9">
        <v>3.3350000381469727</v>
      </c>
      <c r="K15" s="9">
        <v>3.437999963760376</v>
      </c>
      <c r="L15" s="9">
        <v>3.5360000133514404</v>
      </c>
      <c r="M15" s="9">
        <v>2.371000051498413</v>
      </c>
      <c r="N15" s="9">
        <v>2.5450000762939453</v>
      </c>
      <c r="O15" s="9">
        <v>3.11299991607666</v>
      </c>
      <c r="P15" s="9">
        <v>2.513000011444092</v>
      </c>
      <c r="Q15" s="9">
        <v>2.3489999771118164</v>
      </c>
      <c r="R15" s="9">
        <v>2.4779999256134033</v>
      </c>
      <c r="S15" s="9">
        <v>2.2869999408721924</v>
      </c>
      <c r="T15" s="9">
        <v>1.7330000400543213</v>
      </c>
      <c r="U15" s="9">
        <v>1.6649999618530273</v>
      </c>
      <c r="V15" s="9">
        <v>2.250999927520752</v>
      </c>
      <c r="W15" s="9">
        <v>1.4559999704360962</v>
      </c>
      <c r="X15" s="9">
        <v>3.625</v>
      </c>
      <c r="Y15" s="9">
        <v>1.4420000314712524</v>
      </c>
      <c r="Z15" s="45">
        <f t="shared" si="0"/>
        <v>2.6036666532357535</v>
      </c>
      <c r="AA15" s="116" t="s">
        <v>48</v>
      </c>
      <c r="AB15" s="9">
        <v>4.355000019073486</v>
      </c>
      <c r="AC15" s="123" t="s">
        <v>237</v>
      </c>
      <c r="AD15" s="29">
        <v>12</v>
      </c>
      <c r="AE15" s="116" t="s">
        <v>24</v>
      </c>
      <c r="AF15" s="9">
        <v>6.173999786376953</v>
      </c>
      <c r="AG15" s="126" t="s">
        <v>353</v>
      </c>
    </row>
    <row r="16" spans="1:33" ht="14.25" customHeight="1">
      <c r="A16" s="112">
        <v>13</v>
      </c>
      <c r="B16" s="13">
        <v>1.409000039100647</v>
      </c>
      <c r="C16" s="9">
        <v>1.809000015258789</v>
      </c>
      <c r="D16" s="9">
        <v>1.3559999465942383</v>
      </c>
      <c r="E16" s="9">
        <v>1.5670000314712524</v>
      </c>
      <c r="F16" s="9">
        <v>2.9549999237060547</v>
      </c>
      <c r="G16" s="9">
        <v>1.6380000114440918</v>
      </c>
      <c r="H16" s="9">
        <v>1.5809999704360962</v>
      </c>
      <c r="I16" s="9">
        <v>2.0429999828338623</v>
      </c>
      <c r="J16" s="9">
        <v>2.8399999141693115</v>
      </c>
      <c r="K16" s="9">
        <v>2.7760000228881836</v>
      </c>
      <c r="L16" s="9">
        <v>3.321000099182129</v>
      </c>
      <c r="M16" s="9">
        <v>2.7239999771118164</v>
      </c>
      <c r="N16" s="9">
        <v>2.5810000896453857</v>
      </c>
      <c r="O16" s="9">
        <v>1.9769999980926514</v>
      </c>
      <c r="P16" s="9">
        <v>2.2829999923706055</v>
      </c>
      <c r="Q16" s="9">
        <v>2.128999948501587</v>
      </c>
      <c r="R16" s="9">
        <v>1.8279999494552612</v>
      </c>
      <c r="S16" s="9">
        <v>1.690000057220459</v>
      </c>
      <c r="T16" s="9">
        <v>1.6990000009536743</v>
      </c>
      <c r="U16" s="9">
        <v>1.7300000190734863</v>
      </c>
      <c r="V16" s="9">
        <v>2.190999984741211</v>
      </c>
      <c r="W16" s="9">
        <v>2.058000087738037</v>
      </c>
      <c r="X16" s="9">
        <v>2.0399999618530273</v>
      </c>
      <c r="Y16" s="9">
        <v>1.5789999961853027</v>
      </c>
      <c r="Z16" s="45">
        <f t="shared" si="0"/>
        <v>2.0751666675011315</v>
      </c>
      <c r="AA16" s="116" t="s">
        <v>149</v>
      </c>
      <c r="AB16" s="9">
        <v>4.675000190734863</v>
      </c>
      <c r="AC16" s="123" t="s">
        <v>354</v>
      </c>
      <c r="AD16" s="29">
        <v>13</v>
      </c>
      <c r="AE16" s="116" t="s">
        <v>32</v>
      </c>
      <c r="AF16" s="9">
        <v>8.430000305175781</v>
      </c>
      <c r="AG16" s="126" t="s">
        <v>156</v>
      </c>
    </row>
    <row r="17" spans="1:33" ht="14.25" customHeight="1">
      <c r="A17" s="112">
        <v>14</v>
      </c>
      <c r="B17" s="13">
        <v>1.1299999952316284</v>
      </c>
      <c r="C17" s="9">
        <v>2.578000068664551</v>
      </c>
      <c r="D17" s="9">
        <v>1.440000057220459</v>
      </c>
      <c r="E17" s="9">
        <v>1.1749999523162842</v>
      </c>
      <c r="F17" s="9">
        <v>1.8009999990463257</v>
      </c>
      <c r="G17" s="9">
        <v>1.8259999752044678</v>
      </c>
      <c r="H17" s="9">
        <v>3.0329999923706055</v>
      </c>
      <c r="I17" s="9">
        <v>2.3970000743865967</v>
      </c>
      <c r="J17" s="9">
        <v>3.055999994277954</v>
      </c>
      <c r="K17" s="9">
        <v>2.9260001182556152</v>
      </c>
      <c r="L17" s="9">
        <v>1.8580000400543213</v>
      </c>
      <c r="M17" s="9">
        <v>1.6920000314712524</v>
      </c>
      <c r="N17" s="9">
        <v>2.321000099182129</v>
      </c>
      <c r="O17" s="9">
        <v>2.4539999961853027</v>
      </c>
      <c r="P17" s="9">
        <v>2.2990000247955322</v>
      </c>
      <c r="Q17" s="9">
        <v>1.659000039100647</v>
      </c>
      <c r="R17" s="9">
        <v>1.8899999856948853</v>
      </c>
      <c r="S17" s="9">
        <v>2.069000005722046</v>
      </c>
      <c r="T17" s="9">
        <v>1.6929999589920044</v>
      </c>
      <c r="U17" s="9">
        <v>1.3760000467300415</v>
      </c>
      <c r="V17" s="9">
        <v>1.1959999799728394</v>
      </c>
      <c r="W17" s="9">
        <v>1.375</v>
      </c>
      <c r="X17" s="9">
        <v>2.8329999446868896</v>
      </c>
      <c r="Y17" s="9">
        <v>1.680999994277954</v>
      </c>
      <c r="Z17" s="45">
        <f t="shared" si="0"/>
        <v>1.9899166822433472</v>
      </c>
      <c r="AA17" s="116" t="s">
        <v>17</v>
      </c>
      <c r="AB17" s="9">
        <v>4.199999809265137</v>
      </c>
      <c r="AC17" s="123" t="s">
        <v>355</v>
      </c>
      <c r="AD17" s="29">
        <v>14</v>
      </c>
      <c r="AE17" s="116" t="s">
        <v>22</v>
      </c>
      <c r="AF17" s="9">
        <v>6.369999885559082</v>
      </c>
      <c r="AG17" s="126" t="s">
        <v>356</v>
      </c>
    </row>
    <row r="18" spans="1:33" ht="14.25" customHeight="1">
      <c r="A18" s="112">
        <v>15</v>
      </c>
      <c r="B18" s="13">
        <v>1.409000039100647</v>
      </c>
      <c r="C18" s="9">
        <v>2.065999984741211</v>
      </c>
      <c r="D18" s="9">
        <v>1.6160000562667847</v>
      </c>
      <c r="E18" s="9">
        <v>3.0179998874664307</v>
      </c>
      <c r="F18" s="9">
        <v>3.0929999351501465</v>
      </c>
      <c r="G18" s="9">
        <v>3.924999952316284</v>
      </c>
      <c r="H18" s="9">
        <v>4.104000091552734</v>
      </c>
      <c r="I18" s="9">
        <v>4.000999927520752</v>
      </c>
      <c r="J18" s="9">
        <v>2.7829999923706055</v>
      </c>
      <c r="K18" s="9">
        <v>2.306999921798706</v>
      </c>
      <c r="L18" s="9">
        <v>2.171999931335449</v>
      </c>
      <c r="M18" s="9">
        <v>2.131999969482422</v>
      </c>
      <c r="N18" s="9">
        <v>2.8259999752044678</v>
      </c>
      <c r="O18" s="9">
        <v>3.0480000972747803</v>
      </c>
      <c r="P18" s="9">
        <v>3.934000015258789</v>
      </c>
      <c r="Q18" s="9">
        <v>2.8239998817443848</v>
      </c>
      <c r="R18" s="9">
        <v>2.125</v>
      </c>
      <c r="S18" s="9">
        <v>1.968000054359436</v>
      </c>
      <c r="T18" s="9">
        <v>1.9700000286102295</v>
      </c>
      <c r="U18" s="9">
        <v>2.1740000247955322</v>
      </c>
      <c r="V18" s="9">
        <v>2.4130001068115234</v>
      </c>
      <c r="W18" s="9">
        <v>1.8209999799728394</v>
      </c>
      <c r="X18" s="9">
        <v>1.6030000448226929</v>
      </c>
      <c r="Y18" s="9">
        <v>2.6029999256134033</v>
      </c>
      <c r="Z18" s="45">
        <f t="shared" si="0"/>
        <v>2.5806249926487603</v>
      </c>
      <c r="AA18" s="116" t="s">
        <v>34</v>
      </c>
      <c r="AB18" s="9">
        <v>4.961999893188477</v>
      </c>
      <c r="AC18" s="123" t="s">
        <v>357</v>
      </c>
      <c r="AD18" s="29">
        <v>15</v>
      </c>
      <c r="AE18" s="116" t="s">
        <v>40</v>
      </c>
      <c r="AF18" s="9">
        <v>9.109999656677246</v>
      </c>
      <c r="AG18" s="126" t="s">
        <v>358</v>
      </c>
    </row>
    <row r="19" spans="1:33" ht="14.25" customHeight="1">
      <c r="A19" s="112">
        <v>16</v>
      </c>
      <c r="B19" s="13">
        <v>2.7699999809265137</v>
      </c>
      <c r="C19" s="9">
        <v>2.555999994277954</v>
      </c>
      <c r="D19" s="9">
        <v>2.5309998989105225</v>
      </c>
      <c r="E19" s="9">
        <v>2.7039999961853027</v>
      </c>
      <c r="F19" s="9">
        <v>2.38100004196167</v>
      </c>
      <c r="G19" s="9">
        <v>2.7070000171661377</v>
      </c>
      <c r="H19" s="9">
        <v>3.0350000858306885</v>
      </c>
      <c r="I19" s="9">
        <v>2.881999969482422</v>
      </c>
      <c r="J19" s="9">
        <v>1.8899999856948853</v>
      </c>
      <c r="K19" s="9">
        <v>2.0190000534057617</v>
      </c>
      <c r="L19" s="9">
        <v>2.8269999027252197</v>
      </c>
      <c r="M19" s="9">
        <v>2.1010000705718994</v>
      </c>
      <c r="N19" s="9">
        <v>2.7290000915527344</v>
      </c>
      <c r="O19" s="9">
        <v>2.691999912261963</v>
      </c>
      <c r="P19" s="9">
        <v>2.056999921798706</v>
      </c>
      <c r="Q19" s="9">
        <v>1.9700000286102295</v>
      </c>
      <c r="R19" s="9">
        <v>2.187000036239624</v>
      </c>
      <c r="S19" s="9">
        <v>2.755000114440918</v>
      </c>
      <c r="T19" s="9">
        <v>2.1110000610351562</v>
      </c>
      <c r="U19" s="9">
        <v>3.2869999408721924</v>
      </c>
      <c r="V19" s="9">
        <v>3.4100000858306885</v>
      </c>
      <c r="W19" s="9">
        <v>3.861999988555908</v>
      </c>
      <c r="X19" s="9">
        <v>3.444000005722046</v>
      </c>
      <c r="Y19" s="9">
        <v>3.115000009536743</v>
      </c>
      <c r="Z19" s="45">
        <f t="shared" si="0"/>
        <v>2.6675833413998284</v>
      </c>
      <c r="AA19" s="116" t="s">
        <v>197</v>
      </c>
      <c r="AB19" s="9">
        <v>4.104000091552734</v>
      </c>
      <c r="AC19" s="123" t="s">
        <v>359</v>
      </c>
      <c r="AD19" s="29">
        <v>16</v>
      </c>
      <c r="AE19" s="116" t="s">
        <v>32</v>
      </c>
      <c r="AF19" s="9">
        <v>7.349999904632568</v>
      </c>
      <c r="AG19" s="126" t="s">
        <v>360</v>
      </c>
    </row>
    <row r="20" spans="1:33" ht="14.25" customHeight="1">
      <c r="A20" s="112">
        <v>17</v>
      </c>
      <c r="B20" s="13">
        <v>2.490999937057495</v>
      </c>
      <c r="C20" s="9">
        <v>2.0769999027252197</v>
      </c>
      <c r="D20" s="9">
        <v>1.4730000495910645</v>
      </c>
      <c r="E20" s="9">
        <v>1.3960000276565552</v>
      </c>
      <c r="F20" s="9">
        <v>2.572000026702881</v>
      </c>
      <c r="G20" s="9">
        <v>2.0429999828338623</v>
      </c>
      <c r="H20" s="9">
        <v>1.7289999723434448</v>
      </c>
      <c r="I20" s="9">
        <v>2.0339999198913574</v>
      </c>
      <c r="J20" s="9">
        <v>1.9520000219345093</v>
      </c>
      <c r="K20" s="10">
        <v>2.9260001182556152</v>
      </c>
      <c r="L20" s="9">
        <v>2.7660000324249268</v>
      </c>
      <c r="M20" s="9">
        <v>2.555000066757202</v>
      </c>
      <c r="N20" s="9">
        <v>2.2739999294281006</v>
      </c>
      <c r="O20" s="9">
        <v>2.9549999237060547</v>
      </c>
      <c r="P20" s="9">
        <v>2.3329999446868896</v>
      </c>
      <c r="Q20" s="9">
        <v>1.6519999504089355</v>
      </c>
      <c r="R20" s="9">
        <v>2.2899999618530273</v>
      </c>
      <c r="S20" s="9">
        <v>2.0169999599456787</v>
      </c>
      <c r="T20" s="9">
        <v>1.3609999418258667</v>
      </c>
      <c r="U20" s="9">
        <v>1.9819999933242798</v>
      </c>
      <c r="V20" s="9">
        <v>1.565000057220459</v>
      </c>
      <c r="W20" s="9">
        <v>1.5010000467300415</v>
      </c>
      <c r="X20" s="9">
        <v>1.659000039100647</v>
      </c>
      <c r="Y20" s="9">
        <v>1.5959999561309814</v>
      </c>
      <c r="Z20" s="45">
        <f t="shared" si="0"/>
        <v>2.0499583234389624</v>
      </c>
      <c r="AA20" s="116" t="s">
        <v>197</v>
      </c>
      <c r="AB20" s="9">
        <v>4.071000099182129</v>
      </c>
      <c r="AC20" s="123" t="s">
        <v>361</v>
      </c>
      <c r="AD20" s="29">
        <v>17</v>
      </c>
      <c r="AE20" s="116" t="s">
        <v>32</v>
      </c>
      <c r="AF20" s="9">
        <v>6.76200008392334</v>
      </c>
      <c r="AG20" s="126" t="s">
        <v>362</v>
      </c>
    </row>
    <row r="21" spans="1:33" ht="14.25" customHeight="1">
      <c r="A21" s="112">
        <v>18</v>
      </c>
      <c r="B21" s="13">
        <v>1.343000054359436</v>
      </c>
      <c r="C21" s="9">
        <v>4.065999984741211</v>
      </c>
      <c r="D21" s="9">
        <v>1.5449999570846558</v>
      </c>
      <c r="E21" s="9">
        <v>1.4759999513626099</v>
      </c>
      <c r="F21" s="9">
        <v>3.759999990463257</v>
      </c>
      <c r="G21" s="9">
        <v>1.5549999475479126</v>
      </c>
      <c r="H21" s="9">
        <v>1.4149999618530273</v>
      </c>
      <c r="I21" s="9">
        <v>1.1160000562667847</v>
      </c>
      <c r="J21" s="9">
        <v>1.4600000381469727</v>
      </c>
      <c r="K21" s="9">
        <v>1.50600004196167</v>
      </c>
      <c r="L21" s="9">
        <v>2.2249999046325684</v>
      </c>
      <c r="M21" s="9">
        <v>3.0399999618530273</v>
      </c>
      <c r="N21" s="9">
        <v>3.2909998893737793</v>
      </c>
      <c r="O21" s="9">
        <v>3.9189999103546143</v>
      </c>
      <c r="P21" s="9">
        <v>3.2219998836517334</v>
      </c>
      <c r="Q21" s="9">
        <v>2.618000030517578</v>
      </c>
      <c r="R21" s="9">
        <v>2.813999891281128</v>
      </c>
      <c r="S21" s="9">
        <v>1.9980000257492065</v>
      </c>
      <c r="T21" s="9">
        <v>3.739000082015991</v>
      </c>
      <c r="U21" s="9">
        <v>1.7949999570846558</v>
      </c>
      <c r="V21" s="9">
        <v>1.940000057220459</v>
      </c>
      <c r="W21" s="9">
        <v>1.6410000324249268</v>
      </c>
      <c r="X21" s="9">
        <v>1.5169999599456787</v>
      </c>
      <c r="Y21" s="9">
        <v>1.3680000305175781</v>
      </c>
      <c r="Z21" s="45">
        <f t="shared" si="0"/>
        <v>2.2653749833504357</v>
      </c>
      <c r="AA21" s="116" t="s">
        <v>32</v>
      </c>
      <c r="AB21" s="9">
        <v>5.26200008392334</v>
      </c>
      <c r="AC21" s="123" t="s">
        <v>363</v>
      </c>
      <c r="AD21" s="29">
        <v>18</v>
      </c>
      <c r="AE21" s="116" t="s">
        <v>32</v>
      </c>
      <c r="AF21" s="9">
        <v>7.550000190734863</v>
      </c>
      <c r="AG21" s="126" t="s">
        <v>314</v>
      </c>
    </row>
    <row r="22" spans="1:33" ht="14.25" customHeight="1">
      <c r="A22" s="112">
        <v>19</v>
      </c>
      <c r="B22" s="13">
        <v>1.7109999656677246</v>
      </c>
      <c r="C22" s="9">
        <v>1.2940000295639038</v>
      </c>
      <c r="D22" s="9">
        <v>2.3239998817443848</v>
      </c>
      <c r="E22" s="9">
        <v>1.7259999513626099</v>
      </c>
      <c r="F22" s="9">
        <v>2.4179999828338623</v>
      </c>
      <c r="G22" s="9">
        <v>1.3890000581741333</v>
      </c>
      <c r="H22" s="9">
        <v>1.409000039100647</v>
      </c>
      <c r="I22" s="9">
        <v>3.556999921798706</v>
      </c>
      <c r="J22" s="9">
        <v>4.420000076293945</v>
      </c>
      <c r="K22" s="9">
        <v>4.552999973297119</v>
      </c>
      <c r="L22" s="9">
        <v>3.494999885559082</v>
      </c>
      <c r="M22" s="9">
        <v>3.799999952316284</v>
      </c>
      <c r="N22" s="9">
        <v>4.114999771118164</v>
      </c>
      <c r="O22" s="9">
        <v>3.809000015258789</v>
      </c>
      <c r="P22" s="9">
        <v>4.452000141143799</v>
      </c>
      <c r="Q22" s="9">
        <v>4.4710001945495605</v>
      </c>
      <c r="R22" s="9">
        <v>4.493000030517578</v>
      </c>
      <c r="S22" s="9">
        <v>5.269000053405762</v>
      </c>
      <c r="T22" s="9">
        <v>4.238999843597412</v>
      </c>
      <c r="U22" s="9">
        <v>3.938999891281128</v>
      </c>
      <c r="V22" s="9">
        <v>3.515000104904175</v>
      </c>
      <c r="W22" s="9">
        <v>4.145999908447266</v>
      </c>
      <c r="X22" s="9">
        <v>3.6679999828338623</v>
      </c>
      <c r="Y22" s="9">
        <v>3.694000005722046</v>
      </c>
      <c r="Z22" s="45">
        <f t="shared" si="0"/>
        <v>3.412749985853831</v>
      </c>
      <c r="AA22" s="116" t="s">
        <v>32</v>
      </c>
      <c r="AB22" s="9">
        <v>5.803999900817871</v>
      </c>
      <c r="AC22" s="123" t="s">
        <v>364</v>
      </c>
      <c r="AD22" s="29">
        <v>19</v>
      </c>
      <c r="AE22" s="116" t="s">
        <v>40</v>
      </c>
      <c r="AF22" s="9">
        <v>10.880000114440918</v>
      </c>
      <c r="AG22" s="126" t="s">
        <v>365</v>
      </c>
    </row>
    <row r="23" spans="1:33" ht="14.25" customHeight="1">
      <c r="A23" s="112">
        <v>20</v>
      </c>
      <c r="B23" s="13">
        <v>2.0460000038146973</v>
      </c>
      <c r="C23" s="9">
        <v>2.0480000972747803</v>
      </c>
      <c r="D23" s="9">
        <v>2.1050000190734863</v>
      </c>
      <c r="E23" s="9">
        <v>2.2300000190734863</v>
      </c>
      <c r="F23" s="9">
        <v>1.8700000047683716</v>
      </c>
      <c r="G23" s="9">
        <v>2.009999990463257</v>
      </c>
      <c r="H23" s="9">
        <v>1.7960000038146973</v>
      </c>
      <c r="I23" s="9">
        <v>1.6549999713897705</v>
      </c>
      <c r="J23" s="9">
        <v>1.784000039100647</v>
      </c>
      <c r="K23" s="9">
        <v>2.0420000553131104</v>
      </c>
      <c r="L23" s="9">
        <v>2.052000045776367</v>
      </c>
      <c r="M23" s="9">
        <v>1.9129999876022339</v>
      </c>
      <c r="N23" s="9">
        <v>2.25600004196167</v>
      </c>
      <c r="O23" s="9">
        <v>2.7920000553131104</v>
      </c>
      <c r="P23" s="9">
        <v>3.121999979019165</v>
      </c>
      <c r="Q23" s="9">
        <v>2.2209999561309814</v>
      </c>
      <c r="R23" s="9">
        <v>2.1449999809265137</v>
      </c>
      <c r="S23" s="9">
        <v>2.9130001068115234</v>
      </c>
      <c r="T23" s="9">
        <v>2.1730000972747803</v>
      </c>
      <c r="U23" s="9">
        <v>1.4210000038146973</v>
      </c>
      <c r="V23" s="9">
        <v>1.534999966621399</v>
      </c>
      <c r="W23" s="9">
        <v>1.5049999952316284</v>
      </c>
      <c r="X23" s="9">
        <v>1.5099999904632568</v>
      </c>
      <c r="Y23" s="9">
        <v>1.5880000591278076</v>
      </c>
      <c r="Z23" s="45">
        <f t="shared" si="0"/>
        <v>2.0305000195900598</v>
      </c>
      <c r="AA23" s="116" t="s">
        <v>32</v>
      </c>
      <c r="AB23" s="9">
        <v>3.690000057220459</v>
      </c>
      <c r="AC23" s="123" t="s">
        <v>43</v>
      </c>
      <c r="AD23" s="29">
        <v>20</v>
      </c>
      <c r="AE23" s="116" t="s">
        <v>32</v>
      </c>
      <c r="AF23" s="9">
        <v>7.739999771118164</v>
      </c>
      <c r="AG23" s="126" t="s">
        <v>366</v>
      </c>
    </row>
    <row r="24" spans="1:33" ht="14.25" customHeight="1">
      <c r="A24" s="113">
        <v>21</v>
      </c>
      <c r="B24" s="19">
        <v>1.3320000171661377</v>
      </c>
      <c r="C24" s="20">
        <v>1.840999960899353</v>
      </c>
      <c r="D24" s="20">
        <v>1.4759999513626099</v>
      </c>
      <c r="E24" s="20">
        <v>2.322999954223633</v>
      </c>
      <c r="F24" s="20">
        <v>1.3799999952316284</v>
      </c>
      <c r="G24" s="20">
        <v>1.371999979019165</v>
      </c>
      <c r="H24" s="20">
        <v>1.503999948501587</v>
      </c>
      <c r="I24" s="20">
        <v>1.5640000104904175</v>
      </c>
      <c r="J24" s="20">
        <v>1.5399999618530273</v>
      </c>
      <c r="K24" s="20">
        <v>2.1410000324249268</v>
      </c>
      <c r="L24" s="20">
        <v>1.7350000143051147</v>
      </c>
      <c r="M24" s="20">
        <v>1.8930000066757202</v>
      </c>
      <c r="N24" s="20">
        <v>1.9390000104904175</v>
      </c>
      <c r="O24" s="20">
        <v>1.9509999752044678</v>
      </c>
      <c r="P24" s="20">
        <v>1.8530000448226929</v>
      </c>
      <c r="Q24" s="20">
        <v>1.5299999713897705</v>
      </c>
      <c r="R24" s="20">
        <v>1.36899995803833</v>
      </c>
      <c r="S24" s="20">
        <v>1.7269999980926514</v>
      </c>
      <c r="T24" s="20">
        <v>1.4320000410079956</v>
      </c>
      <c r="U24" s="20">
        <v>1.5920000076293945</v>
      </c>
      <c r="V24" s="20">
        <v>1.6239999532699585</v>
      </c>
      <c r="W24" s="20">
        <v>1.8980000019073486</v>
      </c>
      <c r="X24" s="20">
        <v>2.3389999866485596</v>
      </c>
      <c r="Y24" s="20">
        <v>1.2000000476837158</v>
      </c>
      <c r="Z24" s="46">
        <f t="shared" si="0"/>
        <v>1.6897916595141094</v>
      </c>
      <c r="AA24" s="117" t="s">
        <v>137</v>
      </c>
      <c r="AB24" s="20">
        <v>4.934999942779541</v>
      </c>
      <c r="AC24" s="124" t="s">
        <v>367</v>
      </c>
      <c r="AD24" s="31">
        <v>21</v>
      </c>
      <c r="AE24" s="117" t="s">
        <v>19</v>
      </c>
      <c r="AF24" s="20">
        <v>5.48799991607666</v>
      </c>
      <c r="AG24" s="127" t="s">
        <v>368</v>
      </c>
    </row>
    <row r="25" spans="1:33" ht="14.25" customHeight="1">
      <c r="A25" s="112">
        <v>22</v>
      </c>
      <c r="B25" s="13">
        <v>1.5449999570846558</v>
      </c>
      <c r="C25" s="9">
        <v>1.559999942779541</v>
      </c>
      <c r="D25" s="9">
        <v>1.3550000190734863</v>
      </c>
      <c r="E25" s="9">
        <v>1.25</v>
      </c>
      <c r="F25" s="9">
        <v>1.7869999408721924</v>
      </c>
      <c r="G25" s="9">
        <v>1.8250000476837158</v>
      </c>
      <c r="H25" s="9">
        <v>1.8079999685287476</v>
      </c>
      <c r="I25" s="9">
        <v>1.8969999551773071</v>
      </c>
      <c r="J25" s="9">
        <v>2.1760001182556152</v>
      </c>
      <c r="K25" s="9">
        <v>3.240000009536743</v>
      </c>
      <c r="L25" s="9">
        <v>4.190999984741211</v>
      </c>
      <c r="M25" s="9">
        <v>4.052000045776367</v>
      </c>
      <c r="N25" s="9">
        <v>4.468999862670898</v>
      </c>
      <c r="O25" s="9">
        <v>3.944999933242798</v>
      </c>
      <c r="P25" s="9">
        <v>3.7730000019073486</v>
      </c>
      <c r="Q25" s="9">
        <v>3.6510000228881836</v>
      </c>
      <c r="R25" s="9">
        <v>2.677999973297119</v>
      </c>
      <c r="S25" s="9">
        <v>1.9780000448226929</v>
      </c>
      <c r="T25" s="9">
        <v>2.489000082015991</v>
      </c>
      <c r="U25" s="9">
        <v>1.4040000438690186</v>
      </c>
      <c r="V25" s="9">
        <v>1.3359999656677246</v>
      </c>
      <c r="W25" s="9">
        <v>1.187000036239624</v>
      </c>
      <c r="X25" s="9">
        <v>2.378000020980835</v>
      </c>
      <c r="Y25" s="9">
        <v>2.255000114440918</v>
      </c>
      <c r="Z25" s="45">
        <f t="shared" si="0"/>
        <v>2.4262083371480307</v>
      </c>
      <c r="AA25" s="116" t="s">
        <v>22</v>
      </c>
      <c r="AB25" s="9">
        <v>5.2779998779296875</v>
      </c>
      <c r="AC25" s="123" t="s">
        <v>369</v>
      </c>
      <c r="AD25" s="29">
        <v>22</v>
      </c>
      <c r="AE25" s="116" t="s">
        <v>173</v>
      </c>
      <c r="AF25" s="9">
        <v>9.510000228881836</v>
      </c>
      <c r="AG25" s="126" t="s">
        <v>370</v>
      </c>
    </row>
    <row r="26" spans="1:33" ht="14.25" customHeight="1">
      <c r="A26" s="112">
        <v>23</v>
      </c>
      <c r="B26" s="13">
        <v>1.7519999742507935</v>
      </c>
      <c r="C26" s="9">
        <v>1.440999984741211</v>
      </c>
      <c r="D26" s="9">
        <v>2.2179999351501465</v>
      </c>
      <c r="E26" s="9">
        <v>1.909999966621399</v>
      </c>
      <c r="F26" s="9">
        <v>2.013000011444092</v>
      </c>
      <c r="G26" s="9">
        <v>2.0450000762939453</v>
      </c>
      <c r="H26" s="9">
        <v>2.2009999752044678</v>
      </c>
      <c r="I26" s="9">
        <v>3.630000114440918</v>
      </c>
      <c r="J26" s="9">
        <v>3.0429999828338623</v>
      </c>
      <c r="K26" s="9">
        <v>3.1470000743865967</v>
      </c>
      <c r="L26" s="9">
        <v>3.3320000171661377</v>
      </c>
      <c r="M26" s="9">
        <v>2.6989998817443848</v>
      </c>
      <c r="N26" s="9">
        <v>2.880000114440918</v>
      </c>
      <c r="O26" s="9">
        <v>3.1689999103546143</v>
      </c>
      <c r="P26" s="9">
        <v>3.7070000171661377</v>
      </c>
      <c r="Q26" s="9">
        <v>3.8550000190734863</v>
      </c>
      <c r="R26" s="9">
        <v>3.755000114440918</v>
      </c>
      <c r="S26" s="9">
        <v>3.9549999237060547</v>
      </c>
      <c r="T26" s="9">
        <v>2.0239999294281006</v>
      </c>
      <c r="U26" s="9">
        <v>1.5809999704360962</v>
      </c>
      <c r="V26" s="9">
        <v>1.6230000257492065</v>
      </c>
      <c r="W26" s="9">
        <v>1.8930000066757202</v>
      </c>
      <c r="X26" s="9">
        <v>1.8559999465942383</v>
      </c>
      <c r="Y26" s="9">
        <v>1.7029999494552612</v>
      </c>
      <c r="Z26" s="45">
        <f t="shared" si="0"/>
        <v>2.5596666634082794</v>
      </c>
      <c r="AA26" s="116" t="s">
        <v>144</v>
      </c>
      <c r="AB26" s="9">
        <v>4.765999794006348</v>
      </c>
      <c r="AC26" s="123" t="s">
        <v>332</v>
      </c>
      <c r="AD26" s="29">
        <v>23</v>
      </c>
      <c r="AE26" s="116" t="s">
        <v>22</v>
      </c>
      <c r="AF26" s="9">
        <v>8.039999961853027</v>
      </c>
      <c r="AG26" s="126" t="s">
        <v>165</v>
      </c>
    </row>
    <row r="27" spans="1:33" ht="14.25" customHeight="1">
      <c r="A27" s="112">
        <v>24</v>
      </c>
      <c r="B27" s="13">
        <v>1.4509999752044678</v>
      </c>
      <c r="C27" s="9">
        <v>2.007999897003174</v>
      </c>
      <c r="D27" s="9">
        <v>2.5339999198913574</v>
      </c>
      <c r="E27" s="9">
        <v>1.8639999628067017</v>
      </c>
      <c r="F27" s="9">
        <v>1.9210000038146973</v>
      </c>
      <c r="G27" s="9">
        <v>1.5190000534057617</v>
      </c>
      <c r="H27" s="9">
        <v>2.2690000534057617</v>
      </c>
      <c r="I27" s="9">
        <v>2.372999906539917</v>
      </c>
      <c r="J27" s="9">
        <v>2.9760000705718994</v>
      </c>
      <c r="K27" s="9">
        <v>2.3420000076293945</v>
      </c>
      <c r="L27" s="9">
        <v>3.240999937057495</v>
      </c>
      <c r="M27" s="9">
        <v>2.246999979019165</v>
      </c>
      <c r="N27" s="9">
        <v>3.2760000228881836</v>
      </c>
      <c r="O27" s="9">
        <v>2.8269999027252197</v>
      </c>
      <c r="P27" s="9">
        <v>3.240999937057495</v>
      </c>
      <c r="Q27" s="9">
        <v>2.6010000705718994</v>
      </c>
      <c r="R27" s="9">
        <v>3.7230000495910645</v>
      </c>
      <c r="S27" s="9">
        <v>1.8980000019073486</v>
      </c>
      <c r="T27" s="9">
        <v>2.5169999599456787</v>
      </c>
      <c r="U27" s="9">
        <v>4.25600004196167</v>
      </c>
      <c r="V27" s="9">
        <v>4.02400016784668</v>
      </c>
      <c r="W27" s="9">
        <v>3.0510001182556152</v>
      </c>
      <c r="X27" s="9">
        <v>1.7289999723434448</v>
      </c>
      <c r="Y27" s="9">
        <v>1.343999981880188</v>
      </c>
      <c r="Z27" s="45">
        <f t="shared" si="0"/>
        <v>2.551333333055178</v>
      </c>
      <c r="AA27" s="116" t="s">
        <v>149</v>
      </c>
      <c r="AB27" s="9">
        <v>4.7789998054504395</v>
      </c>
      <c r="AC27" s="123" t="s">
        <v>371</v>
      </c>
      <c r="AD27" s="29">
        <v>24</v>
      </c>
      <c r="AE27" s="116" t="s">
        <v>40</v>
      </c>
      <c r="AF27" s="9">
        <v>8.920000076293945</v>
      </c>
      <c r="AG27" s="126" t="s">
        <v>372</v>
      </c>
    </row>
    <row r="28" spans="1:33" ht="14.25" customHeight="1">
      <c r="A28" s="112">
        <v>25</v>
      </c>
      <c r="B28" s="13">
        <v>1.340000033378601</v>
      </c>
      <c r="C28" s="9">
        <v>1.2079999446868896</v>
      </c>
      <c r="D28" s="9">
        <v>4.2129998207092285</v>
      </c>
      <c r="E28" s="9">
        <v>1.3070000410079956</v>
      </c>
      <c r="F28" s="9">
        <v>2.0409998893737793</v>
      </c>
      <c r="G28" s="9">
        <v>1.5809999704360962</v>
      </c>
      <c r="H28" s="9">
        <v>2.7330000400543213</v>
      </c>
      <c r="I28" s="9">
        <v>2.947000026702881</v>
      </c>
      <c r="J28" s="9">
        <v>2.565999984741211</v>
      </c>
      <c r="K28" s="9">
        <v>4.698999881744385</v>
      </c>
      <c r="L28" s="9">
        <v>5.355999946594238</v>
      </c>
      <c r="M28" s="9">
        <v>4.300000190734863</v>
      </c>
      <c r="N28" s="9">
        <v>4.894999980926514</v>
      </c>
      <c r="O28" s="9">
        <v>4.918000221252441</v>
      </c>
      <c r="P28" s="9">
        <v>5.130000114440918</v>
      </c>
      <c r="Q28" s="9">
        <v>4.75600004196167</v>
      </c>
      <c r="R28" s="9">
        <v>4.495999813079834</v>
      </c>
      <c r="S28" s="9">
        <v>4.264999866485596</v>
      </c>
      <c r="T28" s="9">
        <v>4.408999919891357</v>
      </c>
      <c r="U28" s="9">
        <v>4.119999885559082</v>
      </c>
      <c r="V28" s="9">
        <v>2.8989999294281006</v>
      </c>
      <c r="W28" s="9">
        <v>2.6760001182556152</v>
      </c>
      <c r="X28" s="9">
        <v>1.5399999618530273</v>
      </c>
      <c r="Y28" s="9">
        <v>2.5850000381469727</v>
      </c>
      <c r="Z28" s="45">
        <f t="shared" si="0"/>
        <v>3.374166652560234</v>
      </c>
      <c r="AA28" s="116" t="s">
        <v>32</v>
      </c>
      <c r="AB28" s="9">
        <v>6.276000022888184</v>
      </c>
      <c r="AC28" s="123" t="s">
        <v>373</v>
      </c>
      <c r="AD28" s="29">
        <v>25</v>
      </c>
      <c r="AE28" s="116" t="s">
        <v>40</v>
      </c>
      <c r="AF28" s="9">
        <v>12.350000381469727</v>
      </c>
      <c r="AG28" s="126" t="s">
        <v>374</v>
      </c>
    </row>
    <row r="29" spans="1:33" ht="14.25" customHeight="1">
      <c r="A29" s="112">
        <v>26</v>
      </c>
      <c r="B29" s="13">
        <v>1.5190000534057617</v>
      </c>
      <c r="C29" s="9">
        <v>1.7419999837875366</v>
      </c>
      <c r="D29" s="9">
        <v>1.1130000352859497</v>
      </c>
      <c r="E29" s="9">
        <v>2.130000114440918</v>
      </c>
      <c r="F29" s="9">
        <v>1.2920000553131104</v>
      </c>
      <c r="G29" s="9">
        <v>1.5379999876022339</v>
      </c>
      <c r="H29" s="9">
        <v>2.065999984741211</v>
      </c>
      <c r="I29" s="9">
        <v>3.0450000762939453</v>
      </c>
      <c r="J29" s="9">
        <v>3.694000005722046</v>
      </c>
      <c r="K29" s="9">
        <v>4.193999767303467</v>
      </c>
      <c r="L29" s="9">
        <v>3.1579999923706055</v>
      </c>
      <c r="M29" s="9">
        <v>3.252000093460083</v>
      </c>
      <c r="N29" s="9">
        <v>3.7249999046325684</v>
      </c>
      <c r="O29" s="9">
        <v>2.6579999923706055</v>
      </c>
      <c r="P29" s="9">
        <v>3.825000047683716</v>
      </c>
      <c r="Q29" s="9">
        <v>2.9159998893737793</v>
      </c>
      <c r="R29" s="9">
        <v>2.9539999961853027</v>
      </c>
      <c r="S29" s="9">
        <v>2.447000026702881</v>
      </c>
      <c r="T29" s="9">
        <v>2.0299999713897705</v>
      </c>
      <c r="U29" s="9">
        <v>2.00600004196167</v>
      </c>
      <c r="V29" s="9">
        <v>1.5640000104904175</v>
      </c>
      <c r="W29" s="9">
        <v>1.6260000467300415</v>
      </c>
      <c r="X29" s="9">
        <v>1.312000036239624</v>
      </c>
      <c r="Y29" s="9">
        <v>2.3499999046325684</v>
      </c>
      <c r="Z29" s="45">
        <f t="shared" si="0"/>
        <v>2.423166667421659</v>
      </c>
      <c r="AA29" s="116" t="s">
        <v>144</v>
      </c>
      <c r="AB29" s="9">
        <v>5.270999908447266</v>
      </c>
      <c r="AC29" s="123" t="s">
        <v>344</v>
      </c>
      <c r="AD29" s="29">
        <v>26</v>
      </c>
      <c r="AE29" s="116" t="s">
        <v>40</v>
      </c>
      <c r="AF29" s="9">
        <v>8.529999732971191</v>
      </c>
      <c r="AG29" s="126" t="s">
        <v>375</v>
      </c>
    </row>
    <row r="30" spans="1:33" ht="14.25" customHeight="1">
      <c r="A30" s="112">
        <v>27</v>
      </c>
      <c r="B30" s="13">
        <v>1.9930000305175781</v>
      </c>
      <c r="C30" s="9">
        <v>1.2649999856948853</v>
      </c>
      <c r="D30" s="9">
        <v>1.8559999465942383</v>
      </c>
      <c r="E30" s="9">
        <v>1.5390000343322754</v>
      </c>
      <c r="F30" s="9">
        <v>1.6419999599456787</v>
      </c>
      <c r="G30" s="9">
        <v>1.3240000009536743</v>
      </c>
      <c r="H30" s="9">
        <v>1.1670000553131104</v>
      </c>
      <c r="I30" s="9">
        <v>1.781999945640564</v>
      </c>
      <c r="J30" s="9">
        <v>1.468999981880188</v>
      </c>
      <c r="K30" s="9">
        <v>1.4450000524520874</v>
      </c>
      <c r="L30" s="9">
        <v>1.3170000314712524</v>
      </c>
      <c r="M30" s="9">
        <v>1.9329999685287476</v>
      </c>
      <c r="N30" s="9">
        <v>1.9850000143051147</v>
      </c>
      <c r="O30" s="9">
        <v>1.753000020980835</v>
      </c>
      <c r="P30" s="9">
        <v>2.6710000038146973</v>
      </c>
      <c r="Q30" s="9">
        <v>2.371000051498413</v>
      </c>
      <c r="R30" s="9">
        <v>1.3459999561309814</v>
      </c>
      <c r="S30" s="9">
        <v>2.0480000972747803</v>
      </c>
      <c r="T30" s="9">
        <v>1.50600004196167</v>
      </c>
      <c r="U30" s="9">
        <v>2.365999937057495</v>
      </c>
      <c r="V30" s="9">
        <v>2.069999933242798</v>
      </c>
      <c r="W30" s="9">
        <v>3.178999900817871</v>
      </c>
      <c r="X30" s="9">
        <v>1.5920000076293945</v>
      </c>
      <c r="Y30" s="9">
        <v>1.5130000114440918</v>
      </c>
      <c r="Z30" s="45">
        <f t="shared" si="0"/>
        <v>1.7971666653951008</v>
      </c>
      <c r="AA30" s="116" t="s">
        <v>24</v>
      </c>
      <c r="AB30" s="9">
        <v>4.507999897003174</v>
      </c>
      <c r="AC30" s="123" t="s">
        <v>298</v>
      </c>
      <c r="AD30" s="29">
        <v>27</v>
      </c>
      <c r="AE30" s="116" t="s">
        <v>101</v>
      </c>
      <c r="AF30" s="9">
        <v>9.600000381469727</v>
      </c>
      <c r="AG30" s="126" t="s">
        <v>376</v>
      </c>
    </row>
    <row r="31" spans="1:33" ht="14.25" customHeight="1">
      <c r="A31" s="112">
        <v>28</v>
      </c>
      <c r="B31" s="13">
        <v>1.562000036239624</v>
      </c>
      <c r="C31" s="9">
        <v>1.4839999675750732</v>
      </c>
      <c r="D31" s="9">
        <v>2.6630001068115234</v>
      </c>
      <c r="E31" s="9">
        <v>2.984999895095825</v>
      </c>
      <c r="F31" s="9">
        <v>3.9210000038146973</v>
      </c>
      <c r="G31" s="9">
        <v>2.7200000286102295</v>
      </c>
      <c r="H31" s="9">
        <v>2.5999999046325684</v>
      </c>
      <c r="I31" s="9">
        <v>1.6169999837875366</v>
      </c>
      <c r="J31" s="9">
        <v>2.3469998836517334</v>
      </c>
      <c r="K31" s="9">
        <v>3.0409998893737793</v>
      </c>
      <c r="L31" s="9">
        <v>2.700000047683716</v>
      </c>
      <c r="M31" s="9">
        <v>2.4700000286102295</v>
      </c>
      <c r="N31" s="9">
        <v>1.7949999570846558</v>
      </c>
      <c r="O31" s="9">
        <v>1.7109999656677246</v>
      </c>
      <c r="P31" s="9">
        <v>1.8669999837875366</v>
      </c>
      <c r="Q31" s="9">
        <v>1.9140000343322754</v>
      </c>
      <c r="R31" s="9">
        <v>1.4639999866485596</v>
      </c>
      <c r="S31" s="9">
        <v>1.847000002861023</v>
      </c>
      <c r="T31" s="9">
        <v>2.1059999465942383</v>
      </c>
      <c r="U31" s="9">
        <v>1.7100000381469727</v>
      </c>
      <c r="V31" s="9">
        <v>1.4509999752044678</v>
      </c>
      <c r="W31" s="9">
        <v>2.765000104904175</v>
      </c>
      <c r="X31" s="9">
        <v>1.2949999570846558</v>
      </c>
      <c r="Y31" s="9">
        <v>1.3700000047683716</v>
      </c>
      <c r="Z31" s="45">
        <f t="shared" si="0"/>
        <v>2.1418749888738</v>
      </c>
      <c r="AA31" s="116" t="s">
        <v>32</v>
      </c>
      <c r="AB31" s="9">
        <v>5.184000015258789</v>
      </c>
      <c r="AC31" s="123" t="s">
        <v>340</v>
      </c>
      <c r="AD31" s="29">
        <v>28</v>
      </c>
      <c r="AE31" s="116" t="s">
        <v>19</v>
      </c>
      <c r="AF31" s="9">
        <v>6.369999885559082</v>
      </c>
      <c r="AG31" s="126" t="s">
        <v>377</v>
      </c>
    </row>
    <row r="32" spans="1:33" ht="14.25" customHeight="1">
      <c r="A32" s="112">
        <v>29</v>
      </c>
      <c r="B32" s="13">
        <v>2.5220000743865967</v>
      </c>
      <c r="C32" s="9">
        <v>2.4040000438690186</v>
      </c>
      <c r="D32" s="9">
        <v>1.7359999418258667</v>
      </c>
      <c r="E32" s="9">
        <v>2.4719998836517334</v>
      </c>
      <c r="F32" s="9">
        <v>3.3299999237060547</v>
      </c>
      <c r="G32" s="9">
        <v>2.934000015258789</v>
      </c>
      <c r="H32" s="9">
        <v>1.4759999513626099</v>
      </c>
      <c r="I32" s="9">
        <v>2.9649999141693115</v>
      </c>
      <c r="J32" s="9">
        <v>2.11899995803833</v>
      </c>
      <c r="K32" s="9">
        <v>3.0759999752044678</v>
      </c>
      <c r="L32" s="9">
        <v>2.312000036239624</v>
      </c>
      <c r="M32" s="9">
        <v>2.6559998989105225</v>
      </c>
      <c r="N32" s="9">
        <v>2.006999969482422</v>
      </c>
      <c r="O32" s="9">
        <v>1.9229999780654907</v>
      </c>
      <c r="P32" s="9">
        <v>2.0850000381469727</v>
      </c>
      <c r="Q32" s="9">
        <v>1.937000036239624</v>
      </c>
      <c r="R32" s="9">
        <v>1.7710000276565552</v>
      </c>
      <c r="S32" s="9">
        <v>1.902999997138977</v>
      </c>
      <c r="T32" s="9">
        <v>1.6629999876022339</v>
      </c>
      <c r="U32" s="9">
        <v>2.071000099182129</v>
      </c>
      <c r="V32" s="9">
        <v>1.6009999513626099</v>
      </c>
      <c r="W32" s="9">
        <v>1.2319999933242798</v>
      </c>
      <c r="X32" s="9">
        <v>1.8589999675750732</v>
      </c>
      <c r="Y32" s="9">
        <v>2.9649999141693115</v>
      </c>
      <c r="Z32" s="45">
        <f t="shared" si="0"/>
        <v>2.209124982357025</v>
      </c>
      <c r="AA32" s="116" t="s">
        <v>19</v>
      </c>
      <c r="AB32" s="9">
        <v>3.9769999980926514</v>
      </c>
      <c r="AC32" s="123" t="s">
        <v>378</v>
      </c>
      <c r="AD32" s="29">
        <v>29</v>
      </c>
      <c r="AE32" s="116" t="s">
        <v>19</v>
      </c>
      <c r="AF32" s="9">
        <v>6.958000183105469</v>
      </c>
      <c r="AG32" s="126" t="s">
        <v>379</v>
      </c>
    </row>
    <row r="33" spans="1:33" ht="14.25" customHeight="1">
      <c r="A33" s="112">
        <v>30</v>
      </c>
      <c r="B33" s="13">
        <v>2.9700000286102295</v>
      </c>
      <c r="C33" s="9">
        <v>2.063999891281128</v>
      </c>
      <c r="D33" s="9">
        <v>1.8300000429153442</v>
      </c>
      <c r="E33" s="9">
        <v>1.3179999589920044</v>
      </c>
      <c r="F33" s="9">
        <v>2.5399999618530273</v>
      </c>
      <c r="G33" s="9">
        <v>2.5820000171661377</v>
      </c>
      <c r="H33" s="9">
        <v>1.4950000047683716</v>
      </c>
      <c r="I33" s="9">
        <v>1.8830000162124634</v>
      </c>
      <c r="J33" s="9">
        <v>2.0360000133514404</v>
      </c>
      <c r="K33" s="9">
        <v>2.2070000171661377</v>
      </c>
      <c r="L33" s="9">
        <v>2.502000093460083</v>
      </c>
      <c r="M33" s="9">
        <v>5.203999996185303</v>
      </c>
      <c r="N33" s="9">
        <v>4.2220001220703125</v>
      </c>
      <c r="O33" s="9">
        <v>4.577000141143799</v>
      </c>
      <c r="P33" s="9">
        <v>5.665999889373779</v>
      </c>
      <c r="Q33" s="9">
        <v>5.480999946594238</v>
      </c>
      <c r="R33" s="9">
        <v>5.603000164031982</v>
      </c>
      <c r="S33" s="9">
        <v>5.156000137329102</v>
      </c>
      <c r="T33" s="9">
        <v>5.486000061035156</v>
      </c>
      <c r="U33" s="9">
        <v>5.1579999923706055</v>
      </c>
      <c r="V33" s="9">
        <v>5.322999954223633</v>
      </c>
      <c r="W33" s="9">
        <v>4.711999893188477</v>
      </c>
      <c r="X33" s="9">
        <v>4.0960001945495605</v>
      </c>
      <c r="Y33" s="9">
        <v>3.796999931335449</v>
      </c>
      <c r="Z33" s="45">
        <f t="shared" si="0"/>
        <v>3.662833352883657</v>
      </c>
      <c r="AA33" s="116" t="s">
        <v>40</v>
      </c>
      <c r="AB33" s="9">
        <v>6.7179999351501465</v>
      </c>
      <c r="AC33" s="123" t="s">
        <v>380</v>
      </c>
      <c r="AD33" s="29">
        <v>30</v>
      </c>
      <c r="AE33" s="116" t="s">
        <v>32</v>
      </c>
      <c r="AF33" s="9">
        <v>13.130000114440918</v>
      </c>
      <c r="AG33" s="126" t="s">
        <v>381</v>
      </c>
    </row>
    <row r="34" spans="1:33" ht="14.25" customHeight="1">
      <c r="A34" s="112">
        <v>31</v>
      </c>
      <c r="B34" s="13">
        <v>2.440000057220459</v>
      </c>
      <c r="C34" s="9">
        <v>3.322000026702881</v>
      </c>
      <c r="D34" s="9">
        <v>2.9820001125335693</v>
      </c>
      <c r="E34" s="9">
        <v>1.3669999837875366</v>
      </c>
      <c r="F34" s="9">
        <v>1.75600004196167</v>
      </c>
      <c r="G34" s="9">
        <v>1.5880000591278076</v>
      </c>
      <c r="H34" s="9">
        <v>2.109999895095825</v>
      </c>
      <c r="I34" s="9">
        <v>2.8519999980926514</v>
      </c>
      <c r="J34" s="9">
        <v>2.4100000858306885</v>
      </c>
      <c r="K34" s="9">
        <v>2.5810000896453857</v>
      </c>
      <c r="L34" s="9">
        <v>2.828000068664551</v>
      </c>
      <c r="M34" s="9">
        <v>2.61299991607666</v>
      </c>
      <c r="N34" s="9">
        <v>3.111999988555908</v>
      </c>
      <c r="O34" s="9">
        <v>2.243000030517578</v>
      </c>
      <c r="P34" s="9">
        <v>2.760999917984009</v>
      </c>
      <c r="Q34" s="9">
        <v>3.2639999389648438</v>
      </c>
      <c r="R34" s="9">
        <v>2.8910000324249268</v>
      </c>
      <c r="S34" s="9">
        <v>3.046999931335449</v>
      </c>
      <c r="T34" s="9">
        <v>2.4149999618530273</v>
      </c>
      <c r="U34" s="9">
        <v>2.190999984741211</v>
      </c>
      <c r="V34" s="9">
        <v>1.7920000553131104</v>
      </c>
      <c r="W34" s="9">
        <v>1.562999963760376</v>
      </c>
      <c r="X34" s="9">
        <v>1.6469999551773071</v>
      </c>
      <c r="Y34" s="9">
        <v>1.531000018119812</v>
      </c>
      <c r="Z34" s="45">
        <f t="shared" si="0"/>
        <v>2.3877500047286353</v>
      </c>
      <c r="AA34" s="116" t="s">
        <v>40</v>
      </c>
      <c r="AB34" s="9">
        <v>3.927000045776367</v>
      </c>
      <c r="AC34" s="123" t="s">
        <v>382</v>
      </c>
      <c r="AD34" s="29">
        <v>31</v>
      </c>
      <c r="AE34" s="116" t="s">
        <v>40</v>
      </c>
      <c r="AF34" s="9">
        <v>7.639999866485596</v>
      </c>
      <c r="AG34" s="126" t="s">
        <v>383</v>
      </c>
    </row>
    <row r="35" spans="1:33" ht="14.25" customHeight="1">
      <c r="A35" s="114" t="s">
        <v>84</v>
      </c>
      <c r="B35" s="26">
        <f aca="true" t="shared" si="1" ref="B35:K35">AVERAGE(B4:B34)</f>
        <v>1.9494838906872658</v>
      </c>
      <c r="C35" s="27">
        <f t="shared" si="1"/>
        <v>1.9806451412939257</v>
      </c>
      <c r="D35" s="27">
        <f t="shared" si="1"/>
        <v>1.9761612799859816</v>
      </c>
      <c r="E35" s="27">
        <f t="shared" si="1"/>
        <v>1.9286774089259486</v>
      </c>
      <c r="F35" s="27">
        <f t="shared" si="1"/>
        <v>2.2825806410081926</v>
      </c>
      <c r="G35" s="27">
        <f t="shared" si="1"/>
        <v>2.061096775916315</v>
      </c>
      <c r="H35" s="27">
        <f t="shared" si="1"/>
        <v>2.142258048057556</v>
      </c>
      <c r="I35" s="27">
        <f t="shared" si="1"/>
        <v>2.3988387046321744</v>
      </c>
      <c r="J35" s="27">
        <f t="shared" si="1"/>
        <v>2.4856774230157175</v>
      </c>
      <c r="K35" s="27">
        <f t="shared" si="1"/>
        <v>2.665935489439195</v>
      </c>
      <c r="L35" s="27">
        <f aca="true" t="shared" si="2" ref="L35:Z35">AVERAGE(L4:L34)</f>
        <v>2.7075483875889934</v>
      </c>
      <c r="M35" s="27">
        <f t="shared" si="2"/>
        <v>2.7375483858969902</v>
      </c>
      <c r="N35" s="27">
        <f t="shared" si="2"/>
        <v>2.9133225564033753</v>
      </c>
      <c r="O35" s="27">
        <f t="shared" si="2"/>
        <v>2.966709679172885</v>
      </c>
      <c r="P35" s="27">
        <f t="shared" si="2"/>
        <v>2.9665806639579033</v>
      </c>
      <c r="Q35" s="27">
        <f t="shared" si="2"/>
        <v>2.8373548369253836</v>
      </c>
      <c r="R35" s="27">
        <f t="shared" si="2"/>
        <v>2.612838698971656</v>
      </c>
      <c r="S35" s="27">
        <f t="shared" si="2"/>
        <v>2.4846451859320364</v>
      </c>
      <c r="T35" s="27">
        <f t="shared" si="2"/>
        <v>2.221354846031435</v>
      </c>
      <c r="U35" s="27">
        <f t="shared" si="2"/>
        <v>2.2062580623934345</v>
      </c>
      <c r="V35" s="27">
        <f t="shared" si="2"/>
        <v>2.147516135246523</v>
      </c>
      <c r="W35" s="27">
        <f t="shared" si="2"/>
        <v>2.118064511206842</v>
      </c>
      <c r="X35" s="27">
        <f t="shared" si="2"/>
        <v>2.0889999981849425</v>
      </c>
      <c r="Y35" s="27">
        <f t="shared" si="2"/>
        <v>1.9243548300958448</v>
      </c>
      <c r="Z35" s="47">
        <f t="shared" si="2"/>
        <v>2.3668521492071046</v>
      </c>
      <c r="AA35" s="118"/>
      <c r="AB35" s="27">
        <f>AVERAGE(AB4:AB34)</f>
        <v>4.831612871539209</v>
      </c>
      <c r="AC35" s="42"/>
      <c r="AD35" s="42"/>
      <c r="AE35" s="118"/>
      <c r="AF35" s="27">
        <f>AVERAGE(AF4:AF34)</f>
        <v>8.162516117095947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6.7179999351501465</v>
      </c>
      <c r="O38" s="119" t="s">
        <v>40</v>
      </c>
      <c r="P38" s="30">
        <v>30</v>
      </c>
      <c r="Q38" s="120" t="s">
        <v>380</v>
      </c>
      <c r="T38" s="19">
        <f>MAX(風速2)</f>
        <v>13.130000114440918</v>
      </c>
      <c r="U38" s="119" t="s">
        <v>32</v>
      </c>
      <c r="V38" s="30">
        <v>30</v>
      </c>
      <c r="W38" s="120" t="s">
        <v>381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1.1009999513626099</v>
      </c>
      <c r="C4" s="11">
        <v>1.2960000038146973</v>
      </c>
      <c r="D4" s="11">
        <v>1.2269999980926514</v>
      </c>
      <c r="E4" s="11">
        <v>1.2879999876022339</v>
      </c>
      <c r="F4" s="11">
        <v>1.4700000286102295</v>
      </c>
      <c r="G4" s="11">
        <v>4.099999904632568</v>
      </c>
      <c r="H4" s="11">
        <v>1.628999948501587</v>
      </c>
      <c r="I4" s="11">
        <v>2.052999973297119</v>
      </c>
      <c r="J4" s="11">
        <v>1.8890000581741333</v>
      </c>
      <c r="K4" s="11">
        <v>2.2820000648498535</v>
      </c>
      <c r="L4" s="11">
        <v>2.309000015258789</v>
      </c>
      <c r="M4" s="11">
        <v>3.5969998836517334</v>
      </c>
      <c r="N4" s="11">
        <v>3.0940001010894775</v>
      </c>
      <c r="O4" s="11">
        <v>2.7039999961853027</v>
      </c>
      <c r="P4" s="11">
        <v>2.3970000743865967</v>
      </c>
      <c r="Q4" s="11">
        <v>1.7089999914169312</v>
      </c>
      <c r="R4" s="11">
        <v>1.7569999694824219</v>
      </c>
      <c r="S4" s="11">
        <v>1.590000033378601</v>
      </c>
      <c r="T4" s="11">
        <v>1.5640000104904175</v>
      </c>
      <c r="U4" s="11">
        <v>2.1519999504089355</v>
      </c>
      <c r="V4" s="11">
        <v>1.6339999437332153</v>
      </c>
      <c r="W4" s="11">
        <v>2.0269999504089355</v>
      </c>
      <c r="X4" s="11">
        <v>1.5729999542236328</v>
      </c>
      <c r="Y4" s="11">
        <v>1.815000057220459</v>
      </c>
      <c r="Z4" s="44">
        <f aca="true" t="shared" si="0" ref="Z4:Z34">AVERAGE(B4:Y4)</f>
        <v>2.0107083270947137</v>
      </c>
      <c r="AA4" s="115" t="s">
        <v>48</v>
      </c>
      <c r="AB4" s="11">
        <v>4.698999881744385</v>
      </c>
      <c r="AC4" s="122" t="s">
        <v>384</v>
      </c>
      <c r="AD4" s="28">
        <v>1</v>
      </c>
      <c r="AE4" s="115" t="s">
        <v>144</v>
      </c>
      <c r="AF4" s="11">
        <v>7.059999942779541</v>
      </c>
      <c r="AG4" s="125" t="s">
        <v>310</v>
      </c>
    </row>
    <row r="5" spans="1:33" ht="14.25" customHeight="1">
      <c r="A5" s="112">
        <v>2</v>
      </c>
      <c r="B5" s="13">
        <v>1.343999981880188</v>
      </c>
      <c r="C5" s="9">
        <v>2.4749999046325684</v>
      </c>
      <c r="D5" s="9">
        <v>1.218999981880188</v>
      </c>
      <c r="E5" s="9">
        <v>1.2799999713897705</v>
      </c>
      <c r="F5" s="9">
        <v>2.4800000190734863</v>
      </c>
      <c r="G5" s="9">
        <v>1.4850000143051147</v>
      </c>
      <c r="H5" s="9">
        <v>1.2979999780654907</v>
      </c>
      <c r="I5" s="9">
        <v>2.2909998893737793</v>
      </c>
      <c r="J5" s="9">
        <v>1.9249999523162842</v>
      </c>
      <c r="K5" s="9">
        <v>2.2039999961853027</v>
      </c>
      <c r="L5" s="9">
        <v>2.4749999046325684</v>
      </c>
      <c r="M5" s="9">
        <v>2.50600004196167</v>
      </c>
      <c r="N5" s="9">
        <v>2.5280001163482666</v>
      </c>
      <c r="O5" s="9">
        <v>3.2130000591278076</v>
      </c>
      <c r="P5" s="9">
        <v>3.0959999561309814</v>
      </c>
      <c r="Q5" s="9">
        <v>3.0230000019073486</v>
      </c>
      <c r="R5" s="9">
        <v>3.180999994277954</v>
      </c>
      <c r="S5" s="9">
        <v>2.7100000381469727</v>
      </c>
      <c r="T5" s="9">
        <v>1.8370000123977661</v>
      </c>
      <c r="U5" s="9">
        <v>1.5379999876022339</v>
      </c>
      <c r="V5" s="9">
        <v>1.281000018119812</v>
      </c>
      <c r="W5" s="9">
        <v>1.6740000247955322</v>
      </c>
      <c r="X5" s="9">
        <v>2.068000078201294</v>
      </c>
      <c r="Y5" s="9">
        <v>1.3109999895095825</v>
      </c>
      <c r="Z5" s="45">
        <f t="shared" si="0"/>
        <v>2.1017499963442483</v>
      </c>
      <c r="AA5" s="116" t="s">
        <v>17</v>
      </c>
      <c r="AB5" s="9">
        <v>5.323999881744385</v>
      </c>
      <c r="AC5" s="123" t="s">
        <v>352</v>
      </c>
      <c r="AD5" s="29">
        <v>2</v>
      </c>
      <c r="AE5" s="116" t="s">
        <v>144</v>
      </c>
      <c r="AF5" s="9">
        <v>7.349999904632568</v>
      </c>
      <c r="AG5" s="126" t="s">
        <v>356</v>
      </c>
    </row>
    <row r="6" spans="1:33" ht="14.25" customHeight="1">
      <c r="A6" s="112">
        <v>3</v>
      </c>
      <c r="B6" s="13">
        <v>1.4919999837875366</v>
      </c>
      <c r="C6" s="9">
        <v>1.7280000448226929</v>
      </c>
      <c r="D6" s="9">
        <v>1.9670000076293945</v>
      </c>
      <c r="E6" s="9">
        <v>1.6039999723434448</v>
      </c>
      <c r="F6" s="9">
        <v>1.7289999723434448</v>
      </c>
      <c r="G6" s="9">
        <v>1.25</v>
      </c>
      <c r="H6" s="9">
        <v>2.5969998836517334</v>
      </c>
      <c r="I6" s="9">
        <v>2.3949999809265137</v>
      </c>
      <c r="J6" s="9">
        <v>2.76200008392334</v>
      </c>
      <c r="K6" s="9">
        <v>2.1649999618530273</v>
      </c>
      <c r="L6" s="9">
        <v>2.3499999046325684</v>
      </c>
      <c r="M6" s="9">
        <v>3.2750000953674316</v>
      </c>
      <c r="N6" s="9">
        <v>3.7790000438690186</v>
      </c>
      <c r="O6" s="9">
        <v>4.2769999504089355</v>
      </c>
      <c r="P6" s="9">
        <v>3.4719998836517334</v>
      </c>
      <c r="Q6" s="9">
        <v>3.003999948501587</v>
      </c>
      <c r="R6" s="9">
        <v>2.2760000228881836</v>
      </c>
      <c r="S6" s="9">
        <v>2.328000068664551</v>
      </c>
      <c r="T6" s="9">
        <v>1.9119999408721924</v>
      </c>
      <c r="U6" s="9">
        <v>2.0959999561309814</v>
      </c>
      <c r="V6" s="9">
        <v>1.5579999685287476</v>
      </c>
      <c r="W6" s="9">
        <v>1.746000051498413</v>
      </c>
      <c r="X6" s="9">
        <v>1.9270000457763672</v>
      </c>
      <c r="Y6" s="9">
        <v>1.6299999952316284</v>
      </c>
      <c r="Z6" s="45">
        <f t="shared" si="0"/>
        <v>2.3049583236376443</v>
      </c>
      <c r="AA6" s="116" t="s">
        <v>144</v>
      </c>
      <c r="AB6" s="9">
        <v>4.85099983215332</v>
      </c>
      <c r="AC6" s="123" t="s">
        <v>385</v>
      </c>
      <c r="AD6" s="29">
        <v>3</v>
      </c>
      <c r="AE6" s="116" t="s">
        <v>22</v>
      </c>
      <c r="AF6" s="9">
        <v>9.210000038146973</v>
      </c>
      <c r="AG6" s="126" t="s">
        <v>386</v>
      </c>
    </row>
    <row r="7" spans="1:33" ht="14.25" customHeight="1">
      <c r="A7" s="112">
        <v>4</v>
      </c>
      <c r="B7" s="13">
        <v>1.222000002861023</v>
      </c>
      <c r="C7" s="9">
        <v>1.590999960899353</v>
      </c>
      <c r="D7" s="9">
        <v>1.9199999570846558</v>
      </c>
      <c r="E7" s="9">
        <v>1.3380000591278076</v>
      </c>
      <c r="F7" s="9">
        <v>1.3289999961853027</v>
      </c>
      <c r="G7" s="9">
        <v>1.878000020980835</v>
      </c>
      <c r="H7" s="9">
        <v>1.2289999723434448</v>
      </c>
      <c r="I7" s="9">
        <v>1.8739999532699585</v>
      </c>
      <c r="J7" s="9">
        <v>2.117000102996826</v>
      </c>
      <c r="K7" s="9">
        <v>2.0299999713897705</v>
      </c>
      <c r="L7" s="9">
        <v>2.5380001068115234</v>
      </c>
      <c r="M7" s="9">
        <v>2.4179999828338623</v>
      </c>
      <c r="N7" s="9">
        <v>2.509000062942505</v>
      </c>
      <c r="O7" s="9">
        <v>2.7720000743865967</v>
      </c>
      <c r="P7" s="9">
        <v>1.4129999876022339</v>
      </c>
      <c r="Q7" s="9">
        <v>1.3140000104904175</v>
      </c>
      <c r="R7" s="9">
        <v>1.9539999961853027</v>
      </c>
      <c r="S7" s="9">
        <v>1.2230000495910645</v>
      </c>
      <c r="T7" s="9">
        <v>2.178999900817871</v>
      </c>
      <c r="U7" s="9">
        <v>3.0829999446868896</v>
      </c>
      <c r="V7" s="9">
        <v>1.784000039100647</v>
      </c>
      <c r="W7" s="9">
        <v>2.8489999771118164</v>
      </c>
      <c r="X7" s="9">
        <v>3.2769999504089355</v>
      </c>
      <c r="Y7" s="9">
        <v>3.7060000896453857</v>
      </c>
      <c r="Z7" s="45">
        <f t="shared" si="0"/>
        <v>2.064458340406418</v>
      </c>
      <c r="AA7" s="116" t="s">
        <v>48</v>
      </c>
      <c r="AB7" s="9">
        <v>4.01200008392334</v>
      </c>
      <c r="AC7" s="123" t="s">
        <v>387</v>
      </c>
      <c r="AD7" s="29">
        <v>4</v>
      </c>
      <c r="AE7" s="116" t="s">
        <v>32</v>
      </c>
      <c r="AF7" s="9">
        <v>7.25</v>
      </c>
      <c r="AG7" s="126" t="s">
        <v>388</v>
      </c>
    </row>
    <row r="8" spans="1:33" ht="14.25" customHeight="1">
      <c r="A8" s="112">
        <v>5</v>
      </c>
      <c r="B8" s="13">
        <v>3.308000087738037</v>
      </c>
      <c r="C8" s="9">
        <v>3.303999900817871</v>
      </c>
      <c r="D8" s="9">
        <v>3.4040000438690186</v>
      </c>
      <c r="E8" s="9">
        <v>3.990999937057495</v>
      </c>
      <c r="F8" s="9">
        <v>3.8980000019073486</v>
      </c>
      <c r="G8" s="9">
        <v>3.7330000400543213</v>
      </c>
      <c r="H8" s="9">
        <v>3.9519999027252197</v>
      </c>
      <c r="I8" s="9">
        <v>3.671999931335449</v>
      </c>
      <c r="J8" s="9">
        <v>3.140000104904175</v>
      </c>
      <c r="K8" s="9">
        <v>3.8239998817443848</v>
      </c>
      <c r="L8" s="9">
        <v>4.664999961853027</v>
      </c>
      <c r="M8" s="9">
        <v>4.033999919891357</v>
      </c>
      <c r="N8" s="9">
        <v>3.2170000076293945</v>
      </c>
      <c r="O8" s="9">
        <v>4.439000129699707</v>
      </c>
      <c r="P8" s="9">
        <v>3.2850000858306885</v>
      </c>
      <c r="Q8" s="9">
        <v>3.7209999561309814</v>
      </c>
      <c r="R8" s="9">
        <v>3.443000078201294</v>
      </c>
      <c r="S8" s="9">
        <v>2.0320000648498535</v>
      </c>
      <c r="T8" s="9">
        <v>3.2790000438690186</v>
      </c>
      <c r="U8" s="9">
        <v>3</v>
      </c>
      <c r="V8" s="9">
        <v>3.236999988555908</v>
      </c>
      <c r="W8" s="9">
        <v>2.25600004196167</v>
      </c>
      <c r="X8" s="9">
        <v>3.263000011444092</v>
      </c>
      <c r="Y8" s="9">
        <v>1.9700000286102295</v>
      </c>
      <c r="Z8" s="45">
        <f t="shared" si="0"/>
        <v>3.419458339611689</v>
      </c>
      <c r="AA8" s="116" t="s">
        <v>40</v>
      </c>
      <c r="AB8" s="9">
        <v>4.869999885559082</v>
      </c>
      <c r="AC8" s="123" t="s">
        <v>389</v>
      </c>
      <c r="AD8" s="29">
        <v>5</v>
      </c>
      <c r="AE8" s="116" t="s">
        <v>40</v>
      </c>
      <c r="AF8" s="9">
        <v>8.920000076293945</v>
      </c>
      <c r="AG8" s="126" t="s">
        <v>390</v>
      </c>
    </row>
    <row r="9" spans="1:33" ht="14.25" customHeight="1">
      <c r="A9" s="112">
        <v>6</v>
      </c>
      <c r="B9" s="13">
        <v>2.3010001182556152</v>
      </c>
      <c r="C9" s="9">
        <v>1.6640000343322754</v>
      </c>
      <c r="D9" s="9">
        <v>1.0880000591278076</v>
      </c>
      <c r="E9" s="9">
        <v>1.5169999599456787</v>
      </c>
      <c r="F9" s="9">
        <v>1.1799999475479126</v>
      </c>
      <c r="G9" s="9">
        <v>1.3760000467300415</v>
      </c>
      <c r="H9" s="9">
        <v>2.9649999141693115</v>
      </c>
      <c r="I9" s="9">
        <v>1.437000036239624</v>
      </c>
      <c r="J9" s="9">
        <v>1.6150000095367432</v>
      </c>
      <c r="K9" s="9">
        <v>2.625999927520752</v>
      </c>
      <c r="L9" s="9">
        <v>1.8539999723434448</v>
      </c>
      <c r="M9" s="9">
        <v>1.812000036239624</v>
      </c>
      <c r="N9" s="9">
        <v>1.562999963760376</v>
      </c>
      <c r="O9" s="9">
        <v>2.437000036239624</v>
      </c>
      <c r="P9" s="9">
        <v>2.246000051498413</v>
      </c>
      <c r="Q9" s="9">
        <v>2.2960000038146973</v>
      </c>
      <c r="R9" s="9">
        <v>1.9320000410079956</v>
      </c>
      <c r="S9" s="9">
        <v>1.6820000410079956</v>
      </c>
      <c r="T9" s="9">
        <v>3.1659998893737793</v>
      </c>
      <c r="U9" s="9">
        <v>2.4179999828338623</v>
      </c>
      <c r="V9" s="9">
        <v>1.4609999656677246</v>
      </c>
      <c r="W9" s="9">
        <v>1.3339999914169312</v>
      </c>
      <c r="X9" s="9">
        <v>1.6080000400543213</v>
      </c>
      <c r="Y9" s="9">
        <v>2.4719998836517334</v>
      </c>
      <c r="Z9" s="45">
        <f t="shared" si="0"/>
        <v>1.9187499980131786</v>
      </c>
      <c r="AA9" s="116" t="s">
        <v>24</v>
      </c>
      <c r="AB9" s="9">
        <v>3.443000078201294</v>
      </c>
      <c r="AC9" s="123" t="s">
        <v>391</v>
      </c>
      <c r="AD9" s="29">
        <v>6</v>
      </c>
      <c r="AE9" s="116" t="s">
        <v>15</v>
      </c>
      <c r="AF9" s="9">
        <v>5.48799991607666</v>
      </c>
      <c r="AG9" s="126" t="s">
        <v>392</v>
      </c>
    </row>
    <row r="10" spans="1:33" ht="14.25" customHeight="1">
      <c r="A10" s="112">
        <v>7</v>
      </c>
      <c r="B10" s="13">
        <v>2.515000104904175</v>
      </c>
      <c r="C10" s="9">
        <v>2.617000102996826</v>
      </c>
      <c r="D10" s="9">
        <v>2.9660000801086426</v>
      </c>
      <c r="E10" s="9">
        <v>2.496000051498413</v>
      </c>
      <c r="F10" s="9">
        <v>2.6040000915527344</v>
      </c>
      <c r="G10" s="9">
        <v>2.746999979019165</v>
      </c>
      <c r="H10" s="9">
        <v>2.9609999656677246</v>
      </c>
      <c r="I10" s="9">
        <v>2.9579999446868896</v>
      </c>
      <c r="J10" s="9">
        <v>3.252000093460083</v>
      </c>
      <c r="K10" s="9">
        <v>3.322999954223633</v>
      </c>
      <c r="L10" s="9">
        <v>3.1530001163482666</v>
      </c>
      <c r="M10" s="9">
        <v>3.374000072479248</v>
      </c>
      <c r="N10" s="9">
        <v>3.492000102996826</v>
      </c>
      <c r="O10" s="9">
        <v>4.063000202178955</v>
      </c>
      <c r="P10" s="9">
        <v>3.816999912261963</v>
      </c>
      <c r="Q10" s="9">
        <v>4.288000106811523</v>
      </c>
      <c r="R10" s="9">
        <v>2.5209999084472656</v>
      </c>
      <c r="S10" s="9">
        <v>1.590000033378601</v>
      </c>
      <c r="T10" s="9">
        <v>1.378000020980835</v>
      </c>
      <c r="U10" s="9">
        <v>1.4539999961853027</v>
      </c>
      <c r="V10" s="9">
        <v>2.2190001010894775</v>
      </c>
      <c r="W10" s="9">
        <v>3.2279999256134033</v>
      </c>
      <c r="X10" s="9">
        <v>3.5269999504089355</v>
      </c>
      <c r="Y10" s="9">
        <v>3.390000104904175</v>
      </c>
      <c r="Z10" s="45">
        <f t="shared" si="0"/>
        <v>2.9138750384251275</v>
      </c>
      <c r="AA10" s="116" t="s">
        <v>22</v>
      </c>
      <c r="AB10" s="9">
        <v>4.940000057220459</v>
      </c>
      <c r="AC10" s="123" t="s">
        <v>356</v>
      </c>
      <c r="AD10" s="29">
        <v>7</v>
      </c>
      <c r="AE10" s="116" t="s">
        <v>22</v>
      </c>
      <c r="AF10" s="9">
        <v>9.210000038146973</v>
      </c>
      <c r="AG10" s="126" t="s">
        <v>266</v>
      </c>
    </row>
    <row r="11" spans="1:33" ht="14.25" customHeight="1">
      <c r="A11" s="112">
        <v>8</v>
      </c>
      <c r="B11" s="13">
        <v>3.559999942779541</v>
      </c>
      <c r="C11" s="9">
        <v>3.7750000953674316</v>
      </c>
      <c r="D11" s="9">
        <v>1.4149999618530273</v>
      </c>
      <c r="E11" s="9">
        <v>1.8009999990463257</v>
      </c>
      <c r="F11" s="9">
        <v>1.8799999952316284</v>
      </c>
      <c r="G11" s="9">
        <v>1.5440000295639038</v>
      </c>
      <c r="H11" s="9">
        <v>1.440000057220459</v>
      </c>
      <c r="I11" s="9">
        <v>2.24399995803833</v>
      </c>
      <c r="J11" s="9">
        <v>2.744999885559082</v>
      </c>
      <c r="K11" s="9">
        <v>2.11299991607666</v>
      </c>
      <c r="L11" s="9">
        <v>2.374000072479248</v>
      </c>
      <c r="M11" s="9">
        <v>2.1549999713897705</v>
      </c>
      <c r="N11" s="9">
        <v>2.1659998893737793</v>
      </c>
      <c r="O11" s="9">
        <v>2.1549999713897705</v>
      </c>
      <c r="P11" s="9">
        <v>2.821000099182129</v>
      </c>
      <c r="Q11" s="9">
        <v>2.493000030517578</v>
      </c>
      <c r="R11" s="9">
        <v>1.7269999980926514</v>
      </c>
      <c r="S11" s="9">
        <v>1.6299999952316284</v>
      </c>
      <c r="T11" s="9">
        <v>2.2200000286102295</v>
      </c>
      <c r="U11" s="9">
        <v>1.4559999704360962</v>
      </c>
      <c r="V11" s="9">
        <v>1.565999984741211</v>
      </c>
      <c r="W11" s="9">
        <v>2.5220000743865967</v>
      </c>
      <c r="X11" s="9">
        <v>1.340000033378601</v>
      </c>
      <c r="Y11" s="9">
        <v>2.822000026702881</v>
      </c>
      <c r="Z11" s="45">
        <f t="shared" si="0"/>
        <v>2.165166666110357</v>
      </c>
      <c r="AA11" s="116" t="s">
        <v>24</v>
      </c>
      <c r="AB11" s="9">
        <v>4.034999847412109</v>
      </c>
      <c r="AC11" s="123" t="s">
        <v>393</v>
      </c>
      <c r="AD11" s="29">
        <v>8</v>
      </c>
      <c r="AE11" s="116" t="s">
        <v>40</v>
      </c>
      <c r="AF11" s="9">
        <v>8.529999732971191</v>
      </c>
      <c r="AG11" s="126" t="s">
        <v>93</v>
      </c>
    </row>
    <row r="12" spans="1:33" ht="14.25" customHeight="1">
      <c r="A12" s="112">
        <v>9</v>
      </c>
      <c r="B12" s="13">
        <v>2.4809999465942383</v>
      </c>
      <c r="C12" s="9">
        <v>1.4110000133514404</v>
      </c>
      <c r="D12" s="9">
        <v>2.880000114440918</v>
      </c>
      <c r="E12" s="9">
        <v>2.184999942779541</v>
      </c>
      <c r="F12" s="9">
        <v>1.5770000219345093</v>
      </c>
      <c r="G12" s="9">
        <v>2.559999942779541</v>
      </c>
      <c r="H12" s="9">
        <v>4.366000175476074</v>
      </c>
      <c r="I12" s="9">
        <v>2.634999990463257</v>
      </c>
      <c r="J12" s="9">
        <v>5.340000152587891</v>
      </c>
      <c r="K12" s="9">
        <v>5.322999954223633</v>
      </c>
      <c r="L12" s="9">
        <v>5.882999897003174</v>
      </c>
      <c r="M12" s="9">
        <v>5.513000011444092</v>
      </c>
      <c r="N12" s="9">
        <v>6.9730000495910645</v>
      </c>
      <c r="O12" s="9">
        <v>4.626999855041504</v>
      </c>
      <c r="P12" s="9">
        <v>4.939000129699707</v>
      </c>
      <c r="Q12" s="9">
        <v>4.2220001220703125</v>
      </c>
      <c r="R12" s="9">
        <v>4.0279998779296875</v>
      </c>
      <c r="S12" s="9">
        <v>3.9600000381469727</v>
      </c>
      <c r="T12" s="9">
        <v>3.177000045776367</v>
      </c>
      <c r="U12" s="9">
        <v>1.9220000505447388</v>
      </c>
      <c r="V12" s="9">
        <v>4.1020002365112305</v>
      </c>
      <c r="W12" s="9">
        <v>3.174999952316284</v>
      </c>
      <c r="X12" s="9">
        <v>3.052000045776367</v>
      </c>
      <c r="Y12" s="9">
        <v>2.6600000858306885</v>
      </c>
      <c r="Z12" s="45">
        <f t="shared" si="0"/>
        <v>3.7079583605130515</v>
      </c>
      <c r="AA12" s="116" t="s">
        <v>34</v>
      </c>
      <c r="AB12" s="9">
        <v>7.730000019073486</v>
      </c>
      <c r="AC12" s="123" t="s">
        <v>394</v>
      </c>
      <c r="AD12" s="29">
        <v>9</v>
      </c>
      <c r="AE12" s="116" t="s">
        <v>32</v>
      </c>
      <c r="AF12" s="9">
        <v>14.3100004196167</v>
      </c>
      <c r="AG12" s="126" t="s">
        <v>255</v>
      </c>
    </row>
    <row r="13" spans="1:33" ht="14.25" customHeight="1">
      <c r="A13" s="112">
        <v>10</v>
      </c>
      <c r="B13" s="13">
        <v>2.819000005722046</v>
      </c>
      <c r="C13" s="9">
        <v>2.806999921798706</v>
      </c>
      <c r="D13" s="9">
        <v>2.7179999351501465</v>
      </c>
      <c r="E13" s="9">
        <v>2.9159998893737793</v>
      </c>
      <c r="F13" s="9">
        <v>2.2760000228881836</v>
      </c>
      <c r="G13" s="9">
        <v>1.9989999532699585</v>
      </c>
      <c r="H13" s="9">
        <v>1.5069999694824219</v>
      </c>
      <c r="I13" s="9">
        <v>2.1579999923706055</v>
      </c>
      <c r="J13" s="9">
        <v>2.552000045776367</v>
      </c>
      <c r="K13" s="9">
        <v>2.6689999103546143</v>
      </c>
      <c r="L13" s="9">
        <v>2.0160000324249268</v>
      </c>
      <c r="M13" s="9">
        <v>2.0450000762939453</v>
      </c>
      <c r="N13" s="9">
        <v>2.2669999599456787</v>
      </c>
      <c r="O13" s="9">
        <v>2.382999897003174</v>
      </c>
      <c r="P13" s="9">
        <v>2.421999931335449</v>
      </c>
      <c r="Q13" s="9">
        <v>2.36899995803833</v>
      </c>
      <c r="R13" s="9">
        <v>2.193000078201294</v>
      </c>
      <c r="S13" s="9">
        <v>1.8509999513626099</v>
      </c>
      <c r="T13" s="9">
        <v>1.5980000495910645</v>
      </c>
      <c r="U13" s="9">
        <v>1.5529999732971191</v>
      </c>
      <c r="V13" s="9">
        <v>1.7079999446868896</v>
      </c>
      <c r="W13" s="9">
        <v>2.496999979019165</v>
      </c>
      <c r="X13" s="9">
        <v>3.306999921798706</v>
      </c>
      <c r="Y13" s="9">
        <v>3.375999927520752</v>
      </c>
      <c r="Z13" s="45">
        <f t="shared" si="0"/>
        <v>2.3335833052794137</v>
      </c>
      <c r="AA13" s="116" t="s">
        <v>32</v>
      </c>
      <c r="AB13" s="9">
        <v>3.6710000038146973</v>
      </c>
      <c r="AC13" s="123" t="s">
        <v>395</v>
      </c>
      <c r="AD13" s="29">
        <v>10</v>
      </c>
      <c r="AE13" s="116" t="s">
        <v>40</v>
      </c>
      <c r="AF13" s="9">
        <v>7.449999809265137</v>
      </c>
      <c r="AG13" s="126" t="s">
        <v>396</v>
      </c>
    </row>
    <row r="14" spans="1:33" ht="14.25" customHeight="1">
      <c r="A14" s="113">
        <v>11</v>
      </c>
      <c r="B14" s="19">
        <v>3.1089999675750732</v>
      </c>
      <c r="C14" s="20">
        <v>3.4509999752044678</v>
      </c>
      <c r="D14" s="20">
        <v>3.865000009536743</v>
      </c>
      <c r="E14" s="20">
        <v>3.2739999294281006</v>
      </c>
      <c r="F14" s="20">
        <v>3.7320001125335693</v>
      </c>
      <c r="G14" s="20">
        <v>3.8919999599456787</v>
      </c>
      <c r="H14" s="20">
        <v>4.073999881744385</v>
      </c>
      <c r="I14" s="20">
        <v>3.6679999828338623</v>
      </c>
      <c r="J14" s="20">
        <v>2.384000062942505</v>
      </c>
      <c r="K14" s="20">
        <v>2.499000072479248</v>
      </c>
      <c r="L14" s="20">
        <v>2.6470000743865967</v>
      </c>
      <c r="M14" s="20">
        <v>2.0199999809265137</v>
      </c>
      <c r="N14" s="20">
        <v>3.4660000801086426</v>
      </c>
      <c r="O14" s="20">
        <v>2.4509999752044678</v>
      </c>
      <c r="P14" s="20">
        <v>2.388000011444092</v>
      </c>
      <c r="Q14" s="20">
        <v>1.940999984741211</v>
      </c>
      <c r="R14" s="20">
        <v>1.6619999408721924</v>
      </c>
      <c r="S14" s="20">
        <v>3.0169999599456787</v>
      </c>
      <c r="T14" s="20">
        <v>3.015000104904175</v>
      </c>
      <c r="U14" s="20">
        <v>2.5179998874664307</v>
      </c>
      <c r="V14" s="20">
        <v>2.2890000343322754</v>
      </c>
      <c r="W14" s="20">
        <v>2.378000020980835</v>
      </c>
      <c r="X14" s="20">
        <v>1.9259999990463257</v>
      </c>
      <c r="Y14" s="20">
        <v>1.7430000305175781</v>
      </c>
      <c r="Z14" s="46">
        <f t="shared" si="0"/>
        <v>2.808708334962527</v>
      </c>
      <c r="AA14" s="117" t="s">
        <v>40</v>
      </c>
      <c r="AB14" s="20">
        <v>4.184000015258789</v>
      </c>
      <c r="AC14" s="124" t="s">
        <v>397</v>
      </c>
      <c r="AD14" s="31">
        <v>11</v>
      </c>
      <c r="AE14" s="117" t="s">
        <v>40</v>
      </c>
      <c r="AF14" s="20">
        <v>7.449999809265137</v>
      </c>
      <c r="AG14" s="127" t="s">
        <v>398</v>
      </c>
    </row>
    <row r="15" spans="1:33" ht="14.25" customHeight="1">
      <c r="A15" s="112">
        <v>12</v>
      </c>
      <c r="B15" s="13">
        <v>1.7879999876022339</v>
      </c>
      <c r="C15" s="9">
        <v>1.2829999923706055</v>
      </c>
      <c r="D15" s="9">
        <v>1.503000020980835</v>
      </c>
      <c r="E15" s="9">
        <v>1.687999963760376</v>
      </c>
      <c r="F15" s="9">
        <v>2.5360000133514404</v>
      </c>
      <c r="G15" s="9">
        <v>1.7430000305175781</v>
      </c>
      <c r="H15" s="9">
        <v>1.9950000047683716</v>
      </c>
      <c r="I15" s="9">
        <v>2.7660000324249268</v>
      </c>
      <c r="J15" s="9">
        <v>2.4609999656677246</v>
      </c>
      <c r="K15" s="9">
        <v>1.9149999618530273</v>
      </c>
      <c r="L15" s="9">
        <v>2.561000108718872</v>
      </c>
      <c r="M15" s="9">
        <v>2.7119998931884766</v>
      </c>
      <c r="N15" s="9">
        <v>2.7190001010894775</v>
      </c>
      <c r="O15" s="9">
        <v>2.259999990463257</v>
      </c>
      <c r="P15" s="9">
        <v>2.437999963760376</v>
      </c>
      <c r="Q15" s="9">
        <v>1.746000051498413</v>
      </c>
      <c r="R15" s="9">
        <v>2.078000068664551</v>
      </c>
      <c r="S15" s="9">
        <v>1.6119999885559082</v>
      </c>
      <c r="T15" s="9">
        <v>1.4579999446868896</v>
      </c>
      <c r="U15" s="9">
        <v>1.49399995803833</v>
      </c>
      <c r="V15" s="9">
        <v>1.6419999599456787</v>
      </c>
      <c r="W15" s="9">
        <v>1.4950000047683716</v>
      </c>
      <c r="X15" s="9">
        <v>1.9490000009536743</v>
      </c>
      <c r="Y15" s="9">
        <v>2.5360000133514404</v>
      </c>
      <c r="Z15" s="45">
        <f t="shared" si="0"/>
        <v>2.0157500008742013</v>
      </c>
      <c r="AA15" s="116" t="s">
        <v>149</v>
      </c>
      <c r="AB15" s="9">
        <v>3.2809998989105225</v>
      </c>
      <c r="AC15" s="123" t="s">
        <v>399</v>
      </c>
      <c r="AD15" s="29">
        <v>12</v>
      </c>
      <c r="AE15" s="116" t="s">
        <v>40</v>
      </c>
      <c r="AF15" s="9">
        <v>6.076000213623047</v>
      </c>
      <c r="AG15" s="126" t="s">
        <v>400</v>
      </c>
    </row>
    <row r="16" spans="1:33" ht="14.25" customHeight="1">
      <c r="A16" s="112">
        <v>13</v>
      </c>
      <c r="B16" s="13">
        <v>1.6180000305175781</v>
      </c>
      <c r="C16" s="9">
        <v>2.4200000762939453</v>
      </c>
      <c r="D16" s="9">
        <v>1.649999976158142</v>
      </c>
      <c r="E16" s="9">
        <v>1.2139999866485596</v>
      </c>
      <c r="F16" s="9">
        <v>1.8240000009536743</v>
      </c>
      <c r="G16" s="9">
        <v>1.5750000476837158</v>
      </c>
      <c r="H16" s="9">
        <v>1.5089999437332153</v>
      </c>
      <c r="I16" s="9">
        <v>1.4859999418258667</v>
      </c>
      <c r="J16" s="9">
        <v>2.13100004196167</v>
      </c>
      <c r="K16" s="9">
        <v>1.9989999532699585</v>
      </c>
      <c r="L16" s="9">
        <v>2.3559999465942383</v>
      </c>
      <c r="M16" s="9">
        <v>3.243000030517578</v>
      </c>
      <c r="N16" s="9">
        <v>3.125</v>
      </c>
      <c r="O16" s="9">
        <v>3.0980000495910645</v>
      </c>
      <c r="P16" s="9">
        <v>4.015999794006348</v>
      </c>
      <c r="Q16" s="9">
        <v>4.519000053405762</v>
      </c>
      <c r="R16" s="9">
        <v>2.678999900817871</v>
      </c>
      <c r="S16" s="9">
        <v>2.302000045776367</v>
      </c>
      <c r="T16" s="9">
        <v>1.534000039100647</v>
      </c>
      <c r="U16" s="9">
        <v>2.372999906539917</v>
      </c>
      <c r="V16" s="9">
        <v>1.7940000295639038</v>
      </c>
      <c r="W16" s="9">
        <v>1.5720000267028809</v>
      </c>
      <c r="X16" s="9">
        <v>1.5099999904632568</v>
      </c>
      <c r="Y16" s="9">
        <v>1.6390000581741333</v>
      </c>
      <c r="Z16" s="45">
        <f t="shared" si="0"/>
        <v>2.2160833279291787</v>
      </c>
      <c r="AA16" s="116" t="s">
        <v>22</v>
      </c>
      <c r="AB16" s="9">
        <v>5.090000152587891</v>
      </c>
      <c r="AC16" s="123" t="s">
        <v>401</v>
      </c>
      <c r="AD16" s="29">
        <v>13</v>
      </c>
      <c r="AE16" s="116" t="s">
        <v>22</v>
      </c>
      <c r="AF16" s="9">
        <v>9.699999809265137</v>
      </c>
      <c r="AG16" s="126" t="s">
        <v>402</v>
      </c>
    </row>
    <row r="17" spans="1:33" ht="14.25" customHeight="1">
      <c r="A17" s="112">
        <v>14</v>
      </c>
      <c r="B17" s="13">
        <v>1.9479999542236328</v>
      </c>
      <c r="C17" s="9">
        <v>2.390000104904175</v>
      </c>
      <c r="D17" s="9">
        <v>3.503000020980835</v>
      </c>
      <c r="E17" s="9">
        <v>1.7960000038146973</v>
      </c>
      <c r="F17" s="9">
        <v>1.656000018119812</v>
      </c>
      <c r="G17" s="9">
        <v>1.621000051498413</v>
      </c>
      <c r="H17" s="9">
        <v>2.0339999198913574</v>
      </c>
      <c r="I17" s="9">
        <v>1.5210000276565552</v>
      </c>
      <c r="J17" s="9">
        <v>2.255000114440918</v>
      </c>
      <c r="K17" s="9">
        <v>3.0480000972747803</v>
      </c>
      <c r="L17" s="9">
        <v>2.7279999256134033</v>
      </c>
      <c r="M17" s="9">
        <v>2.734999895095825</v>
      </c>
      <c r="N17" s="9">
        <v>3.256999969482422</v>
      </c>
      <c r="O17" s="9">
        <v>2.502000093460083</v>
      </c>
      <c r="P17" s="9">
        <v>2.5840001106262207</v>
      </c>
      <c r="Q17" s="9">
        <v>1.7359999418258667</v>
      </c>
      <c r="R17" s="9">
        <v>10.399999618530273</v>
      </c>
      <c r="S17" s="9">
        <v>1.6519999504089355</v>
      </c>
      <c r="T17" s="9">
        <v>2.8320000171661377</v>
      </c>
      <c r="U17" s="9">
        <v>3.746999979019165</v>
      </c>
      <c r="V17" s="9">
        <v>4.308000087738037</v>
      </c>
      <c r="W17" s="9">
        <v>3.5250000953674316</v>
      </c>
      <c r="X17" s="9">
        <v>3.9200000762939453</v>
      </c>
      <c r="Y17" s="9">
        <v>3.1110000610351562</v>
      </c>
      <c r="Z17" s="45">
        <f t="shared" si="0"/>
        <v>2.9503750056028366</v>
      </c>
      <c r="AA17" s="116" t="s">
        <v>32</v>
      </c>
      <c r="AB17" s="9">
        <v>11.430000305175781</v>
      </c>
      <c r="AC17" s="123" t="s">
        <v>403</v>
      </c>
      <c r="AD17" s="29">
        <v>14</v>
      </c>
      <c r="AE17" s="116" t="s">
        <v>17</v>
      </c>
      <c r="AF17" s="9">
        <v>26.260000228881836</v>
      </c>
      <c r="AG17" s="126" t="s">
        <v>404</v>
      </c>
    </row>
    <row r="18" spans="1:33" ht="14.25" customHeight="1">
      <c r="A18" s="112">
        <v>15</v>
      </c>
      <c r="B18" s="13">
        <v>3.4679999351501465</v>
      </c>
      <c r="C18" s="9">
        <v>2.9860000610351562</v>
      </c>
      <c r="D18" s="9">
        <v>3.799999952316284</v>
      </c>
      <c r="E18" s="9">
        <v>3.200000047683716</v>
      </c>
      <c r="F18" s="9">
        <v>3.4010000228881836</v>
      </c>
      <c r="G18" s="9">
        <v>3.196000099182129</v>
      </c>
      <c r="H18" s="9">
        <v>2.2190001010894775</v>
      </c>
      <c r="I18" s="9">
        <v>2.375999927520752</v>
      </c>
      <c r="J18" s="9">
        <v>2.700000047683716</v>
      </c>
      <c r="K18" s="9">
        <v>1.975000023841858</v>
      </c>
      <c r="L18" s="9">
        <v>2.0920000076293945</v>
      </c>
      <c r="M18" s="9">
        <v>2.368000030517578</v>
      </c>
      <c r="N18" s="9">
        <v>2.9040000438690186</v>
      </c>
      <c r="O18" s="9">
        <v>3.421999931335449</v>
      </c>
      <c r="P18" s="9">
        <v>2.558000087738037</v>
      </c>
      <c r="Q18" s="9">
        <v>2.509000062942505</v>
      </c>
      <c r="R18" s="9">
        <v>2.628000020980835</v>
      </c>
      <c r="S18" s="9">
        <v>1.9809999465942383</v>
      </c>
      <c r="T18" s="9">
        <v>1.8949999809265137</v>
      </c>
      <c r="U18" s="9">
        <v>3.003999948501587</v>
      </c>
      <c r="V18" s="9">
        <v>2.0399999618530273</v>
      </c>
      <c r="W18" s="9">
        <v>1.3559999465942383</v>
      </c>
      <c r="X18" s="9">
        <v>2.138000011444092</v>
      </c>
      <c r="Y18" s="9">
        <v>1.7300000190734863</v>
      </c>
      <c r="Z18" s="45">
        <f t="shared" si="0"/>
        <v>2.5810833424329758</v>
      </c>
      <c r="AA18" s="116" t="s">
        <v>48</v>
      </c>
      <c r="AB18" s="9">
        <v>4.169000148773193</v>
      </c>
      <c r="AC18" s="123" t="s">
        <v>405</v>
      </c>
      <c r="AD18" s="29">
        <v>15</v>
      </c>
      <c r="AE18" s="116" t="s">
        <v>144</v>
      </c>
      <c r="AF18" s="9">
        <v>6.664000034332275</v>
      </c>
      <c r="AG18" s="126" t="s">
        <v>406</v>
      </c>
    </row>
    <row r="19" spans="1:33" ht="14.25" customHeight="1">
      <c r="A19" s="112">
        <v>16</v>
      </c>
      <c r="B19" s="13">
        <v>1.4670000076293945</v>
      </c>
      <c r="C19" s="9">
        <v>1.8519999980926514</v>
      </c>
      <c r="D19" s="9">
        <v>1.590999960899353</v>
      </c>
      <c r="E19" s="9">
        <v>1.315000057220459</v>
      </c>
      <c r="F19" s="9">
        <v>2.253999948501587</v>
      </c>
      <c r="G19" s="9">
        <v>2.6700000762939453</v>
      </c>
      <c r="H19" s="9">
        <v>3.134000062942505</v>
      </c>
      <c r="I19" s="9">
        <v>3.882999897003174</v>
      </c>
      <c r="J19" s="9">
        <v>4.040999889373779</v>
      </c>
      <c r="K19" s="9">
        <v>4.511000156402588</v>
      </c>
      <c r="L19" s="9">
        <v>3.5880000591278076</v>
      </c>
      <c r="M19" s="9">
        <v>3.3510000705718994</v>
      </c>
      <c r="N19" s="9">
        <v>3.684999942779541</v>
      </c>
      <c r="O19" s="9">
        <v>4.1519999504089355</v>
      </c>
      <c r="P19" s="9">
        <v>5.453000068664551</v>
      </c>
      <c r="Q19" s="9">
        <v>6.302999973297119</v>
      </c>
      <c r="R19" s="9">
        <v>5.639999866485596</v>
      </c>
      <c r="S19" s="9">
        <v>5.427999973297119</v>
      </c>
      <c r="T19" s="9">
        <v>5.348999977111816</v>
      </c>
      <c r="U19" s="9">
        <v>4.883999824523926</v>
      </c>
      <c r="V19" s="9">
        <v>5.190000057220459</v>
      </c>
      <c r="W19" s="9">
        <v>5.515999794006348</v>
      </c>
      <c r="X19" s="9">
        <v>4.743000030517578</v>
      </c>
      <c r="Y19" s="9">
        <v>3.0490000247955322</v>
      </c>
      <c r="Z19" s="45">
        <f t="shared" si="0"/>
        <v>3.8770416527986526</v>
      </c>
      <c r="AA19" s="116" t="s">
        <v>32</v>
      </c>
      <c r="AB19" s="9">
        <v>7.139999866485596</v>
      </c>
      <c r="AC19" s="123" t="s">
        <v>407</v>
      </c>
      <c r="AD19" s="29">
        <v>16</v>
      </c>
      <c r="AE19" s="116" t="s">
        <v>40</v>
      </c>
      <c r="AF19" s="9">
        <v>14.800000190734863</v>
      </c>
      <c r="AG19" s="126" t="s">
        <v>407</v>
      </c>
    </row>
    <row r="20" spans="1:33" ht="14.25" customHeight="1">
      <c r="A20" s="112">
        <v>17</v>
      </c>
      <c r="B20" s="13">
        <v>3.8320000171661377</v>
      </c>
      <c r="C20" s="9">
        <v>3.864000082015991</v>
      </c>
      <c r="D20" s="9">
        <v>4.6020002365112305</v>
      </c>
      <c r="E20" s="9">
        <v>3.9739999771118164</v>
      </c>
      <c r="F20" s="9">
        <v>4.752999782562256</v>
      </c>
      <c r="G20" s="9">
        <v>5.13100004196167</v>
      </c>
      <c r="H20" s="9">
        <v>2.9149999618530273</v>
      </c>
      <c r="I20" s="9">
        <v>5.328999996185303</v>
      </c>
      <c r="J20" s="9">
        <v>5.802999973297119</v>
      </c>
      <c r="K20" s="10">
        <v>4.026000022888184</v>
      </c>
      <c r="L20" s="9">
        <v>4.616000175476074</v>
      </c>
      <c r="M20" s="9">
        <v>4.145999908447266</v>
      </c>
      <c r="N20" s="9">
        <v>3.2060000896453857</v>
      </c>
      <c r="O20" s="9">
        <v>4.145999908447266</v>
      </c>
      <c r="P20" s="9">
        <v>4.9029998779296875</v>
      </c>
      <c r="Q20" s="9">
        <v>4.8429999351501465</v>
      </c>
      <c r="R20" s="9">
        <v>4.478000164031982</v>
      </c>
      <c r="S20" s="9">
        <v>4.781000137329102</v>
      </c>
      <c r="T20" s="9">
        <v>3.069000005722046</v>
      </c>
      <c r="U20" s="9">
        <v>2.7209999561309814</v>
      </c>
      <c r="V20" s="9">
        <v>2.490000009536743</v>
      </c>
      <c r="W20" s="9">
        <v>2.0910000801086426</v>
      </c>
      <c r="X20" s="9">
        <v>1.4789999723434448</v>
      </c>
      <c r="Y20" s="9">
        <v>1.319000005722046</v>
      </c>
      <c r="Z20" s="45">
        <f t="shared" si="0"/>
        <v>3.854875013232231</v>
      </c>
      <c r="AA20" s="116" t="s">
        <v>32</v>
      </c>
      <c r="AB20" s="9">
        <v>7.019999980926514</v>
      </c>
      <c r="AC20" s="123" t="s">
        <v>320</v>
      </c>
      <c r="AD20" s="29">
        <v>17</v>
      </c>
      <c r="AE20" s="116" t="s">
        <v>40</v>
      </c>
      <c r="AF20" s="9">
        <v>12.84000015258789</v>
      </c>
      <c r="AG20" s="126" t="s">
        <v>408</v>
      </c>
    </row>
    <row r="21" spans="1:33" ht="14.25" customHeight="1">
      <c r="A21" s="112">
        <v>18</v>
      </c>
      <c r="B21" s="13">
        <v>1.5880000591278076</v>
      </c>
      <c r="C21" s="9">
        <v>2.122999906539917</v>
      </c>
      <c r="D21" s="9">
        <v>1.718000054359436</v>
      </c>
      <c r="E21" s="9">
        <v>3.6489999294281006</v>
      </c>
      <c r="F21" s="9">
        <v>2.4660000801086426</v>
      </c>
      <c r="G21" s="9">
        <v>1.7589999437332153</v>
      </c>
      <c r="H21" s="9">
        <v>1.9110000133514404</v>
      </c>
      <c r="I21" s="9">
        <v>1.940999984741211</v>
      </c>
      <c r="J21" s="9">
        <v>2.6089999675750732</v>
      </c>
      <c r="K21" s="9">
        <v>1.8259999752044678</v>
      </c>
      <c r="L21" s="9">
        <v>1.9700000286102295</v>
      </c>
      <c r="M21" s="9">
        <v>2.0429999828338623</v>
      </c>
      <c r="N21" s="9">
        <v>2.253999948501587</v>
      </c>
      <c r="O21" s="9">
        <v>1.7899999618530273</v>
      </c>
      <c r="P21" s="9">
        <v>2.0190000534057617</v>
      </c>
      <c r="Q21" s="9">
        <v>1.843000054359436</v>
      </c>
      <c r="R21" s="9">
        <v>1.774999976158142</v>
      </c>
      <c r="S21" s="9">
        <v>1.3680000305175781</v>
      </c>
      <c r="T21" s="9">
        <v>1.9010000228881836</v>
      </c>
      <c r="U21" s="9">
        <v>1.559999942779541</v>
      </c>
      <c r="V21" s="9">
        <v>1.812000036239624</v>
      </c>
      <c r="W21" s="9">
        <v>1.9880000352859497</v>
      </c>
      <c r="X21" s="9">
        <v>1.0579999685287476</v>
      </c>
      <c r="Y21" s="9">
        <v>1.1959999799728394</v>
      </c>
      <c r="Z21" s="45">
        <f t="shared" si="0"/>
        <v>1.9236249973376591</v>
      </c>
      <c r="AA21" s="116" t="s">
        <v>15</v>
      </c>
      <c r="AB21" s="9">
        <v>4.486999988555908</v>
      </c>
      <c r="AC21" s="123" t="s">
        <v>409</v>
      </c>
      <c r="AD21" s="29">
        <v>18</v>
      </c>
      <c r="AE21" s="116" t="s">
        <v>32</v>
      </c>
      <c r="AF21" s="9">
        <v>6.4679999351501465</v>
      </c>
      <c r="AG21" s="126" t="s">
        <v>410</v>
      </c>
    </row>
    <row r="22" spans="1:33" ht="14.25" customHeight="1">
      <c r="A22" s="112">
        <v>19</v>
      </c>
      <c r="B22" s="13">
        <v>1.3209999799728394</v>
      </c>
      <c r="C22" s="9">
        <v>1.850000023841858</v>
      </c>
      <c r="D22" s="9">
        <v>2.321000099182129</v>
      </c>
      <c r="E22" s="9">
        <v>2.055999994277954</v>
      </c>
      <c r="F22" s="9">
        <v>2.3259999752044678</v>
      </c>
      <c r="G22" s="9">
        <v>2.0869998931884766</v>
      </c>
      <c r="H22" s="9">
        <v>2.1649999618530273</v>
      </c>
      <c r="I22" s="9">
        <v>1.8489999771118164</v>
      </c>
      <c r="J22" s="9">
        <v>1.871999979019165</v>
      </c>
      <c r="K22" s="9">
        <v>1.8630000352859497</v>
      </c>
      <c r="L22" s="9">
        <v>3.6059999465942383</v>
      </c>
      <c r="M22" s="9">
        <v>3.8929998874664307</v>
      </c>
      <c r="N22" s="9">
        <v>4.201000213623047</v>
      </c>
      <c r="O22" s="9">
        <v>5.008999824523926</v>
      </c>
      <c r="P22" s="9">
        <v>4.697000026702881</v>
      </c>
      <c r="Q22" s="9">
        <v>4.007999897003174</v>
      </c>
      <c r="R22" s="9">
        <v>3.6659998893737793</v>
      </c>
      <c r="S22" s="9">
        <v>2.799999952316284</v>
      </c>
      <c r="T22" s="9">
        <v>3.0390000343322754</v>
      </c>
      <c r="U22" s="9">
        <v>3.6440000534057617</v>
      </c>
      <c r="V22" s="9">
        <v>2.002000093460083</v>
      </c>
      <c r="W22" s="9">
        <v>1.2589999437332153</v>
      </c>
      <c r="X22" s="9">
        <v>1.5809999704360962</v>
      </c>
      <c r="Y22" s="9">
        <v>2.4549999237060547</v>
      </c>
      <c r="Z22" s="45">
        <f t="shared" si="0"/>
        <v>2.732083315650622</v>
      </c>
      <c r="AA22" s="116" t="s">
        <v>149</v>
      </c>
      <c r="AB22" s="9">
        <v>5.5279998779296875</v>
      </c>
      <c r="AC22" s="123" t="s">
        <v>266</v>
      </c>
      <c r="AD22" s="29">
        <v>19</v>
      </c>
      <c r="AE22" s="116" t="s">
        <v>40</v>
      </c>
      <c r="AF22" s="9">
        <v>11.960000038146973</v>
      </c>
      <c r="AG22" s="126" t="s">
        <v>221</v>
      </c>
    </row>
    <row r="23" spans="1:33" ht="14.25" customHeight="1">
      <c r="A23" s="112">
        <v>20</v>
      </c>
      <c r="B23" s="13">
        <v>2.049999952316284</v>
      </c>
      <c r="C23" s="9">
        <v>3.5369999408721924</v>
      </c>
      <c r="D23" s="9">
        <v>3.5199999809265137</v>
      </c>
      <c r="E23" s="9">
        <v>3.380000114440918</v>
      </c>
      <c r="F23" s="9">
        <v>3.4070000648498535</v>
      </c>
      <c r="G23" s="9">
        <v>3.3499999046325684</v>
      </c>
      <c r="H23" s="9">
        <v>2.427000045776367</v>
      </c>
      <c r="I23" s="9">
        <v>1.8270000219345093</v>
      </c>
      <c r="J23" s="9">
        <v>1.534000039100647</v>
      </c>
      <c r="K23" s="9">
        <v>1.7769999504089355</v>
      </c>
      <c r="L23" s="9">
        <v>1.9270000457763672</v>
      </c>
      <c r="M23" s="9">
        <v>1.9190000295639038</v>
      </c>
      <c r="N23" s="9">
        <v>2.9769999980926514</v>
      </c>
      <c r="O23" s="9">
        <v>2.4790000915527344</v>
      </c>
      <c r="P23" s="9">
        <v>2.8499999046325684</v>
      </c>
      <c r="Q23" s="9">
        <v>2.5329999923706055</v>
      </c>
      <c r="R23" s="9">
        <v>1.8170000314712524</v>
      </c>
      <c r="S23" s="9">
        <v>2.2990000247955322</v>
      </c>
      <c r="T23" s="9">
        <v>3.7290000915527344</v>
      </c>
      <c r="U23" s="9">
        <v>1.4509999752044678</v>
      </c>
      <c r="V23" s="9">
        <v>2.6389999389648438</v>
      </c>
      <c r="W23" s="9">
        <v>3.1610000133514404</v>
      </c>
      <c r="X23" s="9">
        <v>1.4709999561309814</v>
      </c>
      <c r="Y23" s="9">
        <v>3.819999933242798</v>
      </c>
      <c r="Z23" s="45">
        <f t="shared" si="0"/>
        <v>2.578375001748403</v>
      </c>
      <c r="AA23" s="116" t="s">
        <v>34</v>
      </c>
      <c r="AB23" s="9">
        <v>4.480999946594238</v>
      </c>
      <c r="AC23" s="123" t="s">
        <v>411</v>
      </c>
      <c r="AD23" s="29">
        <v>20</v>
      </c>
      <c r="AE23" s="116" t="s">
        <v>32</v>
      </c>
      <c r="AF23" s="9">
        <v>8.329999923706055</v>
      </c>
      <c r="AG23" s="126" t="s">
        <v>114</v>
      </c>
    </row>
    <row r="24" spans="1:33" ht="14.25" customHeight="1">
      <c r="A24" s="113">
        <v>21</v>
      </c>
      <c r="B24" s="19">
        <v>4.258999824523926</v>
      </c>
      <c r="C24" s="20">
        <v>3.130000114440918</v>
      </c>
      <c r="D24" s="20">
        <v>1.8309999704360962</v>
      </c>
      <c r="E24" s="20">
        <v>2.8369998931884766</v>
      </c>
      <c r="F24" s="20">
        <v>2.694999933242798</v>
      </c>
      <c r="G24" s="20">
        <v>3.0739998817443848</v>
      </c>
      <c r="H24" s="20">
        <v>2.9189999103546143</v>
      </c>
      <c r="I24" s="20">
        <v>2.3910000324249268</v>
      </c>
      <c r="J24" s="20">
        <v>2.7850000858306885</v>
      </c>
      <c r="K24" s="20">
        <v>2.8359999656677246</v>
      </c>
      <c r="L24" s="20">
        <v>2.747999906539917</v>
      </c>
      <c r="M24" s="20">
        <v>2.433000087738037</v>
      </c>
      <c r="N24" s="20">
        <v>2.309000015258789</v>
      </c>
      <c r="O24" s="20">
        <v>2.6659998893737793</v>
      </c>
      <c r="P24" s="20">
        <v>3.7639999389648438</v>
      </c>
      <c r="Q24" s="20">
        <v>5.821000099182129</v>
      </c>
      <c r="R24" s="20">
        <v>5.210999965667725</v>
      </c>
      <c r="S24" s="20">
        <v>7.150000095367432</v>
      </c>
      <c r="T24" s="20">
        <v>5.230999946594238</v>
      </c>
      <c r="U24" s="20">
        <v>5.4079999923706055</v>
      </c>
      <c r="V24" s="20">
        <v>5.132999897003174</v>
      </c>
      <c r="W24" s="20">
        <v>6.081999778747559</v>
      </c>
      <c r="X24" s="20">
        <v>5.739999771118164</v>
      </c>
      <c r="Y24" s="20">
        <v>6.0960001945495605</v>
      </c>
      <c r="Z24" s="46">
        <f t="shared" si="0"/>
        <v>3.9395416329304376</v>
      </c>
      <c r="AA24" s="117" t="s">
        <v>40</v>
      </c>
      <c r="AB24" s="20">
        <v>7.880000114440918</v>
      </c>
      <c r="AC24" s="124" t="s">
        <v>412</v>
      </c>
      <c r="AD24" s="31">
        <v>21</v>
      </c>
      <c r="AE24" s="117" t="s">
        <v>34</v>
      </c>
      <c r="AF24" s="20">
        <v>16.270000457763672</v>
      </c>
      <c r="AG24" s="127" t="s">
        <v>413</v>
      </c>
    </row>
    <row r="25" spans="1:33" ht="14.25" customHeight="1">
      <c r="A25" s="112">
        <v>22</v>
      </c>
      <c r="B25" s="13">
        <v>6.454999923706055</v>
      </c>
      <c r="C25" s="9">
        <v>4.835000038146973</v>
      </c>
      <c r="D25" s="9">
        <v>4.879000186920166</v>
      </c>
      <c r="E25" s="9">
        <v>4.526000022888184</v>
      </c>
      <c r="F25" s="9">
        <v>4.678999900817871</v>
      </c>
      <c r="G25" s="9">
        <v>4.60099983215332</v>
      </c>
      <c r="H25" s="9">
        <v>5.052000045776367</v>
      </c>
      <c r="I25" s="9">
        <v>5.834000110626221</v>
      </c>
      <c r="J25" s="9">
        <v>5.400000095367432</v>
      </c>
      <c r="K25" s="9">
        <v>4.368000030517578</v>
      </c>
      <c r="L25" s="9">
        <v>4.354000091552734</v>
      </c>
      <c r="M25" s="9">
        <v>4.126999855041504</v>
      </c>
      <c r="N25" s="9">
        <v>4.284999847412109</v>
      </c>
      <c r="O25" s="9">
        <v>4.98199987411499</v>
      </c>
      <c r="P25" s="9">
        <v>4.296999931335449</v>
      </c>
      <c r="Q25" s="9">
        <v>5.610000133514404</v>
      </c>
      <c r="R25" s="9">
        <v>4.9070000648498535</v>
      </c>
      <c r="S25" s="9">
        <v>4.52400016784668</v>
      </c>
      <c r="T25" s="9">
        <v>4.494999885559082</v>
      </c>
      <c r="U25" s="9">
        <v>4.688000202178955</v>
      </c>
      <c r="V25" s="9">
        <v>4.285999774932861</v>
      </c>
      <c r="W25" s="9">
        <v>4.421999931335449</v>
      </c>
      <c r="X25" s="9">
        <v>3.006999969482422</v>
      </c>
      <c r="Y25" s="9">
        <v>3.740000009536743</v>
      </c>
      <c r="Z25" s="45">
        <f t="shared" si="0"/>
        <v>4.6813749969005585</v>
      </c>
      <c r="AA25" s="116" t="s">
        <v>17</v>
      </c>
      <c r="AB25" s="9">
        <v>6.5970001220703125</v>
      </c>
      <c r="AC25" s="123" t="s">
        <v>414</v>
      </c>
      <c r="AD25" s="29">
        <v>22</v>
      </c>
      <c r="AE25" s="116" t="s">
        <v>40</v>
      </c>
      <c r="AF25" s="9">
        <v>12.739999771118164</v>
      </c>
      <c r="AG25" s="126" t="s">
        <v>415</v>
      </c>
    </row>
    <row r="26" spans="1:33" ht="14.25" customHeight="1">
      <c r="A26" s="112">
        <v>23</v>
      </c>
      <c r="B26" s="13">
        <v>2.8410000801086426</v>
      </c>
      <c r="C26" s="9">
        <v>2.8359999656677246</v>
      </c>
      <c r="D26" s="9">
        <v>3.302000045776367</v>
      </c>
      <c r="E26" s="9">
        <v>3.2699999809265137</v>
      </c>
      <c r="F26" s="9">
        <v>3.1089999675750732</v>
      </c>
      <c r="G26" s="9">
        <v>3.437999963760376</v>
      </c>
      <c r="H26" s="9">
        <v>3.015000104904175</v>
      </c>
      <c r="I26" s="9">
        <v>3.559999942779541</v>
      </c>
      <c r="J26" s="9">
        <v>2.9709999561309814</v>
      </c>
      <c r="K26" s="9">
        <v>3.503999948501587</v>
      </c>
      <c r="L26" s="9">
        <v>2.9140000343322754</v>
      </c>
      <c r="M26" s="9">
        <v>3.253999948501587</v>
      </c>
      <c r="N26" s="9">
        <v>3.308000087738037</v>
      </c>
      <c r="O26" s="9">
        <v>3.6559998989105225</v>
      </c>
      <c r="P26" s="9">
        <v>3.1040000915527344</v>
      </c>
      <c r="Q26" s="9">
        <v>3.309000015258789</v>
      </c>
      <c r="R26" s="9">
        <v>3.239000082015991</v>
      </c>
      <c r="S26" s="9">
        <v>3.2950000762939453</v>
      </c>
      <c r="T26" s="9">
        <v>3.617000102996826</v>
      </c>
      <c r="U26" s="9">
        <v>3.6640000343322754</v>
      </c>
      <c r="V26" s="9">
        <v>3.5399999618530273</v>
      </c>
      <c r="W26" s="9">
        <v>3.7200000286102295</v>
      </c>
      <c r="X26" s="9">
        <v>3.1570000648498535</v>
      </c>
      <c r="Y26" s="9">
        <v>3.296999931335449</v>
      </c>
      <c r="Z26" s="45">
        <f t="shared" si="0"/>
        <v>3.2883333464463553</v>
      </c>
      <c r="AA26" s="116" t="s">
        <v>34</v>
      </c>
      <c r="AB26" s="9">
        <v>4.215000152587891</v>
      </c>
      <c r="AC26" s="123" t="s">
        <v>416</v>
      </c>
      <c r="AD26" s="29">
        <v>23</v>
      </c>
      <c r="AE26" s="116" t="s">
        <v>40</v>
      </c>
      <c r="AF26" s="9">
        <v>8.229999542236328</v>
      </c>
      <c r="AG26" s="126" t="s">
        <v>417</v>
      </c>
    </row>
    <row r="27" spans="1:33" ht="14.25" customHeight="1">
      <c r="A27" s="112">
        <v>24</v>
      </c>
      <c r="B27" s="13">
        <v>3.2109999656677246</v>
      </c>
      <c r="C27" s="9">
        <v>3.427999973297119</v>
      </c>
      <c r="D27" s="9">
        <v>2.078000068664551</v>
      </c>
      <c r="E27" s="9">
        <v>3.371000051498413</v>
      </c>
      <c r="F27" s="9">
        <v>4.072000026702881</v>
      </c>
      <c r="G27" s="9">
        <v>3.552999973297119</v>
      </c>
      <c r="H27" s="9">
        <v>3.434999942779541</v>
      </c>
      <c r="I27" s="9">
        <v>3.8340001106262207</v>
      </c>
      <c r="J27" s="9">
        <v>3.7799999713897705</v>
      </c>
      <c r="K27" s="9">
        <v>3.066999912261963</v>
      </c>
      <c r="L27" s="9">
        <v>3.4860000610351562</v>
      </c>
      <c r="M27" s="9">
        <v>3.5959999561309814</v>
      </c>
      <c r="N27" s="9">
        <v>3.622999906539917</v>
      </c>
      <c r="O27" s="9">
        <v>3.674999952316284</v>
      </c>
      <c r="P27" s="9">
        <v>3.6519999504089355</v>
      </c>
      <c r="Q27" s="9">
        <v>3.4189999103546143</v>
      </c>
      <c r="R27" s="9">
        <v>3.8970000743865967</v>
      </c>
      <c r="S27" s="9">
        <v>2.874000072479248</v>
      </c>
      <c r="T27" s="9">
        <v>3.0190000534057617</v>
      </c>
      <c r="U27" s="9">
        <v>3.075000047683716</v>
      </c>
      <c r="V27" s="9">
        <v>2.7179999351501465</v>
      </c>
      <c r="W27" s="9">
        <v>2.2980000972747803</v>
      </c>
      <c r="X27" s="9">
        <v>2.9670000076293945</v>
      </c>
      <c r="Y27" s="9">
        <v>2.065000057220459</v>
      </c>
      <c r="Z27" s="45">
        <f t="shared" si="0"/>
        <v>3.258041669925054</v>
      </c>
      <c r="AA27" s="116" t="s">
        <v>32</v>
      </c>
      <c r="AB27" s="9">
        <v>4.4670000076293945</v>
      </c>
      <c r="AC27" s="123" t="s">
        <v>418</v>
      </c>
      <c r="AD27" s="29">
        <v>24</v>
      </c>
      <c r="AE27" s="116" t="s">
        <v>40</v>
      </c>
      <c r="AF27" s="9">
        <v>8.039999961853027</v>
      </c>
      <c r="AG27" s="126" t="s">
        <v>419</v>
      </c>
    </row>
    <row r="28" spans="1:33" ht="14.25" customHeight="1">
      <c r="A28" s="112">
        <v>25</v>
      </c>
      <c r="B28" s="13">
        <v>2.3499999046325684</v>
      </c>
      <c r="C28" s="9">
        <v>4.0329999923706055</v>
      </c>
      <c r="D28" s="9">
        <v>4.4770002365112305</v>
      </c>
      <c r="E28" s="9">
        <v>4.414000034332275</v>
      </c>
      <c r="F28" s="9">
        <v>3.8459999561309814</v>
      </c>
      <c r="G28" s="9">
        <v>3.997999906539917</v>
      </c>
      <c r="H28" s="9">
        <v>4.129000186920166</v>
      </c>
      <c r="I28" s="9">
        <v>3.5269999504089355</v>
      </c>
      <c r="J28" s="9">
        <v>4.373000144958496</v>
      </c>
      <c r="K28" s="9">
        <v>4.230999946594238</v>
      </c>
      <c r="L28" s="9">
        <v>4.071000099182129</v>
      </c>
      <c r="M28" s="9">
        <v>3.252000093460083</v>
      </c>
      <c r="N28" s="9">
        <v>2.884000062942505</v>
      </c>
      <c r="O28" s="9">
        <v>1.9630000591278076</v>
      </c>
      <c r="P28" s="9">
        <v>3.2149999141693115</v>
      </c>
      <c r="Q28" s="9">
        <v>4.0960001945495605</v>
      </c>
      <c r="R28" s="9">
        <v>2.877000093460083</v>
      </c>
      <c r="S28" s="9">
        <v>2.6589999198913574</v>
      </c>
      <c r="T28" s="9">
        <v>1.8140000104904175</v>
      </c>
      <c r="U28" s="9">
        <v>2.802000045776367</v>
      </c>
      <c r="V28" s="9">
        <v>2.7660000324249268</v>
      </c>
      <c r="W28" s="9">
        <v>3.49399995803833</v>
      </c>
      <c r="X28" s="9">
        <v>3.390000104904175</v>
      </c>
      <c r="Y28" s="9">
        <v>4.014999866485596</v>
      </c>
      <c r="Z28" s="45">
        <f t="shared" si="0"/>
        <v>3.444833363095919</v>
      </c>
      <c r="AA28" s="116" t="s">
        <v>40</v>
      </c>
      <c r="AB28" s="9">
        <v>4.77400016784668</v>
      </c>
      <c r="AC28" s="123" t="s">
        <v>420</v>
      </c>
      <c r="AD28" s="29">
        <v>25</v>
      </c>
      <c r="AE28" s="116" t="s">
        <v>32</v>
      </c>
      <c r="AF28" s="9">
        <v>9.109999656677246</v>
      </c>
      <c r="AG28" s="126" t="s">
        <v>421</v>
      </c>
    </row>
    <row r="29" spans="1:33" ht="14.25" customHeight="1">
      <c r="A29" s="112">
        <v>26</v>
      </c>
      <c r="B29" s="13">
        <v>3.7269999980926514</v>
      </c>
      <c r="C29" s="9">
        <v>4.953999996185303</v>
      </c>
      <c r="D29" s="9">
        <v>5.084000110626221</v>
      </c>
      <c r="E29" s="9">
        <v>5.083000183105469</v>
      </c>
      <c r="F29" s="9">
        <v>5.453999996185303</v>
      </c>
      <c r="G29" s="9">
        <v>5.785999774932861</v>
      </c>
      <c r="H29" s="9">
        <v>6.0960001945495605</v>
      </c>
      <c r="I29" s="9">
        <v>5.159999847412109</v>
      </c>
      <c r="J29" s="9">
        <v>5.067999839782715</v>
      </c>
      <c r="K29" s="9">
        <v>6.409999847412109</v>
      </c>
      <c r="L29" s="9">
        <v>6.265999794006348</v>
      </c>
      <c r="M29" s="9">
        <v>6.947000026702881</v>
      </c>
      <c r="N29" s="9">
        <v>6.4029998779296875</v>
      </c>
      <c r="O29" s="9">
        <v>5.872000217437744</v>
      </c>
      <c r="P29" s="9">
        <v>6.216000080108643</v>
      </c>
      <c r="Q29" s="9">
        <v>6.591000080108643</v>
      </c>
      <c r="R29" s="9">
        <v>6.0920000076293945</v>
      </c>
      <c r="S29" s="9">
        <v>5.03000020980835</v>
      </c>
      <c r="T29" s="9">
        <v>5.111999988555908</v>
      </c>
      <c r="U29" s="9">
        <v>4.357999801635742</v>
      </c>
      <c r="V29" s="9">
        <v>3.6530001163482666</v>
      </c>
      <c r="W29" s="9">
        <v>2.109999895095825</v>
      </c>
      <c r="X29" s="9">
        <v>2.7809998989105225</v>
      </c>
      <c r="Y29" s="9">
        <v>2.322000026702881</v>
      </c>
      <c r="Z29" s="45">
        <f t="shared" si="0"/>
        <v>5.10729165871938</v>
      </c>
      <c r="AA29" s="116" t="s">
        <v>32</v>
      </c>
      <c r="AB29" s="9">
        <v>7.289999961853027</v>
      </c>
      <c r="AC29" s="123" t="s">
        <v>175</v>
      </c>
      <c r="AD29" s="29">
        <v>26</v>
      </c>
      <c r="AE29" s="116" t="s">
        <v>34</v>
      </c>
      <c r="AF29" s="9">
        <v>14.800000190734863</v>
      </c>
      <c r="AG29" s="126" t="s">
        <v>422</v>
      </c>
    </row>
    <row r="30" spans="1:33" ht="14.25" customHeight="1">
      <c r="A30" s="112">
        <v>27</v>
      </c>
      <c r="B30" s="13">
        <v>1.9140000343322754</v>
      </c>
      <c r="C30" s="9">
        <v>1.2599999904632568</v>
      </c>
      <c r="D30" s="9">
        <v>1.8209999799728394</v>
      </c>
      <c r="E30" s="9">
        <v>1.6399999856948853</v>
      </c>
      <c r="F30" s="9">
        <v>2.2869999408721924</v>
      </c>
      <c r="G30" s="9">
        <v>1.3619999885559082</v>
      </c>
      <c r="H30" s="9">
        <v>1.5509999990463257</v>
      </c>
      <c r="I30" s="9">
        <v>2.364000082015991</v>
      </c>
      <c r="J30" s="9">
        <v>1.8700000047683716</v>
      </c>
      <c r="K30" s="9">
        <v>2.6029999256134033</v>
      </c>
      <c r="L30" s="9">
        <v>2.7219998836517334</v>
      </c>
      <c r="M30" s="9">
        <v>2.555999994277954</v>
      </c>
      <c r="N30" s="9">
        <v>2.444999933242798</v>
      </c>
      <c r="O30" s="9">
        <v>2.7249999046325684</v>
      </c>
      <c r="P30" s="9">
        <v>2.200000047683716</v>
      </c>
      <c r="Q30" s="9">
        <v>2.7070000171661377</v>
      </c>
      <c r="R30" s="9">
        <v>2.072999954223633</v>
      </c>
      <c r="S30" s="9">
        <v>2.2899999618530273</v>
      </c>
      <c r="T30" s="9">
        <v>2.3970000743865967</v>
      </c>
      <c r="U30" s="9">
        <v>3.8510000705718994</v>
      </c>
      <c r="V30" s="9">
        <v>2.9719998836517334</v>
      </c>
      <c r="W30" s="9">
        <v>2.303999900817871</v>
      </c>
      <c r="X30" s="9">
        <v>1.6419999599456787</v>
      </c>
      <c r="Y30" s="9">
        <v>1.3389999866485596</v>
      </c>
      <c r="Z30" s="45">
        <f t="shared" si="0"/>
        <v>2.2039583126703897</v>
      </c>
      <c r="AA30" s="116" t="s">
        <v>40</v>
      </c>
      <c r="AB30" s="9">
        <v>4.013000011444092</v>
      </c>
      <c r="AC30" s="123" t="s">
        <v>423</v>
      </c>
      <c r="AD30" s="29">
        <v>27</v>
      </c>
      <c r="AE30" s="116" t="s">
        <v>32</v>
      </c>
      <c r="AF30" s="9">
        <v>7.840000152587891</v>
      </c>
      <c r="AG30" s="126" t="s">
        <v>424</v>
      </c>
    </row>
    <row r="31" spans="1:33" ht="14.25" customHeight="1">
      <c r="A31" s="112">
        <v>28</v>
      </c>
      <c r="B31" s="13">
        <v>1.4800000190734863</v>
      </c>
      <c r="C31" s="9">
        <v>2.3610000610351562</v>
      </c>
      <c r="D31" s="9">
        <v>4.048999786376953</v>
      </c>
      <c r="E31" s="9">
        <v>1.343999981880188</v>
      </c>
      <c r="F31" s="9">
        <v>2.3389999866485596</v>
      </c>
      <c r="G31" s="9">
        <v>1.8209999799728394</v>
      </c>
      <c r="H31" s="9">
        <v>2.0450000762939453</v>
      </c>
      <c r="I31" s="9">
        <v>2.5399999618530273</v>
      </c>
      <c r="J31" s="9">
        <v>2.6449999809265137</v>
      </c>
      <c r="K31" s="9">
        <v>1.555999994277954</v>
      </c>
      <c r="L31" s="9">
        <v>2.1710000038146973</v>
      </c>
      <c r="M31" s="9">
        <v>2.6440000534057617</v>
      </c>
      <c r="N31" s="9">
        <v>3.128000020980835</v>
      </c>
      <c r="O31" s="9">
        <v>2.1700000762939453</v>
      </c>
      <c r="P31" s="9">
        <v>2.752000093460083</v>
      </c>
      <c r="Q31" s="9">
        <v>3.25600004196167</v>
      </c>
      <c r="R31" s="9">
        <v>3.0889999866485596</v>
      </c>
      <c r="S31" s="9">
        <v>3.128000020980835</v>
      </c>
      <c r="T31" s="9">
        <v>2.36899995803833</v>
      </c>
      <c r="U31" s="9">
        <v>2.4639999866485596</v>
      </c>
      <c r="V31" s="9">
        <v>2.372999906539917</v>
      </c>
      <c r="W31" s="9">
        <v>2.11899995803833</v>
      </c>
      <c r="X31" s="9">
        <v>1.8830000162124634</v>
      </c>
      <c r="Y31" s="9">
        <v>1.9450000524520874</v>
      </c>
      <c r="Z31" s="45">
        <f t="shared" si="0"/>
        <v>2.402958333492279</v>
      </c>
      <c r="AA31" s="116" t="s">
        <v>19</v>
      </c>
      <c r="AB31" s="9">
        <v>4.690000057220459</v>
      </c>
      <c r="AC31" s="123" t="s">
        <v>425</v>
      </c>
      <c r="AD31" s="29">
        <v>28</v>
      </c>
      <c r="AE31" s="116" t="s">
        <v>197</v>
      </c>
      <c r="AF31" s="9">
        <v>7.550000190734863</v>
      </c>
      <c r="AG31" s="126" t="s">
        <v>426</v>
      </c>
    </row>
    <row r="32" spans="1:33" ht="14.25" customHeight="1">
      <c r="A32" s="112">
        <v>29</v>
      </c>
      <c r="B32" s="13">
        <v>3.7799999713897705</v>
      </c>
      <c r="C32" s="9">
        <v>1.5579999685287476</v>
      </c>
      <c r="D32" s="9">
        <v>1.3700000047683716</v>
      </c>
      <c r="E32" s="9">
        <v>1.8209999799728394</v>
      </c>
      <c r="F32" s="9">
        <v>4.9670000076293945</v>
      </c>
      <c r="G32" s="9">
        <v>1.6720000505447388</v>
      </c>
      <c r="H32" s="9">
        <v>2.316999912261963</v>
      </c>
      <c r="I32" s="9">
        <v>1.7480000257492065</v>
      </c>
      <c r="J32" s="9">
        <v>3.1470000743865967</v>
      </c>
      <c r="K32" s="9">
        <v>4.598999977111816</v>
      </c>
      <c r="L32" s="9">
        <v>3.1110000610351562</v>
      </c>
      <c r="M32" s="9">
        <v>2.8410000801086426</v>
      </c>
      <c r="N32" s="9">
        <v>2.23799991607666</v>
      </c>
      <c r="O32" s="9">
        <v>1.899999976158142</v>
      </c>
      <c r="P32" s="9">
        <v>2.3510000705718994</v>
      </c>
      <c r="Q32" s="9">
        <v>1.9850000143051147</v>
      </c>
      <c r="R32" s="9">
        <v>1.5199999809265137</v>
      </c>
      <c r="S32" s="9">
        <v>1.4129999876022339</v>
      </c>
      <c r="T32" s="9">
        <v>2.246000051498413</v>
      </c>
      <c r="U32" s="9">
        <v>2.2799999713897705</v>
      </c>
      <c r="V32" s="9">
        <v>1.6859999895095825</v>
      </c>
      <c r="W32" s="9">
        <v>1.5119999647140503</v>
      </c>
      <c r="X32" s="9">
        <v>1.3630000352859497</v>
      </c>
      <c r="Y32" s="9">
        <v>1.371999979019165</v>
      </c>
      <c r="Z32" s="45">
        <f t="shared" si="0"/>
        <v>2.283208335439364</v>
      </c>
      <c r="AA32" s="116" t="s">
        <v>19</v>
      </c>
      <c r="AB32" s="9">
        <v>5.60699987411499</v>
      </c>
      <c r="AC32" s="123" t="s">
        <v>427</v>
      </c>
      <c r="AD32" s="29">
        <v>29</v>
      </c>
      <c r="AE32" s="116" t="s">
        <v>24</v>
      </c>
      <c r="AF32" s="9">
        <v>9.800000190734863</v>
      </c>
      <c r="AG32" s="126" t="s">
        <v>428</v>
      </c>
    </row>
    <row r="33" spans="1:33" ht="14.25" customHeight="1">
      <c r="A33" s="112">
        <v>30</v>
      </c>
      <c r="B33" s="13">
        <v>0.9259999990463257</v>
      </c>
      <c r="C33" s="9">
        <v>2.122999906539917</v>
      </c>
      <c r="D33" s="9">
        <v>1.7660000324249268</v>
      </c>
      <c r="E33" s="9">
        <v>1.625</v>
      </c>
      <c r="F33" s="9">
        <v>1.399999976158142</v>
      </c>
      <c r="G33" s="9">
        <v>2.00600004196167</v>
      </c>
      <c r="H33" s="9">
        <v>1.8580000400543213</v>
      </c>
      <c r="I33" s="9">
        <v>2.5360000133514404</v>
      </c>
      <c r="J33" s="9">
        <v>3.3910000324249268</v>
      </c>
      <c r="K33" s="9">
        <v>3.9240000247955322</v>
      </c>
      <c r="L33" s="9">
        <v>3.999000072479248</v>
      </c>
      <c r="M33" s="9">
        <v>3.1540000438690186</v>
      </c>
      <c r="N33" s="9">
        <v>2.98799991607666</v>
      </c>
      <c r="O33" s="9">
        <v>2.380000114440918</v>
      </c>
      <c r="P33" s="9">
        <v>1.8279999494552612</v>
      </c>
      <c r="Q33" s="9">
        <v>1.9359999895095825</v>
      </c>
      <c r="R33" s="9">
        <v>2.6019999980926514</v>
      </c>
      <c r="S33" s="9">
        <v>1.9559999704360962</v>
      </c>
      <c r="T33" s="9">
        <v>1.3559999465942383</v>
      </c>
      <c r="U33" s="9">
        <v>2.3389999866485596</v>
      </c>
      <c r="V33" s="9">
        <v>2.6670000553131104</v>
      </c>
      <c r="W33" s="9">
        <v>3.5199999809265137</v>
      </c>
      <c r="X33" s="9">
        <v>3.2890000343322754</v>
      </c>
      <c r="Y33" s="9">
        <v>3.177999973297119</v>
      </c>
      <c r="Z33" s="45">
        <f t="shared" si="0"/>
        <v>2.447791670759519</v>
      </c>
      <c r="AA33" s="116" t="s">
        <v>32</v>
      </c>
      <c r="AB33" s="9">
        <v>4.581999778747559</v>
      </c>
      <c r="AC33" s="123" t="s">
        <v>429</v>
      </c>
      <c r="AD33" s="29">
        <v>30</v>
      </c>
      <c r="AE33" s="116" t="s">
        <v>32</v>
      </c>
      <c r="AF33" s="9">
        <v>8.430000305175781</v>
      </c>
      <c r="AG33" s="126" t="s">
        <v>259</v>
      </c>
    </row>
    <row r="34" spans="1:33" ht="14.25" customHeight="1">
      <c r="A34" s="112">
        <v>31</v>
      </c>
      <c r="B34" s="13">
        <v>3.2790000438690186</v>
      </c>
      <c r="C34" s="9">
        <v>4.165999889373779</v>
      </c>
      <c r="D34" s="9">
        <v>4.070000171661377</v>
      </c>
      <c r="E34" s="9">
        <v>3.2869999408721924</v>
      </c>
      <c r="F34" s="9">
        <v>3.6679999828338623</v>
      </c>
      <c r="G34" s="9">
        <v>2.496000051498413</v>
      </c>
      <c r="H34" s="9">
        <v>3.2209999561309814</v>
      </c>
      <c r="I34" s="9">
        <v>1.9559999704360962</v>
      </c>
      <c r="J34" s="9">
        <v>1.4249999523162842</v>
      </c>
      <c r="K34" s="9">
        <v>2.8929998874664307</v>
      </c>
      <c r="L34" s="9">
        <v>3.5179998874664307</v>
      </c>
      <c r="M34" s="9">
        <v>3.4519999027252197</v>
      </c>
      <c r="N34" s="9">
        <v>4.170000076293945</v>
      </c>
      <c r="O34" s="9">
        <v>4.311999797821045</v>
      </c>
      <c r="P34" s="9">
        <v>4.619999885559082</v>
      </c>
      <c r="Q34" s="9">
        <v>4.640999794006348</v>
      </c>
      <c r="R34" s="9">
        <v>3.8369998931884766</v>
      </c>
      <c r="S34" s="9">
        <v>2.760999917984009</v>
      </c>
      <c r="T34" s="9">
        <v>1.4980000257492065</v>
      </c>
      <c r="U34" s="9">
        <v>2.5829999446868896</v>
      </c>
      <c r="V34" s="9">
        <v>2.930000066757202</v>
      </c>
      <c r="W34" s="9">
        <v>2.9149999618530273</v>
      </c>
      <c r="X34" s="9">
        <v>2.299999952316284</v>
      </c>
      <c r="Y34" s="9">
        <v>2.0799999237060547</v>
      </c>
      <c r="Z34" s="45">
        <f t="shared" si="0"/>
        <v>3.1699166198571525</v>
      </c>
      <c r="AA34" s="116" t="s">
        <v>40</v>
      </c>
      <c r="AB34" s="9">
        <v>5.540999889373779</v>
      </c>
      <c r="AC34" s="123" t="s">
        <v>430</v>
      </c>
      <c r="AD34" s="29">
        <v>31</v>
      </c>
      <c r="AE34" s="116" t="s">
        <v>32</v>
      </c>
      <c r="AF34" s="9">
        <v>10.880000114440918</v>
      </c>
      <c r="AG34" s="126" t="s">
        <v>148</v>
      </c>
    </row>
    <row r="35" spans="1:33" ht="14.25" customHeight="1">
      <c r="A35" s="114" t="s">
        <v>84</v>
      </c>
      <c r="B35" s="26">
        <f aca="true" t="shared" si="1" ref="B35:K35">AVERAGE(B4:B34)</f>
        <v>2.5339999929551156</v>
      </c>
      <c r="C35" s="27">
        <f t="shared" si="1"/>
        <v>2.6809032270985265</v>
      </c>
      <c r="D35" s="27">
        <f t="shared" si="1"/>
        <v>2.6969032595234532</v>
      </c>
      <c r="E35" s="27">
        <f t="shared" si="1"/>
        <v>2.554193542849633</v>
      </c>
      <c r="F35" s="27">
        <f t="shared" si="1"/>
        <v>2.81593547713372</v>
      </c>
      <c r="G35" s="27">
        <f t="shared" si="1"/>
        <v>2.693645142739819</v>
      </c>
      <c r="H35" s="27">
        <f t="shared" si="1"/>
        <v>2.708548388173503</v>
      </c>
      <c r="I35" s="27">
        <f t="shared" si="1"/>
        <v>2.7681612737717165</v>
      </c>
      <c r="J35" s="27">
        <f t="shared" si="1"/>
        <v>2.9671613131800005</v>
      </c>
      <c r="K35" s="27">
        <f t="shared" si="1"/>
        <v>3.0319032015339022</v>
      </c>
      <c r="L35" s="27">
        <f aca="true" t="shared" si="2" ref="L35:Z35">AVERAGE(L4:L34)</f>
        <v>3.131225812819696</v>
      </c>
      <c r="M35" s="27">
        <f t="shared" si="2"/>
        <v>3.1424193497627013</v>
      </c>
      <c r="N35" s="27">
        <f t="shared" si="2"/>
        <v>3.263322591781616</v>
      </c>
      <c r="O35" s="27">
        <f t="shared" si="2"/>
        <v>3.247741926100946</v>
      </c>
      <c r="P35" s="27">
        <f t="shared" si="2"/>
        <v>3.2842903214116252</v>
      </c>
      <c r="Q35" s="27">
        <f t="shared" si="2"/>
        <v>3.3480967860068045</v>
      </c>
      <c r="R35" s="27">
        <f t="shared" si="2"/>
        <v>3.263838694941613</v>
      </c>
      <c r="S35" s="27">
        <f t="shared" si="2"/>
        <v>2.739225829801252</v>
      </c>
      <c r="T35" s="27">
        <f t="shared" si="2"/>
        <v>2.686612909839999</v>
      </c>
      <c r="U35" s="27">
        <f t="shared" si="2"/>
        <v>2.7606451396019227</v>
      </c>
      <c r="V35" s="27">
        <f t="shared" si="2"/>
        <v>2.628387097389467</v>
      </c>
      <c r="W35" s="27">
        <f t="shared" si="2"/>
        <v>2.6498386898348407</v>
      </c>
      <c r="X35" s="27">
        <f t="shared" si="2"/>
        <v>2.523741929761825</v>
      </c>
      <c r="Y35" s="27">
        <f t="shared" si="2"/>
        <v>2.5548064593345887</v>
      </c>
      <c r="Z35" s="47">
        <f t="shared" si="2"/>
        <v>2.8614811815561785</v>
      </c>
      <c r="AA35" s="118"/>
      <c r="AB35" s="27">
        <f>AVERAGE(AB4:AB34)</f>
        <v>5.291645157721735</v>
      </c>
      <c r="AC35" s="42"/>
      <c r="AD35" s="42"/>
      <c r="AE35" s="118"/>
      <c r="AF35" s="27">
        <f>AVERAGE(AF4:AF34)</f>
        <v>9.96825808863486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11.430000305175781</v>
      </c>
      <c r="O38" s="119" t="s">
        <v>32</v>
      </c>
      <c r="P38" s="30">
        <v>14</v>
      </c>
      <c r="Q38" s="120" t="s">
        <v>403</v>
      </c>
      <c r="T38" s="19">
        <f>MAX(風速2)</f>
        <v>26.260000228881836</v>
      </c>
      <c r="U38" s="119" t="s">
        <v>17</v>
      </c>
      <c r="V38" s="30">
        <v>14</v>
      </c>
      <c r="W38" s="120" t="s">
        <v>404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2008</v>
      </c>
      <c r="AA1" s="2" t="s">
        <v>2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2.9639999866485596</v>
      </c>
      <c r="C4" s="11">
        <v>2.996000051498413</v>
      </c>
      <c r="D4" s="11">
        <v>2.7820000648498535</v>
      </c>
      <c r="E4" s="11">
        <v>1.9639999866485596</v>
      </c>
      <c r="F4" s="11">
        <v>1.593000054359436</v>
      </c>
      <c r="G4" s="11">
        <v>1.3680000305175781</v>
      </c>
      <c r="H4" s="11">
        <v>1.440000057220459</v>
      </c>
      <c r="I4" s="11">
        <v>1.2519999742507935</v>
      </c>
      <c r="J4" s="11">
        <v>1.9040000438690186</v>
      </c>
      <c r="K4" s="11">
        <v>2.2109999656677246</v>
      </c>
      <c r="L4" s="11">
        <v>3.015000104904175</v>
      </c>
      <c r="M4" s="11">
        <v>2.5920000076293945</v>
      </c>
      <c r="N4" s="11">
        <v>3.431999921798706</v>
      </c>
      <c r="O4" s="11">
        <v>3.693000078201294</v>
      </c>
      <c r="P4" s="11">
        <v>3</v>
      </c>
      <c r="Q4" s="11">
        <v>3.171999931335449</v>
      </c>
      <c r="R4" s="11">
        <v>1.7330000400543213</v>
      </c>
      <c r="S4" s="11">
        <v>1.930999994277954</v>
      </c>
      <c r="T4" s="11">
        <v>1.9579999446868896</v>
      </c>
      <c r="U4" s="11">
        <v>1.5829999446868896</v>
      </c>
      <c r="V4" s="11">
        <v>1.8600000143051147</v>
      </c>
      <c r="W4" s="11">
        <v>2.0759999752044678</v>
      </c>
      <c r="X4" s="11">
        <v>2.0329999923706055</v>
      </c>
      <c r="Y4" s="11">
        <v>2.5460000038146973</v>
      </c>
      <c r="Z4" s="44">
        <f aca="true" t="shared" si="0" ref="Z4:Z33">AVERAGE(B4:Y4)</f>
        <v>2.295750007033348</v>
      </c>
      <c r="AA4" s="115" t="s">
        <v>144</v>
      </c>
      <c r="AB4" s="11">
        <v>4.136000156402588</v>
      </c>
      <c r="AC4" s="122" t="s">
        <v>187</v>
      </c>
      <c r="AD4" s="28">
        <v>1</v>
      </c>
      <c r="AE4" s="115" t="s">
        <v>22</v>
      </c>
      <c r="AF4" s="11">
        <v>7.349999904632568</v>
      </c>
      <c r="AG4" s="125" t="s">
        <v>321</v>
      </c>
    </row>
    <row r="5" spans="1:33" ht="14.25" customHeight="1">
      <c r="A5" s="112">
        <v>2</v>
      </c>
      <c r="B5" s="13">
        <v>2.936000108718872</v>
      </c>
      <c r="C5" s="9">
        <v>2.6110000610351562</v>
      </c>
      <c r="D5" s="9">
        <v>2.671999931335449</v>
      </c>
      <c r="E5" s="9">
        <v>2.756999969482422</v>
      </c>
      <c r="F5" s="9">
        <v>3.0920000076293945</v>
      </c>
      <c r="G5" s="9">
        <v>3.0929999351501465</v>
      </c>
      <c r="H5" s="9">
        <v>2.7960000038146973</v>
      </c>
      <c r="I5" s="9">
        <v>2.0769999027252197</v>
      </c>
      <c r="J5" s="9">
        <v>2.1679999828338623</v>
      </c>
      <c r="K5" s="9">
        <v>2.203000068664551</v>
      </c>
      <c r="L5" s="9">
        <v>2.7960000038146973</v>
      </c>
      <c r="M5" s="9">
        <v>2.5999999046325684</v>
      </c>
      <c r="N5" s="9">
        <v>2.2990000247955322</v>
      </c>
      <c r="O5" s="9">
        <v>2.177000045776367</v>
      </c>
      <c r="P5" s="9">
        <v>2.4170000553131104</v>
      </c>
      <c r="Q5" s="9">
        <v>1.9160000085830688</v>
      </c>
      <c r="R5" s="9">
        <v>1.902999997138977</v>
      </c>
      <c r="S5" s="9">
        <v>1.9769999980926514</v>
      </c>
      <c r="T5" s="9">
        <v>1.7350000143051147</v>
      </c>
      <c r="U5" s="9">
        <v>1.5980000495910645</v>
      </c>
      <c r="V5" s="9">
        <v>1.9529999494552612</v>
      </c>
      <c r="W5" s="9">
        <v>1.5540000200271606</v>
      </c>
      <c r="X5" s="9">
        <v>3.0329999923706055</v>
      </c>
      <c r="Y5" s="9">
        <v>1.3669999837875366</v>
      </c>
      <c r="Z5" s="45">
        <f t="shared" si="0"/>
        <v>2.322083334128062</v>
      </c>
      <c r="AA5" s="116" t="s">
        <v>149</v>
      </c>
      <c r="AB5" s="9">
        <v>5.040999889373779</v>
      </c>
      <c r="AC5" s="123" t="s">
        <v>431</v>
      </c>
      <c r="AD5" s="29">
        <v>2</v>
      </c>
      <c r="AE5" s="116" t="s">
        <v>24</v>
      </c>
      <c r="AF5" s="9">
        <v>5.48799991607666</v>
      </c>
      <c r="AG5" s="126" t="s">
        <v>432</v>
      </c>
    </row>
    <row r="6" spans="1:33" ht="14.25" customHeight="1">
      <c r="A6" s="112">
        <v>3</v>
      </c>
      <c r="B6" s="13">
        <v>1.3559999465942383</v>
      </c>
      <c r="C6" s="9">
        <v>1.2430000305175781</v>
      </c>
      <c r="D6" s="9">
        <v>1.2949999570846558</v>
      </c>
      <c r="E6" s="9">
        <v>1.4809999465942383</v>
      </c>
      <c r="F6" s="9">
        <v>1.2960000038146973</v>
      </c>
      <c r="G6" s="9">
        <v>1.2319999933242798</v>
      </c>
      <c r="H6" s="9">
        <v>1.9259999990463257</v>
      </c>
      <c r="I6" s="9">
        <v>2.555999994277954</v>
      </c>
      <c r="J6" s="9">
        <v>2.371999979019165</v>
      </c>
      <c r="K6" s="9">
        <v>3.3340001106262207</v>
      </c>
      <c r="L6" s="9">
        <v>5.067999839782715</v>
      </c>
      <c r="M6" s="9">
        <v>4.5960001945495605</v>
      </c>
      <c r="N6" s="9">
        <v>3.566999912261963</v>
      </c>
      <c r="O6" s="9">
        <v>3.8469998836517334</v>
      </c>
      <c r="P6" s="9">
        <v>4.050000190734863</v>
      </c>
      <c r="Q6" s="9">
        <v>4.263000011444092</v>
      </c>
      <c r="R6" s="9">
        <v>2.9170000553131104</v>
      </c>
      <c r="S6" s="9">
        <v>1.9049999713897705</v>
      </c>
      <c r="T6" s="9">
        <v>2.4649999141693115</v>
      </c>
      <c r="U6" s="9">
        <v>1.781000018119812</v>
      </c>
      <c r="V6" s="9">
        <v>3.318000078201294</v>
      </c>
      <c r="W6" s="9">
        <v>1.2719999551773071</v>
      </c>
      <c r="X6" s="9">
        <v>1.8949999809265137</v>
      </c>
      <c r="Y6" s="9">
        <v>1.8350000381469727</v>
      </c>
      <c r="Z6" s="45">
        <f t="shared" si="0"/>
        <v>2.5362500001986823</v>
      </c>
      <c r="AA6" s="116" t="s">
        <v>144</v>
      </c>
      <c r="AB6" s="9">
        <v>5.0960001945495605</v>
      </c>
      <c r="AC6" s="123" t="s">
        <v>185</v>
      </c>
      <c r="AD6" s="29">
        <v>3</v>
      </c>
      <c r="AE6" s="116" t="s">
        <v>144</v>
      </c>
      <c r="AF6" s="9">
        <v>10</v>
      </c>
      <c r="AG6" s="126" t="s">
        <v>430</v>
      </c>
    </row>
    <row r="7" spans="1:33" ht="14.25" customHeight="1">
      <c r="A7" s="112">
        <v>4</v>
      </c>
      <c r="B7" s="13">
        <v>1.5069999694824219</v>
      </c>
      <c r="C7" s="9">
        <v>4.788000106811523</v>
      </c>
      <c r="D7" s="9">
        <v>2.359999895095825</v>
      </c>
      <c r="E7" s="9">
        <v>1.559999942779541</v>
      </c>
      <c r="F7" s="9">
        <v>2.8989999294281006</v>
      </c>
      <c r="G7" s="9">
        <v>2.7890000343322754</v>
      </c>
      <c r="H7" s="9">
        <v>2.619999885559082</v>
      </c>
      <c r="I7" s="9">
        <v>2.4760000705718994</v>
      </c>
      <c r="J7" s="9">
        <v>3.0959999561309814</v>
      </c>
      <c r="K7" s="9">
        <v>4.955999851226807</v>
      </c>
      <c r="L7" s="9">
        <v>3.3570001125335693</v>
      </c>
      <c r="M7" s="9">
        <v>5.293000221252441</v>
      </c>
      <c r="N7" s="9">
        <v>4.619999885559082</v>
      </c>
      <c r="O7" s="9">
        <v>5.163000106811523</v>
      </c>
      <c r="P7" s="9">
        <v>6.492000102996826</v>
      </c>
      <c r="Q7" s="9">
        <v>5.491000175476074</v>
      </c>
      <c r="R7" s="9">
        <v>4.425000190734863</v>
      </c>
      <c r="S7" s="9">
        <v>5.915999889373779</v>
      </c>
      <c r="T7" s="9">
        <v>6.105000019073486</v>
      </c>
      <c r="U7" s="9">
        <v>5.486999988555908</v>
      </c>
      <c r="V7" s="9">
        <v>3.9839999675750732</v>
      </c>
      <c r="W7" s="9">
        <v>4.738999843597412</v>
      </c>
      <c r="X7" s="9">
        <v>3.562999963760376</v>
      </c>
      <c r="Y7" s="9">
        <v>1.8650000095367432</v>
      </c>
      <c r="Z7" s="45">
        <f t="shared" si="0"/>
        <v>3.981291671593984</v>
      </c>
      <c r="AA7" s="116" t="s">
        <v>40</v>
      </c>
      <c r="AB7" s="9">
        <v>6.860000133514404</v>
      </c>
      <c r="AC7" s="123" t="s">
        <v>433</v>
      </c>
      <c r="AD7" s="29">
        <v>4</v>
      </c>
      <c r="AE7" s="116" t="s">
        <v>40</v>
      </c>
      <c r="AF7" s="9">
        <v>13.619999885559082</v>
      </c>
      <c r="AG7" s="126" t="s">
        <v>434</v>
      </c>
    </row>
    <row r="8" spans="1:33" ht="14.25" customHeight="1">
      <c r="A8" s="112">
        <v>5</v>
      </c>
      <c r="B8" s="13">
        <v>1.5839999914169312</v>
      </c>
      <c r="C8" s="9">
        <v>1.8170000314712524</v>
      </c>
      <c r="D8" s="9">
        <v>1.5499999523162842</v>
      </c>
      <c r="E8" s="9">
        <v>1.7899999618530273</v>
      </c>
      <c r="F8" s="9">
        <v>2.361999988555908</v>
      </c>
      <c r="G8" s="9">
        <v>2.5260000228881836</v>
      </c>
      <c r="H8" s="9">
        <v>1.8919999599456787</v>
      </c>
      <c r="I8" s="9">
        <v>1.6200000047683716</v>
      </c>
      <c r="J8" s="9">
        <v>2.253000020980835</v>
      </c>
      <c r="K8" s="9">
        <v>2.9110000133514404</v>
      </c>
      <c r="L8" s="9">
        <v>2.568000078201294</v>
      </c>
      <c r="M8" s="9">
        <v>3.128999948501587</v>
      </c>
      <c r="N8" s="9">
        <v>2.5969998836517334</v>
      </c>
      <c r="O8" s="9">
        <v>2.499000072479248</v>
      </c>
      <c r="P8" s="9">
        <v>2.6470000743865967</v>
      </c>
      <c r="Q8" s="9">
        <v>2.638000011444092</v>
      </c>
      <c r="R8" s="9">
        <v>3.569999933242798</v>
      </c>
      <c r="S8" s="9">
        <v>1.8730000257492065</v>
      </c>
      <c r="T8" s="9">
        <v>3.755000114440918</v>
      </c>
      <c r="U8" s="9">
        <v>3.318000078201294</v>
      </c>
      <c r="V8" s="9">
        <v>3.2820000648498535</v>
      </c>
      <c r="W8" s="9">
        <v>1.4900000095367432</v>
      </c>
      <c r="X8" s="9">
        <v>3.575000047683716</v>
      </c>
      <c r="Y8" s="9">
        <v>1.6859999895095825</v>
      </c>
      <c r="Z8" s="45">
        <f t="shared" si="0"/>
        <v>2.455500011642774</v>
      </c>
      <c r="AA8" s="116" t="s">
        <v>32</v>
      </c>
      <c r="AB8" s="9">
        <v>4.327000141143799</v>
      </c>
      <c r="AC8" s="123" t="s">
        <v>435</v>
      </c>
      <c r="AD8" s="29">
        <v>5</v>
      </c>
      <c r="AE8" s="116" t="s">
        <v>40</v>
      </c>
      <c r="AF8" s="9">
        <v>8.329999923706055</v>
      </c>
      <c r="AG8" s="126" t="s">
        <v>436</v>
      </c>
    </row>
    <row r="9" spans="1:33" ht="14.25" customHeight="1">
      <c r="A9" s="112">
        <v>6</v>
      </c>
      <c r="B9" s="13">
        <v>2.3299999237060547</v>
      </c>
      <c r="C9" s="9">
        <v>2.686000108718872</v>
      </c>
      <c r="D9" s="9">
        <v>2.2939999103546143</v>
      </c>
      <c r="E9" s="9">
        <v>2.193000078201294</v>
      </c>
      <c r="F9" s="9">
        <v>2.313999891281128</v>
      </c>
      <c r="G9" s="9">
        <v>1.7519999742507935</v>
      </c>
      <c r="H9" s="9">
        <v>1.6640000343322754</v>
      </c>
      <c r="I9" s="9">
        <v>1.4919999837875366</v>
      </c>
      <c r="J9" s="9">
        <v>1.5549999475479126</v>
      </c>
      <c r="K9" s="9">
        <v>1.7899999618530273</v>
      </c>
      <c r="L9" s="9">
        <v>2.11899995803833</v>
      </c>
      <c r="M9" s="9">
        <v>2.746000051498413</v>
      </c>
      <c r="N9" s="9">
        <v>2.441999912261963</v>
      </c>
      <c r="O9" s="9">
        <v>3.434999942779541</v>
      </c>
      <c r="P9" s="9">
        <v>5.144000053405762</v>
      </c>
      <c r="Q9" s="9">
        <v>3.5829999446868896</v>
      </c>
      <c r="R9" s="9">
        <v>4.308000087738037</v>
      </c>
      <c r="S9" s="9">
        <v>3.6089999675750732</v>
      </c>
      <c r="T9" s="9">
        <v>1.8229999542236328</v>
      </c>
      <c r="U9" s="9">
        <v>1.315000057220459</v>
      </c>
      <c r="V9" s="9">
        <v>1.503000020980835</v>
      </c>
      <c r="W9" s="9">
        <v>1.2020000219345093</v>
      </c>
      <c r="X9" s="9">
        <v>2.372999906539917</v>
      </c>
      <c r="Y9" s="9">
        <v>1.7380000352859497</v>
      </c>
      <c r="Z9" s="45">
        <f t="shared" si="0"/>
        <v>2.392083322008451</v>
      </c>
      <c r="AA9" s="116" t="s">
        <v>34</v>
      </c>
      <c r="AB9" s="9">
        <v>5.703999996185303</v>
      </c>
      <c r="AC9" s="123" t="s">
        <v>437</v>
      </c>
      <c r="AD9" s="29">
        <v>6</v>
      </c>
      <c r="AE9" s="116" t="s">
        <v>40</v>
      </c>
      <c r="AF9" s="9">
        <v>9.899999618530273</v>
      </c>
      <c r="AG9" s="126" t="s">
        <v>123</v>
      </c>
    </row>
    <row r="10" spans="1:33" ht="14.25" customHeight="1">
      <c r="A10" s="112">
        <v>7</v>
      </c>
      <c r="B10" s="13">
        <v>1.4859999418258667</v>
      </c>
      <c r="C10" s="9">
        <v>1.3359999656677246</v>
      </c>
      <c r="D10" s="9">
        <v>2.63100004196167</v>
      </c>
      <c r="E10" s="9">
        <v>3.510999917984009</v>
      </c>
      <c r="F10" s="9">
        <v>1.6119999885559082</v>
      </c>
      <c r="G10" s="9">
        <v>2.25600004196167</v>
      </c>
      <c r="H10" s="9">
        <v>2.2130000591278076</v>
      </c>
      <c r="I10" s="9">
        <v>1.4199999570846558</v>
      </c>
      <c r="J10" s="9">
        <v>1.7139999866485596</v>
      </c>
      <c r="K10" s="9">
        <v>1.8489999771118164</v>
      </c>
      <c r="L10" s="9">
        <v>2.556999921798706</v>
      </c>
      <c r="M10" s="9">
        <v>2.7829999923706055</v>
      </c>
      <c r="N10" s="9">
        <v>3.8350000381469727</v>
      </c>
      <c r="O10" s="9">
        <v>3.1619999408721924</v>
      </c>
      <c r="P10" s="9">
        <v>3.61899995803833</v>
      </c>
      <c r="Q10" s="9">
        <v>3.5179998874664307</v>
      </c>
      <c r="R10" s="9">
        <v>2.1540000438690186</v>
      </c>
      <c r="S10" s="9">
        <v>1.4670000076293945</v>
      </c>
      <c r="T10" s="9">
        <v>2.556999921798706</v>
      </c>
      <c r="U10" s="9">
        <v>1.934000015258789</v>
      </c>
      <c r="V10" s="9">
        <v>2.2230000495910645</v>
      </c>
      <c r="W10" s="9">
        <v>2.634999990463257</v>
      </c>
      <c r="X10" s="9">
        <v>2.322000026702881</v>
      </c>
      <c r="Y10" s="9">
        <v>2.953000068664551</v>
      </c>
      <c r="Z10" s="45">
        <f t="shared" si="0"/>
        <v>2.406124989191691</v>
      </c>
      <c r="AA10" s="116" t="s">
        <v>19</v>
      </c>
      <c r="AB10" s="9">
        <v>4.560999870300293</v>
      </c>
      <c r="AC10" s="123" t="s">
        <v>438</v>
      </c>
      <c r="AD10" s="29">
        <v>7</v>
      </c>
      <c r="AE10" s="116" t="s">
        <v>40</v>
      </c>
      <c r="AF10" s="9">
        <v>8.619999885559082</v>
      </c>
      <c r="AG10" s="126" t="s">
        <v>140</v>
      </c>
    </row>
    <row r="11" spans="1:33" ht="14.25" customHeight="1">
      <c r="A11" s="112">
        <v>8</v>
      </c>
      <c r="B11" s="13">
        <v>1.628000020980835</v>
      </c>
      <c r="C11" s="9">
        <v>1.5089999437332153</v>
      </c>
      <c r="D11" s="9">
        <v>1.5720000267028809</v>
      </c>
      <c r="E11" s="9">
        <v>1.3880000114440918</v>
      </c>
      <c r="F11" s="9">
        <v>1.6480000019073486</v>
      </c>
      <c r="G11" s="9">
        <v>3.5799999237060547</v>
      </c>
      <c r="H11" s="9">
        <v>2.3289999961853027</v>
      </c>
      <c r="I11" s="9">
        <v>1.9240000247955322</v>
      </c>
      <c r="J11" s="9">
        <v>2.6489999294281006</v>
      </c>
      <c r="K11" s="9">
        <v>2.763000011444092</v>
      </c>
      <c r="L11" s="9">
        <v>2.5420000553131104</v>
      </c>
      <c r="M11" s="9">
        <v>3.122999906539917</v>
      </c>
      <c r="N11" s="9">
        <v>2.7139999866485596</v>
      </c>
      <c r="O11" s="9">
        <v>3.1600000858306885</v>
      </c>
      <c r="P11" s="9">
        <v>3.302000045776367</v>
      </c>
      <c r="Q11" s="9">
        <v>3.950000047683716</v>
      </c>
      <c r="R11" s="9">
        <v>4.021999835968018</v>
      </c>
      <c r="S11" s="9">
        <v>3.2890000343322754</v>
      </c>
      <c r="T11" s="9">
        <v>3.2669999599456787</v>
      </c>
      <c r="U11" s="9">
        <v>1.8359999656677246</v>
      </c>
      <c r="V11" s="9">
        <v>1.6299999952316284</v>
      </c>
      <c r="W11" s="9">
        <v>1.371999979019165</v>
      </c>
      <c r="X11" s="9">
        <v>1.9809999465942383</v>
      </c>
      <c r="Y11" s="9">
        <v>1.7699999809265137</v>
      </c>
      <c r="Z11" s="45">
        <f t="shared" si="0"/>
        <v>2.4561666548252106</v>
      </c>
      <c r="AA11" s="116" t="s">
        <v>34</v>
      </c>
      <c r="AB11" s="9">
        <v>5.443999767303467</v>
      </c>
      <c r="AC11" s="123" t="s">
        <v>439</v>
      </c>
      <c r="AD11" s="29">
        <v>8</v>
      </c>
      <c r="AE11" s="116" t="s">
        <v>40</v>
      </c>
      <c r="AF11" s="9">
        <v>9.899999618530273</v>
      </c>
      <c r="AG11" s="126" t="s">
        <v>440</v>
      </c>
    </row>
    <row r="12" spans="1:33" ht="14.25" customHeight="1">
      <c r="A12" s="112">
        <v>9</v>
      </c>
      <c r="B12" s="13">
        <v>2.4660000801086426</v>
      </c>
      <c r="C12" s="9">
        <v>2.3570001125335693</v>
      </c>
      <c r="D12" s="9">
        <v>2.4040000438690186</v>
      </c>
      <c r="E12" s="9">
        <v>1.8509999513626099</v>
      </c>
      <c r="F12" s="9">
        <v>1.9980000257492065</v>
      </c>
      <c r="G12" s="9">
        <v>1.9859999418258667</v>
      </c>
      <c r="H12" s="9">
        <v>2.759999990463257</v>
      </c>
      <c r="I12" s="9">
        <v>2.188999891281128</v>
      </c>
      <c r="J12" s="9">
        <v>2.130000114440918</v>
      </c>
      <c r="K12" s="9">
        <v>2.0329999923706055</v>
      </c>
      <c r="L12" s="9">
        <v>2.4119999408721924</v>
      </c>
      <c r="M12" s="9">
        <v>2.5220000743865967</v>
      </c>
      <c r="N12" s="9">
        <v>2.505000114440918</v>
      </c>
      <c r="O12" s="9">
        <v>2.687999963760376</v>
      </c>
      <c r="P12" s="9">
        <v>2.871000051498413</v>
      </c>
      <c r="Q12" s="9">
        <v>2.7209999561309814</v>
      </c>
      <c r="R12" s="9">
        <v>3.2330000400543213</v>
      </c>
      <c r="S12" s="9">
        <v>2.556999921798706</v>
      </c>
      <c r="T12" s="9">
        <v>2.4690001010894775</v>
      </c>
      <c r="U12" s="9">
        <v>2.561000108718872</v>
      </c>
      <c r="V12" s="9">
        <v>2.1050000190734863</v>
      </c>
      <c r="W12" s="9">
        <v>1.3220000267028809</v>
      </c>
      <c r="X12" s="9">
        <v>1.25600004196167</v>
      </c>
      <c r="Y12" s="9">
        <v>2.311000108718872</v>
      </c>
      <c r="Z12" s="45">
        <f t="shared" si="0"/>
        <v>2.3211250255505242</v>
      </c>
      <c r="AA12" s="116" t="s">
        <v>40</v>
      </c>
      <c r="AB12" s="9">
        <v>4.039000034332275</v>
      </c>
      <c r="AC12" s="123" t="s">
        <v>163</v>
      </c>
      <c r="AD12" s="29">
        <v>9</v>
      </c>
      <c r="AE12" s="116" t="s">
        <v>34</v>
      </c>
      <c r="AF12" s="9">
        <v>8.039999961853027</v>
      </c>
      <c r="AG12" s="126" t="s">
        <v>185</v>
      </c>
    </row>
    <row r="13" spans="1:33" ht="14.25" customHeight="1">
      <c r="A13" s="112">
        <v>10</v>
      </c>
      <c r="B13" s="13">
        <v>1.8839999437332153</v>
      </c>
      <c r="C13" s="9">
        <v>2.0490000247955322</v>
      </c>
      <c r="D13" s="9">
        <v>1.8009999990463257</v>
      </c>
      <c r="E13" s="9">
        <v>1.465000033378601</v>
      </c>
      <c r="F13" s="9">
        <v>1.9830000400543213</v>
      </c>
      <c r="G13" s="9">
        <v>1.7580000162124634</v>
      </c>
      <c r="H13" s="9">
        <v>2.2639999389648438</v>
      </c>
      <c r="I13" s="9">
        <v>2.003999948501587</v>
      </c>
      <c r="J13" s="9">
        <v>2.6600000858306885</v>
      </c>
      <c r="K13" s="9">
        <v>3.2179999351501465</v>
      </c>
      <c r="L13" s="9">
        <v>3.1579999923706055</v>
      </c>
      <c r="M13" s="9">
        <v>3.253999948501587</v>
      </c>
      <c r="N13" s="9">
        <v>3.6570000648498535</v>
      </c>
      <c r="O13" s="9">
        <v>4.361000061035156</v>
      </c>
      <c r="P13" s="9">
        <v>3.428999900817871</v>
      </c>
      <c r="Q13" s="9">
        <v>3.0989999771118164</v>
      </c>
      <c r="R13" s="9">
        <v>2.683000087738037</v>
      </c>
      <c r="S13" s="9">
        <v>3.3010001182556152</v>
      </c>
      <c r="T13" s="9">
        <v>2.7709999084472656</v>
      </c>
      <c r="U13" s="9">
        <v>2.875</v>
      </c>
      <c r="V13" s="9">
        <v>2.75600004196167</v>
      </c>
      <c r="W13" s="9">
        <v>2.9800000190734863</v>
      </c>
      <c r="X13" s="9">
        <v>2.2820000648498535</v>
      </c>
      <c r="Y13" s="9">
        <v>2.260999917984009</v>
      </c>
      <c r="Z13" s="45">
        <f t="shared" si="0"/>
        <v>2.6647083361943564</v>
      </c>
      <c r="AA13" s="116" t="s">
        <v>32</v>
      </c>
      <c r="AB13" s="9">
        <v>4.464000225067139</v>
      </c>
      <c r="AC13" s="123" t="s">
        <v>441</v>
      </c>
      <c r="AD13" s="29">
        <v>10</v>
      </c>
      <c r="AE13" s="116" t="s">
        <v>40</v>
      </c>
      <c r="AF13" s="9">
        <v>8.920000076293945</v>
      </c>
      <c r="AG13" s="126" t="s">
        <v>56</v>
      </c>
    </row>
    <row r="14" spans="1:33" ht="14.25" customHeight="1">
      <c r="A14" s="113">
        <v>11</v>
      </c>
      <c r="B14" s="19">
        <v>1.6660000085830688</v>
      </c>
      <c r="C14" s="20">
        <v>2.0859999656677246</v>
      </c>
      <c r="D14" s="20">
        <v>1.715999960899353</v>
      </c>
      <c r="E14" s="20">
        <v>2.3610000610351562</v>
      </c>
      <c r="F14" s="20">
        <v>1.777999997138977</v>
      </c>
      <c r="G14" s="20">
        <v>1.475000023841858</v>
      </c>
      <c r="H14" s="20">
        <v>2.736999988555908</v>
      </c>
      <c r="I14" s="20">
        <v>2.6389999389648438</v>
      </c>
      <c r="J14" s="20">
        <v>3.553999900817871</v>
      </c>
      <c r="K14" s="20">
        <v>4.421999931335449</v>
      </c>
      <c r="L14" s="20">
        <v>3.4730000495910645</v>
      </c>
      <c r="M14" s="20">
        <v>4.224999904632568</v>
      </c>
      <c r="N14" s="20">
        <v>2.9140000343322754</v>
      </c>
      <c r="O14" s="20">
        <v>2.5820000171661377</v>
      </c>
      <c r="P14" s="20">
        <v>3.062000036239624</v>
      </c>
      <c r="Q14" s="20">
        <v>2.943000078201294</v>
      </c>
      <c r="R14" s="20">
        <v>2.8910000324249268</v>
      </c>
      <c r="S14" s="20">
        <v>3.677000045776367</v>
      </c>
      <c r="T14" s="20">
        <v>3.509999990463257</v>
      </c>
      <c r="U14" s="20">
        <v>3.9820001125335693</v>
      </c>
      <c r="V14" s="20">
        <v>2.697999954223633</v>
      </c>
      <c r="W14" s="20">
        <v>5.289999961853027</v>
      </c>
      <c r="X14" s="20">
        <v>4.473999977111816</v>
      </c>
      <c r="Y14" s="20">
        <v>5.224999904632568</v>
      </c>
      <c r="Z14" s="46">
        <f t="shared" si="0"/>
        <v>3.1408333281675973</v>
      </c>
      <c r="AA14" s="117" t="s">
        <v>34</v>
      </c>
      <c r="AB14" s="20">
        <v>5.563000202178955</v>
      </c>
      <c r="AC14" s="124" t="s">
        <v>104</v>
      </c>
      <c r="AD14" s="31">
        <v>11</v>
      </c>
      <c r="AE14" s="117" t="s">
        <v>40</v>
      </c>
      <c r="AF14" s="20">
        <v>10.579999923706055</v>
      </c>
      <c r="AG14" s="127" t="s">
        <v>258</v>
      </c>
    </row>
    <row r="15" spans="1:33" ht="14.25" customHeight="1">
      <c r="A15" s="112">
        <v>12</v>
      </c>
      <c r="B15" s="13">
        <v>3.308000087738037</v>
      </c>
      <c r="C15" s="9">
        <v>7.809999942779541</v>
      </c>
      <c r="D15" s="9">
        <v>8.180000305175781</v>
      </c>
      <c r="E15" s="9">
        <v>5.177999973297119</v>
      </c>
      <c r="F15" s="9">
        <v>1.5390000343322754</v>
      </c>
      <c r="G15" s="9">
        <v>3.7360000610351562</v>
      </c>
      <c r="H15" s="9">
        <v>4.4720001220703125</v>
      </c>
      <c r="I15" s="9">
        <v>2.546999931335449</v>
      </c>
      <c r="J15" s="9">
        <v>3.4760000705718994</v>
      </c>
      <c r="K15" s="9">
        <v>2.816999912261963</v>
      </c>
      <c r="L15" s="9">
        <v>2.688999891281128</v>
      </c>
      <c r="M15" s="9">
        <v>2.7320001125335693</v>
      </c>
      <c r="N15" s="9">
        <v>3.7090001106262207</v>
      </c>
      <c r="O15" s="9">
        <v>1.9010000228881836</v>
      </c>
      <c r="P15" s="9">
        <v>2.696000099182129</v>
      </c>
      <c r="Q15" s="9">
        <v>2.453000068664551</v>
      </c>
      <c r="R15" s="9">
        <v>1.7419999837875366</v>
      </c>
      <c r="S15" s="9">
        <v>2.2929999828338623</v>
      </c>
      <c r="T15" s="9">
        <v>2.0510001182556152</v>
      </c>
      <c r="U15" s="9">
        <v>1.3799999952316284</v>
      </c>
      <c r="V15" s="9">
        <v>2.6429998874664307</v>
      </c>
      <c r="W15" s="9">
        <v>2.6740000247955322</v>
      </c>
      <c r="X15" s="9">
        <v>1.531999945640564</v>
      </c>
      <c r="Y15" s="9">
        <v>1.149999976158142</v>
      </c>
      <c r="Z15" s="45">
        <f t="shared" si="0"/>
        <v>3.1128333608309426</v>
      </c>
      <c r="AA15" s="116" t="s">
        <v>19</v>
      </c>
      <c r="AB15" s="9">
        <v>8.739999771118164</v>
      </c>
      <c r="AC15" s="123" t="s">
        <v>442</v>
      </c>
      <c r="AD15" s="29">
        <v>12</v>
      </c>
      <c r="AE15" s="116" t="s">
        <v>24</v>
      </c>
      <c r="AF15" s="9">
        <v>14.899999618530273</v>
      </c>
      <c r="AG15" s="126" t="s">
        <v>443</v>
      </c>
    </row>
    <row r="16" spans="1:33" ht="14.25" customHeight="1">
      <c r="A16" s="112">
        <v>13</v>
      </c>
      <c r="B16" s="13">
        <v>1.4299999475479126</v>
      </c>
      <c r="C16" s="9">
        <v>5.206999778747559</v>
      </c>
      <c r="D16" s="9">
        <v>1.4019999504089355</v>
      </c>
      <c r="E16" s="9">
        <v>2.6700000762939453</v>
      </c>
      <c r="F16" s="9">
        <v>1.3680000305175781</v>
      </c>
      <c r="G16" s="9">
        <v>1.1740000247955322</v>
      </c>
      <c r="H16" s="9">
        <v>1.4329999685287476</v>
      </c>
      <c r="I16" s="9">
        <v>1.6779999732971191</v>
      </c>
      <c r="J16" s="9">
        <v>2.069000005722046</v>
      </c>
      <c r="K16" s="9">
        <v>3.1070001125335693</v>
      </c>
      <c r="L16" s="9">
        <v>1.899999976158142</v>
      </c>
      <c r="M16" s="9">
        <v>2.5850000381469727</v>
      </c>
      <c r="N16" s="9">
        <v>3.4210000038146973</v>
      </c>
      <c r="O16" s="9">
        <v>2.697000026702881</v>
      </c>
      <c r="P16" s="9">
        <v>2.1470000743865967</v>
      </c>
      <c r="Q16" s="9">
        <v>2.2690000534057617</v>
      </c>
      <c r="R16" s="9">
        <v>2.5169999599456787</v>
      </c>
      <c r="S16" s="9">
        <v>1.8140000104904175</v>
      </c>
      <c r="T16" s="9">
        <v>1.5499999523162842</v>
      </c>
      <c r="U16" s="9">
        <v>2.118000030517578</v>
      </c>
      <c r="V16" s="9">
        <v>1.8980000019073486</v>
      </c>
      <c r="W16" s="9">
        <v>1.503999948501587</v>
      </c>
      <c r="X16" s="9">
        <v>2.177999973297119</v>
      </c>
      <c r="Y16" s="9">
        <v>1.8339999914169312</v>
      </c>
      <c r="Z16" s="45">
        <f t="shared" si="0"/>
        <v>2.165416662891706</v>
      </c>
      <c r="AA16" s="116" t="s">
        <v>17</v>
      </c>
      <c r="AB16" s="9">
        <v>5.208000183105469</v>
      </c>
      <c r="AC16" s="123" t="s">
        <v>444</v>
      </c>
      <c r="AD16" s="29">
        <v>13</v>
      </c>
      <c r="AE16" s="116" t="s">
        <v>32</v>
      </c>
      <c r="AF16" s="9">
        <v>7.639999866485596</v>
      </c>
      <c r="AG16" s="126" t="s">
        <v>434</v>
      </c>
    </row>
    <row r="17" spans="1:33" ht="14.25" customHeight="1">
      <c r="A17" s="112">
        <v>14</v>
      </c>
      <c r="B17" s="13">
        <v>1.809000015258789</v>
      </c>
      <c r="C17" s="9">
        <v>1.7990000247955322</v>
      </c>
      <c r="D17" s="9">
        <v>1.5820000171661377</v>
      </c>
      <c r="E17" s="9">
        <v>1.3960000276565552</v>
      </c>
      <c r="F17" s="9">
        <v>1.9830000400543213</v>
      </c>
      <c r="G17" s="9">
        <v>1.4079999923706055</v>
      </c>
      <c r="H17" s="9">
        <v>1.0820000171661377</v>
      </c>
      <c r="I17" s="9">
        <v>1.2589999437332153</v>
      </c>
      <c r="J17" s="9">
        <v>2.115999937057495</v>
      </c>
      <c r="K17" s="9">
        <v>1.7319999933242798</v>
      </c>
      <c r="L17" s="9">
        <v>2.86899995803833</v>
      </c>
      <c r="M17" s="9">
        <v>2.6640000343322754</v>
      </c>
      <c r="N17" s="9">
        <v>2.99399995803833</v>
      </c>
      <c r="O17" s="9">
        <v>3.0980000495910645</v>
      </c>
      <c r="P17" s="9">
        <v>2.3959999084472656</v>
      </c>
      <c r="Q17" s="9">
        <v>2.869999885559082</v>
      </c>
      <c r="R17" s="9">
        <v>4.005000114440918</v>
      </c>
      <c r="S17" s="9">
        <v>3.9489998817443848</v>
      </c>
      <c r="T17" s="9">
        <v>3.6700000762939453</v>
      </c>
      <c r="U17" s="9">
        <v>3.428999900817871</v>
      </c>
      <c r="V17" s="9">
        <v>3.634000062942505</v>
      </c>
      <c r="W17" s="9">
        <v>3.632999897003174</v>
      </c>
      <c r="X17" s="9">
        <v>1.597000002861023</v>
      </c>
      <c r="Y17" s="9">
        <v>2.575000047683716</v>
      </c>
      <c r="Z17" s="45">
        <f t="shared" si="0"/>
        <v>2.481208324432373</v>
      </c>
      <c r="AA17" s="116" t="s">
        <v>32</v>
      </c>
      <c r="AB17" s="9">
        <v>4.568999767303467</v>
      </c>
      <c r="AC17" s="123" t="s">
        <v>445</v>
      </c>
      <c r="AD17" s="29">
        <v>14</v>
      </c>
      <c r="AE17" s="116" t="s">
        <v>40</v>
      </c>
      <c r="AF17" s="9">
        <v>9.3100004196167</v>
      </c>
      <c r="AG17" s="126" t="s">
        <v>446</v>
      </c>
    </row>
    <row r="18" spans="1:33" ht="14.25" customHeight="1">
      <c r="A18" s="112">
        <v>15</v>
      </c>
      <c r="B18" s="13">
        <v>2.065999984741211</v>
      </c>
      <c r="C18" s="9">
        <v>1.4670000076293945</v>
      </c>
      <c r="D18" s="9">
        <v>2.1579999923706055</v>
      </c>
      <c r="E18" s="9">
        <v>2.703000068664551</v>
      </c>
      <c r="F18" s="9">
        <v>2.430000066757202</v>
      </c>
      <c r="G18" s="9">
        <v>2.6050000190734863</v>
      </c>
      <c r="H18" s="9">
        <v>2.5260000228881836</v>
      </c>
      <c r="I18" s="9">
        <v>3.4030001163482666</v>
      </c>
      <c r="J18" s="9">
        <v>2.8610000610351562</v>
      </c>
      <c r="K18" s="9">
        <v>3.2929999828338623</v>
      </c>
      <c r="L18" s="9">
        <v>2.447999954223633</v>
      </c>
      <c r="M18" s="9">
        <v>2.299999952316284</v>
      </c>
      <c r="N18" s="9">
        <v>2.1740000247955322</v>
      </c>
      <c r="O18" s="9">
        <v>2.122999906539917</v>
      </c>
      <c r="P18" s="9">
        <v>1.940000057220459</v>
      </c>
      <c r="Q18" s="9">
        <v>2.453000068664551</v>
      </c>
      <c r="R18" s="9">
        <v>2.555000066757202</v>
      </c>
      <c r="S18" s="9">
        <v>2.252000093460083</v>
      </c>
      <c r="T18" s="9">
        <v>1.9869999885559082</v>
      </c>
      <c r="U18" s="9">
        <v>2.2230000495910645</v>
      </c>
      <c r="V18" s="9">
        <v>1.9019999504089355</v>
      </c>
      <c r="W18" s="9">
        <v>1.7100000381469727</v>
      </c>
      <c r="X18" s="9">
        <v>1.6050000190734863</v>
      </c>
      <c r="Y18" s="9">
        <v>1.6330000162124634</v>
      </c>
      <c r="Z18" s="45">
        <f t="shared" si="0"/>
        <v>2.2840416878461838</v>
      </c>
      <c r="AA18" s="116" t="s">
        <v>32</v>
      </c>
      <c r="AB18" s="9">
        <v>3.9119999408721924</v>
      </c>
      <c r="AC18" s="123" t="s">
        <v>447</v>
      </c>
      <c r="AD18" s="29">
        <v>15</v>
      </c>
      <c r="AE18" s="116" t="s">
        <v>34</v>
      </c>
      <c r="AF18" s="9">
        <v>7.150000095367432</v>
      </c>
      <c r="AG18" s="126" t="s">
        <v>448</v>
      </c>
    </row>
    <row r="19" spans="1:33" ht="14.25" customHeight="1">
      <c r="A19" s="112">
        <v>16</v>
      </c>
      <c r="B19" s="13">
        <v>1.5080000162124634</v>
      </c>
      <c r="C19" s="9">
        <v>2.177999973297119</v>
      </c>
      <c r="D19" s="9">
        <v>1.3279999494552612</v>
      </c>
      <c r="E19" s="9">
        <v>1.7209999561309814</v>
      </c>
      <c r="F19" s="9">
        <v>1.8480000495910645</v>
      </c>
      <c r="G19" s="9">
        <v>2.0490000247955322</v>
      </c>
      <c r="H19" s="9">
        <v>2.6449999809265137</v>
      </c>
      <c r="I19" s="9">
        <v>2.7929999828338623</v>
      </c>
      <c r="J19" s="9">
        <v>2.759999990463257</v>
      </c>
      <c r="K19" s="9">
        <v>2.992000102996826</v>
      </c>
      <c r="L19" s="9">
        <v>1.7740000486373901</v>
      </c>
      <c r="M19" s="9">
        <v>1.9149999618530273</v>
      </c>
      <c r="N19" s="9">
        <v>2.513000011444092</v>
      </c>
      <c r="O19" s="9">
        <v>2.255000114440918</v>
      </c>
      <c r="P19" s="9">
        <v>2.7260000705718994</v>
      </c>
      <c r="Q19" s="9">
        <v>2.315000057220459</v>
      </c>
      <c r="R19" s="9">
        <v>1.9900000095367432</v>
      </c>
      <c r="S19" s="9">
        <v>2.184000015258789</v>
      </c>
      <c r="T19" s="9">
        <v>2.5940001010894775</v>
      </c>
      <c r="U19" s="9">
        <v>1.7710000276565552</v>
      </c>
      <c r="V19" s="9">
        <v>1.5800000429153442</v>
      </c>
      <c r="W19" s="9">
        <v>1.4179999828338623</v>
      </c>
      <c r="X19" s="9">
        <v>1.347000002861023</v>
      </c>
      <c r="Y19" s="9">
        <v>2.503000020980835</v>
      </c>
      <c r="Z19" s="45">
        <f t="shared" si="0"/>
        <v>2.1127916872501373</v>
      </c>
      <c r="AA19" s="116" t="s">
        <v>19</v>
      </c>
      <c r="AB19" s="9">
        <v>5.254000186920166</v>
      </c>
      <c r="AC19" s="123" t="s">
        <v>219</v>
      </c>
      <c r="AD19" s="29">
        <v>16</v>
      </c>
      <c r="AE19" s="116" t="s">
        <v>149</v>
      </c>
      <c r="AF19" s="9">
        <v>6.369999885559082</v>
      </c>
      <c r="AG19" s="126" t="s">
        <v>449</v>
      </c>
    </row>
    <row r="20" spans="1:33" ht="14.25" customHeight="1">
      <c r="A20" s="112">
        <v>17</v>
      </c>
      <c r="B20" s="13">
        <v>2.6389999389648438</v>
      </c>
      <c r="C20" s="9">
        <v>2.111999988555908</v>
      </c>
      <c r="D20" s="9">
        <v>1.9930000305175781</v>
      </c>
      <c r="E20" s="9">
        <v>1.9160000085830688</v>
      </c>
      <c r="F20" s="9">
        <v>1.4429999589920044</v>
      </c>
      <c r="G20" s="9">
        <v>2.0380001068115234</v>
      </c>
      <c r="H20" s="9">
        <v>1.8930000066757202</v>
      </c>
      <c r="I20" s="9">
        <v>2.4130001068115234</v>
      </c>
      <c r="J20" s="9">
        <v>3.0169999599456787</v>
      </c>
      <c r="K20" s="10">
        <v>2.4489998817443848</v>
      </c>
      <c r="L20" s="9">
        <v>2.9719998836517334</v>
      </c>
      <c r="M20" s="9">
        <v>3.2750000953674316</v>
      </c>
      <c r="N20" s="9">
        <v>2.371999979019165</v>
      </c>
      <c r="O20" s="9">
        <v>2.3499999046325684</v>
      </c>
      <c r="P20" s="9">
        <v>2.559000015258789</v>
      </c>
      <c r="Q20" s="9">
        <v>1.7879999876022339</v>
      </c>
      <c r="R20" s="9">
        <v>1.5529999732971191</v>
      </c>
      <c r="S20" s="9">
        <v>2.4579999446868896</v>
      </c>
      <c r="T20" s="9">
        <v>2.2100000381469727</v>
      </c>
      <c r="U20" s="9">
        <v>1.680999994277954</v>
      </c>
      <c r="V20" s="9">
        <v>1.5449999570846558</v>
      </c>
      <c r="W20" s="9">
        <v>2.134000062942505</v>
      </c>
      <c r="X20" s="9">
        <v>1.8279999494552612</v>
      </c>
      <c r="Y20" s="9">
        <v>1.3619999885559082</v>
      </c>
      <c r="Z20" s="45">
        <f t="shared" si="0"/>
        <v>2.166666656732559</v>
      </c>
      <c r="AA20" s="116" t="s">
        <v>15</v>
      </c>
      <c r="AB20" s="9">
        <v>5.192999839782715</v>
      </c>
      <c r="AC20" s="123" t="s">
        <v>450</v>
      </c>
      <c r="AD20" s="29">
        <v>17</v>
      </c>
      <c r="AE20" s="116" t="s">
        <v>40</v>
      </c>
      <c r="AF20" s="9">
        <v>7.840000152587891</v>
      </c>
      <c r="AG20" s="126" t="s">
        <v>279</v>
      </c>
    </row>
    <row r="21" spans="1:33" ht="14.25" customHeight="1">
      <c r="A21" s="112">
        <v>18</v>
      </c>
      <c r="B21" s="13">
        <v>4.14300012588501</v>
      </c>
      <c r="C21" s="9">
        <v>1.1130000352859497</v>
      </c>
      <c r="D21" s="9">
        <v>2.2090001106262207</v>
      </c>
      <c r="E21" s="9">
        <v>5.331999778747559</v>
      </c>
      <c r="F21" s="9">
        <v>2.003000020980835</v>
      </c>
      <c r="G21" s="9">
        <v>2.3580000400543213</v>
      </c>
      <c r="H21" s="9">
        <v>2.0360000133514404</v>
      </c>
      <c r="I21" s="9">
        <v>2.249000072479248</v>
      </c>
      <c r="J21" s="9">
        <v>1.0449999570846558</v>
      </c>
      <c r="K21" s="9">
        <v>1.8009999990463257</v>
      </c>
      <c r="L21" s="9">
        <v>1.2489999532699585</v>
      </c>
      <c r="M21" s="9">
        <v>1.652999997138977</v>
      </c>
      <c r="N21" s="9">
        <v>1.7369999885559082</v>
      </c>
      <c r="O21" s="9">
        <v>1.9839999675750732</v>
      </c>
      <c r="P21" s="9">
        <v>1.6069999933242798</v>
      </c>
      <c r="Q21" s="9">
        <v>1.715999960899353</v>
      </c>
      <c r="R21" s="9">
        <v>1.565999984741211</v>
      </c>
      <c r="S21" s="9">
        <v>1.100000023841858</v>
      </c>
      <c r="T21" s="9">
        <v>3.243000030517578</v>
      </c>
      <c r="U21" s="9">
        <v>1.0729999542236328</v>
      </c>
      <c r="V21" s="9">
        <v>1.0789999961853027</v>
      </c>
      <c r="W21" s="9">
        <v>1.1799999475479126</v>
      </c>
      <c r="X21" s="9">
        <v>1.4589999914169312</v>
      </c>
      <c r="Y21" s="9">
        <v>1.722000002861023</v>
      </c>
      <c r="Z21" s="45">
        <f t="shared" si="0"/>
        <v>1.9440416644016902</v>
      </c>
      <c r="AA21" s="116" t="s">
        <v>15</v>
      </c>
      <c r="AB21" s="9">
        <v>5.334000110626221</v>
      </c>
      <c r="AC21" s="123" t="s">
        <v>215</v>
      </c>
      <c r="AD21" s="29">
        <v>18</v>
      </c>
      <c r="AE21" s="116" t="s">
        <v>149</v>
      </c>
      <c r="AF21" s="9">
        <v>6.958000183105469</v>
      </c>
      <c r="AG21" s="126" t="s">
        <v>451</v>
      </c>
    </row>
    <row r="22" spans="1:33" ht="14.25" customHeight="1">
      <c r="A22" s="112">
        <v>19</v>
      </c>
      <c r="B22" s="13">
        <v>1.9049999713897705</v>
      </c>
      <c r="C22" s="9">
        <v>2.559000015258789</v>
      </c>
      <c r="D22" s="9">
        <v>2.4679999351501465</v>
      </c>
      <c r="E22" s="9">
        <v>2.4639999866485596</v>
      </c>
      <c r="F22" s="9">
        <v>2.7109999656677246</v>
      </c>
      <c r="G22" s="9">
        <v>3.062999963760376</v>
      </c>
      <c r="H22" s="9">
        <v>1.5709999799728394</v>
      </c>
      <c r="I22" s="9">
        <v>1.871000051498413</v>
      </c>
      <c r="J22" s="9">
        <v>2.5309998989105225</v>
      </c>
      <c r="K22" s="9">
        <v>2.6080000400543213</v>
      </c>
      <c r="L22" s="9">
        <v>1.7120000123977661</v>
      </c>
      <c r="M22" s="9">
        <v>1.5219999551773071</v>
      </c>
      <c r="N22" s="9">
        <v>1.378999948501587</v>
      </c>
      <c r="O22" s="9">
        <v>1.3609999418258667</v>
      </c>
      <c r="P22" s="9">
        <v>3.377000093460083</v>
      </c>
      <c r="Q22" s="9">
        <v>1.2569999694824219</v>
      </c>
      <c r="R22" s="9">
        <v>2.6740000247955322</v>
      </c>
      <c r="S22" s="9">
        <v>1.909000039100647</v>
      </c>
      <c r="T22" s="9">
        <v>3.486999988555908</v>
      </c>
      <c r="U22" s="9">
        <v>2.734999895095825</v>
      </c>
      <c r="V22" s="9">
        <v>1.4229999780654907</v>
      </c>
      <c r="W22" s="9">
        <v>1.6089999675750732</v>
      </c>
      <c r="X22" s="9">
        <v>1.8339999914169312</v>
      </c>
      <c r="Y22" s="9">
        <v>2.0429999828338623</v>
      </c>
      <c r="Z22" s="45">
        <f t="shared" si="0"/>
        <v>2.1697083165248237</v>
      </c>
      <c r="AA22" s="116" t="s">
        <v>34</v>
      </c>
      <c r="AB22" s="9">
        <v>4.385000228881836</v>
      </c>
      <c r="AC22" s="123" t="s">
        <v>452</v>
      </c>
      <c r="AD22" s="29">
        <v>19</v>
      </c>
      <c r="AE22" s="116" t="s">
        <v>22</v>
      </c>
      <c r="AF22" s="9">
        <v>6.4679999351501465</v>
      </c>
      <c r="AG22" s="126" t="s">
        <v>453</v>
      </c>
    </row>
    <row r="23" spans="1:33" ht="14.25" customHeight="1">
      <c r="A23" s="112">
        <v>20</v>
      </c>
      <c r="B23" s="13">
        <v>2.138000011444092</v>
      </c>
      <c r="C23" s="9">
        <v>2.614000082015991</v>
      </c>
      <c r="D23" s="9">
        <v>1.1970000267028809</v>
      </c>
      <c r="E23" s="9">
        <v>2.8529999256134033</v>
      </c>
      <c r="F23" s="9">
        <v>3.0220000743865967</v>
      </c>
      <c r="G23" s="9">
        <v>3.6089999675750732</v>
      </c>
      <c r="H23" s="9">
        <v>2.489000082015991</v>
      </c>
      <c r="I23" s="9">
        <v>1.3609999418258667</v>
      </c>
      <c r="J23" s="9">
        <v>1.284000039100647</v>
      </c>
      <c r="K23" s="9">
        <v>3.490000009536743</v>
      </c>
      <c r="L23" s="9">
        <v>4.008999824523926</v>
      </c>
      <c r="M23" s="9">
        <v>5.442999839782715</v>
      </c>
      <c r="N23" s="9">
        <v>5.706999778747559</v>
      </c>
      <c r="O23" s="9">
        <v>5.603000164031982</v>
      </c>
      <c r="P23" s="9">
        <v>4.85099983215332</v>
      </c>
      <c r="Q23" s="9">
        <v>4.415999889373779</v>
      </c>
      <c r="R23" s="9">
        <v>3.8310000896453857</v>
      </c>
      <c r="S23" s="9">
        <v>4.423999786376953</v>
      </c>
      <c r="T23" s="9">
        <v>5.190999984741211</v>
      </c>
      <c r="U23" s="9">
        <v>4.576000213623047</v>
      </c>
      <c r="V23" s="9">
        <v>1.9119999408721924</v>
      </c>
      <c r="W23" s="9">
        <v>3.3289999961853027</v>
      </c>
      <c r="X23" s="9">
        <v>2.5269999504089355</v>
      </c>
      <c r="Y23" s="9">
        <v>1.8040000200271606</v>
      </c>
      <c r="Z23" s="45">
        <f t="shared" si="0"/>
        <v>3.403333311279615</v>
      </c>
      <c r="AA23" s="116" t="s">
        <v>149</v>
      </c>
      <c r="AB23" s="9">
        <v>6.223999977111816</v>
      </c>
      <c r="AC23" s="123" t="s">
        <v>159</v>
      </c>
      <c r="AD23" s="29">
        <v>20</v>
      </c>
      <c r="AE23" s="116" t="s">
        <v>32</v>
      </c>
      <c r="AF23" s="9">
        <v>13.229999542236328</v>
      </c>
      <c r="AG23" s="126" t="s">
        <v>454</v>
      </c>
    </row>
    <row r="24" spans="1:33" ht="14.25" customHeight="1">
      <c r="A24" s="113">
        <v>21</v>
      </c>
      <c r="B24" s="19">
        <v>2.0339999198913574</v>
      </c>
      <c r="C24" s="20">
        <v>1.5149999856948853</v>
      </c>
      <c r="D24" s="20">
        <v>1.909999966621399</v>
      </c>
      <c r="E24" s="20">
        <v>1.8910000324249268</v>
      </c>
      <c r="F24" s="20">
        <v>2.125999927520752</v>
      </c>
      <c r="G24" s="20">
        <v>2.4000000953674316</v>
      </c>
      <c r="H24" s="20">
        <v>2.010999917984009</v>
      </c>
      <c r="I24" s="20">
        <v>1.7949999570846558</v>
      </c>
      <c r="J24" s="20">
        <v>3.1040000915527344</v>
      </c>
      <c r="K24" s="20">
        <v>2.8389999866485596</v>
      </c>
      <c r="L24" s="20">
        <v>1.753999948501587</v>
      </c>
      <c r="M24" s="20">
        <v>2.13700008392334</v>
      </c>
      <c r="N24" s="20">
        <v>2.260999917984009</v>
      </c>
      <c r="O24" s="20">
        <v>2.109999895095825</v>
      </c>
      <c r="P24" s="20">
        <v>1.7000000476837158</v>
      </c>
      <c r="Q24" s="20">
        <v>1.7860000133514404</v>
      </c>
      <c r="R24" s="20">
        <v>1.5369999408721924</v>
      </c>
      <c r="S24" s="20">
        <v>1.531999945640564</v>
      </c>
      <c r="T24" s="20">
        <v>3.318000078201294</v>
      </c>
      <c r="U24" s="20">
        <v>4.052999973297119</v>
      </c>
      <c r="V24" s="20">
        <v>4.4070000648498535</v>
      </c>
      <c r="W24" s="20">
        <v>4.039000034332275</v>
      </c>
      <c r="X24" s="20">
        <v>4.440000057220459</v>
      </c>
      <c r="Y24" s="20">
        <v>4.993000030517578</v>
      </c>
      <c r="Z24" s="46">
        <f t="shared" si="0"/>
        <v>2.5704999963442483</v>
      </c>
      <c r="AA24" s="117" t="s">
        <v>34</v>
      </c>
      <c r="AB24" s="20">
        <v>5.013999938964844</v>
      </c>
      <c r="AC24" s="124" t="s">
        <v>455</v>
      </c>
      <c r="AD24" s="31">
        <v>21</v>
      </c>
      <c r="AE24" s="117" t="s">
        <v>32</v>
      </c>
      <c r="AF24" s="20">
        <v>10.489999771118164</v>
      </c>
      <c r="AG24" s="127" t="s">
        <v>456</v>
      </c>
    </row>
    <row r="25" spans="1:33" ht="14.25" customHeight="1">
      <c r="A25" s="112">
        <v>22</v>
      </c>
      <c r="B25" s="13">
        <v>5.741000175476074</v>
      </c>
      <c r="C25" s="9">
        <v>6.6479997634887695</v>
      </c>
      <c r="D25" s="9">
        <v>5.923999786376953</v>
      </c>
      <c r="E25" s="9">
        <v>4.771999835968018</v>
      </c>
      <c r="F25" s="9">
        <v>5.906000137329102</v>
      </c>
      <c r="G25" s="9">
        <v>3.8510000705718994</v>
      </c>
      <c r="H25" s="9">
        <v>4.947999954223633</v>
      </c>
      <c r="I25" s="9">
        <v>2.861999988555908</v>
      </c>
      <c r="J25" s="9">
        <v>4.714000225067139</v>
      </c>
      <c r="K25" s="9">
        <v>5.454999923706055</v>
      </c>
      <c r="L25" s="9">
        <v>3.130000114440918</v>
      </c>
      <c r="M25" s="9">
        <v>2.746999979019165</v>
      </c>
      <c r="N25" s="9">
        <v>2.1710000038146973</v>
      </c>
      <c r="O25" s="9">
        <v>1.2489999532699585</v>
      </c>
      <c r="P25" s="9">
        <v>1.6269999742507935</v>
      </c>
      <c r="Q25" s="9">
        <v>1.3329999446868896</v>
      </c>
      <c r="R25" s="9">
        <v>2.7709999084472656</v>
      </c>
      <c r="S25" s="9">
        <v>2.421999931335449</v>
      </c>
      <c r="T25" s="9">
        <v>1.1449999809265137</v>
      </c>
      <c r="U25" s="9">
        <v>1.4240000247955322</v>
      </c>
      <c r="V25" s="9">
        <v>2.453000068664551</v>
      </c>
      <c r="W25" s="9">
        <v>2.1679999828338623</v>
      </c>
      <c r="X25" s="9">
        <v>2.7929999828338623</v>
      </c>
      <c r="Y25" s="9">
        <v>2.9809999465942383</v>
      </c>
      <c r="Z25" s="45">
        <f t="shared" si="0"/>
        <v>3.3847916523615518</v>
      </c>
      <c r="AA25" s="116" t="s">
        <v>34</v>
      </c>
      <c r="AB25" s="9">
        <v>7.260000228881836</v>
      </c>
      <c r="AC25" s="123" t="s">
        <v>31</v>
      </c>
      <c r="AD25" s="29">
        <v>22</v>
      </c>
      <c r="AE25" s="116" t="s">
        <v>32</v>
      </c>
      <c r="AF25" s="9">
        <v>15.1899995803833</v>
      </c>
      <c r="AG25" s="126" t="s">
        <v>457</v>
      </c>
    </row>
    <row r="26" spans="1:33" ht="14.25" customHeight="1">
      <c r="A26" s="112">
        <v>23</v>
      </c>
      <c r="B26" s="13">
        <v>2.427000045776367</v>
      </c>
      <c r="C26" s="9">
        <v>2.5250000953674316</v>
      </c>
      <c r="D26" s="9">
        <v>2.4639999866485596</v>
      </c>
      <c r="E26" s="9">
        <v>3.059000015258789</v>
      </c>
      <c r="F26" s="9">
        <v>3.0759999752044678</v>
      </c>
      <c r="G26" s="9">
        <v>2.4539999961853027</v>
      </c>
      <c r="H26" s="9">
        <v>2.6649999618530273</v>
      </c>
      <c r="I26" s="9">
        <v>2.8480000495910645</v>
      </c>
      <c r="J26" s="9">
        <v>3.128999948501587</v>
      </c>
      <c r="K26" s="9">
        <v>2.6710000038146973</v>
      </c>
      <c r="L26" s="9">
        <v>3.3889999389648438</v>
      </c>
      <c r="M26" s="9">
        <v>2.859999895095825</v>
      </c>
      <c r="N26" s="9">
        <v>2.8489999771118164</v>
      </c>
      <c r="O26" s="9">
        <v>2.4519999027252197</v>
      </c>
      <c r="P26" s="9">
        <v>3.0399999618530273</v>
      </c>
      <c r="Q26" s="9">
        <v>2.2660000324249268</v>
      </c>
      <c r="R26" s="9">
        <v>1.3229999542236328</v>
      </c>
      <c r="S26" s="9">
        <v>1.6119999885559082</v>
      </c>
      <c r="T26" s="9">
        <v>2.869999885559082</v>
      </c>
      <c r="U26" s="9">
        <v>1.5509999990463257</v>
      </c>
      <c r="V26" s="9">
        <v>1.187999963760376</v>
      </c>
      <c r="W26" s="9">
        <v>1.3980000019073486</v>
      </c>
      <c r="X26" s="9">
        <v>1.4850000143051147</v>
      </c>
      <c r="Y26" s="9">
        <v>1.0980000495910645</v>
      </c>
      <c r="Z26" s="45">
        <f t="shared" si="0"/>
        <v>2.3624583184719086</v>
      </c>
      <c r="AA26" s="116" t="s">
        <v>40</v>
      </c>
      <c r="AB26" s="9">
        <v>4.834000110626221</v>
      </c>
      <c r="AC26" s="123" t="s">
        <v>453</v>
      </c>
      <c r="AD26" s="29">
        <v>23</v>
      </c>
      <c r="AE26" s="116" t="s">
        <v>99</v>
      </c>
      <c r="AF26" s="9">
        <v>6.565999984741211</v>
      </c>
      <c r="AG26" s="126" t="s">
        <v>458</v>
      </c>
    </row>
    <row r="27" spans="1:33" ht="14.25" customHeight="1">
      <c r="A27" s="112">
        <v>24</v>
      </c>
      <c r="B27" s="13">
        <v>1.3990000486373901</v>
      </c>
      <c r="C27" s="9">
        <v>2.1710000038146973</v>
      </c>
      <c r="D27" s="9">
        <v>1.4759999513626099</v>
      </c>
      <c r="E27" s="9">
        <v>1.4800000190734863</v>
      </c>
      <c r="F27" s="9">
        <v>1.8760000467300415</v>
      </c>
      <c r="G27" s="9">
        <v>1.8550000190734863</v>
      </c>
      <c r="H27" s="9">
        <v>2.0899999141693115</v>
      </c>
      <c r="I27" s="9">
        <v>2.2079999446868896</v>
      </c>
      <c r="J27" s="9">
        <v>2.0320000648498535</v>
      </c>
      <c r="K27" s="9">
        <v>3.378000020980835</v>
      </c>
      <c r="L27" s="9">
        <v>2.6559998989105225</v>
      </c>
      <c r="M27" s="9">
        <v>2.7079999446868896</v>
      </c>
      <c r="N27" s="9">
        <v>2.938999891281128</v>
      </c>
      <c r="O27" s="9">
        <v>2.381999969482422</v>
      </c>
      <c r="P27" s="9">
        <v>3.319000005722046</v>
      </c>
      <c r="Q27" s="9">
        <v>2.736999988555908</v>
      </c>
      <c r="R27" s="9">
        <v>1.9950000047683716</v>
      </c>
      <c r="S27" s="9">
        <v>1.9019999504089355</v>
      </c>
      <c r="T27" s="9">
        <v>1.6059999465942383</v>
      </c>
      <c r="U27" s="9">
        <v>1.7960000038146973</v>
      </c>
      <c r="V27" s="9">
        <v>1.8339999914169312</v>
      </c>
      <c r="W27" s="9">
        <v>2.1630001068115234</v>
      </c>
      <c r="X27" s="9">
        <v>1.99399995803833</v>
      </c>
      <c r="Y27" s="9">
        <v>1.934999942779541</v>
      </c>
      <c r="Z27" s="45">
        <f t="shared" si="0"/>
        <v>2.1637916515270867</v>
      </c>
      <c r="AA27" s="116" t="s">
        <v>197</v>
      </c>
      <c r="AB27" s="9">
        <v>4.422999858856201</v>
      </c>
      <c r="AC27" s="123" t="s">
        <v>459</v>
      </c>
      <c r="AD27" s="29">
        <v>24</v>
      </c>
      <c r="AE27" s="116" t="s">
        <v>144</v>
      </c>
      <c r="AF27" s="9">
        <v>6.860000133514404</v>
      </c>
      <c r="AG27" s="126" t="s">
        <v>441</v>
      </c>
    </row>
    <row r="28" spans="1:33" ht="14.25" customHeight="1">
      <c r="A28" s="112">
        <v>25</v>
      </c>
      <c r="B28" s="13">
        <v>1.0989999771118164</v>
      </c>
      <c r="C28" s="9">
        <v>1.5759999752044678</v>
      </c>
      <c r="D28" s="9">
        <v>1.0920000076293945</v>
      </c>
      <c r="E28" s="9">
        <v>1.9700000286102295</v>
      </c>
      <c r="F28" s="9">
        <v>1.4429999589920044</v>
      </c>
      <c r="G28" s="9">
        <v>1.524999976158142</v>
      </c>
      <c r="H28" s="9">
        <v>2.38700008392334</v>
      </c>
      <c r="I28" s="9">
        <v>2.805999994277954</v>
      </c>
      <c r="J28" s="9">
        <v>2.7219998836517334</v>
      </c>
      <c r="K28" s="9">
        <v>2.924999952316284</v>
      </c>
      <c r="L28" s="9">
        <v>2.9660000801086426</v>
      </c>
      <c r="M28" s="9">
        <v>1.9040000438690186</v>
      </c>
      <c r="N28" s="9">
        <v>1.8700000047683716</v>
      </c>
      <c r="O28" s="9">
        <v>1.9010000228881836</v>
      </c>
      <c r="P28" s="9">
        <v>1.8450000286102295</v>
      </c>
      <c r="Q28" s="9">
        <v>1.7489999532699585</v>
      </c>
      <c r="R28" s="9">
        <v>1.2970000505447388</v>
      </c>
      <c r="S28" s="9">
        <v>2.121000051498413</v>
      </c>
      <c r="T28" s="9">
        <v>1.875</v>
      </c>
      <c r="U28" s="9">
        <v>2.058000087738037</v>
      </c>
      <c r="V28" s="9">
        <v>2.9670000076293945</v>
      </c>
      <c r="W28" s="9">
        <v>3.746999979019165</v>
      </c>
      <c r="X28" s="9">
        <v>3.1710000038146973</v>
      </c>
      <c r="Y28" s="9">
        <v>4.3420000076293945</v>
      </c>
      <c r="Z28" s="45">
        <f t="shared" si="0"/>
        <v>2.223250006635984</v>
      </c>
      <c r="AA28" s="116" t="s">
        <v>48</v>
      </c>
      <c r="AB28" s="9">
        <v>4.366000175476074</v>
      </c>
      <c r="AC28" s="123" t="s">
        <v>224</v>
      </c>
      <c r="AD28" s="29">
        <v>25</v>
      </c>
      <c r="AE28" s="116" t="s">
        <v>40</v>
      </c>
      <c r="AF28" s="9">
        <v>7.349999904632568</v>
      </c>
      <c r="AG28" s="126" t="s">
        <v>460</v>
      </c>
    </row>
    <row r="29" spans="1:33" ht="14.25" customHeight="1">
      <c r="A29" s="112">
        <v>26</v>
      </c>
      <c r="B29" s="13">
        <v>4.329999923706055</v>
      </c>
      <c r="C29" s="9">
        <v>3.9590001106262207</v>
      </c>
      <c r="D29" s="9">
        <v>4.230999946594238</v>
      </c>
      <c r="E29" s="9">
        <v>1.4470000267028809</v>
      </c>
      <c r="F29" s="9">
        <v>1.680999994277954</v>
      </c>
      <c r="G29" s="9">
        <v>1.597000002861023</v>
      </c>
      <c r="H29" s="9">
        <v>1.687000036239624</v>
      </c>
      <c r="I29" s="9">
        <v>3.1419999599456787</v>
      </c>
      <c r="J29" s="9">
        <v>3.486999988555908</v>
      </c>
      <c r="K29" s="9">
        <v>3.3959999084472656</v>
      </c>
      <c r="L29" s="9">
        <v>5.633999824523926</v>
      </c>
      <c r="M29" s="9">
        <v>5.3470001220703125</v>
      </c>
      <c r="N29" s="9">
        <v>5.125999927520752</v>
      </c>
      <c r="O29" s="9">
        <v>4.267000198364258</v>
      </c>
      <c r="P29" s="9">
        <v>5.3460001945495605</v>
      </c>
      <c r="Q29" s="9">
        <v>4.421000003814697</v>
      </c>
      <c r="R29" s="9">
        <v>3.007999897003174</v>
      </c>
      <c r="S29" s="9">
        <v>1.819000005722046</v>
      </c>
      <c r="T29" s="9">
        <v>2.186000108718872</v>
      </c>
      <c r="U29" s="9">
        <v>1.281999945640564</v>
      </c>
      <c r="V29" s="9">
        <v>2.5840001106262207</v>
      </c>
      <c r="W29" s="9">
        <v>2.010999917984009</v>
      </c>
      <c r="X29" s="9">
        <v>1.7450000047683716</v>
      </c>
      <c r="Y29" s="9">
        <v>2.555000066757202</v>
      </c>
      <c r="Z29" s="45">
        <f t="shared" si="0"/>
        <v>3.1786666760842004</v>
      </c>
      <c r="AA29" s="116" t="s">
        <v>32</v>
      </c>
      <c r="AB29" s="9">
        <v>6.60699987411499</v>
      </c>
      <c r="AC29" s="123" t="s">
        <v>139</v>
      </c>
      <c r="AD29" s="29">
        <v>26</v>
      </c>
      <c r="AE29" s="116" t="s">
        <v>32</v>
      </c>
      <c r="AF29" s="9">
        <v>11.760000228881836</v>
      </c>
      <c r="AG29" s="126" t="s">
        <v>117</v>
      </c>
    </row>
    <row r="30" spans="1:33" ht="14.25" customHeight="1">
      <c r="A30" s="112">
        <v>27</v>
      </c>
      <c r="B30" s="13">
        <v>2.005000114440918</v>
      </c>
      <c r="C30" s="9">
        <v>1.878999948501587</v>
      </c>
      <c r="D30" s="9">
        <v>2.7119998931884766</v>
      </c>
      <c r="E30" s="9">
        <v>1.649999976158142</v>
      </c>
      <c r="F30" s="9">
        <v>1.5809999704360962</v>
      </c>
      <c r="G30" s="9">
        <v>2.007999897003174</v>
      </c>
      <c r="H30" s="9">
        <v>1.7300000190734863</v>
      </c>
      <c r="I30" s="9">
        <v>1.9240000247955322</v>
      </c>
      <c r="J30" s="9">
        <v>1.6440000534057617</v>
      </c>
      <c r="K30" s="9">
        <v>3.109999895095825</v>
      </c>
      <c r="L30" s="9">
        <v>3.0739998817443848</v>
      </c>
      <c r="M30" s="9">
        <v>3.677999973297119</v>
      </c>
      <c r="N30" s="9">
        <v>2.378999948501587</v>
      </c>
      <c r="O30" s="9">
        <v>3.430000066757202</v>
      </c>
      <c r="P30" s="9">
        <v>4.078999996185303</v>
      </c>
      <c r="Q30" s="9">
        <v>3.947999954223633</v>
      </c>
      <c r="R30" s="9">
        <v>1.8869999647140503</v>
      </c>
      <c r="S30" s="9">
        <v>1.3220000267028809</v>
      </c>
      <c r="T30" s="9">
        <v>1.503999948501587</v>
      </c>
      <c r="U30" s="9">
        <v>1.1260000467300415</v>
      </c>
      <c r="V30" s="9">
        <v>3.371999979019165</v>
      </c>
      <c r="W30" s="9">
        <v>1.0729999542236328</v>
      </c>
      <c r="X30" s="9">
        <v>1.2369999885559082</v>
      </c>
      <c r="Y30" s="9">
        <v>1.7760000228881836</v>
      </c>
      <c r="Z30" s="45">
        <f t="shared" si="0"/>
        <v>2.2553333143393197</v>
      </c>
      <c r="AA30" s="116" t="s">
        <v>101</v>
      </c>
      <c r="AB30" s="9">
        <v>4.927999973297119</v>
      </c>
      <c r="AC30" s="123" t="s">
        <v>461</v>
      </c>
      <c r="AD30" s="29">
        <v>27</v>
      </c>
      <c r="AE30" s="116" t="s">
        <v>137</v>
      </c>
      <c r="AF30" s="9">
        <v>8.430000305175781</v>
      </c>
      <c r="AG30" s="126" t="s">
        <v>462</v>
      </c>
    </row>
    <row r="31" spans="1:33" ht="14.25" customHeight="1">
      <c r="A31" s="112">
        <v>28</v>
      </c>
      <c r="B31" s="13">
        <v>1.809999942779541</v>
      </c>
      <c r="C31" s="9">
        <v>1.7380000352859497</v>
      </c>
      <c r="D31" s="9">
        <v>2.552000045776367</v>
      </c>
      <c r="E31" s="9">
        <v>1.1080000400543213</v>
      </c>
      <c r="F31" s="9">
        <v>1.4199999570846558</v>
      </c>
      <c r="G31" s="9">
        <v>1.9559999704360962</v>
      </c>
      <c r="H31" s="9">
        <v>1.5240000486373901</v>
      </c>
      <c r="I31" s="9">
        <v>1.968999981880188</v>
      </c>
      <c r="J31" s="9">
        <v>1.5119999647140503</v>
      </c>
      <c r="K31" s="9">
        <v>1.8530000448226929</v>
      </c>
      <c r="L31" s="9">
        <v>1.5099999904632568</v>
      </c>
      <c r="M31" s="9">
        <v>1.5839999914169312</v>
      </c>
      <c r="N31" s="9">
        <v>1.7710000276565552</v>
      </c>
      <c r="O31" s="9">
        <v>1.6579999923706055</v>
      </c>
      <c r="P31" s="9">
        <v>1.7209999561309814</v>
      </c>
      <c r="Q31" s="9">
        <v>1.6139999628067017</v>
      </c>
      <c r="R31" s="9">
        <v>1.4579999446868896</v>
      </c>
      <c r="S31" s="9">
        <v>1.4259999990463257</v>
      </c>
      <c r="T31" s="9">
        <v>2.0759999752044678</v>
      </c>
      <c r="U31" s="9">
        <v>2.0899999141693115</v>
      </c>
      <c r="V31" s="9">
        <v>1.718999981880188</v>
      </c>
      <c r="W31" s="9">
        <v>1.4910000562667847</v>
      </c>
      <c r="X31" s="9">
        <v>2.865999937057495</v>
      </c>
      <c r="Y31" s="9">
        <v>1.7480000257492065</v>
      </c>
      <c r="Z31" s="45">
        <f t="shared" si="0"/>
        <v>1.7572499910990398</v>
      </c>
      <c r="AA31" s="116" t="s">
        <v>40</v>
      </c>
      <c r="AB31" s="9">
        <v>3.0139999389648438</v>
      </c>
      <c r="AC31" s="123" t="s">
        <v>463</v>
      </c>
      <c r="AD31" s="29">
        <v>28</v>
      </c>
      <c r="AE31" s="116" t="s">
        <v>19</v>
      </c>
      <c r="AF31" s="9">
        <v>5.48799991607666</v>
      </c>
      <c r="AG31" s="126" t="s">
        <v>110</v>
      </c>
    </row>
    <row r="32" spans="1:33" ht="14.25" customHeight="1">
      <c r="A32" s="112">
        <v>29</v>
      </c>
      <c r="B32" s="13">
        <v>1.847000002861023</v>
      </c>
      <c r="C32" s="9">
        <v>1.309999942779541</v>
      </c>
      <c r="D32" s="9">
        <v>1.468999981880188</v>
      </c>
      <c r="E32" s="9">
        <v>2.680000066757202</v>
      </c>
      <c r="F32" s="9">
        <v>2.5490000247955322</v>
      </c>
      <c r="G32" s="9">
        <v>3.5260000228881836</v>
      </c>
      <c r="H32" s="9">
        <v>2.6710000038146973</v>
      </c>
      <c r="I32" s="9">
        <v>3.1010000705718994</v>
      </c>
      <c r="J32" s="9">
        <v>3.2190001010894775</v>
      </c>
      <c r="K32" s="9">
        <v>2.7990000247955322</v>
      </c>
      <c r="L32" s="9">
        <v>3.555000066757202</v>
      </c>
      <c r="M32" s="9">
        <v>3.8259999752044678</v>
      </c>
      <c r="N32" s="9">
        <v>3.7200000286102295</v>
      </c>
      <c r="O32" s="9">
        <v>3.1480000019073486</v>
      </c>
      <c r="P32" s="9">
        <v>3.4030001163482666</v>
      </c>
      <c r="Q32" s="9">
        <v>3.1549999713897705</v>
      </c>
      <c r="R32" s="9">
        <v>2.5769999027252197</v>
      </c>
      <c r="S32" s="9">
        <v>3.0380001068115234</v>
      </c>
      <c r="T32" s="9">
        <v>3.0260000228881836</v>
      </c>
      <c r="U32" s="9">
        <v>1.715999960899353</v>
      </c>
      <c r="V32" s="9">
        <v>1.0490000247955322</v>
      </c>
      <c r="W32" s="9">
        <v>2.0989999771118164</v>
      </c>
      <c r="X32" s="9">
        <v>1.75600004196167</v>
      </c>
      <c r="Y32" s="9">
        <v>1.305999994277954</v>
      </c>
      <c r="Z32" s="45">
        <f t="shared" si="0"/>
        <v>2.6060416847467422</v>
      </c>
      <c r="AA32" s="116" t="s">
        <v>34</v>
      </c>
      <c r="AB32" s="9">
        <v>4.367000102996826</v>
      </c>
      <c r="AC32" s="123" t="s">
        <v>464</v>
      </c>
      <c r="AD32" s="29">
        <v>29</v>
      </c>
      <c r="AE32" s="116" t="s">
        <v>32</v>
      </c>
      <c r="AF32" s="9">
        <v>8.720000267028809</v>
      </c>
      <c r="AG32" s="126" t="s">
        <v>465</v>
      </c>
    </row>
    <row r="33" spans="1:33" ht="14.25" customHeight="1">
      <c r="A33" s="112">
        <v>30</v>
      </c>
      <c r="B33" s="13">
        <v>1.4490000009536743</v>
      </c>
      <c r="C33" s="9">
        <v>1.3070000410079956</v>
      </c>
      <c r="D33" s="9">
        <v>2.3580000400543213</v>
      </c>
      <c r="E33" s="9">
        <v>1.815000057220459</v>
      </c>
      <c r="F33" s="9">
        <v>1.784999966621399</v>
      </c>
      <c r="G33" s="9">
        <v>1.430999994277954</v>
      </c>
      <c r="H33" s="9">
        <v>2.3289999961853027</v>
      </c>
      <c r="I33" s="9">
        <v>2.1059999465942383</v>
      </c>
      <c r="J33" s="9">
        <v>2.3980000019073486</v>
      </c>
      <c r="K33" s="9">
        <v>3.4240000247955322</v>
      </c>
      <c r="L33" s="9">
        <v>2.4809999465942383</v>
      </c>
      <c r="M33" s="9">
        <v>3.565999984741211</v>
      </c>
      <c r="N33" s="9">
        <v>3.3550000190734863</v>
      </c>
      <c r="O33" s="9">
        <v>2.378000020980835</v>
      </c>
      <c r="P33" s="9">
        <v>2.2890000343322754</v>
      </c>
      <c r="Q33" s="9">
        <v>2.9079999923706055</v>
      </c>
      <c r="R33" s="9">
        <v>2.8610000610351562</v>
      </c>
      <c r="S33" s="9">
        <v>2.7939999103546143</v>
      </c>
      <c r="T33" s="9">
        <v>2.9660000801086426</v>
      </c>
      <c r="U33" s="9">
        <v>2.434999942779541</v>
      </c>
      <c r="V33" s="9">
        <v>1.9479999542236328</v>
      </c>
      <c r="W33" s="9">
        <v>2.2869999408721924</v>
      </c>
      <c r="X33" s="9">
        <v>1.1410000324249268</v>
      </c>
      <c r="Y33" s="9">
        <v>1.225000023841858</v>
      </c>
      <c r="Z33" s="45">
        <f t="shared" si="0"/>
        <v>2.2931666672229767</v>
      </c>
      <c r="AA33" s="116" t="s">
        <v>34</v>
      </c>
      <c r="AB33" s="9">
        <v>3.746999979019165</v>
      </c>
      <c r="AC33" s="123" t="s">
        <v>53</v>
      </c>
      <c r="AD33" s="29">
        <v>30</v>
      </c>
      <c r="AE33" s="116" t="s">
        <v>40</v>
      </c>
      <c r="AF33" s="9">
        <v>8.819999694824219</v>
      </c>
      <c r="AG33" s="126" t="s">
        <v>255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84</v>
      </c>
      <c r="B35" s="26">
        <f aca="true" t="shared" si="1" ref="B35:K35">AVERAGE(B4:B34)</f>
        <v>2.229800005753835</v>
      </c>
      <c r="C35" s="27">
        <f t="shared" si="1"/>
        <v>2.565500005086263</v>
      </c>
      <c r="D35" s="27">
        <f t="shared" si="1"/>
        <v>2.392733323574066</v>
      </c>
      <c r="E35" s="27">
        <f t="shared" si="1"/>
        <v>2.347533325354258</v>
      </c>
      <c r="F35" s="27">
        <f t="shared" si="1"/>
        <v>2.1455000042915344</v>
      </c>
      <c r="G35" s="27">
        <f t="shared" si="1"/>
        <v>2.281933339436849</v>
      </c>
      <c r="H35" s="27">
        <f t="shared" si="1"/>
        <v>2.2943333347638446</v>
      </c>
      <c r="I35" s="27">
        <f t="shared" si="1"/>
        <v>2.19946665763855</v>
      </c>
      <c r="J35" s="27">
        <f t="shared" si="1"/>
        <v>2.5058333396911623</v>
      </c>
      <c r="K35" s="27">
        <f t="shared" si="1"/>
        <v>2.927633321285248</v>
      </c>
      <c r="L35" s="27">
        <f aca="true" t="shared" si="2" ref="L35:Z35">AVERAGE(L4:L34)</f>
        <v>2.8278666416803997</v>
      </c>
      <c r="M35" s="27">
        <f t="shared" si="2"/>
        <v>3.0436333378156024</v>
      </c>
      <c r="N35" s="27">
        <f t="shared" si="2"/>
        <v>2.9676333109537762</v>
      </c>
      <c r="O35" s="27">
        <f t="shared" si="2"/>
        <v>2.8371333440144855</v>
      </c>
      <c r="P35" s="27">
        <f t="shared" si="2"/>
        <v>3.0900333642959597</v>
      </c>
      <c r="Q35" s="27">
        <f t="shared" si="2"/>
        <v>2.8249333262443543</v>
      </c>
      <c r="R35" s="27">
        <f t="shared" si="2"/>
        <v>2.566200006008148</v>
      </c>
      <c r="S35" s="27">
        <f t="shared" si="2"/>
        <v>2.4624333222707113</v>
      </c>
      <c r="T35" s="27">
        <f t="shared" si="2"/>
        <v>2.6990000049273175</v>
      </c>
      <c r="U35" s="27">
        <f t="shared" si="2"/>
        <v>2.292900009950002</v>
      </c>
      <c r="V35" s="27">
        <f t="shared" si="2"/>
        <v>2.2816333373387656</v>
      </c>
      <c r="W35" s="27">
        <f t="shared" si="2"/>
        <v>2.2532999873161317</v>
      </c>
      <c r="X35" s="27">
        <f t="shared" si="2"/>
        <v>2.244066659609477</v>
      </c>
      <c r="Y35" s="27">
        <f t="shared" si="2"/>
        <v>2.2047333399454754</v>
      </c>
      <c r="Z35" s="47">
        <f t="shared" si="2"/>
        <v>2.520240277051926</v>
      </c>
      <c r="AA35" s="118"/>
      <c r="AB35" s="27">
        <f>AVERAGE(AB4:AB34)</f>
        <v>5.087133359909058</v>
      </c>
      <c r="AC35" s="42"/>
      <c r="AD35" s="42"/>
      <c r="AE35" s="118"/>
      <c r="AF35" s="27">
        <f>AVERAGE(AF4:AF34)</f>
        <v>9.009599939982097</v>
      </c>
      <c r="AG35" s="43"/>
    </row>
    <row r="36" spans="8:20" ht="14.25" customHeight="1">
      <c r="H36" t="s">
        <v>85</v>
      </c>
      <c r="N36" t="s">
        <v>86</v>
      </c>
      <c r="T36" t="s">
        <v>87</v>
      </c>
    </row>
    <row r="37" spans="9:23" ht="14.25" customHeight="1">
      <c r="I37" s="15" t="s">
        <v>88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89</v>
      </c>
      <c r="J38" s="22"/>
      <c r="K38" s="34">
        <f>COUNTIF(風速1,"&gt;=15")</f>
        <v>0</v>
      </c>
      <c r="L38" s="8"/>
      <c r="N38" s="19">
        <f>MAX(風速1)</f>
        <v>8.739999771118164</v>
      </c>
      <c r="O38" s="119" t="s">
        <v>19</v>
      </c>
      <c r="P38" s="30">
        <v>12</v>
      </c>
      <c r="Q38" s="120" t="s">
        <v>442</v>
      </c>
      <c r="T38" s="19">
        <f>MAX(風速2)</f>
        <v>15.1899995803833</v>
      </c>
      <c r="U38" s="119" t="s">
        <v>32</v>
      </c>
      <c r="V38" s="30">
        <v>22</v>
      </c>
      <c r="W38" s="120" t="s">
        <v>457</v>
      </c>
    </row>
    <row r="39" spans="9:23" ht="14.25" customHeight="1">
      <c r="I39" s="23" t="s">
        <v>90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2010-03-30T05:23:36Z</dcterms:modified>
  <cp:category/>
  <cp:version/>
  <cp:contentType/>
  <cp:contentStatus/>
</cp:coreProperties>
</file>