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11055" activeTab="13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風向頻度" sheetId="13" r:id="rId13"/>
    <sheet name="ｶﾚﾝﾄ" sheetId="14" r:id="rId14"/>
  </sheets>
  <externalReferences>
    <externalReference r:id="rId17"/>
  </externalReferences>
  <definedNames>
    <definedName name="__123Graph_A">'風向頻度'!$B$5:$B$20</definedName>
    <definedName name="__123Graph_X">'風向頻度'!$A$5:$A$20</definedName>
    <definedName name="c_max">#REF!</definedName>
    <definedName name="c_min">#REF!</definedName>
    <definedName name="DATA" localSheetId="12">'風向頻度'!$B$5:$IT$16384</definedName>
    <definedName name="data">#REF!</definedName>
    <definedName name="mean">#REF!</definedName>
    <definedName name="_xlnm.Print_Area" localSheetId="9">'１０月'!$A$1:$Y$69</definedName>
    <definedName name="_xlnm.Print_Area" localSheetId="10">'１１月'!$A$1:$Y$69</definedName>
    <definedName name="_xlnm.Print_Area" localSheetId="11">'１２月'!$A$1:$Y$69</definedName>
    <definedName name="_xlnm.Print_Area" localSheetId="0">'１月'!$A$1:$Y$69</definedName>
    <definedName name="_xlnm.Print_Area" localSheetId="1">'２月'!$A$1:$Y$69</definedName>
    <definedName name="_xlnm.Print_Area" localSheetId="2">'３月'!$A$1:$Y$69</definedName>
    <definedName name="_xlnm.Print_Area" localSheetId="3">'４月'!$A$1:$Y$69</definedName>
    <definedName name="_xlnm.Print_Area" localSheetId="4">'５月'!$A$1:$Y$69</definedName>
    <definedName name="_xlnm.Print_Area" localSheetId="5">'６月'!$A$1:$Y$69</definedName>
    <definedName name="_xlnm.Print_Area" localSheetId="6">'７月'!$A$1:$Y$69</definedName>
    <definedName name="_xlnm.Print_Area" localSheetId="7">'８月'!$A$1:$Y$69</definedName>
    <definedName name="_xlnm.Print_Area" localSheetId="8">'９月'!$A$1:$Y$69</definedName>
    <definedName name="_xlnm.Print_Area" localSheetId="12">'風向頻度'!$A$1:$N$21</definedName>
    <definedName name="Print_Area_MI" localSheetId="12">'風向頻度'!$A$1:$N$21</definedName>
    <definedName name="最高">#REF!</definedName>
    <definedName name="最低">#REF!</definedName>
    <definedName name="条件最高">#REF!</definedName>
    <definedName name="条件最低">#REF!</definedName>
    <definedName name="風向" localSheetId="9">'１０月'!$B$36:$R$36</definedName>
    <definedName name="風向" localSheetId="10">'１１月'!$B$36:$R$36</definedName>
    <definedName name="風向" localSheetId="11">'１２月'!$B$36:$R$36</definedName>
    <definedName name="風向" localSheetId="1">'２月'!$B$36:$R$36</definedName>
    <definedName name="風向" localSheetId="2">'３月'!$B$36:$R$36</definedName>
    <definedName name="風向" localSheetId="3">'４月'!$B$36:$R$36</definedName>
    <definedName name="風向" localSheetId="4">'５月'!$B$36:$R$36</definedName>
    <definedName name="風向" localSheetId="5">'６月'!$B$36:$R$36</definedName>
    <definedName name="風向" localSheetId="6">'７月'!$B$36:$R$36</definedName>
    <definedName name="風向" localSheetId="7">'８月'!$B$36:$R$36</definedName>
    <definedName name="風向" localSheetId="8">'９月'!$B$36:$R$36</definedName>
    <definedName name="風向">'１月'!$B$36:$R$36</definedName>
  </definedNames>
  <calcPr fullCalcOnLoad="1" refMode="R1C1"/>
</workbook>
</file>

<file path=xl/sharedStrings.xml><?xml version="1.0" encoding="utf-8"?>
<sst xmlns="http://schemas.openxmlformats.org/spreadsheetml/2006/main" count="9202" uniqueCount="59">
  <si>
    <t>風向</t>
  </si>
  <si>
    <t>年</t>
  </si>
  <si>
    <t>月</t>
  </si>
  <si>
    <t>日</t>
  </si>
  <si>
    <t>西北西</t>
  </si>
  <si>
    <t>北東</t>
  </si>
  <si>
    <t>北西</t>
  </si>
  <si>
    <t>西</t>
  </si>
  <si>
    <t>北北東</t>
  </si>
  <si>
    <t>北</t>
  </si>
  <si>
    <t>北北西</t>
  </si>
  <si>
    <t>南西</t>
  </si>
  <si>
    <t>西南西</t>
  </si>
  <si>
    <t>東</t>
  </si>
  <si>
    <t>南南西</t>
  </si>
  <si>
    <t>南</t>
  </si>
  <si>
    <t>南東</t>
  </si>
  <si>
    <t>南南東</t>
  </si>
  <si>
    <t>東北東</t>
  </si>
  <si>
    <t>静穏</t>
  </si>
  <si>
    <t>東南東</t>
  </si>
  <si>
    <t>風向別出現頻度</t>
  </si>
  <si>
    <t>-</t>
  </si>
  <si>
    <t>最多風向</t>
  </si>
  <si>
    <t>max</t>
  </si>
  <si>
    <t>match</t>
  </si>
  <si>
    <t>合計</t>
  </si>
  <si>
    <t>出現率</t>
  </si>
  <si>
    <t>（12）風向別出現頻度（％）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</si>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</sst>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18"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ＭＳ 明朝"/>
      <family val="1"/>
    </font>
    <font>
      <sz val="9"/>
      <color indexed="8"/>
      <name val="Arial"/>
      <family val="2"/>
    </font>
    <font>
      <sz val="9"/>
      <color indexed="8"/>
      <name val="ＭＳ 明朝"/>
      <family val="1"/>
    </font>
    <font>
      <sz val="9"/>
      <color indexed="8"/>
      <name val="PosterBodoni BT"/>
      <family val="2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Times New Roman"/>
      <family val="1"/>
    </font>
    <font>
      <sz val="10"/>
      <name val="Times New Roman"/>
      <family val="1"/>
    </font>
    <font>
      <sz val="9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9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</cellStyleXfs>
  <cellXfs count="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176" fontId="1" fillId="0" borderId="9" xfId="0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 applyProtection="1">
      <alignment horizontal="right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/>
    </xf>
    <xf numFmtId="176" fontId="0" fillId="0" borderId="4" xfId="0" applyNumberFormat="1" applyFill="1" applyBorder="1" applyAlignment="1" applyProtection="1">
      <alignment/>
      <protection/>
    </xf>
    <xf numFmtId="176" fontId="6" fillId="0" borderId="4" xfId="0" applyNumberFormat="1" applyFont="1" applyFill="1" applyBorder="1" applyAlignment="1" applyProtection="1">
      <alignment horizontal="center"/>
      <protection/>
    </xf>
    <xf numFmtId="176" fontId="6" fillId="0" borderId="16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0" fillId="0" borderId="4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7" fillId="0" borderId="1" xfId="0" applyNumberFormat="1" applyFont="1" applyFill="1" applyBorder="1" applyAlignment="1" applyProtection="1">
      <alignment horizontal="center"/>
      <protection/>
    </xf>
    <xf numFmtId="176" fontId="7" fillId="0" borderId="1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 horizontal="center"/>
      <protection/>
    </xf>
    <xf numFmtId="176" fontId="7" fillId="0" borderId="11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9" xfId="0" applyNumberFormat="1" applyFont="1" applyFill="1" applyBorder="1" applyAlignment="1" applyProtection="1">
      <alignment horizontal="center"/>
      <protection/>
    </xf>
    <xf numFmtId="176" fontId="7" fillId="0" borderId="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1" fillId="2" borderId="3" xfId="0" applyFont="1" applyFill="1" applyBorder="1" applyAlignment="1" applyProtection="1">
      <alignment horizontal="centerContinuous"/>
      <protection/>
    </xf>
    <xf numFmtId="0" fontId="4" fillId="2" borderId="2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 horizontal="right"/>
      <protection/>
    </xf>
    <xf numFmtId="0" fontId="1" fillId="2" borderId="12" xfId="0" applyFont="1" applyFill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176" fontId="10" fillId="0" borderId="1" xfId="0" applyNumberFormat="1" applyFont="1" applyFill="1" applyBorder="1" applyAlignment="1" applyProtection="1">
      <alignment horizontal="center"/>
      <protection/>
    </xf>
    <xf numFmtId="176" fontId="10" fillId="0" borderId="3" xfId="0" applyNumberFormat="1" applyFont="1" applyFill="1" applyBorder="1" applyAlignment="1" applyProtection="1">
      <alignment horizontal="center"/>
      <protection/>
    </xf>
    <xf numFmtId="176" fontId="10" fillId="0" borderId="2" xfId="0" applyNumberFormat="1" applyFont="1" applyFill="1" applyBorder="1" applyAlignment="1" applyProtection="1">
      <alignment horizontal="center"/>
      <protection/>
    </xf>
    <xf numFmtId="176" fontId="10" fillId="0" borderId="4" xfId="0" applyNumberFormat="1" applyFont="1" applyFill="1" applyBorder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center"/>
      <protection/>
    </xf>
    <xf numFmtId="176" fontId="10" fillId="0" borderId="5" xfId="0" applyNumberFormat="1" applyFont="1" applyFill="1" applyBorder="1" applyAlignment="1" applyProtection="1">
      <alignment horizontal="center"/>
      <protection/>
    </xf>
    <xf numFmtId="176" fontId="10" fillId="0" borderId="11" xfId="0" applyNumberFormat="1" applyFont="1" applyFill="1" applyBorder="1" applyAlignment="1" applyProtection="1">
      <alignment horizontal="center"/>
      <protection/>
    </xf>
    <xf numFmtId="176" fontId="10" fillId="0" borderId="12" xfId="0" applyNumberFormat="1" applyFont="1" applyFill="1" applyBorder="1" applyAlignment="1" applyProtection="1">
      <alignment horizontal="center"/>
      <protection/>
    </xf>
    <xf numFmtId="176" fontId="10" fillId="0" borderId="13" xfId="0" applyNumberFormat="1" applyFont="1" applyFill="1" applyBorder="1" applyAlignment="1" applyProtection="1">
      <alignment horizontal="center"/>
      <protection/>
    </xf>
    <xf numFmtId="176" fontId="10" fillId="0" borderId="6" xfId="0" applyNumberFormat="1" applyFont="1" applyFill="1" applyBorder="1" applyAlignment="1" applyProtection="1">
      <alignment horizontal="center"/>
      <protection/>
    </xf>
    <xf numFmtId="176" fontId="10" fillId="0" borderId="7" xfId="0" applyNumberFormat="1" applyFont="1" applyFill="1" applyBorder="1" applyAlignment="1" applyProtection="1">
      <alignment horizontal="center"/>
      <protection/>
    </xf>
    <xf numFmtId="176" fontId="10" fillId="0" borderId="8" xfId="0" applyNumberFormat="1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825"/>
          <c:w val="0.91325"/>
          <c:h val="0.8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'風向頻度'!$N$5:$N$20</c:f>
              <c:numCache>
                <c:ptCount val="16"/>
                <c:pt idx="0">
                  <c:v>2.4373335305349824</c:v>
                </c:pt>
                <c:pt idx="1">
                  <c:v>13.85048589150144</c:v>
                </c:pt>
                <c:pt idx="2">
                  <c:v>16.80852711313364</c:v>
                </c:pt>
                <c:pt idx="3">
                  <c:v>4.178612226590989</c:v>
                </c:pt>
                <c:pt idx="4">
                  <c:v>2.3745673755390886</c:v>
                </c:pt>
                <c:pt idx="5">
                  <c:v>2.283766194142349</c:v>
                </c:pt>
                <c:pt idx="6">
                  <c:v>4.773694351388444</c:v>
                </c:pt>
                <c:pt idx="7">
                  <c:v>4.6484140189718355</c:v>
                </c:pt>
                <c:pt idx="8">
                  <c:v>1.2093901108571028</c:v>
                </c:pt>
                <c:pt idx="9">
                  <c:v>1.5571188353830048</c:v>
                </c:pt>
                <c:pt idx="10">
                  <c:v>2.5280002499606455</c:v>
                </c:pt>
                <c:pt idx="11">
                  <c:v>4.060926240456042</c:v>
                </c:pt>
                <c:pt idx="12">
                  <c:v>13.45863367909744</c:v>
                </c:pt>
                <c:pt idx="13">
                  <c:v>15.640798276602306</c:v>
                </c:pt>
                <c:pt idx="14">
                  <c:v>7.478681314399313</c:v>
                </c:pt>
                <c:pt idx="15">
                  <c:v>2.711050591441376</c:v>
                </c:pt>
              </c:numCache>
            </c:numRef>
          </c:val>
        </c:ser>
        <c:axId val="4282827"/>
        <c:axId val="38545444"/>
      </c:radarChart>
      <c:catAx>
        <c:axId val="42828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high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45444"/>
        <c:crosses val="autoZero"/>
        <c:auto val="0"/>
        <c:lblOffset val="100"/>
        <c:noMultiLvlLbl val="0"/>
      </c:catAx>
      <c:valAx>
        <c:axId val="38545444"/>
        <c:scaling>
          <c:orientation val="minMax"/>
          <c:max val="15"/>
          <c:min val="-5"/>
        </c:scaling>
        <c:axPos val="l"/>
        <c:majorGridlines/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82827"/>
        <c:crossesAt val="1"/>
        <c:crossBetween val="between"/>
        <c:dispUnits/>
        <c:majorUnit val="5"/>
      </c:valAx>
      <c:spPr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0.4325</cdr:x>
      <cdr:y>0.39475</cdr:y>
    </cdr:from>
    <cdr:to>
      <cdr:x>0.5655</cdr:x>
      <cdr:y>0.6035</cdr:y>
    </cdr:to>
    <cdr:sp>
      <cdr:nvSpPr>
        <cdr:cNvPr id="1" name="Oval 1"/>
        <cdr:cNvSpPr>
          <a:spLocks/>
        </cdr:cNvSpPr>
      </cdr:nvSpPr>
      <cdr:spPr>
        <a:xfrm>
          <a:off x="4410075" y="2581275"/>
          <a:ext cx="1362075" cy="1362075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0.18625</cdr:y>
    </cdr:from>
    <cdr:to>
      <cdr:x>0.6975</cdr:x>
      <cdr:y>0.81375</cdr:y>
    </cdr:to>
    <cdr:sp>
      <cdr:nvSpPr>
        <cdr:cNvPr id="2" name="Oval 2"/>
        <cdr:cNvSpPr>
          <a:spLocks/>
        </cdr:cNvSpPr>
      </cdr:nvSpPr>
      <cdr:spPr>
        <a:xfrm>
          <a:off x="3038475" y="1209675"/>
          <a:ext cx="4076700" cy="4105275"/>
        </a:xfrm>
        <a:prstGeom prst="ellipse">
          <a:avLst/>
        </a:prstGeom>
        <a:noFill/>
        <a:ln w="1" cmpd="sng">
          <a:solidFill>
            <a:srgbClr val="FFFFC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0.4775</cdr:y>
    </cdr:from>
    <cdr:to>
      <cdr:x>0.55175</cdr:x>
      <cdr:y>0.52825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4591050" y="3124200"/>
          <a:ext cx="1038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25" b="0" i="0" u="none" baseline="0"/>
            <a:t>2012年風配図
（南部支所）</a:t>
          </a:r>
        </a:p>
      </cdr:txBody>
    </cdr:sp>
  </cdr:relSizeAnchor>
  <cdr:relSizeAnchor xmlns:cdr="http://schemas.openxmlformats.org/drawingml/2006/chartDrawing">
    <cdr:from>
      <cdr:x>0.2985</cdr:x>
      <cdr:y>0.186</cdr:y>
    </cdr:from>
    <cdr:to>
      <cdr:x>0.6995</cdr:x>
      <cdr:y>0.814</cdr:y>
    </cdr:to>
    <cdr:sp>
      <cdr:nvSpPr>
        <cdr:cNvPr id="4" name="Oval 4"/>
        <cdr:cNvSpPr>
          <a:spLocks/>
        </cdr:cNvSpPr>
      </cdr:nvSpPr>
      <cdr:spPr>
        <a:xfrm>
          <a:off x="3038475" y="1209675"/>
          <a:ext cx="4095750" cy="41052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543675"/>
    <xdr:graphicFrame>
      <xdr:nvGraphicFramePr>
        <xdr:cNvPr id="1" name="Shape 1025"/>
        <xdr:cNvGraphicFramePr/>
      </xdr:nvGraphicFramePr>
      <xdr:xfrm>
        <a:off x="0" y="0"/>
        <a:ext cx="102108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wd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風向頻度"/>
      <sheetName val="ｶﾚﾝ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1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5</v>
      </c>
      <c r="E3" s="74" t="s">
        <v>6</v>
      </c>
      <c r="F3" s="74" t="s">
        <v>6</v>
      </c>
      <c r="G3" s="74" t="s">
        <v>4</v>
      </c>
      <c r="H3" s="74" t="s">
        <v>6</v>
      </c>
      <c r="I3" s="74" t="s">
        <v>4</v>
      </c>
      <c r="J3" s="74" t="s">
        <v>7</v>
      </c>
      <c r="K3" s="74" t="s">
        <v>8</v>
      </c>
      <c r="L3" s="74" t="s">
        <v>5</v>
      </c>
      <c r="M3" s="74" t="s">
        <v>8</v>
      </c>
      <c r="N3" s="74" t="s">
        <v>5</v>
      </c>
      <c r="O3" s="74" t="s">
        <v>9</v>
      </c>
      <c r="P3" s="74" t="s">
        <v>7</v>
      </c>
      <c r="Q3" s="74" t="s">
        <v>7</v>
      </c>
      <c r="R3" s="74" t="s">
        <v>4</v>
      </c>
      <c r="S3" s="74" t="s">
        <v>4</v>
      </c>
      <c r="T3" s="74" t="s">
        <v>7</v>
      </c>
      <c r="U3" s="74" t="s">
        <v>7</v>
      </c>
      <c r="V3" s="74" t="s">
        <v>7</v>
      </c>
      <c r="W3" s="74" t="s">
        <v>6</v>
      </c>
      <c r="X3" s="74" t="s">
        <v>4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6</v>
      </c>
      <c r="C4" s="77" t="s">
        <v>6</v>
      </c>
      <c r="D4" s="77" t="s">
        <v>4</v>
      </c>
      <c r="E4" s="77" t="s">
        <v>4</v>
      </c>
      <c r="F4" s="77" t="s">
        <v>6</v>
      </c>
      <c r="G4" s="77" t="s">
        <v>8</v>
      </c>
      <c r="H4" s="77" t="s">
        <v>8</v>
      </c>
      <c r="I4" s="77" t="s">
        <v>8</v>
      </c>
      <c r="J4" s="77" t="s">
        <v>6</v>
      </c>
      <c r="K4" s="77" t="s">
        <v>6</v>
      </c>
      <c r="L4" s="77" t="s">
        <v>4</v>
      </c>
      <c r="M4" s="77" t="s">
        <v>4</v>
      </c>
      <c r="N4" s="77" t="s">
        <v>9</v>
      </c>
      <c r="O4" s="77" t="s">
        <v>10</v>
      </c>
      <c r="P4" s="77" t="s">
        <v>9</v>
      </c>
      <c r="Q4" s="77" t="s">
        <v>10</v>
      </c>
      <c r="R4" s="77" t="s">
        <v>9</v>
      </c>
      <c r="S4" s="77" t="s">
        <v>4</v>
      </c>
      <c r="T4" s="77" t="s">
        <v>6</v>
      </c>
      <c r="U4" s="77" t="s">
        <v>6</v>
      </c>
      <c r="V4" s="77" t="s">
        <v>10</v>
      </c>
      <c r="W4" s="77" t="s">
        <v>11</v>
      </c>
      <c r="X4" s="77" t="s">
        <v>6</v>
      </c>
      <c r="Y4" s="78" t="s">
        <v>6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10</v>
      </c>
      <c r="C5" s="77" t="s">
        <v>10</v>
      </c>
      <c r="D5" s="77" t="s">
        <v>4</v>
      </c>
      <c r="E5" s="77" t="s">
        <v>4</v>
      </c>
      <c r="F5" s="77" t="s">
        <v>10</v>
      </c>
      <c r="G5" s="77" t="s">
        <v>6</v>
      </c>
      <c r="H5" s="77" t="s">
        <v>10</v>
      </c>
      <c r="I5" s="77" t="s">
        <v>7</v>
      </c>
      <c r="J5" s="77" t="s">
        <v>7</v>
      </c>
      <c r="K5" s="77" t="s">
        <v>7</v>
      </c>
      <c r="L5" s="77" t="s">
        <v>12</v>
      </c>
      <c r="M5" s="77" t="s">
        <v>7</v>
      </c>
      <c r="N5" s="77" t="s">
        <v>12</v>
      </c>
      <c r="O5" s="77" t="s">
        <v>4</v>
      </c>
      <c r="P5" s="77" t="s">
        <v>4</v>
      </c>
      <c r="Q5" s="77" t="s">
        <v>4</v>
      </c>
      <c r="R5" s="77" t="s">
        <v>6</v>
      </c>
      <c r="S5" s="77" t="s">
        <v>9</v>
      </c>
      <c r="T5" s="77" t="s">
        <v>6</v>
      </c>
      <c r="U5" s="77" t="s">
        <v>6</v>
      </c>
      <c r="V5" s="77" t="s">
        <v>7</v>
      </c>
      <c r="W5" s="77" t="s">
        <v>4</v>
      </c>
      <c r="X5" s="77" t="s">
        <v>6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7</v>
      </c>
      <c r="C6" s="77" t="s">
        <v>4</v>
      </c>
      <c r="D6" s="77" t="s">
        <v>4</v>
      </c>
      <c r="E6" s="77" t="s">
        <v>4</v>
      </c>
      <c r="F6" s="77" t="s">
        <v>4</v>
      </c>
      <c r="G6" s="77" t="s">
        <v>10</v>
      </c>
      <c r="H6" s="77" t="s">
        <v>6</v>
      </c>
      <c r="I6" s="77" t="s">
        <v>6</v>
      </c>
      <c r="J6" s="77" t="s">
        <v>4</v>
      </c>
      <c r="K6" s="77" t="s">
        <v>12</v>
      </c>
      <c r="L6" s="77" t="s">
        <v>13</v>
      </c>
      <c r="M6" s="77" t="s">
        <v>12</v>
      </c>
      <c r="N6" s="77" t="s">
        <v>7</v>
      </c>
      <c r="O6" s="77" t="s">
        <v>4</v>
      </c>
      <c r="P6" s="77" t="s">
        <v>8</v>
      </c>
      <c r="Q6" s="77" t="s">
        <v>8</v>
      </c>
      <c r="R6" s="77" t="s">
        <v>9</v>
      </c>
      <c r="S6" s="77" t="s">
        <v>10</v>
      </c>
      <c r="T6" s="77" t="s">
        <v>6</v>
      </c>
      <c r="U6" s="77" t="s">
        <v>7</v>
      </c>
      <c r="V6" s="77" t="s">
        <v>6</v>
      </c>
      <c r="W6" s="77" t="s">
        <v>6</v>
      </c>
      <c r="X6" s="77" t="s">
        <v>7</v>
      </c>
      <c r="Y6" s="78" t="s">
        <v>8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8</v>
      </c>
      <c r="C7" s="77" t="s">
        <v>6</v>
      </c>
      <c r="D7" s="77" t="s">
        <v>4</v>
      </c>
      <c r="E7" s="77" t="s">
        <v>7</v>
      </c>
      <c r="F7" s="77" t="s">
        <v>10</v>
      </c>
      <c r="G7" s="77" t="s">
        <v>6</v>
      </c>
      <c r="H7" s="77" t="s">
        <v>4</v>
      </c>
      <c r="I7" s="77" t="s">
        <v>4</v>
      </c>
      <c r="J7" s="77" t="s">
        <v>7</v>
      </c>
      <c r="K7" s="77" t="s">
        <v>7</v>
      </c>
      <c r="L7" s="77" t="s">
        <v>7</v>
      </c>
      <c r="M7" s="77" t="s">
        <v>7</v>
      </c>
      <c r="N7" s="77" t="s">
        <v>4</v>
      </c>
      <c r="O7" s="77" t="s">
        <v>4</v>
      </c>
      <c r="P7" s="77" t="s">
        <v>4</v>
      </c>
      <c r="Q7" s="77" t="s">
        <v>4</v>
      </c>
      <c r="R7" s="77" t="s">
        <v>4</v>
      </c>
      <c r="S7" s="77" t="s">
        <v>7</v>
      </c>
      <c r="T7" s="77" t="s">
        <v>12</v>
      </c>
      <c r="U7" s="77" t="s">
        <v>4</v>
      </c>
      <c r="V7" s="77" t="s">
        <v>14</v>
      </c>
      <c r="W7" s="77" t="s">
        <v>9</v>
      </c>
      <c r="X7" s="77" t="s">
        <v>7</v>
      </c>
      <c r="Y7" s="78" t="s">
        <v>6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6</v>
      </c>
      <c r="C8" s="77" t="s">
        <v>6</v>
      </c>
      <c r="D8" s="77" t="s">
        <v>10</v>
      </c>
      <c r="E8" s="77" t="s">
        <v>4</v>
      </c>
      <c r="F8" s="77" t="s">
        <v>6</v>
      </c>
      <c r="G8" s="77" t="s">
        <v>6</v>
      </c>
      <c r="H8" s="77" t="s">
        <v>6</v>
      </c>
      <c r="I8" s="77" t="s">
        <v>6</v>
      </c>
      <c r="J8" s="77" t="s">
        <v>4</v>
      </c>
      <c r="K8" s="77" t="s">
        <v>7</v>
      </c>
      <c r="L8" s="77" t="s">
        <v>15</v>
      </c>
      <c r="M8" s="77" t="s">
        <v>16</v>
      </c>
      <c r="N8" s="77" t="s">
        <v>17</v>
      </c>
      <c r="O8" s="77" t="s">
        <v>16</v>
      </c>
      <c r="P8" s="77" t="s">
        <v>17</v>
      </c>
      <c r="Q8" s="77" t="s">
        <v>17</v>
      </c>
      <c r="R8" s="77" t="s">
        <v>15</v>
      </c>
      <c r="S8" s="77" t="s">
        <v>4</v>
      </c>
      <c r="T8" s="77" t="s">
        <v>7</v>
      </c>
      <c r="U8" s="77" t="s">
        <v>6</v>
      </c>
      <c r="V8" s="77" t="s">
        <v>8</v>
      </c>
      <c r="W8" s="77" t="s">
        <v>4</v>
      </c>
      <c r="X8" s="77" t="s">
        <v>4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7</v>
      </c>
      <c r="C9" s="77" t="s">
        <v>6</v>
      </c>
      <c r="D9" s="77" t="s">
        <v>4</v>
      </c>
      <c r="E9" s="77" t="s">
        <v>6</v>
      </c>
      <c r="F9" s="77" t="s">
        <v>6</v>
      </c>
      <c r="G9" s="77" t="s">
        <v>4</v>
      </c>
      <c r="H9" s="77" t="s">
        <v>10</v>
      </c>
      <c r="I9" s="77" t="s">
        <v>10</v>
      </c>
      <c r="J9" s="77" t="s">
        <v>6</v>
      </c>
      <c r="K9" s="77" t="s">
        <v>6</v>
      </c>
      <c r="L9" s="77" t="s">
        <v>4</v>
      </c>
      <c r="M9" s="77" t="s">
        <v>4</v>
      </c>
      <c r="N9" s="77" t="s">
        <v>6</v>
      </c>
      <c r="O9" s="77" t="s">
        <v>4</v>
      </c>
      <c r="P9" s="77" t="s">
        <v>4</v>
      </c>
      <c r="Q9" s="77" t="s">
        <v>6</v>
      </c>
      <c r="R9" s="77" t="s">
        <v>10</v>
      </c>
      <c r="S9" s="77" t="s">
        <v>9</v>
      </c>
      <c r="T9" s="77" t="s">
        <v>4</v>
      </c>
      <c r="U9" s="77" t="s">
        <v>10</v>
      </c>
      <c r="V9" s="77" t="s">
        <v>6</v>
      </c>
      <c r="W9" s="77" t="s">
        <v>11</v>
      </c>
      <c r="X9" s="77" t="s">
        <v>7</v>
      </c>
      <c r="Y9" s="78" t="s">
        <v>7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4</v>
      </c>
      <c r="D10" s="77" t="s">
        <v>6</v>
      </c>
      <c r="E10" s="77" t="s">
        <v>6</v>
      </c>
      <c r="F10" s="77" t="s">
        <v>6</v>
      </c>
      <c r="G10" s="77" t="s">
        <v>6</v>
      </c>
      <c r="H10" s="77" t="s">
        <v>4</v>
      </c>
      <c r="I10" s="77" t="s">
        <v>6</v>
      </c>
      <c r="J10" s="77" t="s">
        <v>6</v>
      </c>
      <c r="K10" s="77" t="s">
        <v>7</v>
      </c>
      <c r="L10" s="77" t="s">
        <v>11</v>
      </c>
      <c r="M10" s="77" t="s">
        <v>7</v>
      </c>
      <c r="N10" s="77" t="s">
        <v>15</v>
      </c>
      <c r="O10" s="77" t="s">
        <v>11</v>
      </c>
      <c r="P10" s="77" t="s">
        <v>13</v>
      </c>
      <c r="Q10" s="77" t="s">
        <v>13</v>
      </c>
      <c r="R10" s="77" t="s">
        <v>13</v>
      </c>
      <c r="S10" s="77" t="s">
        <v>8</v>
      </c>
      <c r="T10" s="77" t="s">
        <v>4</v>
      </c>
      <c r="U10" s="77" t="s">
        <v>10</v>
      </c>
      <c r="V10" s="77" t="s">
        <v>6</v>
      </c>
      <c r="W10" s="77" t="s">
        <v>4</v>
      </c>
      <c r="X10" s="77" t="s">
        <v>6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6</v>
      </c>
      <c r="C11" s="77" t="s">
        <v>6</v>
      </c>
      <c r="D11" s="77" t="s">
        <v>7</v>
      </c>
      <c r="E11" s="77" t="s">
        <v>6</v>
      </c>
      <c r="F11" s="77" t="s">
        <v>4</v>
      </c>
      <c r="G11" s="77" t="s">
        <v>6</v>
      </c>
      <c r="H11" s="77" t="s">
        <v>6</v>
      </c>
      <c r="I11" s="77" t="s">
        <v>8</v>
      </c>
      <c r="J11" s="77" t="s">
        <v>8</v>
      </c>
      <c r="K11" s="77" t="s">
        <v>5</v>
      </c>
      <c r="L11" s="77" t="s">
        <v>5</v>
      </c>
      <c r="M11" s="77" t="s">
        <v>8</v>
      </c>
      <c r="N11" s="77" t="s">
        <v>5</v>
      </c>
      <c r="O11" s="77" t="s">
        <v>18</v>
      </c>
      <c r="P11" s="77" t="s">
        <v>18</v>
      </c>
      <c r="Q11" s="77" t="s">
        <v>13</v>
      </c>
      <c r="R11" s="77" t="s">
        <v>5</v>
      </c>
      <c r="S11" s="77" t="s">
        <v>5</v>
      </c>
      <c r="T11" s="77" t="s">
        <v>8</v>
      </c>
      <c r="U11" s="77" t="s">
        <v>8</v>
      </c>
      <c r="V11" s="77" t="s">
        <v>8</v>
      </c>
      <c r="W11" s="77" t="s">
        <v>8</v>
      </c>
      <c r="X11" s="77" t="s">
        <v>6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6</v>
      </c>
      <c r="C12" s="77" t="s">
        <v>6</v>
      </c>
      <c r="D12" s="77" t="s">
        <v>6</v>
      </c>
      <c r="E12" s="77" t="s">
        <v>4</v>
      </c>
      <c r="F12" s="77" t="s">
        <v>6</v>
      </c>
      <c r="G12" s="77" t="s">
        <v>6</v>
      </c>
      <c r="H12" s="77" t="s">
        <v>4</v>
      </c>
      <c r="I12" s="77" t="s">
        <v>4</v>
      </c>
      <c r="J12" s="77" t="s">
        <v>4</v>
      </c>
      <c r="K12" s="77" t="s">
        <v>7</v>
      </c>
      <c r="L12" s="77" t="s">
        <v>12</v>
      </c>
      <c r="M12" s="77" t="s">
        <v>12</v>
      </c>
      <c r="N12" s="77" t="s">
        <v>12</v>
      </c>
      <c r="O12" s="77" t="s">
        <v>17</v>
      </c>
      <c r="P12" s="77" t="s">
        <v>17</v>
      </c>
      <c r="Q12" s="77" t="s">
        <v>17</v>
      </c>
      <c r="R12" s="77" t="s">
        <v>12</v>
      </c>
      <c r="S12" s="77" t="s">
        <v>9</v>
      </c>
      <c r="T12" s="77" t="s">
        <v>13</v>
      </c>
      <c r="U12" s="77" t="s">
        <v>18</v>
      </c>
      <c r="V12" s="77" t="s">
        <v>5</v>
      </c>
      <c r="W12" s="77" t="s">
        <v>8</v>
      </c>
      <c r="X12" s="77" t="s">
        <v>8</v>
      </c>
      <c r="Y12" s="78" t="s">
        <v>8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8</v>
      </c>
      <c r="C13" s="80" t="s">
        <v>8</v>
      </c>
      <c r="D13" s="80" t="s">
        <v>8</v>
      </c>
      <c r="E13" s="80" t="s">
        <v>8</v>
      </c>
      <c r="F13" s="80" t="s">
        <v>8</v>
      </c>
      <c r="G13" s="80" t="s">
        <v>10</v>
      </c>
      <c r="H13" s="80" t="s">
        <v>8</v>
      </c>
      <c r="I13" s="80" t="s">
        <v>8</v>
      </c>
      <c r="J13" s="80" t="s">
        <v>8</v>
      </c>
      <c r="K13" s="80" t="s">
        <v>5</v>
      </c>
      <c r="L13" s="80" t="s">
        <v>8</v>
      </c>
      <c r="M13" s="80" t="s">
        <v>8</v>
      </c>
      <c r="N13" s="80" t="s">
        <v>8</v>
      </c>
      <c r="O13" s="80" t="s">
        <v>19</v>
      </c>
      <c r="P13" s="80" t="s">
        <v>8</v>
      </c>
      <c r="Q13" s="80" t="s">
        <v>9</v>
      </c>
      <c r="R13" s="80" t="s">
        <v>10</v>
      </c>
      <c r="S13" s="80" t="s">
        <v>9</v>
      </c>
      <c r="T13" s="80" t="s">
        <v>10</v>
      </c>
      <c r="U13" s="80" t="s">
        <v>6</v>
      </c>
      <c r="V13" s="80" t="s">
        <v>6</v>
      </c>
      <c r="W13" s="80" t="s">
        <v>6</v>
      </c>
      <c r="X13" s="80" t="s">
        <v>9</v>
      </c>
      <c r="Y13" s="81" t="s">
        <v>10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10</v>
      </c>
      <c r="C14" s="77" t="s">
        <v>9</v>
      </c>
      <c r="D14" s="77" t="s">
        <v>9</v>
      </c>
      <c r="E14" s="77" t="s">
        <v>10</v>
      </c>
      <c r="F14" s="77" t="s">
        <v>8</v>
      </c>
      <c r="G14" s="77" t="s">
        <v>8</v>
      </c>
      <c r="H14" s="77" t="s">
        <v>8</v>
      </c>
      <c r="I14" s="77" t="s">
        <v>8</v>
      </c>
      <c r="J14" s="77" t="s">
        <v>4</v>
      </c>
      <c r="K14" s="77" t="s">
        <v>7</v>
      </c>
      <c r="L14" s="77" t="s">
        <v>7</v>
      </c>
      <c r="M14" s="77" t="s">
        <v>11</v>
      </c>
      <c r="N14" s="77" t="s">
        <v>12</v>
      </c>
      <c r="O14" s="77" t="s">
        <v>12</v>
      </c>
      <c r="P14" s="77" t="s">
        <v>14</v>
      </c>
      <c r="Q14" s="77" t="s">
        <v>17</v>
      </c>
      <c r="R14" s="77" t="s">
        <v>4</v>
      </c>
      <c r="S14" s="77" t="s">
        <v>4</v>
      </c>
      <c r="T14" s="77" t="s">
        <v>4</v>
      </c>
      <c r="U14" s="77" t="s">
        <v>6</v>
      </c>
      <c r="V14" s="77" t="s">
        <v>6</v>
      </c>
      <c r="W14" s="77" t="s">
        <v>10</v>
      </c>
      <c r="X14" s="77" t="s">
        <v>4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7</v>
      </c>
      <c r="E15" s="77" t="s">
        <v>7</v>
      </c>
      <c r="F15" s="77" t="s">
        <v>7</v>
      </c>
      <c r="G15" s="77" t="s">
        <v>4</v>
      </c>
      <c r="H15" s="77" t="s">
        <v>4</v>
      </c>
      <c r="I15" s="77" t="s">
        <v>7</v>
      </c>
      <c r="J15" s="77" t="s">
        <v>7</v>
      </c>
      <c r="K15" s="77" t="s">
        <v>7</v>
      </c>
      <c r="L15" s="77" t="s">
        <v>4</v>
      </c>
      <c r="M15" s="77" t="s">
        <v>7</v>
      </c>
      <c r="N15" s="77" t="s">
        <v>7</v>
      </c>
      <c r="O15" s="77" t="s">
        <v>12</v>
      </c>
      <c r="P15" s="77" t="s">
        <v>11</v>
      </c>
      <c r="Q15" s="77" t="s">
        <v>11</v>
      </c>
      <c r="R15" s="77" t="s">
        <v>17</v>
      </c>
      <c r="S15" s="77" t="s">
        <v>10</v>
      </c>
      <c r="T15" s="77" t="s">
        <v>8</v>
      </c>
      <c r="U15" s="77" t="s">
        <v>9</v>
      </c>
      <c r="V15" s="77" t="s">
        <v>7</v>
      </c>
      <c r="W15" s="77" t="s">
        <v>6</v>
      </c>
      <c r="X15" s="77" t="s">
        <v>6</v>
      </c>
      <c r="Y15" s="78" t="s">
        <v>6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6</v>
      </c>
      <c r="D16" s="77" t="s">
        <v>10</v>
      </c>
      <c r="E16" s="77" t="s">
        <v>6</v>
      </c>
      <c r="F16" s="77" t="s">
        <v>6</v>
      </c>
      <c r="G16" s="77" t="s">
        <v>12</v>
      </c>
      <c r="H16" s="77" t="s">
        <v>7</v>
      </c>
      <c r="I16" s="77" t="s">
        <v>6</v>
      </c>
      <c r="J16" s="77" t="s">
        <v>12</v>
      </c>
      <c r="K16" s="77" t="s">
        <v>4</v>
      </c>
      <c r="L16" s="77" t="s">
        <v>4</v>
      </c>
      <c r="M16" s="77" t="s">
        <v>6</v>
      </c>
      <c r="N16" s="77" t="s">
        <v>4</v>
      </c>
      <c r="O16" s="77" t="s">
        <v>4</v>
      </c>
      <c r="P16" s="77" t="s">
        <v>7</v>
      </c>
      <c r="Q16" s="77" t="s">
        <v>6</v>
      </c>
      <c r="R16" s="77" t="s">
        <v>10</v>
      </c>
      <c r="S16" s="77" t="s">
        <v>6</v>
      </c>
      <c r="T16" s="77" t="s">
        <v>4</v>
      </c>
      <c r="U16" s="77" t="s">
        <v>4</v>
      </c>
      <c r="V16" s="77" t="s">
        <v>4</v>
      </c>
      <c r="W16" s="77" t="s">
        <v>6</v>
      </c>
      <c r="X16" s="77" t="s">
        <v>6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6</v>
      </c>
      <c r="C17" s="77" t="s">
        <v>4</v>
      </c>
      <c r="D17" s="77" t="s">
        <v>10</v>
      </c>
      <c r="E17" s="77" t="s">
        <v>6</v>
      </c>
      <c r="F17" s="77" t="s">
        <v>6</v>
      </c>
      <c r="G17" s="77" t="s">
        <v>6</v>
      </c>
      <c r="H17" s="77" t="s">
        <v>4</v>
      </c>
      <c r="I17" s="77" t="s">
        <v>4</v>
      </c>
      <c r="J17" s="77" t="s">
        <v>4</v>
      </c>
      <c r="K17" s="77" t="s">
        <v>4</v>
      </c>
      <c r="L17" s="77" t="s">
        <v>11</v>
      </c>
      <c r="M17" s="77" t="s">
        <v>12</v>
      </c>
      <c r="N17" s="77" t="s">
        <v>12</v>
      </c>
      <c r="O17" s="77" t="s">
        <v>14</v>
      </c>
      <c r="P17" s="77" t="s">
        <v>14</v>
      </c>
      <c r="Q17" s="77" t="s">
        <v>15</v>
      </c>
      <c r="R17" s="77" t="s">
        <v>4</v>
      </c>
      <c r="S17" s="77" t="s">
        <v>6</v>
      </c>
      <c r="T17" s="77" t="s">
        <v>6</v>
      </c>
      <c r="U17" s="77" t="s">
        <v>7</v>
      </c>
      <c r="V17" s="77" t="s">
        <v>4</v>
      </c>
      <c r="W17" s="77" t="s">
        <v>6</v>
      </c>
      <c r="X17" s="77" t="s">
        <v>6</v>
      </c>
      <c r="Y17" s="78" t="s">
        <v>6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6</v>
      </c>
      <c r="C18" s="77" t="s">
        <v>6</v>
      </c>
      <c r="D18" s="77" t="s">
        <v>7</v>
      </c>
      <c r="E18" s="77" t="s">
        <v>18</v>
      </c>
      <c r="F18" s="77" t="s">
        <v>8</v>
      </c>
      <c r="G18" s="77" t="s">
        <v>14</v>
      </c>
      <c r="H18" s="77" t="s">
        <v>6</v>
      </c>
      <c r="I18" s="77" t="s">
        <v>7</v>
      </c>
      <c r="J18" s="77" t="s">
        <v>4</v>
      </c>
      <c r="K18" s="77" t="s">
        <v>4</v>
      </c>
      <c r="L18" s="77" t="s">
        <v>4</v>
      </c>
      <c r="M18" s="77" t="s">
        <v>5</v>
      </c>
      <c r="N18" s="77" t="s">
        <v>13</v>
      </c>
      <c r="O18" s="77" t="s">
        <v>5</v>
      </c>
      <c r="P18" s="77" t="s">
        <v>5</v>
      </c>
      <c r="Q18" s="77" t="s">
        <v>8</v>
      </c>
      <c r="R18" s="77" t="s">
        <v>8</v>
      </c>
      <c r="S18" s="77" t="s">
        <v>8</v>
      </c>
      <c r="T18" s="77" t="s">
        <v>9</v>
      </c>
      <c r="U18" s="77" t="s">
        <v>9</v>
      </c>
      <c r="V18" s="77" t="s">
        <v>8</v>
      </c>
      <c r="W18" s="77" t="s">
        <v>8</v>
      </c>
      <c r="X18" s="77" t="s">
        <v>8</v>
      </c>
      <c r="Y18" s="78" t="s">
        <v>8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8</v>
      </c>
      <c r="C19" s="77" t="s">
        <v>8</v>
      </c>
      <c r="D19" s="77" t="s">
        <v>8</v>
      </c>
      <c r="E19" s="77" t="s">
        <v>8</v>
      </c>
      <c r="F19" s="77" t="s">
        <v>8</v>
      </c>
      <c r="G19" s="77" t="s">
        <v>8</v>
      </c>
      <c r="H19" s="77" t="s">
        <v>8</v>
      </c>
      <c r="I19" s="77" t="s">
        <v>8</v>
      </c>
      <c r="J19" s="77" t="s">
        <v>8</v>
      </c>
      <c r="K19" s="77" t="s">
        <v>8</v>
      </c>
      <c r="L19" s="77" t="s">
        <v>5</v>
      </c>
      <c r="M19" s="77" t="s">
        <v>5</v>
      </c>
      <c r="N19" s="77" t="s">
        <v>5</v>
      </c>
      <c r="O19" s="77" t="s">
        <v>5</v>
      </c>
      <c r="P19" s="77" t="s">
        <v>5</v>
      </c>
      <c r="Q19" s="77" t="s">
        <v>5</v>
      </c>
      <c r="R19" s="77" t="s">
        <v>6</v>
      </c>
      <c r="S19" s="77" t="s">
        <v>10</v>
      </c>
      <c r="T19" s="77" t="s">
        <v>8</v>
      </c>
      <c r="U19" s="77" t="s">
        <v>12</v>
      </c>
      <c r="V19" s="77" t="s">
        <v>4</v>
      </c>
      <c r="W19" s="77" t="s">
        <v>6</v>
      </c>
      <c r="X19" s="77" t="s">
        <v>7</v>
      </c>
      <c r="Y19" s="78" t="s">
        <v>7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7</v>
      </c>
      <c r="C20" s="77" t="s">
        <v>4</v>
      </c>
      <c r="D20" s="77" t="s">
        <v>4</v>
      </c>
      <c r="E20" s="77" t="s">
        <v>4</v>
      </c>
      <c r="F20" s="77" t="s">
        <v>4</v>
      </c>
      <c r="G20" s="77" t="s">
        <v>4</v>
      </c>
      <c r="H20" s="77" t="s">
        <v>7</v>
      </c>
      <c r="I20" s="77" t="s">
        <v>4</v>
      </c>
      <c r="J20" s="77" t="s">
        <v>7</v>
      </c>
      <c r="K20" s="77" t="s">
        <v>7</v>
      </c>
      <c r="L20" s="77" t="s">
        <v>4</v>
      </c>
      <c r="M20" s="77" t="s">
        <v>17</v>
      </c>
      <c r="N20" s="77" t="s">
        <v>16</v>
      </c>
      <c r="O20" s="77" t="s">
        <v>17</v>
      </c>
      <c r="P20" s="77" t="s">
        <v>16</v>
      </c>
      <c r="Q20" s="77" t="s">
        <v>17</v>
      </c>
      <c r="R20" s="77" t="s">
        <v>14</v>
      </c>
      <c r="S20" s="77" t="s">
        <v>11</v>
      </c>
      <c r="T20" s="77" t="s">
        <v>4</v>
      </c>
      <c r="U20" s="77" t="s">
        <v>4</v>
      </c>
      <c r="V20" s="77" t="s">
        <v>6</v>
      </c>
      <c r="W20" s="77" t="s">
        <v>4</v>
      </c>
      <c r="X20" s="77" t="s">
        <v>6</v>
      </c>
      <c r="Y20" s="78" t="s">
        <v>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4</v>
      </c>
      <c r="C21" s="77" t="s">
        <v>4</v>
      </c>
      <c r="D21" s="77" t="s">
        <v>4</v>
      </c>
      <c r="E21" s="77" t="s">
        <v>10</v>
      </c>
      <c r="F21" s="77" t="s">
        <v>8</v>
      </c>
      <c r="G21" s="77" t="s">
        <v>8</v>
      </c>
      <c r="H21" s="77" t="s">
        <v>8</v>
      </c>
      <c r="I21" s="77" t="s">
        <v>8</v>
      </c>
      <c r="J21" s="77" t="s">
        <v>8</v>
      </c>
      <c r="K21" s="77" t="s">
        <v>8</v>
      </c>
      <c r="L21" s="77" t="s">
        <v>8</v>
      </c>
      <c r="M21" s="77" t="s">
        <v>8</v>
      </c>
      <c r="N21" s="77" t="s">
        <v>8</v>
      </c>
      <c r="O21" s="77" t="s">
        <v>5</v>
      </c>
      <c r="P21" s="77" t="s">
        <v>8</v>
      </c>
      <c r="Q21" s="77" t="s">
        <v>5</v>
      </c>
      <c r="R21" s="77" t="s">
        <v>8</v>
      </c>
      <c r="S21" s="77" t="s">
        <v>8</v>
      </c>
      <c r="T21" s="77" t="s">
        <v>8</v>
      </c>
      <c r="U21" s="77" t="s">
        <v>8</v>
      </c>
      <c r="V21" s="77" t="s">
        <v>8</v>
      </c>
      <c r="W21" s="77" t="s">
        <v>8</v>
      </c>
      <c r="X21" s="77" t="s">
        <v>8</v>
      </c>
      <c r="Y21" s="78" t="s">
        <v>8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8</v>
      </c>
      <c r="C22" s="77" t="s">
        <v>8</v>
      </c>
      <c r="D22" s="77" t="s">
        <v>8</v>
      </c>
      <c r="E22" s="77" t="s">
        <v>8</v>
      </c>
      <c r="F22" s="77" t="s">
        <v>8</v>
      </c>
      <c r="G22" s="77" t="s">
        <v>8</v>
      </c>
      <c r="H22" s="77" t="s">
        <v>8</v>
      </c>
      <c r="I22" s="77" t="s">
        <v>8</v>
      </c>
      <c r="J22" s="77" t="s">
        <v>8</v>
      </c>
      <c r="K22" s="77" t="s">
        <v>8</v>
      </c>
      <c r="L22" s="77" t="s">
        <v>8</v>
      </c>
      <c r="M22" s="77" t="s">
        <v>8</v>
      </c>
      <c r="N22" s="77" t="s">
        <v>5</v>
      </c>
      <c r="O22" s="77" t="s">
        <v>5</v>
      </c>
      <c r="P22" s="77" t="s">
        <v>8</v>
      </c>
      <c r="Q22" s="77" t="s">
        <v>8</v>
      </c>
      <c r="R22" s="77" t="s">
        <v>8</v>
      </c>
      <c r="S22" s="77" t="s">
        <v>8</v>
      </c>
      <c r="T22" s="77" t="s">
        <v>8</v>
      </c>
      <c r="U22" s="77" t="s">
        <v>8</v>
      </c>
      <c r="V22" s="77" t="s">
        <v>5</v>
      </c>
      <c r="W22" s="77" t="s">
        <v>8</v>
      </c>
      <c r="X22" s="77" t="s">
        <v>8</v>
      </c>
      <c r="Y22" s="78" t="s">
        <v>8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8</v>
      </c>
      <c r="D23" s="80" t="s">
        <v>8</v>
      </c>
      <c r="E23" s="80" t="s">
        <v>8</v>
      </c>
      <c r="F23" s="80" t="s">
        <v>8</v>
      </c>
      <c r="G23" s="80" t="s">
        <v>8</v>
      </c>
      <c r="H23" s="80" t="s">
        <v>8</v>
      </c>
      <c r="I23" s="80" t="s">
        <v>8</v>
      </c>
      <c r="J23" s="80" t="s">
        <v>8</v>
      </c>
      <c r="K23" s="80" t="s">
        <v>8</v>
      </c>
      <c r="L23" s="80" t="s">
        <v>8</v>
      </c>
      <c r="M23" s="80" t="s">
        <v>8</v>
      </c>
      <c r="N23" s="80" t="s">
        <v>8</v>
      </c>
      <c r="O23" s="80" t="s">
        <v>8</v>
      </c>
      <c r="P23" s="80" t="s">
        <v>8</v>
      </c>
      <c r="Q23" s="80" t="s">
        <v>8</v>
      </c>
      <c r="R23" s="80" t="s">
        <v>8</v>
      </c>
      <c r="S23" s="80" t="s">
        <v>8</v>
      </c>
      <c r="T23" s="80" t="s">
        <v>8</v>
      </c>
      <c r="U23" s="80" t="s">
        <v>8</v>
      </c>
      <c r="V23" s="80" t="s">
        <v>4</v>
      </c>
      <c r="W23" s="80" t="s">
        <v>4</v>
      </c>
      <c r="X23" s="80" t="s">
        <v>12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12</v>
      </c>
      <c r="C24" s="77" t="s">
        <v>5</v>
      </c>
      <c r="D24" s="77" t="s">
        <v>8</v>
      </c>
      <c r="E24" s="77" t="s">
        <v>8</v>
      </c>
      <c r="F24" s="77" t="s">
        <v>5</v>
      </c>
      <c r="G24" s="77" t="s">
        <v>8</v>
      </c>
      <c r="H24" s="77" t="s">
        <v>7</v>
      </c>
      <c r="I24" s="77" t="s">
        <v>4</v>
      </c>
      <c r="J24" s="77" t="s">
        <v>4</v>
      </c>
      <c r="K24" s="77" t="s">
        <v>7</v>
      </c>
      <c r="L24" s="77" t="s">
        <v>4</v>
      </c>
      <c r="M24" s="77" t="s">
        <v>4</v>
      </c>
      <c r="N24" s="77" t="s">
        <v>11</v>
      </c>
      <c r="O24" s="77" t="s">
        <v>10</v>
      </c>
      <c r="P24" s="77" t="s">
        <v>5</v>
      </c>
      <c r="Q24" s="77" t="s">
        <v>8</v>
      </c>
      <c r="R24" s="77" t="s">
        <v>9</v>
      </c>
      <c r="S24" s="77" t="s">
        <v>4</v>
      </c>
      <c r="T24" s="77" t="s">
        <v>10</v>
      </c>
      <c r="U24" s="77" t="s">
        <v>6</v>
      </c>
      <c r="V24" s="77" t="s">
        <v>6</v>
      </c>
      <c r="W24" s="77" t="s">
        <v>7</v>
      </c>
      <c r="X24" s="77" t="s">
        <v>10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7</v>
      </c>
      <c r="E25" s="77" t="s">
        <v>7</v>
      </c>
      <c r="F25" s="77" t="s">
        <v>7</v>
      </c>
      <c r="G25" s="77" t="s">
        <v>7</v>
      </c>
      <c r="H25" s="77" t="s">
        <v>4</v>
      </c>
      <c r="I25" s="77" t="s">
        <v>4</v>
      </c>
      <c r="J25" s="77" t="s">
        <v>8</v>
      </c>
      <c r="K25" s="77" t="s">
        <v>8</v>
      </c>
      <c r="L25" s="77" t="s">
        <v>8</v>
      </c>
      <c r="M25" s="77" t="s">
        <v>8</v>
      </c>
      <c r="N25" s="77" t="s">
        <v>9</v>
      </c>
      <c r="O25" s="77" t="s">
        <v>8</v>
      </c>
      <c r="P25" s="77" t="s">
        <v>8</v>
      </c>
      <c r="Q25" s="77" t="s">
        <v>8</v>
      </c>
      <c r="R25" s="77" t="s">
        <v>8</v>
      </c>
      <c r="S25" s="77" t="s">
        <v>8</v>
      </c>
      <c r="T25" s="77" t="s">
        <v>8</v>
      </c>
      <c r="U25" s="77" t="s">
        <v>8</v>
      </c>
      <c r="V25" s="77" t="s">
        <v>8</v>
      </c>
      <c r="W25" s="77" t="s">
        <v>10</v>
      </c>
      <c r="X25" s="77" t="s">
        <v>8</v>
      </c>
      <c r="Y25" s="78" t="s">
        <v>10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10</v>
      </c>
      <c r="D26" s="77" t="s">
        <v>6</v>
      </c>
      <c r="E26" s="77" t="s">
        <v>9</v>
      </c>
      <c r="F26" s="77" t="s">
        <v>6</v>
      </c>
      <c r="G26" s="77" t="s">
        <v>10</v>
      </c>
      <c r="H26" s="77" t="s">
        <v>6</v>
      </c>
      <c r="I26" s="77" t="s">
        <v>9</v>
      </c>
      <c r="J26" s="77" t="s">
        <v>6</v>
      </c>
      <c r="K26" s="77" t="s">
        <v>7</v>
      </c>
      <c r="L26" s="77" t="s">
        <v>7</v>
      </c>
      <c r="M26" s="77" t="s">
        <v>11</v>
      </c>
      <c r="N26" s="77" t="s">
        <v>12</v>
      </c>
      <c r="O26" s="77" t="s">
        <v>18</v>
      </c>
      <c r="P26" s="77" t="s">
        <v>20</v>
      </c>
      <c r="Q26" s="77" t="s">
        <v>16</v>
      </c>
      <c r="R26" s="77" t="s">
        <v>17</v>
      </c>
      <c r="S26" s="77" t="s">
        <v>16</v>
      </c>
      <c r="T26" s="77" t="s">
        <v>7</v>
      </c>
      <c r="U26" s="77" t="s">
        <v>6</v>
      </c>
      <c r="V26" s="77" t="s">
        <v>6</v>
      </c>
      <c r="W26" s="77" t="s">
        <v>6</v>
      </c>
      <c r="X26" s="77" t="s">
        <v>4</v>
      </c>
      <c r="Y26" s="78" t="s">
        <v>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7</v>
      </c>
      <c r="D27" s="77" t="s">
        <v>7</v>
      </c>
      <c r="E27" s="77" t="s">
        <v>7</v>
      </c>
      <c r="F27" s="77" t="s">
        <v>7</v>
      </c>
      <c r="G27" s="77" t="s">
        <v>7</v>
      </c>
      <c r="H27" s="77" t="s">
        <v>7</v>
      </c>
      <c r="I27" s="77" t="s">
        <v>4</v>
      </c>
      <c r="J27" s="77" t="s">
        <v>4</v>
      </c>
      <c r="K27" s="77" t="s">
        <v>4</v>
      </c>
      <c r="L27" s="77" t="s">
        <v>6</v>
      </c>
      <c r="M27" s="77" t="s">
        <v>5</v>
      </c>
      <c r="N27" s="77" t="s">
        <v>5</v>
      </c>
      <c r="O27" s="77" t="s">
        <v>5</v>
      </c>
      <c r="P27" s="77" t="s">
        <v>5</v>
      </c>
      <c r="Q27" s="77" t="s">
        <v>5</v>
      </c>
      <c r="R27" s="77" t="s">
        <v>5</v>
      </c>
      <c r="S27" s="77" t="s">
        <v>8</v>
      </c>
      <c r="T27" s="77" t="s">
        <v>8</v>
      </c>
      <c r="U27" s="77" t="s">
        <v>8</v>
      </c>
      <c r="V27" s="77" t="s">
        <v>8</v>
      </c>
      <c r="W27" s="77" t="s">
        <v>8</v>
      </c>
      <c r="X27" s="77" t="s">
        <v>8</v>
      </c>
      <c r="Y27" s="78" t="s">
        <v>9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7</v>
      </c>
      <c r="C28" s="77" t="s">
        <v>4</v>
      </c>
      <c r="D28" s="77" t="s">
        <v>4</v>
      </c>
      <c r="E28" s="77" t="s">
        <v>7</v>
      </c>
      <c r="F28" s="77" t="s">
        <v>4</v>
      </c>
      <c r="G28" s="77" t="s">
        <v>5</v>
      </c>
      <c r="H28" s="77" t="s">
        <v>10</v>
      </c>
      <c r="I28" s="77" t="s">
        <v>10</v>
      </c>
      <c r="J28" s="77" t="s">
        <v>4</v>
      </c>
      <c r="K28" s="77" t="s">
        <v>6</v>
      </c>
      <c r="L28" s="77" t="s">
        <v>6</v>
      </c>
      <c r="M28" s="77" t="s">
        <v>4</v>
      </c>
      <c r="N28" s="77" t="s">
        <v>4</v>
      </c>
      <c r="O28" s="77" t="s">
        <v>10</v>
      </c>
      <c r="P28" s="77" t="s">
        <v>6</v>
      </c>
      <c r="Q28" s="77" t="s">
        <v>6</v>
      </c>
      <c r="R28" s="77" t="s">
        <v>9</v>
      </c>
      <c r="S28" s="77" t="s">
        <v>9</v>
      </c>
      <c r="T28" s="77" t="s">
        <v>9</v>
      </c>
      <c r="U28" s="77" t="s">
        <v>4</v>
      </c>
      <c r="V28" s="77" t="s">
        <v>6</v>
      </c>
      <c r="W28" s="77" t="s">
        <v>4</v>
      </c>
      <c r="X28" s="77" t="s">
        <v>4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4</v>
      </c>
      <c r="D29" s="77" t="s">
        <v>4</v>
      </c>
      <c r="E29" s="77" t="s">
        <v>4</v>
      </c>
      <c r="F29" s="77" t="s">
        <v>7</v>
      </c>
      <c r="G29" s="77" t="s">
        <v>7</v>
      </c>
      <c r="H29" s="77" t="s">
        <v>4</v>
      </c>
      <c r="I29" s="77" t="s">
        <v>4</v>
      </c>
      <c r="J29" s="77" t="s">
        <v>4</v>
      </c>
      <c r="K29" s="77" t="s">
        <v>7</v>
      </c>
      <c r="L29" s="77" t="s">
        <v>7</v>
      </c>
      <c r="M29" s="77" t="s">
        <v>6</v>
      </c>
      <c r="N29" s="77" t="s">
        <v>10</v>
      </c>
      <c r="O29" s="77" t="s">
        <v>9</v>
      </c>
      <c r="P29" s="77" t="s">
        <v>4</v>
      </c>
      <c r="Q29" s="77" t="s">
        <v>10</v>
      </c>
      <c r="R29" s="77" t="s">
        <v>10</v>
      </c>
      <c r="S29" s="77" t="s">
        <v>9</v>
      </c>
      <c r="T29" s="77" t="s">
        <v>10</v>
      </c>
      <c r="U29" s="77" t="s">
        <v>4</v>
      </c>
      <c r="V29" s="77" t="s">
        <v>6</v>
      </c>
      <c r="W29" s="77" t="s">
        <v>4</v>
      </c>
      <c r="X29" s="77" t="s">
        <v>4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4</v>
      </c>
      <c r="D30" s="77" t="s">
        <v>6</v>
      </c>
      <c r="E30" s="77" t="s">
        <v>4</v>
      </c>
      <c r="F30" s="77" t="s">
        <v>6</v>
      </c>
      <c r="G30" s="77" t="s">
        <v>8</v>
      </c>
      <c r="H30" s="77" t="s">
        <v>4</v>
      </c>
      <c r="I30" s="77" t="s">
        <v>6</v>
      </c>
      <c r="J30" s="77" t="s">
        <v>6</v>
      </c>
      <c r="K30" s="77" t="s">
        <v>6</v>
      </c>
      <c r="L30" s="77" t="s">
        <v>4</v>
      </c>
      <c r="M30" s="77" t="s">
        <v>6</v>
      </c>
      <c r="N30" s="77" t="s">
        <v>4</v>
      </c>
      <c r="O30" s="77" t="s">
        <v>6</v>
      </c>
      <c r="P30" s="77" t="s">
        <v>6</v>
      </c>
      <c r="Q30" s="77" t="s">
        <v>6</v>
      </c>
      <c r="R30" s="77" t="s">
        <v>10</v>
      </c>
      <c r="S30" s="77" t="s">
        <v>10</v>
      </c>
      <c r="T30" s="77" t="s">
        <v>6</v>
      </c>
      <c r="U30" s="77" t="s">
        <v>4</v>
      </c>
      <c r="V30" s="77" t="s">
        <v>6</v>
      </c>
      <c r="W30" s="77" t="s">
        <v>10</v>
      </c>
      <c r="X30" s="77" t="s">
        <v>9</v>
      </c>
      <c r="Y30" s="78" t="s">
        <v>9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10</v>
      </c>
      <c r="C31" s="77" t="s">
        <v>4</v>
      </c>
      <c r="D31" s="77" t="s">
        <v>10</v>
      </c>
      <c r="E31" s="77" t="s">
        <v>6</v>
      </c>
      <c r="F31" s="77" t="s">
        <v>6</v>
      </c>
      <c r="G31" s="77" t="s">
        <v>4</v>
      </c>
      <c r="H31" s="77" t="s">
        <v>4</v>
      </c>
      <c r="I31" s="77" t="s">
        <v>4</v>
      </c>
      <c r="J31" s="77" t="s">
        <v>8</v>
      </c>
      <c r="K31" s="77" t="s">
        <v>20</v>
      </c>
      <c r="L31" s="77" t="s">
        <v>10</v>
      </c>
      <c r="M31" s="77" t="s">
        <v>6</v>
      </c>
      <c r="N31" s="77" t="s">
        <v>6</v>
      </c>
      <c r="O31" s="77" t="s">
        <v>6</v>
      </c>
      <c r="P31" s="77" t="s">
        <v>4</v>
      </c>
      <c r="Q31" s="77" t="s">
        <v>6</v>
      </c>
      <c r="R31" s="77" t="s">
        <v>6</v>
      </c>
      <c r="S31" s="77" t="s">
        <v>6</v>
      </c>
      <c r="T31" s="77" t="s">
        <v>9</v>
      </c>
      <c r="U31" s="77" t="s">
        <v>4</v>
      </c>
      <c r="V31" s="77" t="s">
        <v>10</v>
      </c>
      <c r="W31" s="77" t="s">
        <v>6</v>
      </c>
      <c r="X31" s="77" t="s">
        <v>4</v>
      </c>
      <c r="Y31" s="78" t="s">
        <v>6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4</v>
      </c>
      <c r="D32" s="77" t="s">
        <v>6</v>
      </c>
      <c r="E32" s="77" t="s">
        <v>4</v>
      </c>
      <c r="F32" s="77" t="s">
        <v>4</v>
      </c>
      <c r="G32" s="77" t="s">
        <v>4</v>
      </c>
      <c r="H32" s="77" t="s">
        <v>6</v>
      </c>
      <c r="I32" s="77" t="s">
        <v>6</v>
      </c>
      <c r="J32" s="77" t="s">
        <v>4</v>
      </c>
      <c r="K32" s="77" t="s">
        <v>7</v>
      </c>
      <c r="L32" s="77" t="s">
        <v>7</v>
      </c>
      <c r="M32" s="77" t="s">
        <v>7</v>
      </c>
      <c r="N32" s="77" t="s">
        <v>7</v>
      </c>
      <c r="O32" s="77" t="s">
        <v>4</v>
      </c>
      <c r="P32" s="77" t="s">
        <v>4</v>
      </c>
      <c r="Q32" s="77" t="s">
        <v>4</v>
      </c>
      <c r="R32" s="77" t="s">
        <v>6</v>
      </c>
      <c r="S32" s="77" t="s">
        <v>9</v>
      </c>
      <c r="T32" s="77" t="s">
        <v>4</v>
      </c>
      <c r="U32" s="77" t="s">
        <v>4</v>
      </c>
      <c r="V32" s="77" t="s">
        <v>6</v>
      </c>
      <c r="W32" s="77" t="s">
        <v>6</v>
      </c>
      <c r="X32" s="77" t="s">
        <v>4</v>
      </c>
      <c r="Y32" s="78" t="s">
        <v>6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4</v>
      </c>
      <c r="C33" s="83" t="s">
        <v>9</v>
      </c>
      <c r="D33" s="83" t="s">
        <v>4</v>
      </c>
      <c r="E33" s="83" t="s">
        <v>4</v>
      </c>
      <c r="F33" s="83" t="s">
        <v>4</v>
      </c>
      <c r="G33" s="83" t="s">
        <v>4</v>
      </c>
      <c r="H33" s="83" t="s">
        <v>4</v>
      </c>
      <c r="I33" s="83" t="s">
        <v>7</v>
      </c>
      <c r="J33" s="83" t="s">
        <v>7</v>
      </c>
      <c r="K33" s="83" t="s">
        <v>4</v>
      </c>
      <c r="L33" s="83" t="s">
        <v>7</v>
      </c>
      <c r="M33" s="83" t="s">
        <v>7</v>
      </c>
      <c r="N33" s="83" t="s">
        <v>12</v>
      </c>
      <c r="O33" s="83" t="s">
        <v>12</v>
      </c>
      <c r="P33" s="83" t="s">
        <v>7</v>
      </c>
      <c r="Q33" s="83" t="s">
        <v>10</v>
      </c>
      <c r="R33" s="83" t="s">
        <v>10</v>
      </c>
      <c r="S33" s="83" t="s">
        <v>10</v>
      </c>
      <c r="T33" s="83" t="s">
        <v>6</v>
      </c>
      <c r="U33" s="83" t="s">
        <v>6</v>
      </c>
      <c r="V33" s="83" t="s">
        <v>6</v>
      </c>
      <c r="W33" s="83" t="s">
        <v>4</v>
      </c>
      <c r="X33" s="83" t="s">
        <v>7</v>
      </c>
      <c r="Y33" s="84" t="s">
        <v>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1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1</v>
      </c>
      <c r="C37" s="7">
        <v>2</v>
      </c>
      <c r="D37" s="7">
        <v>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6</v>
      </c>
      <c r="O37" s="7">
        <v>8</v>
      </c>
      <c r="P37" s="7">
        <v>4</v>
      </c>
      <c r="Q37" s="7">
        <v>0</v>
      </c>
      <c r="R37" s="8"/>
      <c r="S37" s="62" t="str">
        <f aca="true" t="shared" si="0" ref="S37:S68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8</v>
      </c>
      <c r="AC37" s="1">
        <f aca="true" t="shared" si="2" ref="AC37:AC68">MATCH(AB37,B37:R37,0)</f>
        <v>14</v>
      </c>
      <c r="AD37" s="1" t="str">
        <f>INDEX(B36:R36,1,AC37)</f>
        <v>西北西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3</v>
      </c>
      <c r="C38" s="10">
        <v>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5</v>
      </c>
      <c r="P38" s="10">
        <v>9</v>
      </c>
      <c r="Q38" s="10">
        <v>3</v>
      </c>
      <c r="R38" s="11"/>
      <c r="S38" s="65" t="str">
        <f t="shared" si="0"/>
        <v>北西</v>
      </c>
      <c r="T38" s="66"/>
      <c r="U38" s="67"/>
      <c r="V38"/>
      <c r="W38"/>
      <c r="X38"/>
      <c r="Y38"/>
      <c r="Z38"/>
      <c r="AA38"/>
      <c r="AB38" s="10">
        <f t="shared" si="1"/>
        <v>9</v>
      </c>
      <c r="AC38" s="1">
        <f t="shared" si="2"/>
        <v>15</v>
      </c>
      <c r="AD38" s="1" t="str">
        <f>INDEX(B36:R36,1,AC38)</f>
        <v>北西</v>
      </c>
      <c r="AE38" s="1">
        <f t="shared" si="3"/>
        <v>24</v>
      </c>
    </row>
    <row r="39" spans="1:31" ht="15" customHeight="1">
      <c r="A39" s="9">
        <v>3</v>
      </c>
      <c r="B39" s="9">
        <v>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2</v>
      </c>
      <c r="N39" s="10">
        <v>5</v>
      </c>
      <c r="O39" s="10">
        <v>7</v>
      </c>
      <c r="P39" s="10">
        <v>5</v>
      </c>
      <c r="Q39" s="10">
        <v>4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7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3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10">
        <v>4</v>
      </c>
      <c r="O40" s="10">
        <v>6</v>
      </c>
      <c r="P40" s="10">
        <v>5</v>
      </c>
      <c r="Q40" s="10">
        <v>2</v>
      </c>
      <c r="R40" s="11"/>
      <c r="S40" s="65" t="str">
        <f t="shared" si="0"/>
        <v>西北西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14</v>
      </c>
      <c r="AD40" s="1" t="str">
        <f>INDEX(B36:R36,1,AC40)</f>
        <v>西北西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0</v>
      </c>
      <c r="M41" s="10">
        <v>1</v>
      </c>
      <c r="N41" s="10">
        <v>7</v>
      </c>
      <c r="O41" s="10">
        <v>9</v>
      </c>
      <c r="P41" s="10">
        <v>3</v>
      </c>
      <c r="Q41" s="10">
        <v>1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9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1</v>
      </c>
      <c r="D42" s="10">
        <v>0</v>
      </c>
      <c r="E42" s="10">
        <v>0</v>
      </c>
      <c r="F42" s="10">
        <v>0</v>
      </c>
      <c r="G42" s="10">
        <v>0</v>
      </c>
      <c r="H42" s="10">
        <v>2</v>
      </c>
      <c r="I42" s="10">
        <v>3</v>
      </c>
      <c r="J42" s="10">
        <v>2</v>
      </c>
      <c r="K42" s="10">
        <v>0</v>
      </c>
      <c r="L42" s="10">
        <v>0</v>
      </c>
      <c r="M42" s="10">
        <v>0</v>
      </c>
      <c r="N42" s="10">
        <v>2</v>
      </c>
      <c r="O42" s="10">
        <v>6</v>
      </c>
      <c r="P42" s="10">
        <v>7</v>
      </c>
      <c r="Q42" s="10">
        <v>1</v>
      </c>
      <c r="R42" s="11"/>
      <c r="S42" s="65" t="str">
        <f t="shared" si="0"/>
        <v>北西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15</v>
      </c>
      <c r="AD42" s="1" t="str">
        <f>INDEX(B36:R36,1,AC42)</f>
        <v>北西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0">
        <v>0</v>
      </c>
      <c r="N43" s="10">
        <v>3</v>
      </c>
      <c r="O43" s="10">
        <v>7</v>
      </c>
      <c r="P43" s="10">
        <v>8</v>
      </c>
      <c r="Q43" s="10">
        <v>4</v>
      </c>
      <c r="R43" s="11"/>
      <c r="S43" s="65" t="str">
        <f t="shared" si="0"/>
        <v>北西</v>
      </c>
      <c r="T43" s="66"/>
      <c r="U43" s="67"/>
      <c r="V43"/>
      <c r="W43"/>
      <c r="X43"/>
      <c r="Y43"/>
      <c r="Z43"/>
      <c r="AA43"/>
      <c r="AB43" s="10">
        <f t="shared" si="1"/>
        <v>8</v>
      </c>
      <c r="AC43" s="1">
        <f t="shared" si="2"/>
        <v>15</v>
      </c>
      <c r="AD43" s="1" t="str">
        <f>INDEX(B36:R36,1,AC43)</f>
        <v>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</v>
      </c>
      <c r="D44" s="10">
        <v>0</v>
      </c>
      <c r="E44" s="10">
        <v>0</v>
      </c>
      <c r="F44" s="10">
        <v>3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2</v>
      </c>
      <c r="M44" s="10">
        <v>0</v>
      </c>
      <c r="N44" s="10">
        <v>2</v>
      </c>
      <c r="O44" s="10">
        <v>6</v>
      </c>
      <c r="P44" s="10">
        <v>8</v>
      </c>
      <c r="Q44" s="10">
        <v>1</v>
      </c>
      <c r="R44" s="11"/>
      <c r="S44" s="65" t="str">
        <f t="shared" si="0"/>
        <v>北西</v>
      </c>
      <c r="T44" s="66"/>
      <c r="U44" s="67"/>
      <c r="V44"/>
      <c r="W44"/>
      <c r="X44"/>
      <c r="Y44"/>
      <c r="Z44"/>
      <c r="AA44"/>
      <c r="AB44" s="10">
        <f t="shared" si="1"/>
        <v>8</v>
      </c>
      <c r="AC44" s="1">
        <f t="shared" si="2"/>
        <v>15</v>
      </c>
      <c r="AD44" s="1" t="str">
        <f>INDEX(B36:R36,1,AC44)</f>
        <v>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7</v>
      </c>
      <c r="D45" s="10">
        <v>5</v>
      </c>
      <c r="E45" s="10">
        <v>2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2</v>
      </c>
      <c r="P45" s="10">
        <v>6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1</v>
      </c>
      <c r="C46" s="10">
        <v>3</v>
      </c>
      <c r="D46" s="10">
        <v>1</v>
      </c>
      <c r="E46" s="10">
        <v>1</v>
      </c>
      <c r="F46" s="10">
        <v>1</v>
      </c>
      <c r="G46" s="10">
        <v>0</v>
      </c>
      <c r="H46" s="10">
        <v>0</v>
      </c>
      <c r="I46" s="10">
        <v>3</v>
      </c>
      <c r="J46" s="10">
        <v>0</v>
      </c>
      <c r="K46" s="10">
        <v>0</v>
      </c>
      <c r="L46" s="10">
        <v>0</v>
      </c>
      <c r="M46" s="10">
        <v>4</v>
      </c>
      <c r="N46" s="10">
        <v>1</v>
      </c>
      <c r="O46" s="10">
        <v>4</v>
      </c>
      <c r="P46" s="10">
        <v>5</v>
      </c>
      <c r="Q46" s="10">
        <v>0</v>
      </c>
      <c r="R46" s="11"/>
      <c r="S46" s="65" t="str">
        <f t="shared" si="0"/>
        <v>北西</v>
      </c>
      <c r="T46" s="66"/>
      <c r="U46" s="67"/>
      <c r="V46"/>
      <c r="W46"/>
      <c r="X46"/>
      <c r="Y46"/>
      <c r="Z46"/>
      <c r="AA46"/>
      <c r="AB46" s="10">
        <f t="shared" si="1"/>
        <v>5</v>
      </c>
      <c r="AC46" s="1">
        <f t="shared" si="2"/>
        <v>15</v>
      </c>
      <c r="AD46" s="1" t="str">
        <f>INDEX(B36:R36,1,AC46)</f>
        <v>北西</v>
      </c>
      <c r="AE46" s="1">
        <f t="shared" si="3"/>
        <v>24</v>
      </c>
    </row>
    <row r="47" spans="1:31" ht="15" customHeight="1">
      <c r="A47" s="22">
        <v>11</v>
      </c>
      <c r="B47" s="22">
        <v>3</v>
      </c>
      <c r="C47" s="23">
        <v>12</v>
      </c>
      <c r="D47" s="23">
        <v>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3</v>
      </c>
      <c r="Q47" s="23">
        <v>4</v>
      </c>
      <c r="R47" s="24"/>
      <c r="S47" s="68" t="str">
        <f t="shared" si="0"/>
        <v>北北東</v>
      </c>
      <c r="T47" s="69"/>
      <c r="U47" s="70"/>
      <c r="V47"/>
      <c r="W47"/>
      <c r="X47"/>
      <c r="Y47"/>
      <c r="Z47"/>
      <c r="AA47"/>
      <c r="AB47" s="10">
        <f t="shared" si="1"/>
        <v>12</v>
      </c>
      <c r="AC47" s="1">
        <f t="shared" si="2"/>
        <v>2</v>
      </c>
      <c r="AD47" s="1" t="str">
        <f>INDEX(B36:R36,1,AC47)</f>
        <v>北北東</v>
      </c>
      <c r="AE47" s="1">
        <f t="shared" si="3"/>
        <v>23</v>
      </c>
    </row>
    <row r="48" spans="1:31" ht="15" customHeight="1">
      <c r="A48" s="9">
        <v>12</v>
      </c>
      <c r="B48" s="9">
        <v>2</v>
      </c>
      <c r="C48" s="10">
        <v>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1</v>
      </c>
      <c r="L48" s="10">
        <v>1</v>
      </c>
      <c r="M48" s="10">
        <v>2</v>
      </c>
      <c r="N48" s="10">
        <v>2</v>
      </c>
      <c r="O48" s="10">
        <v>6</v>
      </c>
      <c r="P48" s="10">
        <v>2</v>
      </c>
      <c r="Q48" s="10">
        <v>3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6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2</v>
      </c>
      <c r="M49" s="10">
        <v>1</v>
      </c>
      <c r="N49" s="10">
        <v>9</v>
      </c>
      <c r="O49" s="10">
        <v>5</v>
      </c>
      <c r="P49" s="10">
        <v>3</v>
      </c>
      <c r="Q49" s="10">
        <v>1</v>
      </c>
      <c r="R49" s="11"/>
      <c r="S49" s="65" t="str">
        <f t="shared" si="0"/>
        <v>西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13</v>
      </c>
      <c r="AD49" s="1" t="str">
        <f>INDEX(B36:R36,1,AC49)</f>
        <v>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9</v>
      </c>
      <c r="P50" s="10">
        <v>9</v>
      </c>
      <c r="Q50" s="10">
        <v>2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9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2</v>
      </c>
      <c r="L51" s="10">
        <v>1</v>
      </c>
      <c r="M51" s="10">
        <v>2</v>
      </c>
      <c r="N51" s="10">
        <v>1</v>
      </c>
      <c r="O51" s="10">
        <v>7</v>
      </c>
      <c r="P51" s="10">
        <v>9</v>
      </c>
      <c r="Q51" s="10">
        <v>1</v>
      </c>
      <c r="R51" s="11"/>
      <c r="S51" s="65" t="str">
        <f t="shared" si="0"/>
        <v>北西</v>
      </c>
      <c r="T51" s="66"/>
      <c r="U51" s="67"/>
      <c r="V51"/>
      <c r="W51"/>
      <c r="X51"/>
      <c r="Y51"/>
      <c r="Z51"/>
      <c r="AA51"/>
      <c r="AB51" s="10">
        <f t="shared" si="1"/>
        <v>9</v>
      </c>
      <c r="AC51" s="1">
        <f t="shared" si="2"/>
        <v>15</v>
      </c>
      <c r="AD51" s="1" t="str">
        <f>INDEX(B36:R36,1,AC51)</f>
        <v>北西</v>
      </c>
      <c r="AE51" s="1">
        <f t="shared" si="3"/>
        <v>24</v>
      </c>
    </row>
    <row r="52" spans="1:31" ht="15" customHeight="1">
      <c r="A52" s="9">
        <v>16</v>
      </c>
      <c r="B52" s="9">
        <v>2</v>
      </c>
      <c r="C52" s="10">
        <v>8</v>
      </c>
      <c r="D52" s="10">
        <v>3</v>
      </c>
      <c r="E52" s="10">
        <v>1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0</v>
      </c>
      <c r="M52" s="10">
        <v>0</v>
      </c>
      <c r="N52" s="10">
        <v>2</v>
      </c>
      <c r="O52" s="10">
        <v>3</v>
      </c>
      <c r="P52" s="10">
        <v>3</v>
      </c>
      <c r="Q52" s="10">
        <v>0</v>
      </c>
      <c r="R52" s="11"/>
      <c r="S52" s="65" t="str">
        <f t="shared" si="0"/>
        <v>北北東</v>
      </c>
      <c r="T52" s="66"/>
      <c r="U52" s="67"/>
      <c r="V52"/>
      <c r="W52"/>
      <c r="X52"/>
      <c r="Y52"/>
      <c r="Z52"/>
      <c r="AA52"/>
      <c r="AB52" s="10">
        <f t="shared" si="1"/>
        <v>8</v>
      </c>
      <c r="AC52" s="1">
        <f t="shared" si="2"/>
        <v>2</v>
      </c>
      <c r="AD52" s="1" t="str">
        <f>INDEX(B36:R36,1,AC52)</f>
        <v>北北東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11</v>
      </c>
      <c r="D53" s="10">
        <v>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2</v>
      </c>
      <c r="O53" s="10">
        <v>1</v>
      </c>
      <c r="P53" s="10">
        <v>2</v>
      </c>
      <c r="Q53" s="10">
        <v>1</v>
      </c>
      <c r="R53" s="11"/>
      <c r="S53" s="65" t="str">
        <f t="shared" si="0"/>
        <v>北北東</v>
      </c>
      <c r="T53" s="66"/>
      <c r="U53" s="67"/>
      <c r="V53"/>
      <c r="W53"/>
      <c r="X53"/>
      <c r="Y53"/>
      <c r="Z53"/>
      <c r="AA53"/>
      <c r="AB53" s="10">
        <f t="shared" si="1"/>
        <v>11</v>
      </c>
      <c r="AC53" s="1">
        <f t="shared" si="2"/>
        <v>2</v>
      </c>
      <c r="AD53" s="1" t="str">
        <f>INDEX(B36:R36,1,AC53)</f>
        <v>北北東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</v>
      </c>
      <c r="I54" s="10">
        <v>3</v>
      </c>
      <c r="J54" s="10">
        <v>0</v>
      </c>
      <c r="K54" s="10">
        <v>1</v>
      </c>
      <c r="L54" s="10">
        <v>1</v>
      </c>
      <c r="M54" s="10">
        <v>0</v>
      </c>
      <c r="N54" s="10">
        <v>4</v>
      </c>
      <c r="O54" s="10">
        <v>11</v>
      </c>
      <c r="P54" s="10">
        <v>2</v>
      </c>
      <c r="Q54" s="10">
        <v>0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11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18</v>
      </c>
      <c r="D55" s="10">
        <v>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3</v>
      </c>
      <c r="P55" s="10">
        <v>0</v>
      </c>
      <c r="Q55" s="10">
        <v>1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18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21</v>
      </c>
      <c r="D56" s="10">
        <v>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/>
      <c r="S56" s="65" t="str">
        <f t="shared" si="0"/>
        <v>北北東</v>
      </c>
      <c r="T56" s="66"/>
      <c r="U56" s="67"/>
      <c r="V56"/>
      <c r="W56"/>
      <c r="X56"/>
      <c r="Y56"/>
      <c r="Z56"/>
      <c r="AA56"/>
      <c r="AB56" s="10">
        <f t="shared" si="1"/>
        <v>21</v>
      </c>
      <c r="AC56" s="1">
        <f t="shared" si="2"/>
        <v>2</v>
      </c>
      <c r="AD56" s="1" t="str">
        <f>INDEX(B36:R36,1,AC56)</f>
        <v>北北東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1</v>
      </c>
      <c r="N57" s="23">
        <v>0</v>
      </c>
      <c r="O57" s="23">
        <v>3</v>
      </c>
      <c r="P57" s="23">
        <v>0</v>
      </c>
      <c r="Q57" s="23">
        <v>0</v>
      </c>
      <c r="R57" s="24"/>
      <c r="S57" s="68" t="str">
        <f t="shared" si="0"/>
        <v>北北東</v>
      </c>
      <c r="T57" s="69"/>
      <c r="U57" s="70"/>
      <c r="V57"/>
      <c r="W57"/>
      <c r="X57"/>
      <c r="Y57"/>
      <c r="Z57"/>
      <c r="AA57"/>
      <c r="AB57" s="10">
        <f t="shared" si="1"/>
        <v>20</v>
      </c>
      <c r="AC57" s="1">
        <f t="shared" si="2"/>
        <v>2</v>
      </c>
      <c r="AD57" s="1" t="str">
        <f>INDEX(B36:R36,1,AC57)</f>
        <v>北北東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4</v>
      </c>
      <c r="D58" s="10">
        <v>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3</v>
      </c>
      <c r="O58" s="10">
        <v>6</v>
      </c>
      <c r="P58" s="10">
        <v>2</v>
      </c>
      <c r="Q58" s="10">
        <v>3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6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13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4</v>
      </c>
      <c r="O59" s="10">
        <v>4</v>
      </c>
      <c r="P59" s="10">
        <v>0</v>
      </c>
      <c r="Q59" s="10">
        <v>2</v>
      </c>
      <c r="R59" s="11"/>
      <c r="S59" s="65" t="str">
        <f t="shared" si="0"/>
        <v>北北東</v>
      </c>
      <c r="T59" s="66"/>
      <c r="U59" s="67"/>
      <c r="V59"/>
      <c r="W59"/>
      <c r="X59"/>
      <c r="Y59"/>
      <c r="Z59"/>
      <c r="AA59"/>
      <c r="AB59" s="10">
        <f t="shared" si="1"/>
        <v>13</v>
      </c>
      <c r="AC59" s="1">
        <f t="shared" si="2"/>
        <v>2</v>
      </c>
      <c r="AD59" s="1" t="str">
        <f>INDEX(B36:R36,1,AC59)</f>
        <v>北北東</v>
      </c>
      <c r="AE59" s="1">
        <f t="shared" si="3"/>
        <v>24</v>
      </c>
    </row>
    <row r="60" spans="1:31" ht="15" customHeight="1">
      <c r="A60" s="9">
        <v>24</v>
      </c>
      <c r="B60" s="9">
        <v>2</v>
      </c>
      <c r="C60" s="10">
        <v>0</v>
      </c>
      <c r="D60" s="10">
        <v>0</v>
      </c>
      <c r="E60" s="10">
        <v>1</v>
      </c>
      <c r="F60" s="10">
        <v>0</v>
      </c>
      <c r="G60" s="10">
        <v>1</v>
      </c>
      <c r="H60" s="10">
        <v>2</v>
      </c>
      <c r="I60" s="10">
        <v>1</v>
      </c>
      <c r="J60" s="10">
        <v>0</v>
      </c>
      <c r="K60" s="10">
        <v>0</v>
      </c>
      <c r="L60" s="10">
        <v>1</v>
      </c>
      <c r="M60" s="10">
        <v>1</v>
      </c>
      <c r="N60" s="10">
        <v>3</v>
      </c>
      <c r="O60" s="10">
        <v>3</v>
      </c>
      <c r="P60" s="10">
        <v>7</v>
      </c>
      <c r="Q60" s="10">
        <v>2</v>
      </c>
      <c r="R60" s="11"/>
      <c r="S60" s="65" t="str">
        <f t="shared" si="0"/>
        <v>北西</v>
      </c>
      <c r="T60" s="66"/>
      <c r="U60" s="67"/>
      <c r="V60"/>
      <c r="W60"/>
      <c r="X60"/>
      <c r="Y60"/>
      <c r="Z60"/>
      <c r="AA60"/>
      <c r="AB60" s="10">
        <f t="shared" si="1"/>
        <v>7</v>
      </c>
      <c r="AC60" s="1">
        <f t="shared" si="2"/>
        <v>15</v>
      </c>
      <c r="AD60" s="1" t="str">
        <f>INDEX(B36:R36,1,AC60)</f>
        <v>北西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6</v>
      </c>
      <c r="D61" s="10">
        <v>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6</v>
      </c>
      <c r="O61" s="10">
        <v>4</v>
      </c>
      <c r="P61" s="10">
        <v>1</v>
      </c>
      <c r="Q61" s="10">
        <v>0</v>
      </c>
      <c r="R61" s="11"/>
      <c r="S61" s="65" t="str">
        <f t="shared" si="0"/>
        <v>北北東</v>
      </c>
      <c r="T61" s="66"/>
      <c r="U61" s="67"/>
      <c r="V61"/>
      <c r="W61"/>
      <c r="X61"/>
      <c r="Y61"/>
      <c r="Z61"/>
      <c r="AA61"/>
      <c r="AB61" s="10">
        <f t="shared" si="1"/>
        <v>6</v>
      </c>
      <c r="AC61" s="1">
        <f t="shared" si="2"/>
        <v>2</v>
      </c>
      <c r="AD61" s="1" t="str">
        <f>INDEX(B36:R36,1,AC61)</f>
        <v>北北東</v>
      </c>
      <c r="AE61" s="1">
        <f t="shared" si="3"/>
        <v>24</v>
      </c>
    </row>
    <row r="62" spans="1:31" ht="15" customHeight="1">
      <c r="A62" s="9">
        <v>26</v>
      </c>
      <c r="B62" s="9">
        <v>3</v>
      </c>
      <c r="C62" s="10">
        <v>0</v>
      </c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2</v>
      </c>
      <c r="O62" s="10">
        <v>10</v>
      </c>
      <c r="P62" s="10">
        <v>5</v>
      </c>
      <c r="Q62" s="10">
        <v>3</v>
      </c>
      <c r="R62" s="11"/>
      <c r="S62" s="65" t="str">
        <f t="shared" si="0"/>
        <v>西北西</v>
      </c>
      <c r="T62" s="66"/>
      <c r="U62" s="67"/>
      <c r="V62"/>
      <c r="W62"/>
      <c r="X62"/>
      <c r="Y62"/>
      <c r="Z62"/>
      <c r="AA62"/>
      <c r="AB62" s="10">
        <f t="shared" si="1"/>
        <v>10</v>
      </c>
      <c r="AC62" s="1">
        <f t="shared" si="2"/>
        <v>14</v>
      </c>
      <c r="AD62" s="1" t="str">
        <f>INDEX(B36:R36,1,AC62)</f>
        <v>西北西</v>
      </c>
      <c r="AE62" s="1">
        <f t="shared" si="3"/>
        <v>24</v>
      </c>
    </row>
    <row r="63" spans="1:31" ht="15" customHeight="1">
      <c r="A63" s="9">
        <v>27</v>
      </c>
      <c r="B63" s="9">
        <v>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</v>
      </c>
      <c r="O63" s="10">
        <v>12</v>
      </c>
      <c r="P63" s="10">
        <v>2</v>
      </c>
      <c r="Q63" s="10">
        <v>4</v>
      </c>
      <c r="R63" s="11"/>
      <c r="S63" s="65" t="str">
        <f t="shared" si="0"/>
        <v>西北西</v>
      </c>
      <c r="T63" s="66"/>
      <c r="U63" s="67"/>
      <c r="V63"/>
      <c r="W63"/>
      <c r="X63"/>
      <c r="Y63"/>
      <c r="Z63"/>
      <c r="AA63"/>
      <c r="AB63" s="10">
        <f t="shared" si="1"/>
        <v>12</v>
      </c>
      <c r="AC63" s="1">
        <f t="shared" si="2"/>
        <v>14</v>
      </c>
      <c r="AD63" s="1" t="str">
        <f>INDEX(B36:R36,1,AC63)</f>
        <v>西北西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7</v>
      </c>
      <c r="P64" s="10">
        <v>11</v>
      </c>
      <c r="Q64" s="10">
        <v>3</v>
      </c>
      <c r="R64" s="11"/>
      <c r="S64" s="65" t="str">
        <f t="shared" si="0"/>
        <v>北西</v>
      </c>
      <c r="T64" s="66"/>
      <c r="U64" s="67"/>
      <c r="V64"/>
      <c r="W64"/>
      <c r="X64"/>
      <c r="Y64"/>
      <c r="Z64"/>
      <c r="AA64"/>
      <c r="AB64" s="10">
        <f t="shared" si="1"/>
        <v>11</v>
      </c>
      <c r="AC64" s="1">
        <f t="shared" si="2"/>
        <v>15</v>
      </c>
      <c r="AD64" s="1" t="str">
        <f>INDEX(B36:R36,1,AC64)</f>
        <v>北西</v>
      </c>
      <c r="AE64" s="1">
        <f t="shared" si="3"/>
        <v>24</v>
      </c>
    </row>
    <row r="65" spans="1:31" ht="15" customHeight="1">
      <c r="A65" s="9">
        <v>29</v>
      </c>
      <c r="B65" s="9">
        <v>1</v>
      </c>
      <c r="C65" s="10">
        <v>1</v>
      </c>
      <c r="D65" s="10">
        <v>0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7</v>
      </c>
      <c r="P65" s="10">
        <v>10</v>
      </c>
      <c r="Q65" s="10">
        <v>4</v>
      </c>
      <c r="R65" s="11"/>
      <c r="S65" s="65" t="str">
        <f t="shared" si="0"/>
        <v>北西</v>
      </c>
      <c r="T65" s="66"/>
      <c r="U65" s="67"/>
      <c r="V65"/>
      <c r="W65"/>
      <c r="X65"/>
      <c r="Y65"/>
      <c r="Z65"/>
      <c r="AA65"/>
      <c r="AB65" s="10">
        <f t="shared" si="1"/>
        <v>10</v>
      </c>
      <c r="AC65" s="1">
        <f t="shared" si="2"/>
        <v>15</v>
      </c>
      <c r="AD65" s="1" t="str">
        <f>INDEX(B36:R36,1,AC65)</f>
        <v>北西</v>
      </c>
      <c r="AE65" s="1">
        <f t="shared" si="3"/>
        <v>24</v>
      </c>
    </row>
    <row r="66" spans="1:31" ht="15" customHeight="1">
      <c r="A66" s="9">
        <v>30</v>
      </c>
      <c r="B66" s="9">
        <v>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10">
        <v>12</v>
      </c>
      <c r="P66" s="10">
        <v>7</v>
      </c>
      <c r="Q66" s="10">
        <v>0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12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</v>
      </c>
      <c r="N67" s="13">
        <v>6</v>
      </c>
      <c r="O67" s="13">
        <v>9</v>
      </c>
      <c r="P67" s="13">
        <v>3</v>
      </c>
      <c r="Q67" s="13">
        <v>3</v>
      </c>
      <c r="R67" s="14"/>
      <c r="S67" s="65" t="str">
        <f t="shared" si="0"/>
        <v>西北西</v>
      </c>
      <c r="T67" s="66"/>
      <c r="U67" s="67"/>
      <c r="V67"/>
      <c r="W67"/>
      <c r="X67"/>
      <c r="Y67"/>
      <c r="Z67"/>
      <c r="AA67"/>
      <c r="AB67" s="10">
        <f t="shared" si="1"/>
        <v>9</v>
      </c>
      <c r="AC67" s="1">
        <f t="shared" si="2"/>
        <v>14</v>
      </c>
      <c r="AD67" s="1" t="str">
        <f>INDEX(B36:R36,1,AC67)</f>
        <v>西北西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32</v>
      </c>
      <c r="C68" s="10">
        <f t="shared" si="4"/>
        <v>141</v>
      </c>
      <c r="D68" s="10">
        <f t="shared" si="4"/>
        <v>34</v>
      </c>
      <c r="E68" s="10">
        <f t="shared" si="4"/>
        <v>5</v>
      </c>
      <c r="F68" s="10">
        <f t="shared" si="4"/>
        <v>7</v>
      </c>
      <c r="G68" s="10">
        <f t="shared" si="4"/>
        <v>2</v>
      </c>
      <c r="H68" s="10">
        <f t="shared" si="4"/>
        <v>6</v>
      </c>
      <c r="I68" s="10">
        <f t="shared" si="4"/>
        <v>12</v>
      </c>
      <c r="J68" s="10">
        <f t="shared" si="4"/>
        <v>4</v>
      </c>
      <c r="K68" s="10">
        <f t="shared" si="4"/>
        <v>6</v>
      </c>
      <c r="L68" s="10">
        <f t="shared" si="4"/>
        <v>11</v>
      </c>
      <c r="M68" s="10">
        <f t="shared" si="4"/>
        <v>22</v>
      </c>
      <c r="N68" s="10">
        <f t="shared" si="4"/>
        <v>85</v>
      </c>
      <c r="O68" s="10">
        <f t="shared" si="4"/>
        <v>182</v>
      </c>
      <c r="P68" s="10">
        <f t="shared" si="4"/>
        <v>141</v>
      </c>
      <c r="Q68" s="10">
        <f t="shared" si="4"/>
        <v>53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182</v>
      </c>
      <c r="AC68" s="1">
        <f t="shared" si="2"/>
        <v>14</v>
      </c>
      <c r="AD68" s="1" t="str">
        <f>INDEX(B36:R36,1,AC68)</f>
        <v>西北西</v>
      </c>
      <c r="AE68" s="1">
        <f t="shared" si="3"/>
        <v>743</v>
      </c>
    </row>
    <row r="69" spans="1:21" ht="15" customHeight="1">
      <c r="A69" s="15" t="s">
        <v>27</v>
      </c>
      <c r="B69" s="19">
        <f aca="true" t="shared" si="5" ref="B69:R69">B68/$AE$68*100</f>
        <v>4.306864064602961</v>
      </c>
      <c r="C69" s="20">
        <f t="shared" si="5"/>
        <v>18.977119784656796</v>
      </c>
      <c r="D69" s="20">
        <f t="shared" si="5"/>
        <v>4.5760430686406455</v>
      </c>
      <c r="E69" s="20">
        <f t="shared" si="5"/>
        <v>0.6729475100942126</v>
      </c>
      <c r="F69" s="20">
        <f t="shared" si="5"/>
        <v>0.9421265141318977</v>
      </c>
      <c r="G69" s="20">
        <f t="shared" si="5"/>
        <v>0.2691790040376851</v>
      </c>
      <c r="H69" s="20">
        <f t="shared" si="5"/>
        <v>0.8075370121130552</v>
      </c>
      <c r="I69" s="20">
        <f t="shared" si="5"/>
        <v>1.6150740242261103</v>
      </c>
      <c r="J69" s="20">
        <f t="shared" si="5"/>
        <v>0.5383580080753702</v>
      </c>
      <c r="K69" s="20">
        <f t="shared" si="5"/>
        <v>0.8075370121130552</v>
      </c>
      <c r="L69" s="20">
        <f t="shared" si="5"/>
        <v>1.4804845222072678</v>
      </c>
      <c r="M69" s="20">
        <f t="shared" si="5"/>
        <v>2.9609690444145356</v>
      </c>
      <c r="N69" s="20">
        <f t="shared" si="5"/>
        <v>11.440107671601615</v>
      </c>
      <c r="O69" s="20">
        <f t="shared" si="5"/>
        <v>24.49528936742934</v>
      </c>
      <c r="P69" s="20">
        <f t="shared" si="5"/>
        <v>18.977119784656796</v>
      </c>
      <c r="Q69" s="20">
        <f t="shared" si="5"/>
        <v>7.133243606998654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10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14</v>
      </c>
      <c r="C3" s="74" t="s">
        <v>12</v>
      </c>
      <c r="D3" s="74" t="s">
        <v>12</v>
      </c>
      <c r="E3" s="74" t="s">
        <v>7</v>
      </c>
      <c r="F3" s="74" t="s">
        <v>7</v>
      </c>
      <c r="G3" s="74" t="s">
        <v>7</v>
      </c>
      <c r="H3" s="74" t="s">
        <v>7</v>
      </c>
      <c r="I3" s="74" t="s">
        <v>12</v>
      </c>
      <c r="J3" s="74" t="s">
        <v>12</v>
      </c>
      <c r="K3" s="74" t="s">
        <v>7</v>
      </c>
      <c r="L3" s="74" t="s">
        <v>7</v>
      </c>
      <c r="M3" s="74" t="s">
        <v>14</v>
      </c>
      <c r="N3" s="74" t="s">
        <v>17</v>
      </c>
      <c r="O3" s="74" t="s">
        <v>16</v>
      </c>
      <c r="P3" s="74" t="s">
        <v>16</v>
      </c>
      <c r="Q3" s="74" t="s">
        <v>20</v>
      </c>
      <c r="R3" s="74" t="s">
        <v>18</v>
      </c>
      <c r="S3" s="74" t="s">
        <v>5</v>
      </c>
      <c r="T3" s="74" t="s">
        <v>8</v>
      </c>
      <c r="U3" s="74" t="s">
        <v>8</v>
      </c>
      <c r="V3" s="74" t="s">
        <v>8</v>
      </c>
      <c r="W3" s="74" t="s">
        <v>8</v>
      </c>
      <c r="X3" s="74" t="s">
        <v>8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8</v>
      </c>
      <c r="C4" s="77" t="s">
        <v>11</v>
      </c>
      <c r="D4" s="77" t="s">
        <v>5</v>
      </c>
      <c r="E4" s="77" t="s">
        <v>5</v>
      </c>
      <c r="F4" s="77" t="s">
        <v>5</v>
      </c>
      <c r="G4" s="77" t="s">
        <v>5</v>
      </c>
      <c r="H4" s="77" t="s">
        <v>5</v>
      </c>
      <c r="I4" s="77" t="s">
        <v>5</v>
      </c>
      <c r="J4" s="77" t="s">
        <v>5</v>
      </c>
      <c r="K4" s="77" t="s">
        <v>5</v>
      </c>
      <c r="L4" s="77" t="s">
        <v>5</v>
      </c>
      <c r="M4" s="77" t="s">
        <v>5</v>
      </c>
      <c r="N4" s="77" t="s">
        <v>5</v>
      </c>
      <c r="O4" s="77" t="s">
        <v>5</v>
      </c>
      <c r="P4" s="77" t="s">
        <v>5</v>
      </c>
      <c r="Q4" s="77" t="s">
        <v>5</v>
      </c>
      <c r="R4" s="77" t="s">
        <v>5</v>
      </c>
      <c r="S4" s="77" t="s">
        <v>5</v>
      </c>
      <c r="T4" s="77" t="s">
        <v>8</v>
      </c>
      <c r="U4" s="77" t="s">
        <v>5</v>
      </c>
      <c r="V4" s="77" t="s">
        <v>8</v>
      </c>
      <c r="W4" s="77" t="s">
        <v>5</v>
      </c>
      <c r="X4" s="77" t="s">
        <v>8</v>
      </c>
      <c r="Y4" s="78" t="s">
        <v>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9</v>
      </c>
      <c r="C5" s="77" t="s">
        <v>8</v>
      </c>
      <c r="D5" s="77" t="s">
        <v>8</v>
      </c>
      <c r="E5" s="77" t="s">
        <v>8</v>
      </c>
      <c r="F5" s="77" t="s">
        <v>5</v>
      </c>
      <c r="G5" s="77" t="s">
        <v>8</v>
      </c>
      <c r="H5" s="77" t="s">
        <v>8</v>
      </c>
      <c r="I5" s="77" t="s">
        <v>8</v>
      </c>
      <c r="J5" s="77" t="s">
        <v>8</v>
      </c>
      <c r="K5" s="77" t="s">
        <v>8</v>
      </c>
      <c r="L5" s="77" t="s">
        <v>8</v>
      </c>
      <c r="M5" s="77" t="s">
        <v>8</v>
      </c>
      <c r="N5" s="77" t="s">
        <v>8</v>
      </c>
      <c r="O5" s="77" t="s">
        <v>8</v>
      </c>
      <c r="P5" s="77" t="s">
        <v>8</v>
      </c>
      <c r="Q5" s="77" t="s">
        <v>8</v>
      </c>
      <c r="R5" s="77" t="s">
        <v>8</v>
      </c>
      <c r="S5" s="77" t="s">
        <v>8</v>
      </c>
      <c r="T5" s="77" t="s">
        <v>8</v>
      </c>
      <c r="U5" s="77" t="s">
        <v>8</v>
      </c>
      <c r="V5" s="77" t="s">
        <v>8</v>
      </c>
      <c r="W5" s="77" t="s">
        <v>8</v>
      </c>
      <c r="X5" s="77" t="s">
        <v>8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8</v>
      </c>
      <c r="C6" s="77" t="s">
        <v>8</v>
      </c>
      <c r="D6" s="77" t="s">
        <v>8</v>
      </c>
      <c r="E6" s="77" t="s">
        <v>8</v>
      </c>
      <c r="F6" s="77" t="s">
        <v>8</v>
      </c>
      <c r="G6" s="77" t="s">
        <v>8</v>
      </c>
      <c r="H6" s="77" t="s">
        <v>8</v>
      </c>
      <c r="I6" s="77" t="s">
        <v>8</v>
      </c>
      <c r="J6" s="77" t="s">
        <v>9</v>
      </c>
      <c r="K6" s="77" t="s">
        <v>8</v>
      </c>
      <c r="L6" s="77" t="s">
        <v>9</v>
      </c>
      <c r="M6" s="77" t="s">
        <v>4</v>
      </c>
      <c r="N6" s="77" t="s">
        <v>4</v>
      </c>
      <c r="O6" s="77" t="s">
        <v>10</v>
      </c>
      <c r="P6" s="77" t="s">
        <v>8</v>
      </c>
      <c r="Q6" s="77" t="s">
        <v>8</v>
      </c>
      <c r="R6" s="77" t="s">
        <v>9</v>
      </c>
      <c r="S6" s="77" t="s">
        <v>9</v>
      </c>
      <c r="T6" s="77" t="s">
        <v>4</v>
      </c>
      <c r="U6" s="77" t="s">
        <v>7</v>
      </c>
      <c r="V6" s="77" t="s">
        <v>7</v>
      </c>
      <c r="W6" s="77" t="s">
        <v>6</v>
      </c>
      <c r="X6" s="77" t="s">
        <v>4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6</v>
      </c>
      <c r="D7" s="77" t="s">
        <v>7</v>
      </c>
      <c r="E7" s="77" t="s">
        <v>6</v>
      </c>
      <c r="F7" s="77" t="s">
        <v>7</v>
      </c>
      <c r="G7" s="77" t="s">
        <v>6</v>
      </c>
      <c r="H7" s="77" t="s">
        <v>6</v>
      </c>
      <c r="I7" s="77" t="s">
        <v>5</v>
      </c>
      <c r="J7" s="77" t="s">
        <v>16</v>
      </c>
      <c r="K7" s="77" t="s">
        <v>16</v>
      </c>
      <c r="L7" s="77" t="s">
        <v>16</v>
      </c>
      <c r="M7" s="77" t="s">
        <v>16</v>
      </c>
      <c r="N7" s="77" t="s">
        <v>16</v>
      </c>
      <c r="O7" s="77" t="s">
        <v>16</v>
      </c>
      <c r="P7" s="77" t="s">
        <v>17</v>
      </c>
      <c r="Q7" s="77" t="s">
        <v>13</v>
      </c>
      <c r="R7" s="77" t="s">
        <v>18</v>
      </c>
      <c r="S7" s="77" t="s">
        <v>5</v>
      </c>
      <c r="T7" s="77" t="s">
        <v>5</v>
      </c>
      <c r="U7" s="77" t="s">
        <v>8</v>
      </c>
      <c r="V7" s="77" t="s">
        <v>8</v>
      </c>
      <c r="W7" s="77" t="s">
        <v>8</v>
      </c>
      <c r="X7" s="77" t="s">
        <v>8</v>
      </c>
      <c r="Y7" s="78" t="s">
        <v>8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6</v>
      </c>
      <c r="C8" s="77" t="s">
        <v>8</v>
      </c>
      <c r="D8" s="77" t="s">
        <v>4</v>
      </c>
      <c r="E8" s="77" t="s">
        <v>18</v>
      </c>
      <c r="F8" s="77" t="s">
        <v>5</v>
      </c>
      <c r="G8" s="77" t="s">
        <v>5</v>
      </c>
      <c r="H8" s="77" t="s">
        <v>8</v>
      </c>
      <c r="I8" s="77" t="s">
        <v>5</v>
      </c>
      <c r="J8" s="77" t="s">
        <v>5</v>
      </c>
      <c r="K8" s="77" t="s">
        <v>5</v>
      </c>
      <c r="L8" s="77" t="s">
        <v>8</v>
      </c>
      <c r="M8" s="77" t="s">
        <v>5</v>
      </c>
      <c r="N8" s="77" t="s">
        <v>5</v>
      </c>
      <c r="O8" s="77" t="s">
        <v>5</v>
      </c>
      <c r="P8" s="77" t="s">
        <v>5</v>
      </c>
      <c r="Q8" s="77" t="s">
        <v>5</v>
      </c>
      <c r="R8" s="77" t="s">
        <v>5</v>
      </c>
      <c r="S8" s="77" t="s">
        <v>5</v>
      </c>
      <c r="T8" s="77" t="s">
        <v>5</v>
      </c>
      <c r="U8" s="77" t="s">
        <v>8</v>
      </c>
      <c r="V8" s="77" t="s">
        <v>8</v>
      </c>
      <c r="W8" s="77" t="s">
        <v>5</v>
      </c>
      <c r="X8" s="77" t="s">
        <v>5</v>
      </c>
      <c r="Y8" s="78" t="s">
        <v>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8</v>
      </c>
      <c r="C9" s="77" t="s">
        <v>8</v>
      </c>
      <c r="D9" s="77" t="s">
        <v>6</v>
      </c>
      <c r="E9" s="77" t="s">
        <v>8</v>
      </c>
      <c r="F9" s="77" t="s">
        <v>8</v>
      </c>
      <c r="G9" s="77" t="s">
        <v>8</v>
      </c>
      <c r="H9" s="77" t="s">
        <v>4</v>
      </c>
      <c r="I9" s="77" t="s">
        <v>4</v>
      </c>
      <c r="J9" s="77" t="s">
        <v>4</v>
      </c>
      <c r="K9" s="77" t="s">
        <v>4</v>
      </c>
      <c r="L9" s="77" t="s">
        <v>6</v>
      </c>
      <c r="M9" s="77" t="s">
        <v>7</v>
      </c>
      <c r="N9" s="77" t="s">
        <v>5</v>
      </c>
      <c r="O9" s="77" t="s">
        <v>5</v>
      </c>
      <c r="P9" s="77" t="s">
        <v>5</v>
      </c>
      <c r="Q9" s="77" t="s">
        <v>5</v>
      </c>
      <c r="R9" s="77" t="s">
        <v>8</v>
      </c>
      <c r="S9" s="77" t="s">
        <v>8</v>
      </c>
      <c r="T9" s="77" t="s">
        <v>8</v>
      </c>
      <c r="U9" s="77" t="s">
        <v>9</v>
      </c>
      <c r="V9" s="77" t="s">
        <v>9</v>
      </c>
      <c r="W9" s="77" t="s">
        <v>9</v>
      </c>
      <c r="X9" s="77" t="s">
        <v>8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8</v>
      </c>
      <c r="C10" s="77" t="s">
        <v>9</v>
      </c>
      <c r="D10" s="77" t="s">
        <v>10</v>
      </c>
      <c r="E10" s="77" t="s">
        <v>6</v>
      </c>
      <c r="F10" s="77" t="s">
        <v>9</v>
      </c>
      <c r="G10" s="77" t="s">
        <v>7</v>
      </c>
      <c r="H10" s="77" t="s">
        <v>7</v>
      </c>
      <c r="I10" s="77" t="s">
        <v>9</v>
      </c>
      <c r="J10" s="77" t="s">
        <v>5</v>
      </c>
      <c r="K10" s="77" t="s">
        <v>5</v>
      </c>
      <c r="L10" s="77" t="s">
        <v>5</v>
      </c>
      <c r="M10" s="77" t="s">
        <v>5</v>
      </c>
      <c r="N10" s="77" t="s">
        <v>5</v>
      </c>
      <c r="O10" s="77" t="s">
        <v>5</v>
      </c>
      <c r="P10" s="77" t="s">
        <v>5</v>
      </c>
      <c r="Q10" s="77" t="s">
        <v>5</v>
      </c>
      <c r="R10" s="77" t="s">
        <v>5</v>
      </c>
      <c r="S10" s="77" t="s">
        <v>5</v>
      </c>
      <c r="T10" s="77" t="s">
        <v>5</v>
      </c>
      <c r="U10" s="77" t="s">
        <v>8</v>
      </c>
      <c r="V10" s="77" t="s">
        <v>8</v>
      </c>
      <c r="W10" s="77" t="s">
        <v>8</v>
      </c>
      <c r="X10" s="77" t="s">
        <v>8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8</v>
      </c>
      <c r="D11" s="77" t="s">
        <v>8</v>
      </c>
      <c r="E11" s="77" t="s">
        <v>8</v>
      </c>
      <c r="F11" s="77" t="s">
        <v>8</v>
      </c>
      <c r="G11" s="77" t="s">
        <v>8</v>
      </c>
      <c r="H11" s="77" t="s">
        <v>8</v>
      </c>
      <c r="I11" s="77" t="s">
        <v>8</v>
      </c>
      <c r="J11" s="77" t="s">
        <v>5</v>
      </c>
      <c r="K11" s="77" t="s">
        <v>5</v>
      </c>
      <c r="L11" s="77" t="s">
        <v>8</v>
      </c>
      <c r="M11" s="77" t="s">
        <v>5</v>
      </c>
      <c r="N11" s="77" t="s">
        <v>5</v>
      </c>
      <c r="O11" s="77" t="s">
        <v>5</v>
      </c>
      <c r="P11" s="77" t="s">
        <v>5</v>
      </c>
      <c r="Q11" s="77" t="s">
        <v>5</v>
      </c>
      <c r="R11" s="77" t="s">
        <v>5</v>
      </c>
      <c r="S11" s="77" t="s">
        <v>5</v>
      </c>
      <c r="T11" s="77" t="s">
        <v>5</v>
      </c>
      <c r="U11" s="77" t="s">
        <v>8</v>
      </c>
      <c r="V11" s="77" t="s">
        <v>8</v>
      </c>
      <c r="W11" s="77" t="s">
        <v>8</v>
      </c>
      <c r="X11" s="77" t="s">
        <v>9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6</v>
      </c>
      <c r="C12" s="77" t="s">
        <v>10</v>
      </c>
      <c r="D12" s="77" t="s">
        <v>9</v>
      </c>
      <c r="E12" s="77" t="s">
        <v>4</v>
      </c>
      <c r="F12" s="77" t="s">
        <v>9</v>
      </c>
      <c r="G12" s="77" t="s">
        <v>4</v>
      </c>
      <c r="H12" s="77" t="s">
        <v>8</v>
      </c>
      <c r="I12" s="77" t="s">
        <v>8</v>
      </c>
      <c r="J12" s="77" t="s">
        <v>8</v>
      </c>
      <c r="K12" s="77" t="s">
        <v>8</v>
      </c>
      <c r="L12" s="77" t="s">
        <v>8</v>
      </c>
      <c r="M12" s="77" t="s">
        <v>5</v>
      </c>
      <c r="N12" s="77" t="s">
        <v>5</v>
      </c>
      <c r="O12" s="77" t="s">
        <v>5</v>
      </c>
      <c r="P12" s="77" t="s">
        <v>5</v>
      </c>
      <c r="Q12" s="77" t="s">
        <v>18</v>
      </c>
      <c r="R12" s="77" t="s">
        <v>5</v>
      </c>
      <c r="S12" s="77" t="s">
        <v>5</v>
      </c>
      <c r="T12" s="77" t="s">
        <v>5</v>
      </c>
      <c r="U12" s="77" t="s">
        <v>5</v>
      </c>
      <c r="V12" s="77" t="s">
        <v>8</v>
      </c>
      <c r="W12" s="77" t="s">
        <v>8</v>
      </c>
      <c r="X12" s="77" t="s">
        <v>10</v>
      </c>
      <c r="Y12" s="78" t="s">
        <v>15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16</v>
      </c>
      <c r="C13" s="80" t="s">
        <v>4</v>
      </c>
      <c r="D13" s="80" t="s">
        <v>5</v>
      </c>
      <c r="E13" s="80" t="s">
        <v>6</v>
      </c>
      <c r="F13" s="80" t="s">
        <v>4</v>
      </c>
      <c r="G13" s="80" t="s">
        <v>8</v>
      </c>
      <c r="H13" s="80" t="s">
        <v>7</v>
      </c>
      <c r="I13" s="80" t="s">
        <v>7</v>
      </c>
      <c r="J13" s="80" t="s">
        <v>8</v>
      </c>
      <c r="K13" s="80" t="s">
        <v>8</v>
      </c>
      <c r="L13" s="80" t="s">
        <v>5</v>
      </c>
      <c r="M13" s="80" t="s">
        <v>5</v>
      </c>
      <c r="N13" s="80" t="s">
        <v>8</v>
      </c>
      <c r="O13" s="80" t="s">
        <v>5</v>
      </c>
      <c r="P13" s="80" t="s">
        <v>5</v>
      </c>
      <c r="Q13" s="80" t="s">
        <v>5</v>
      </c>
      <c r="R13" s="80" t="s">
        <v>5</v>
      </c>
      <c r="S13" s="80" t="s">
        <v>5</v>
      </c>
      <c r="T13" s="80" t="s">
        <v>5</v>
      </c>
      <c r="U13" s="80" t="s">
        <v>5</v>
      </c>
      <c r="V13" s="80" t="s">
        <v>8</v>
      </c>
      <c r="W13" s="80" t="s">
        <v>8</v>
      </c>
      <c r="X13" s="80" t="s">
        <v>7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10</v>
      </c>
      <c r="C14" s="77" t="s">
        <v>4</v>
      </c>
      <c r="D14" s="77" t="s">
        <v>10</v>
      </c>
      <c r="E14" s="77" t="s">
        <v>7</v>
      </c>
      <c r="F14" s="77" t="s">
        <v>4</v>
      </c>
      <c r="G14" s="77" t="s">
        <v>4</v>
      </c>
      <c r="H14" s="77" t="s">
        <v>7</v>
      </c>
      <c r="I14" s="77" t="s">
        <v>7</v>
      </c>
      <c r="J14" s="77" t="s">
        <v>7</v>
      </c>
      <c r="K14" s="77" t="s">
        <v>6</v>
      </c>
      <c r="L14" s="77" t="s">
        <v>6</v>
      </c>
      <c r="M14" s="77" t="s">
        <v>16</v>
      </c>
      <c r="N14" s="77" t="s">
        <v>20</v>
      </c>
      <c r="O14" s="77" t="s">
        <v>16</v>
      </c>
      <c r="P14" s="77" t="s">
        <v>16</v>
      </c>
      <c r="Q14" s="77" t="s">
        <v>16</v>
      </c>
      <c r="R14" s="77" t="s">
        <v>7</v>
      </c>
      <c r="S14" s="77" t="s">
        <v>6</v>
      </c>
      <c r="T14" s="77" t="s">
        <v>5</v>
      </c>
      <c r="U14" s="77" t="s">
        <v>14</v>
      </c>
      <c r="V14" s="77" t="s">
        <v>7</v>
      </c>
      <c r="W14" s="77" t="s">
        <v>7</v>
      </c>
      <c r="X14" s="77" t="s">
        <v>7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6</v>
      </c>
      <c r="F15" s="77" t="s">
        <v>4</v>
      </c>
      <c r="G15" s="77" t="s">
        <v>6</v>
      </c>
      <c r="H15" s="77" t="s">
        <v>7</v>
      </c>
      <c r="I15" s="77" t="s">
        <v>4</v>
      </c>
      <c r="J15" s="77" t="s">
        <v>4</v>
      </c>
      <c r="K15" s="77" t="s">
        <v>12</v>
      </c>
      <c r="L15" s="77" t="s">
        <v>12</v>
      </c>
      <c r="M15" s="77" t="s">
        <v>11</v>
      </c>
      <c r="N15" s="77" t="s">
        <v>6</v>
      </c>
      <c r="O15" s="77" t="s">
        <v>7</v>
      </c>
      <c r="P15" s="77" t="s">
        <v>4</v>
      </c>
      <c r="Q15" s="77" t="s">
        <v>7</v>
      </c>
      <c r="R15" s="77" t="s">
        <v>9</v>
      </c>
      <c r="S15" s="77" t="s">
        <v>9</v>
      </c>
      <c r="T15" s="77" t="s">
        <v>17</v>
      </c>
      <c r="U15" s="77" t="s">
        <v>7</v>
      </c>
      <c r="V15" s="77" t="s">
        <v>16</v>
      </c>
      <c r="W15" s="77" t="s">
        <v>10</v>
      </c>
      <c r="X15" s="77" t="s">
        <v>6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6</v>
      </c>
      <c r="E16" s="77" t="s">
        <v>4</v>
      </c>
      <c r="F16" s="77" t="s">
        <v>6</v>
      </c>
      <c r="G16" s="77" t="s">
        <v>4</v>
      </c>
      <c r="H16" s="77" t="s">
        <v>4</v>
      </c>
      <c r="I16" s="77" t="s">
        <v>4</v>
      </c>
      <c r="J16" s="77" t="s">
        <v>7</v>
      </c>
      <c r="K16" s="77" t="s">
        <v>5</v>
      </c>
      <c r="L16" s="77" t="s">
        <v>5</v>
      </c>
      <c r="M16" s="77" t="s">
        <v>5</v>
      </c>
      <c r="N16" s="77" t="s">
        <v>18</v>
      </c>
      <c r="O16" s="77" t="s">
        <v>8</v>
      </c>
      <c r="P16" s="77" t="s">
        <v>5</v>
      </c>
      <c r="Q16" s="77" t="s">
        <v>9</v>
      </c>
      <c r="R16" s="77" t="s">
        <v>8</v>
      </c>
      <c r="S16" s="77" t="s">
        <v>6</v>
      </c>
      <c r="T16" s="77" t="s">
        <v>6</v>
      </c>
      <c r="U16" s="77" t="s">
        <v>9</v>
      </c>
      <c r="V16" s="77" t="s">
        <v>8</v>
      </c>
      <c r="W16" s="77" t="s">
        <v>8</v>
      </c>
      <c r="X16" s="77" t="s">
        <v>8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4</v>
      </c>
      <c r="D17" s="77" t="s">
        <v>4</v>
      </c>
      <c r="E17" s="77" t="s">
        <v>4</v>
      </c>
      <c r="F17" s="77" t="s">
        <v>6</v>
      </c>
      <c r="G17" s="77" t="s">
        <v>7</v>
      </c>
      <c r="H17" s="77" t="s">
        <v>4</v>
      </c>
      <c r="I17" s="77" t="s">
        <v>7</v>
      </c>
      <c r="J17" s="77" t="s">
        <v>4</v>
      </c>
      <c r="K17" s="77" t="s">
        <v>18</v>
      </c>
      <c r="L17" s="77" t="s">
        <v>20</v>
      </c>
      <c r="M17" s="77" t="s">
        <v>13</v>
      </c>
      <c r="N17" s="77" t="s">
        <v>5</v>
      </c>
      <c r="O17" s="77" t="s">
        <v>5</v>
      </c>
      <c r="P17" s="77" t="s">
        <v>5</v>
      </c>
      <c r="Q17" s="77" t="s">
        <v>5</v>
      </c>
      <c r="R17" s="77" t="s">
        <v>8</v>
      </c>
      <c r="S17" s="77" t="s">
        <v>8</v>
      </c>
      <c r="T17" s="77" t="s">
        <v>8</v>
      </c>
      <c r="U17" s="77" t="s">
        <v>8</v>
      </c>
      <c r="V17" s="77" t="s">
        <v>8</v>
      </c>
      <c r="W17" s="77" t="s">
        <v>8</v>
      </c>
      <c r="X17" s="77" t="s">
        <v>8</v>
      </c>
      <c r="Y17" s="78" t="s">
        <v>8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8</v>
      </c>
      <c r="C18" s="77" t="s">
        <v>8</v>
      </c>
      <c r="D18" s="77" t="s">
        <v>8</v>
      </c>
      <c r="E18" s="77" t="s">
        <v>8</v>
      </c>
      <c r="F18" s="77" t="s">
        <v>8</v>
      </c>
      <c r="G18" s="77" t="s">
        <v>8</v>
      </c>
      <c r="H18" s="77" t="s">
        <v>8</v>
      </c>
      <c r="I18" s="77" t="s">
        <v>8</v>
      </c>
      <c r="J18" s="77" t="s">
        <v>5</v>
      </c>
      <c r="K18" s="77" t="s">
        <v>5</v>
      </c>
      <c r="L18" s="77" t="s">
        <v>5</v>
      </c>
      <c r="M18" s="77" t="s">
        <v>5</v>
      </c>
      <c r="N18" s="77" t="s">
        <v>18</v>
      </c>
      <c r="O18" s="77" t="s">
        <v>18</v>
      </c>
      <c r="P18" s="77" t="s">
        <v>13</v>
      </c>
      <c r="Q18" s="77" t="s">
        <v>13</v>
      </c>
      <c r="R18" s="77" t="s">
        <v>20</v>
      </c>
      <c r="S18" s="77" t="s">
        <v>9</v>
      </c>
      <c r="T18" s="77" t="s">
        <v>6</v>
      </c>
      <c r="U18" s="77" t="s">
        <v>4</v>
      </c>
      <c r="V18" s="77" t="s">
        <v>4</v>
      </c>
      <c r="W18" s="77" t="s">
        <v>4</v>
      </c>
      <c r="X18" s="77" t="s">
        <v>4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7</v>
      </c>
      <c r="E19" s="77" t="s">
        <v>4</v>
      </c>
      <c r="F19" s="77" t="s">
        <v>4</v>
      </c>
      <c r="G19" s="77" t="s">
        <v>4</v>
      </c>
      <c r="H19" s="77" t="s">
        <v>4</v>
      </c>
      <c r="I19" s="77" t="s">
        <v>4</v>
      </c>
      <c r="J19" s="77" t="s">
        <v>14</v>
      </c>
      <c r="K19" s="77" t="s">
        <v>12</v>
      </c>
      <c r="L19" s="77" t="s">
        <v>16</v>
      </c>
      <c r="M19" s="77" t="s">
        <v>20</v>
      </c>
      <c r="N19" s="77" t="s">
        <v>16</v>
      </c>
      <c r="O19" s="77" t="s">
        <v>17</v>
      </c>
      <c r="P19" s="77" t="s">
        <v>17</v>
      </c>
      <c r="Q19" s="77" t="s">
        <v>14</v>
      </c>
      <c r="R19" s="77" t="s">
        <v>12</v>
      </c>
      <c r="S19" s="77" t="s">
        <v>7</v>
      </c>
      <c r="T19" s="77" t="s">
        <v>7</v>
      </c>
      <c r="U19" s="77" t="s">
        <v>4</v>
      </c>
      <c r="V19" s="77" t="s">
        <v>6</v>
      </c>
      <c r="W19" s="77" t="s">
        <v>7</v>
      </c>
      <c r="X19" s="77" t="s">
        <v>7</v>
      </c>
      <c r="Y19" s="78" t="s">
        <v>7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6</v>
      </c>
      <c r="C20" s="77" t="s">
        <v>7</v>
      </c>
      <c r="D20" s="77" t="s">
        <v>13</v>
      </c>
      <c r="E20" s="77" t="s">
        <v>6</v>
      </c>
      <c r="F20" s="77" t="s">
        <v>4</v>
      </c>
      <c r="G20" s="77" t="s">
        <v>6</v>
      </c>
      <c r="H20" s="77" t="s">
        <v>6</v>
      </c>
      <c r="I20" s="77" t="s">
        <v>7</v>
      </c>
      <c r="J20" s="77" t="s">
        <v>7</v>
      </c>
      <c r="K20" s="77" t="s">
        <v>4</v>
      </c>
      <c r="L20" s="77" t="s">
        <v>4</v>
      </c>
      <c r="M20" s="77" t="s">
        <v>5</v>
      </c>
      <c r="N20" s="77" t="s">
        <v>8</v>
      </c>
      <c r="O20" s="77" t="s">
        <v>8</v>
      </c>
      <c r="P20" s="77" t="s">
        <v>8</v>
      </c>
      <c r="Q20" s="77" t="s">
        <v>8</v>
      </c>
      <c r="R20" s="77" t="s">
        <v>9</v>
      </c>
      <c r="S20" s="77" t="s">
        <v>9</v>
      </c>
      <c r="T20" s="77" t="s">
        <v>9</v>
      </c>
      <c r="U20" s="77" t="s">
        <v>8</v>
      </c>
      <c r="V20" s="77" t="s">
        <v>5</v>
      </c>
      <c r="W20" s="77" t="s">
        <v>8</v>
      </c>
      <c r="X20" s="77" t="s">
        <v>8</v>
      </c>
      <c r="Y20" s="78" t="s">
        <v>8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8</v>
      </c>
      <c r="C21" s="77" t="s">
        <v>9</v>
      </c>
      <c r="D21" s="77" t="s">
        <v>10</v>
      </c>
      <c r="E21" s="77" t="s">
        <v>9</v>
      </c>
      <c r="F21" s="77" t="s">
        <v>9</v>
      </c>
      <c r="G21" s="77" t="s">
        <v>8</v>
      </c>
      <c r="H21" s="77" t="s">
        <v>8</v>
      </c>
      <c r="I21" s="77" t="s">
        <v>8</v>
      </c>
      <c r="J21" s="77" t="s">
        <v>8</v>
      </c>
      <c r="K21" s="77" t="s">
        <v>8</v>
      </c>
      <c r="L21" s="77" t="s">
        <v>8</v>
      </c>
      <c r="M21" s="77" t="s">
        <v>8</v>
      </c>
      <c r="N21" s="77" t="s">
        <v>5</v>
      </c>
      <c r="O21" s="77" t="s">
        <v>5</v>
      </c>
      <c r="P21" s="77" t="s">
        <v>5</v>
      </c>
      <c r="Q21" s="77" t="s">
        <v>8</v>
      </c>
      <c r="R21" s="77" t="s">
        <v>8</v>
      </c>
      <c r="S21" s="77" t="s">
        <v>8</v>
      </c>
      <c r="T21" s="77" t="s">
        <v>10</v>
      </c>
      <c r="U21" s="77" t="s">
        <v>7</v>
      </c>
      <c r="V21" s="77" t="s">
        <v>4</v>
      </c>
      <c r="W21" s="77" t="s">
        <v>7</v>
      </c>
      <c r="X21" s="77" t="s">
        <v>4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7</v>
      </c>
      <c r="C22" s="77" t="s">
        <v>4</v>
      </c>
      <c r="D22" s="77" t="s">
        <v>4</v>
      </c>
      <c r="E22" s="77" t="s">
        <v>4</v>
      </c>
      <c r="F22" s="77" t="s">
        <v>4</v>
      </c>
      <c r="G22" s="77" t="s">
        <v>4</v>
      </c>
      <c r="H22" s="77" t="s">
        <v>4</v>
      </c>
      <c r="I22" s="77" t="s">
        <v>7</v>
      </c>
      <c r="J22" s="77" t="s">
        <v>7</v>
      </c>
      <c r="K22" s="77" t="s">
        <v>7</v>
      </c>
      <c r="L22" s="77" t="s">
        <v>12</v>
      </c>
      <c r="M22" s="77" t="s">
        <v>11</v>
      </c>
      <c r="N22" s="77" t="s">
        <v>17</v>
      </c>
      <c r="O22" s="77" t="s">
        <v>17</v>
      </c>
      <c r="P22" s="77" t="s">
        <v>17</v>
      </c>
      <c r="Q22" s="77" t="s">
        <v>17</v>
      </c>
      <c r="R22" s="77" t="s">
        <v>17</v>
      </c>
      <c r="S22" s="77" t="s">
        <v>17</v>
      </c>
      <c r="T22" s="77" t="s">
        <v>14</v>
      </c>
      <c r="U22" s="77" t="s">
        <v>11</v>
      </c>
      <c r="V22" s="77" t="s">
        <v>7</v>
      </c>
      <c r="W22" s="77" t="s">
        <v>7</v>
      </c>
      <c r="X22" s="77" t="s">
        <v>7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7</v>
      </c>
      <c r="C23" s="80" t="s">
        <v>7</v>
      </c>
      <c r="D23" s="80" t="s">
        <v>7</v>
      </c>
      <c r="E23" s="80" t="s">
        <v>7</v>
      </c>
      <c r="F23" s="80" t="s">
        <v>7</v>
      </c>
      <c r="G23" s="80" t="s">
        <v>4</v>
      </c>
      <c r="H23" s="80" t="s">
        <v>7</v>
      </c>
      <c r="I23" s="80" t="s">
        <v>7</v>
      </c>
      <c r="J23" s="80" t="s">
        <v>7</v>
      </c>
      <c r="K23" s="80" t="s">
        <v>12</v>
      </c>
      <c r="L23" s="80" t="s">
        <v>11</v>
      </c>
      <c r="M23" s="80" t="s">
        <v>12</v>
      </c>
      <c r="N23" s="80" t="s">
        <v>14</v>
      </c>
      <c r="O23" s="80" t="s">
        <v>17</v>
      </c>
      <c r="P23" s="80" t="s">
        <v>17</v>
      </c>
      <c r="Q23" s="80" t="s">
        <v>8</v>
      </c>
      <c r="R23" s="80" t="s">
        <v>13</v>
      </c>
      <c r="S23" s="80" t="s">
        <v>18</v>
      </c>
      <c r="T23" s="80" t="s">
        <v>9</v>
      </c>
      <c r="U23" s="80" t="s">
        <v>4</v>
      </c>
      <c r="V23" s="80" t="s">
        <v>6</v>
      </c>
      <c r="W23" s="80" t="s">
        <v>6</v>
      </c>
      <c r="X23" s="80" t="s">
        <v>10</v>
      </c>
      <c r="Y23" s="81" t="s">
        <v>5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6</v>
      </c>
      <c r="D24" s="77" t="s">
        <v>6</v>
      </c>
      <c r="E24" s="77" t="s">
        <v>6</v>
      </c>
      <c r="F24" s="77" t="s">
        <v>4</v>
      </c>
      <c r="G24" s="77" t="s">
        <v>6</v>
      </c>
      <c r="H24" s="77" t="s">
        <v>5</v>
      </c>
      <c r="I24" s="77" t="s">
        <v>8</v>
      </c>
      <c r="J24" s="77" t="s">
        <v>5</v>
      </c>
      <c r="K24" s="77" t="s">
        <v>5</v>
      </c>
      <c r="L24" s="77" t="s">
        <v>18</v>
      </c>
      <c r="M24" s="77" t="s">
        <v>5</v>
      </c>
      <c r="N24" s="77" t="s">
        <v>18</v>
      </c>
      <c r="O24" s="77" t="s">
        <v>5</v>
      </c>
      <c r="P24" s="77" t="s">
        <v>5</v>
      </c>
      <c r="Q24" s="77" t="s">
        <v>8</v>
      </c>
      <c r="R24" s="77" t="s">
        <v>8</v>
      </c>
      <c r="S24" s="77" t="s">
        <v>8</v>
      </c>
      <c r="T24" s="77" t="s">
        <v>4</v>
      </c>
      <c r="U24" s="77" t="s">
        <v>4</v>
      </c>
      <c r="V24" s="77" t="s">
        <v>7</v>
      </c>
      <c r="W24" s="77" t="s">
        <v>12</v>
      </c>
      <c r="X24" s="77" t="s">
        <v>7</v>
      </c>
      <c r="Y24" s="78" t="s">
        <v>7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12</v>
      </c>
      <c r="C25" s="77" t="s">
        <v>14</v>
      </c>
      <c r="D25" s="77" t="s">
        <v>11</v>
      </c>
      <c r="E25" s="77" t="s">
        <v>11</v>
      </c>
      <c r="F25" s="77" t="s">
        <v>11</v>
      </c>
      <c r="G25" s="77" t="s">
        <v>14</v>
      </c>
      <c r="H25" s="77" t="s">
        <v>14</v>
      </c>
      <c r="I25" s="77" t="s">
        <v>14</v>
      </c>
      <c r="J25" s="77" t="s">
        <v>14</v>
      </c>
      <c r="K25" s="77" t="s">
        <v>14</v>
      </c>
      <c r="L25" s="77" t="s">
        <v>11</v>
      </c>
      <c r="M25" s="77" t="s">
        <v>11</v>
      </c>
      <c r="N25" s="77" t="s">
        <v>11</v>
      </c>
      <c r="O25" s="77" t="s">
        <v>11</v>
      </c>
      <c r="P25" s="77" t="s">
        <v>14</v>
      </c>
      <c r="Q25" s="77" t="s">
        <v>7</v>
      </c>
      <c r="R25" s="77" t="s">
        <v>10</v>
      </c>
      <c r="S25" s="77" t="s">
        <v>14</v>
      </c>
      <c r="T25" s="77" t="s">
        <v>8</v>
      </c>
      <c r="U25" s="77" t="s">
        <v>8</v>
      </c>
      <c r="V25" s="77" t="s">
        <v>7</v>
      </c>
      <c r="W25" s="77" t="s">
        <v>7</v>
      </c>
      <c r="X25" s="77" t="s">
        <v>7</v>
      </c>
      <c r="Y25" s="78" t="s">
        <v>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8</v>
      </c>
      <c r="D26" s="77" t="s">
        <v>8</v>
      </c>
      <c r="E26" s="77" t="s">
        <v>11</v>
      </c>
      <c r="F26" s="77" t="s">
        <v>9</v>
      </c>
      <c r="G26" s="77" t="s">
        <v>11</v>
      </c>
      <c r="H26" s="77" t="s">
        <v>4</v>
      </c>
      <c r="I26" s="77" t="s">
        <v>4</v>
      </c>
      <c r="J26" s="77" t="s">
        <v>10</v>
      </c>
      <c r="K26" s="77" t="s">
        <v>7</v>
      </c>
      <c r="L26" s="77" t="s">
        <v>4</v>
      </c>
      <c r="M26" s="77" t="s">
        <v>7</v>
      </c>
      <c r="N26" s="77" t="s">
        <v>6</v>
      </c>
      <c r="O26" s="77" t="s">
        <v>4</v>
      </c>
      <c r="P26" s="77" t="s">
        <v>4</v>
      </c>
      <c r="Q26" s="77" t="s">
        <v>10</v>
      </c>
      <c r="R26" s="77" t="s">
        <v>10</v>
      </c>
      <c r="S26" s="77" t="s">
        <v>9</v>
      </c>
      <c r="T26" s="77" t="s">
        <v>8</v>
      </c>
      <c r="U26" s="77" t="s">
        <v>8</v>
      </c>
      <c r="V26" s="77" t="s">
        <v>8</v>
      </c>
      <c r="W26" s="77" t="s">
        <v>4</v>
      </c>
      <c r="X26" s="77" t="s">
        <v>7</v>
      </c>
      <c r="Y26" s="78" t="s">
        <v>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4</v>
      </c>
      <c r="D27" s="77" t="s">
        <v>4</v>
      </c>
      <c r="E27" s="77" t="s">
        <v>4</v>
      </c>
      <c r="F27" s="77" t="s">
        <v>4</v>
      </c>
      <c r="G27" s="77" t="s">
        <v>4</v>
      </c>
      <c r="H27" s="77" t="s">
        <v>4</v>
      </c>
      <c r="I27" s="77" t="s">
        <v>4</v>
      </c>
      <c r="J27" s="77" t="s">
        <v>7</v>
      </c>
      <c r="K27" s="77" t="s">
        <v>4</v>
      </c>
      <c r="L27" s="77" t="s">
        <v>7</v>
      </c>
      <c r="M27" s="77" t="s">
        <v>7</v>
      </c>
      <c r="N27" s="77" t="s">
        <v>20</v>
      </c>
      <c r="O27" s="77" t="s">
        <v>16</v>
      </c>
      <c r="P27" s="77" t="s">
        <v>16</v>
      </c>
      <c r="Q27" s="77" t="s">
        <v>20</v>
      </c>
      <c r="R27" s="77" t="s">
        <v>13</v>
      </c>
      <c r="S27" s="77" t="s">
        <v>9</v>
      </c>
      <c r="T27" s="77" t="s">
        <v>8</v>
      </c>
      <c r="U27" s="77" t="s">
        <v>7</v>
      </c>
      <c r="V27" s="77" t="s">
        <v>6</v>
      </c>
      <c r="W27" s="77" t="s">
        <v>4</v>
      </c>
      <c r="X27" s="77" t="s">
        <v>4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4</v>
      </c>
      <c r="F28" s="77" t="s">
        <v>4</v>
      </c>
      <c r="G28" s="77" t="s">
        <v>4</v>
      </c>
      <c r="H28" s="77" t="s">
        <v>4</v>
      </c>
      <c r="I28" s="77" t="s">
        <v>6</v>
      </c>
      <c r="J28" s="77" t="s">
        <v>18</v>
      </c>
      <c r="K28" s="77" t="s">
        <v>5</v>
      </c>
      <c r="L28" s="77" t="s">
        <v>5</v>
      </c>
      <c r="M28" s="77" t="s">
        <v>5</v>
      </c>
      <c r="N28" s="77" t="s">
        <v>5</v>
      </c>
      <c r="O28" s="77" t="s">
        <v>5</v>
      </c>
      <c r="P28" s="77" t="s">
        <v>5</v>
      </c>
      <c r="Q28" s="77" t="s">
        <v>5</v>
      </c>
      <c r="R28" s="77" t="s">
        <v>5</v>
      </c>
      <c r="S28" s="77" t="s">
        <v>8</v>
      </c>
      <c r="T28" s="77" t="s">
        <v>8</v>
      </c>
      <c r="U28" s="77" t="s">
        <v>8</v>
      </c>
      <c r="V28" s="77" t="s">
        <v>8</v>
      </c>
      <c r="W28" s="77" t="s">
        <v>8</v>
      </c>
      <c r="X28" s="77" t="s">
        <v>8</v>
      </c>
      <c r="Y28" s="78" t="s">
        <v>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8</v>
      </c>
      <c r="C29" s="77" t="s">
        <v>8</v>
      </c>
      <c r="D29" s="77" t="s">
        <v>8</v>
      </c>
      <c r="E29" s="77" t="s">
        <v>8</v>
      </c>
      <c r="F29" s="77" t="s">
        <v>8</v>
      </c>
      <c r="G29" s="77" t="s">
        <v>8</v>
      </c>
      <c r="H29" s="77" t="s">
        <v>8</v>
      </c>
      <c r="I29" s="77" t="s">
        <v>8</v>
      </c>
      <c r="J29" s="77" t="s">
        <v>8</v>
      </c>
      <c r="K29" s="77" t="s">
        <v>5</v>
      </c>
      <c r="L29" s="77" t="s">
        <v>5</v>
      </c>
      <c r="M29" s="77" t="s">
        <v>8</v>
      </c>
      <c r="N29" s="77" t="s">
        <v>18</v>
      </c>
      <c r="O29" s="77" t="s">
        <v>18</v>
      </c>
      <c r="P29" s="77" t="s">
        <v>5</v>
      </c>
      <c r="Q29" s="77" t="s">
        <v>18</v>
      </c>
      <c r="R29" s="77" t="s">
        <v>5</v>
      </c>
      <c r="S29" s="77" t="s">
        <v>18</v>
      </c>
      <c r="T29" s="77" t="s">
        <v>18</v>
      </c>
      <c r="U29" s="77" t="s">
        <v>18</v>
      </c>
      <c r="V29" s="77" t="s">
        <v>5</v>
      </c>
      <c r="W29" s="77" t="s">
        <v>18</v>
      </c>
      <c r="X29" s="77" t="s">
        <v>18</v>
      </c>
      <c r="Y29" s="78" t="s">
        <v>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5</v>
      </c>
      <c r="C30" s="77" t="s">
        <v>8</v>
      </c>
      <c r="D30" s="77" t="s">
        <v>5</v>
      </c>
      <c r="E30" s="77" t="s">
        <v>4</v>
      </c>
      <c r="F30" s="77" t="s">
        <v>9</v>
      </c>
      <c r="G30" s="77" t="s">
        <v>4</v>
      </c>
      <c r="H30" s="77" t="s">
        <v>4</v>
      </c>
      <c r="I30" s="77" t="s">
        <v>6</v>
      </c>
      <c r="J30" s="77" t="s">
        <v>12</v>
      </c>
      <c r="K30" s="77" t="s">
        <v>11</v>
      </c>
      <c r="L30" s="77" t="s">
        <v>17</v>
      </c>
      <c r="M30" s="77" t="s">
        <v>17</v>
      </c>
      <c r="N30" s="77" t="s">
        <v>12</v>
      </c>
      <c r="O30" s="77" t="s">
        <v>7</v>
      </c>
      <c r="P30" s="77" t="s">
        <v>4</v>
      </c>
      <c r="Q30" s="77" t="s">
        <v>4</v>
      </c>
      <c r="R30" s="77" t="s">
        <v>4</v>
      </c>
      <c r="S30" s="77" t="s">
        <v>9</v>
      </c>
      <c r="T30" s="77" t="s">
        <v>8</v>
      </c>
      <c r="U30" s="77" t="s">
        <v>8</v>
      </c>
      <c r="V30" s="77" t="s">
        <v>11</v>
      </c>
      <c r="W30" s="77" t="s">
        <v>20</v>
      </c>
      <c r="X30" s="77" t="s">
        <v>15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7</v>
      </c>
      <c r="D31" s="77" t="s">
        <v>7</v>
      </c>
      <c r="E31" s="77" t="s">
        <v>4</v>
      </c>
      <c r="F31" s="77" t="s">
        <v>5</v>
      </c>
      <c r="G31" s="77" t="s">
        <v>9</v>
      </c>
      <c r="H31" s="77" t="s">
        <v>4</v>
      </c>
      <c r="I31" s="77" t="s">
        <v>8</v>
      </c>
      <c r="J31" s="77" t="s">
        <v>8</v>
      </c>
      <c r="K31" s="77" t="s">
        <v>9</v>
      </c>
      <c r="L31" s="77" t="s">
        <v>5</v>
      </c>
      <c r="M31" s="77" t="s">
        <v>10</v>
      </c>
      <c r="N31" s="77" t="s">
        <v>9</v>
      </c>
      <c r="O31" s="77" t="s">
        <v>9</v>
      </c>
      <c r="P31" s="77" t="s">
        <v>9</v>
      </c>
      <c r="Q31" s="77" t="s">
        <v>9</v>
      </c>
      <c r="R31" s="77" t="s">
        <v>9</v>
      </c>
      <c r="S31" s="77" t="s">
        <v>10</v>
      </c>
      <c r="T31" s="77" t="s">
        <v>6</v>
      </c>
      <c r="U31" s="77" t="s">
        <v>10</v>
      </c>
      <c r="V31" s="77" t="s">
        <v>10</v>
      </c>
      <c r="W31" s="77" t="s">
        <v>17</v>
      </c>
      <c r="X31" s="77" t="s">
        <v>4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4</v>
      </c>
      <c r="D32" s="77" t="s">
        <v>5</v>
      </c>
      <c r="E32" s="77" t="s">
        <v>5</v>
      </c>
      <c r="F32" s="77" t="s">
        <v>4</v>
      </c>
      <c r="G32" s="77" t="s">
        <v>4</v>
      </c>
      <c r="H32" s="77" t="s">
        <v>4</v>
      </c>
      <c r="I32" s="77" t="s">
        <v>5</v>
      </c>
      <c r="J32" s="77" t="s">
        <v>6</v>
      </c>
      <c r="K32" s="77" t="s">
        <v>18</v>
      </c>
      <c r="L32" s="77" t="s">
        <v>5</v>
      </c>
      <c r="M32" s="77" t="s">
        <v>13</v>
      </c>
      <c r="N32" s="77" t="s">
        <v>18</v>
      </c>
      <c r="O32" s="77" t="s">
        <v>18</v>
      </c>
      <c r="P32" s="77" t="s">
        <v>18</v>
      </c>
      <c r="Q32" s="77" t="s">
        <v>17</v>
      </c>
      <c r="R32" s="77" t="s">
        <v>15</v>
      </c>
      <c r="S32" s="77" t="s">
        <v>6</v>
      </c>
      <c r="T32" s="77" t="s">
        <v>6</v>
      </c>
      <c r="U32" s="77" t="s">
        <v>4</v>
      </c>
      <c r="V32" s="77" t="s">
        <v>4</v>
      </c>
      <c r="W32" s="77" t="s">
        <v>4</v>
      </c>
      <c r="X32" s="77" t="s">
        <v>4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4</v>
      </c>
      <c r="C33" s="83" t="s">
        <v>6</v>
      </c>
      <c r="D33" s="83" t="s">
        <v>6</v>
      </c>
      <c r="E33" s="83" t="s">
        <v>6</v>
      </c>
      <c r="F33" s="83" t="s">
        <v>6</v>
      </c>
      <c r="G33" s="83" t="s">
        <v>6</v>
      </c>
      <c r="H33" s="83" t="s">
        <v>4</v>
      </c>
      <c r="I33" s="83" t="s">
        <v>4</v>
      </c>
      <c r="J33" s="83" t="s">
        <v>4</v>
      </c>
      <c r="K33" s="83" t="s">
        <v>18</v>
      </c>
      <c r="L33" s="83" t="s">
        <v>18</v>
      </c>
      <c r="M33" s="83" t="s">
        <v>18</v>
      </c>
      <c r="N33" s="83" t="s">
        <v>5</v>
      </c>
      <c r="O33" s="83" t="s">
        <v>18</v>
      </c>
      <c r="P33" s="83" t="s">
        <v>5</v>
      </c>
      <c r="Q33" s="83" t="s">
        <v>6</v>
      </c>
      <c r="R33" s="83" t="s">
        <v>9</v>
      </c>
      <c r="S33" s="83" t="s">
        <v>8</v>
      </c>
      <c r="T33" s="83" t="s">
        <v>4</v>
      </c>
      <c r="U33" s="83" t="s">
        <v>7</v>
      </c>
      <c r="V33" s="83" t="s">
        <v>4</v>
      </c>
      <c r="W33" s="83" t="s">
        <v>4</v>
      </c>
      <c r="X33" s="83" t="s">
        <v>4</v>
      </c>
      <c r="Y33" s="84" t="s">
        <v>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10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5</v>
      </c>
      <c r="D37" s="7">
        <v>1</v>
      </c>
      <c r="E37" s="7">
        <v>1</v>
      </c>
      <c r="F37" s="7">
        <v>0</v>
      </c>
      <c r="G37" s="7">
        <v>1</v>
      </c>
      <c r="H37" s="7">
        <v>2</v>
      </c>
      <c r="I37" s="7">
        <v>1</v>
      </c>
      <c r="J37" s="7">
        <v>0</v>
      </c>
      <c r="K37" s="7">
        <v>2</v>
      </c>
      <c r="L37" s="7">
        <v>0</v>
      </c>
      <c r="M37" s="7">
        <v>4</v>
      </c>
      <c r="N37" s="7">
        <v>6</v>
      </c>
      <c r="O37" s="7">
        <v>1</v>
      </c>
      <c r="P37" s="7">
        <v>0</v>
      </c>
      <c r="Q37" s="7">
        <v>0</v>
      </c>
      <c r="R37" s="8"/>
      <c r="S37" s="62" t="str">
        <f aca="true" t="shared" si="0" ref="S37:S68">AD37</f>
        <v>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6</v>
      </c>
      <c r="AC37" s="1">
        <f aca="true" t="shared" si="2" ref="AC37:AC68">MATCH(AB37,B37:R37,0)</f>
        <v>13</v>
      </c>
      <c r="AD37" s="1" t="str">
        <f>INDEX(B36:R36,1,AC37)</f>
        <v>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5</v>
      </c>
      <c r="D38" s="10">
        <v>18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18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1</v>
      </c>
      <c r="C39" s="10">
        <v>21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北北東</v>
      </c>
      <c r="T39" s="66"/>
      <c r="U39" s="67"/>
      <c r="V39"/>
      <c r="W39"/>
      <c r="X39"/>
      <c r="Y39"/>
      <c r="Z39"/>
      <c r="AA39"/>
      <c r="AB39" s="10">
        <f t="shared" si="1"/>
        <v>21</v>
      </c>
      <c r="AC39" s="1">
        <f t="shared" si="2"/>
        <v>2</v>
      </c>
      <c r="AD39" s="1" t="str">
        <f>INDEX(B36:R36,1,AC39)</f>
        <v>北北東</v>
      </c>
      <c r="AE39" s="1">
        <f t="shared" si="3"/>
        <v>24</v>
      </c>
    </row>
    <row r="40" spans="1:31" ht="15" customHeight="1">
      <c r="A40" s="9">
        <v>4</v>
      </c>
      <c r="B40" s="9">
        <v>4</v>
      </c>
      <c r="C40" s="10">
        <v>11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3</v>
      </c>
      <c r="O40" s="10">
        <v>4</v>
      </c>
      <c r="P40" s="10">
        <v>1</v>
      </c>
      <c r="Q40" s="10">
        <v>1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11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5</v>
      </c>
      <c r="D41" s="10">
        <v>3</v>
      </c>
      <c r="E41" s="10">
        <v>1</v>
      </c>
      <c r="F41" s="10">
        <v>1</v>
      </c>
      <c r="G41" s="10">
        <v>0</v>
      </c>
      <c r="H41" s="10">
        <v>6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2</v>
      </c>
      <c r="O41" s="10">
        <v>1</v>
      </c>
      <c r="P41" s="10">
        <v>4</v>
      </c>
      <c r="Q41" s="10">
        <v>0</v>
      </c>
      <c r="R41" s="11"/>
      <c r="S41" s="65" t="str">
        <f t="shared" si="0"/>
        <v>南東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7</v>
      </c>
      <c r="AD41" s="1" t="str">
        <f>INDEX(B36:R36,1,AC41)</f>
        <v>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5</v>
      </c>
      <c r="D42" s="10">
        <v>16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1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16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3</v>
      </c>
      <c r="C43" s="10">
        <v>9</v>
      </c>
      <c r="D43" s="10">
        <v>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</v>
      </c>
      <c r="O43" s="10">
        <v>4</v>
      </c>
      <c r="P43" s="10">
        <v>2</v>
      </c>
      <c r="Q43" s="10">
        <v>0</v>
      </c>
      <c r="R43" s="11"/>
      <c r="S43" s="65" t="str">
        <f t="shared" si="0"/>
        <v>北北東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2</v>
      </c>
      <c r="AD43" s="1" t="str">
        <f>INDEX(B36:R36,1,AC43)</f>
        <v>北北東</v>
      </c>
      <c r="AE43" s="1">
        <f t="shared" si="3"/>
        <v>24</v>
      </c>
    </row>
    <row r="44" spans="1:31" ht="15" customHeight="1">
      <c r="A44" s="9">
        <v>8</v>
      </c>
      <c r="B44" s="9">
        <v>3</v>
      </c>
      <c r="C44" s="10">
        <v>5</v>
      </c>
      <c r="D44" s="10">
        <v>11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2</v>
      </c>
      <c r="O44" s="10">
        <v>1</v>
      </c>
      <c r="P44" s="10">
        <v>1</v>
      </c>
      <c r="Q44" s="10">
        <v>1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11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11</v>
      </c>
      <c r="D45" s="10">
        <v>10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2</v>
      </c>
      <c r="P45" s="10">
        <v>0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11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7</v>
      </c>
      <c r="D46" s="10">
        <v>8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2</v>
      </c>
      <c r="P46" s="10">
        <v>1</v>
      </c>
      <c r="Q46" s="10">
        <v>2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8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6</v>
      </c>
      <c r="D47" s="23">
        <v>10</v>
      </c>
      <c r="E47" s="23">
        <v>0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3</v>
      </c>
      <c r="O47" s="23">
        <v>3</v>
      </c>
      <c r="P47" s="23">
        <v>1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10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1</v>
      </c>
      <c r="E48" s="10">
        <v>0</v>
      </c>
      <c r="F48" s="10">
        <v>0</v>
      </c>
      <c r="G48" s="10">
        <v>1</v>
      </c>
      <c r="H48" s="10">
        <v>4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8</v>
      </c>
      <c r="O48" s="10">
        <v>4</v>
      </c>
      <c r="P48" s="10">
        <v>3</v>
      </c>
      <c r="Q48" s="10">
        <v>2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1</v>
      </c>
      <c r="J49" s="10">
        <v>0</v>
      </c>
      <c r="K49" s="10">
        <v>0</v>
      </c>
      <c r="L49" s="10">
        <v>1</v>
      </c>
      <c r="M49" s="10">
        <v>2</v>
      </c>
      <c r="N49" s="10">
        <v>4</v>
      </c>
      <c r="O49" s="10">
        <v>8</v>
      </c>
      <c r="P49" s="10">
        <v>4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8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2</v>
      </c>
      <c r="C50" s="10">
        <v>5</v>
      </c>
      <c r="D50" s="10">
        <v>4</v>
      </c>
      <c r="E50" s="10">
        <v>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7</v>
      </c>
      <c r="P50" s="10">
        <v>4</v>
      </c>
      <c r="Q50" s="10">
        <v>0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7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8</v>
      </c>
      <c r="D51" s="10">
        <v>4</v>
      </c>
      <c r="E51" s="10">
        <v>1</v>
      </c>
      <c r="F51" s="10">
        <v>1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2</v>
      </c>
      <c r="O51" s="10">
        <v>6</v>
      </c>
      <c r="P51" s="10">
        <v>1</v>
      </c>
      <c r="Q51" s="10">
        <v>0</v>
      </c>
      <c r="R51" s="11"/>
      <c r="S51" s="65" t="str">
        <f t="shared" si="0"/>
        <v>北北東</v>
      </c>
      <c r="T51" s="66"/>
      <c r="U51" s="67"/>
      <c r="V51"/>
      <c r="W51"/>
      <c r="X51"/>
      <c r="Y51"/>
      <c r="Z51"/>
      <c r="AA51"/>
      <c r="AB51" s="10">
        <f t="shared" si="1"/>
        <v>8</v>
      </c>
      <c r="AC51" s="1">
        <f t="shared" si="2"/>
        <v>2</v>
      </c>
      <c r="AD51" s="1" t="str">
        <f>INDEX(B36:R36,1,AC51)</f>
        <v>北北東</v>
      </c>
      <c r="AE51" s="1">
        <f t="shared" si="3"/>
        <v>24</v>
      </c>
    </row>
    <row r="52" spans="1:31" ht="15" customHeight="1">
      <c r="A52" s="9">
        <v>16</v>
      </c>
      <c r="B52" s="9">
        <v>1</v>
      </c>
      <c r="C52" s="10">
        <v>8</v>
      </c>
      <c r="D52" s="10">
        <v>4</v>
      </c>
      <c r="E52" s="10">
        <v>2</v>
      </c>
      <c r="F52" s="10">
        <v>2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5</v>
      </c>
      <c r="P52" s="10">
        <v>1</v>
      </c>
      <c r="Q52" s="10">
        <v>0</v>
      </c>
      <c r="R52" s="11"/>
      <c r="S52" s="65" t="str">
        <f t="shared" si="0"/>
        <v>北北東</v>
      </c>
      <c r="T52" s="66"/>
      <c r="U52" s="67"/>
      <c r="V52"/>
      <c r="W52"/>
      <c r="X52"/>
      <c r="Y52"/>
      <c r="Z52"/>
      <c r="AA52"/>
      <c r="AB52" s="10">
        <f t="shared" si="1"/>
        <v>8</v>
      </c>
      <c r="AC52" s="1">
        <f t="shared" si="2"/>
        <v>2</v>
      </c>
      <c r="AD52" s="1" t="str">
        <f>INDEX(B36:R36,1,AC52)</f>
        <v>北北東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2</v>
      </c>
      <c r="I53" s="10">
        <v>2</v>
      </c>
      <c r="J53" s="10">
        <v>0</v>
      </c>
      <c r="K53" s="10">
        <v>2</v>
      </c>
      <c r="L53" s="10">
        <v>0</v>
      </c>
      <c r="M53" s="10">
        <v>2</v>
      </c>
      <c r="N53" s="10">
        <v>6</v>
      </c>
      <c r="O53" s="10">
        <v>8</v>
      </c>
      <c r="P53" s="10">
        <v>1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3</v>
      </c>
      <c r="C54" s="10">
        <v>8</v>
      </c>
      <c r="D54" s="10">
        <v>2</v>
      </c>
      <c r="E54" s="10">
        <v>0</v>
      </c>
      <c r="F54" s="10">
        <v>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3</v>
      </c>
      <c r="O54" s="10">
        <v>3</v>
      </c>
      <c r="P54" s="10">
        <v>4</v>
      </c>
      <c r="Q54" s="10">
        <v>0</v>
      </c>
      <c r="R54" s="11"/>
      <c r="S54" s="65" t="str">
        <f t="shared" si="0"/>
        <v>北北東</v>
      </c>
      <c r="T54" s="66"/>
      <c r="U54" s="67"/>
      <c r="V54"/>
      <c r="W54"/>
      <c r="X54"/>
      <c r="Y54"/>
      <c r="Z54"/>
      <c r="AA54"/>
      <c r="AB54" s="10">
        <f t="shared" si="1"/>
        <v>8</v>
      </c>
      <c r="AC54" s="1">
        <f t="shared" si="2"/>
        <v>2</v>
      </c>
      <c r="AD54" s="1" t="str">
        <f>INDEX(B36:R36,1,AC54)</f>
        <v>北北東</v>
      </c>
      <c r="AE54" s="1">
        <f t="shared" si="3"/>
        <v>24</v>
      </c>
    </row>
    <row r="55" spans="1:31" ht="15" customHeight="1">
      <c r="A55" s="9">
        <v>19</v>
      </c>
      <c r="B55" s="9">
        <v>3</v>
      </c>
      <c r="C55" s="10">
        <v>11</v>
      </c>
      <c r="D55" s="10">
        <v>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</v>
      </c>
      <c r="O55" s="10">
        <v>3</v>
      </c>
      <c r="P55" s="10">
        <v>0</v>
      </c>
      <c r="Q55" s="10">
        <v>2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11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6</v>
      </c>
      <c r="J56" s="10">
        <v>0</v>
      </c>
      <c r="K56" s="10">
        <v>1</v>
      </c>
      <c r="L56" s="10">
        <v>2</v>
      </c>
      <c r="M56" s="10">
        <v>1</v>
      </c>
      <c r="N56" s="10">
        <v>7</v>
      </c>
      <c r="O56" s="10">
        <v>7</v>
      </c>
      <c r="P56" s="10">
        <v>0</v>
      </c>
      <c r="Q56" s="10">
        <v>0</v>
      </c>
      <c r="R56" s="11"/>
      <c r="S56" s="65" t="str">
        <f t="shared" si="0"/>
        <v>西</v>
      </c>
      <c r="T56" s="66"/>
      <c r="U56" s="67"/>
      <c r="V56"/>
      <c r="W56"/>
      <c r="X56"/>
      <c r="Y56"/>
      <c r="Z56"/>
      <c r="AA56"/>
      <c r="AB56" s="10">
        <f t="shared" si="1"/>
        <v>7</v>
      </c>
      <c r="AC56" s="1">
        <f t="shared" si="2"/>
        <v>13</v>
      </c>
      <c r="AD56" s="1" t="str">
        <f>INDEX(B36:R36,1,AC56)</f>
        <v>西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1</v>
      </c>
      <c r="D57" s="23">
        <v>1</v>
      </c>
      <c r="E57" s="23">
        <v>1</v>
      </c>
      <c r="F57" s="23">
        <v>1</v>
      </c>
      <c r="G57" s="23">
        <v>0</v>
      </c>
      <c r="H57" s="23">
        <v>0</v>
      </c>
      <c r="I57" s="23">
        <v>2</v>
      </c>
      <c r="J57" s="23">
        <v>0</v>
      </c>
      <c r="K57" s="23">
        <v>1</v>
      </c>
      <c r="L57" s="23">
        <v>1</v>
      </c>
      <c r="M57" s="23">
        <v>2</v>
      </c>
      <c r="N57" s="23">
        <v>8</v>
      </c>
      <c r="O57" s="23">
        <v>2</v>
      </c>
      <c r="P57" s="23">
        <v>2</v>
      </c>
      <c r="Q57" s="23">
        <v>1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8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4</v>
      </c>
      <c r="D58" s="10">
        <v>7</v>
      </c>
      <c r="E58" s="10">
        <v>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3</v>
      </c>
      <c r="P58" s="10">
        <v>4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8</v>
      </c>
      <c r="L59" s="10">
        <v>7</v>
      </c>
      <c r="M59" s="10">
        <v>1</v>
      </c>
      <c r="N59" s="10">
        <v>4</v>
      </c>
      <c r="O59" s="10">
        <v>1</v>
      </c>
      <c r="P59" s="10">
        <v>0</v>
      </c>
      <c r="Q59" s="10">
        <v>1</v>
      </c>
      <c r="R59" s="11"/>
      <c r="S59" s="65" t="str">
        <f t="shared" si="0"/>
        <v>南南西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10</v>
      </c>
      <c r="AD59" s="1" t="str">
        <f>INDEX(B36:R36,1,AC59)</f>
        <v>南南西</v>
      </c>
      <c r="AE59" s="1">
        <f t="shared" si="3"/>
        <v>24</v>
      </c>
    </row>
    <row r="60" spans="1:31" ht="15" customHeight="1">
      <c r="A60" s="9">
        <v>24</v>
      </c>
      <c r="B60" s="9">
        <v>2</v>
      </c>
      <c r="C60" s="10">
        <v>5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2</v>
      </c>
      <c r="M60" s="10">
        <v>0</v>
      </c>
      <c r="N60" s="10">
        <v>3</v>
      </c>
      <c r="O60" s="10">
        <v>8</v>
      </c>
      <c r="P60" s="10">
        <v>1</v>
      </c>
      <c r="Q60" s="10">
        <v>3</v>
      </c>
      <c r="R60" s="11"/>
      <c r="S60" s="65" t="str">
        <f t="shared" si="0"/>
        <v>西北西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14</v>
      </c>
      <c r="AD60" s="1" t="str">
        <f>INDEX(B36:R36,1,AC60)</f>
        <v>西北西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1</v>
      </c>
      <c r="D61" s="10">
        <v>0</v>
      </c>
      <c r="E61" s="10">
        <v>0</v>
      </c>
      <c r="F61" s="10">
        <v>1</v>
      </c>
      <c r="G61" s="10">
        <v>2</v>
      </c>
      <c r="H61" s="10">
        <v>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4</v>
      </c>
      <c r="O61" s="10">
        <v>12</v>
      </c>
      <c r="P61" s="10">
        <v>1</v>
      </c>
      <c r="Q61" s="10">
        <v>0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12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7</v>
      </c>
      <c r="D62" s="10">
        <v>8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7</v>
      </c>
      <c r="P62" s="10">
        <v>1</v>
      </c>
      <c r="Q62" s="10">
        <v>0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8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11</v>
      </c>
      <c r="D63" s="10">
        <v>5</v>
      </c>
      <c r="E63" s="10">
        <v>8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/>
      <c r="S63" s="65" t="str">
        <f t="shared" si="0"/>
        <v>北北東</v>
      </c>
      <c r="T63" s="66"/>
      <c r="U63" s="67"/>
      <c r="V63"/>
      <c r="W63"/>
      <c r="X63"/>
      <c r="Y63"/>
      <c r="Z63"/>
      <c r="AA63"/>
      <c r="AB63" s="10">
        <f t="shared" si="1"/>
        <v>11</v>
      </c>
      <c r="AC63" s="1">
        <f t="shared" si="2"/>
        <v>2</v>
      </c>
      <c r="AD63" s="1" t="str">
        <f>INDEX(B36:R36,1,AC63)</f>
        <v>北北東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3</v>
      </c>
      <c r="D64" s="10">
        <v>2</v>
      </c>
      <c r="E64" s="10">
        <v>0</v>
      </c>
      <c r="F64" s="10">
        <v>0</v>
      </c>
      <c r="G64" s="10">
        <v>1</v>
      </c>
      <c r="H64" s="10">
        <v>0</v>
      </c>
      <c r="I64" s="10">
        <v>2</v>
      </c>
      <c r="J64" s="10">
        <v>1</v>
      </c>
      <c r="K64" s="10">
        <v>0</v>
      </c>
      <c r="L64" s="10">
        <v>2</v>
      </c>
      <c r="M64" s="10">
        <v>2</v>
      </c>
      <c r="N64" s="10">
        <v>1</v>
      </c>
      <c r="O64" s="10">
        <v>7</v>
      </c>
      <c r="P64" s="10">
        <v>1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7</v>
      </c>
      <c r="C65" s="10">
        <v>2</v>
      </c>
      <c r="D65" s="10">
        <v>2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0</v>
      </c>
      <c r="K65" s="10">
        <v>0</v>
      </c>
      <c r="L65" s="10">
        <v>0</v>
      </c>
      <c r="M65" s="10">
        <v>0</v>
      </c>
      <c r="N65" s="10">
        <v>2</v>
      </c>
      <c r="O65" s="10">
        <v>5</v>
      </c>
      <c r="P65" s="10">
        <v>1</v>
      </c>
      <c r="Q65" s="10">
        <v>4</v>
      </c>
      <c r="R65" s="11"/>
      <c r="S65" s="65" t="str">
        <f t="shared" si="0"/>
        <v>北</v>
      </c>
      <c r="T65" s="66"/>
      <c r="U65" s="67"/>
      <c r="V65"/>
      <c r="W65"/>
      <c r="X65"/>
      <c r="Y65"/>
      <c r="Z65"/>
      <c r="AA65"/>
      <c r="AB65" s="10">
        <f t="shared" si="1"/>
        <v>7</v>
      </c>
      <c r="AC65" s="1">
        <f t="shared" si="2"/>
        <v>1</v>
      </c>
      <c r="AD65" s="1" t="str">
        <f>INDEX(B36:R36,1,AC65)</f>
        <v>北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4</v>
      </c>
      <c r="E66" s="10">
        <v>4</v>
      </c>
      <c r="F66" s="10">
        <v>1</v>
      </c>
      <c r="G66" s="10">
        <v>0</v>
      </c>
      <c r="H66" s="10">
        <v>0</v>
      </c>
      <c r="I66" s="10">
        <v>1</v>
      </c>
      <c r="J66" s="10">
        <v>1</v>
      </c>
      <c r="K66" s="10">
        <v>0</v>
      </c>
      <c r="L66" s="10">
        <v>0</v>
      </c>
      <c r="M66" s="10">
        <v>0</v>
      </c>
      <c r="N66" s="10">
        <v>0</v>
      </c>
      <c r="O66" s="10">
        <v>10</v>
      </c>
      <c r="P66" s="10">
        <v>3</v>
      </c>
      <c r="Q66" s="10">
        <v>0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10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1</v>
      </c>
      <c r="D67" s="13">
        <v>2</v>
      </c>
      <c r="E67" s="13">
        <v>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13">
        <v>9</v>
      </c>
      <c r="P67" s="13">
        <v>6</v>
      </c>
      <c r="Q67" s="13">
        <v>0</v>
      </c>
      <c r="R67" s="14"/>
      <c r="S67" s="65" t="str">
        <f t="shared" si="0"/>
        <v>西北西</v>
      </c>
      <c r="T67" s="66"/>
      <c r="U67" s="67"/>
      <c r="V67"/>
      <c r="W67"/>
      <c r="X67"/>
      <c r="Y67"/>
      <c r="Z67"/>
      <c r="AA67"/>
      <c r="AB67" s="10">
        <f t="shared" si="1"/>
        <v>9</v>
      </c>
      <c r="AC67" s="1">
        <f t="shared" si="2"/>
        <v>14</v>
      </c>
      <c r="AD67" s="1" t="str">
        <f>INDEX(B36:R36,1,AC67)</f>
        <v>西北西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39</v>
      </c>
      <c r="C68" s="10">
        <f t="shared" si="4"/>
        <v>167</v>
      </c>
      <c r="D68" s="10">
        <f t="shared" si="4"/>
        <v>133</v>
      </c>
      <c r="E68" s="10">
        <f t="shared" si="4"/>
        <v>28</v>
      </c>
      <c r="F68" s="10">
        <f t="shared" si="4"/>
        <v>8</v>
      </c>
      <c r="G68" s="10">
        <f t="shared" si="4"/>
        <v>8</v>
      </c>
      <c r="H68" s="10">
        <f t="shared" si="4"/>
        <v>18</v>
      </c>
      <c r="I68" s="10">
        <f t="shared" si="4"/>
        <v>17</v>
      </c>
      <c r="J68" s="10">
        <f t="shared" si="4"/>
        <v>3</v>
      </c>
      <c r="K68" s="10">
        <f t="shared" si="4"/>
        <v>15</v>
      </c>
      <c r="L68" s="10">
        <f t="shared" si="4"/>
        <v>16</v>
      </c>
      <c r="M68" s="10">
        <f t="shared" si="4"/>
        <v>15</v>
      </c>
      <c r="N68" s="10">
        <f t="shared" si="4"/>
        <v>76</v>
      </c>
      <c r="O68" s="10">
        <f t="shared" si="4"/>
        <v>134</v>
      </c>
      <c r="P68" s="10">
        <f t="shared" si="4"/>
        <v>49</v>
      </c>
      <c r="Q68" s="10">
        <f t="shared" si="4"/>
        <v>18</v>
      </c>
      <c r="R68" s="11">
        <f t="shared" si="4"/>
        <v>0</v>
      </c>
      <c r="S68" s="62" t="str">
        <f t="shared" si="0"/>
        <v>北北東</v>
      </c>
      <c r="T68" s="63"/>
      <c r="U68" s="64"/>
      <c r="V68"/>
      <c r="W68"/>
      <c r="X68"/>
      <c r="Y68"/>
      <c r="Z68"/>
      <c r="AA68"/>
      <c r="AB68" s="10">
        <f t="shared" si="1"/>
        <v>167</v>
      </c>
      <c r="AC68" s="1">
        <f t="shared" si="2"/>
        <v>2</v>
      </c>
      <c r="AD68" s="1" t="str">
        <f>INDEX(B36:R36,1,AC68)</f>
        <v>北北東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5.241935483870968</v>
      </c>
      <c r="C69" s="20">
        <f t="shared" si="5"/>
        <v>22.446236559139784</v>
      </c>
      <c r="D69" s="20">
        <f t="shared" si="5"/>
        <v>17.876344086021508</v>
      </c>
      <c r="E69" s="20">
        <f t="shared" si="5"/>
        <v>3.763440860215054</v>
      </c>
      <c r="F69" s="20">
        <f t="shared" si="5"/>
        <v>1.0752688172043012</v>
      </c>
      <c r="G69" s="20">
        <f t="shared" si="5"/>
        <v>1.0752688172043012</v>
      </c>
      <c r="H69" s="20">
        <f t="shared" si="5"/>
        <v>2.4193548387096775</v>
      </c>
      <c r="I69" s="20">
        <f t="shared" si="5"/>
        <v>2.28494623655914</v>
      </c>
      <c r="J69" s="20">
        <f t="shared" si="5"/>
        <v>0.4032258064516129</v>
      </c>
      <c r="K69" s="20">
        <f t="shared" si="5"/>
        <v>2.0161290322580645</v>
      </c>
      <c r="L69" s="20">
        <f t="shared" si="5"/>
        <v>2.1505376344086025</v>
      </c>
      <c r="M69" s="20">
        <f t="shared" si="5"/>
        <v>2.0161290322580645</v>
      </c>
      <c r="N69" s="20">
        <f t="shared" si="5"/>
        <v>10.21505376344086</v>
      </c>
      <c r="O69" s="20">
        <f t="shared" si="5"/>
        <v>18.010752688172044</v>
      </c>
      <c r="P69" s="20">
        <f t="shared" si="5"/>
        <v>6.586021505376344</v>
      </c>
      <c r="Q69" s="20">
        <f t="shared" si="5"/>
        <v>2.4193548387096775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11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4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4</v>
      </c>
      <c r="J3" s="74" t="s">
        <v>7</v>
      </c>
      <c r="K3" s="74" t="s">
        <v>11</v>
      </c>
      <c r="L3" s="74" t="s">
        <v>16</v>
      </c>
      <c r="M3" s="74" t="s">
        <v>12</v>
      </c>
      <c r="N3" s="74" t="s">
        <v>14</v>
      </c>
      <c r="O3" s="74" t="s">
        <v>12</v>
      </c>
      <c r="P3" s="74" t="s">
        <v>12</v>
      </c>
      <c r="Q3" s="74" t="s">
        <v>12</v>
      </c>
      <c r="R3" s="74" t="s">
        <v>14</v>
      </c>
      <c r="S3" s="74" t="s">
        <v>7</v>
      </c>
      <c r="T3" s="74" t="s">
        <v>7</v>
      </c>
      <c r="U3" s="74" t="s">
        <v>7</v>
      </c>
      <c r="V3" s="74" t="s">
        <v>4</v>
      </c>
      <c r="W3" s="74" t="s">
        <v>11</v>
      </c>
      <c r="X3" s="74" t="s">
        <v>7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7</v>
      </c>
      <c r="C4" s="77" t="s">
        <v>6</v>
      </c>
      <c r="D4" s="77" t="s">
        <v>4</v>
      </c>
      <c r="E4" s="77" t="s">
        <v>10</v>
      </c>
      <c r="F4" s="77" t="s">
        <v>7</v>
      </c>
      <c r="G4" s="77" t="s">
        <v>4</v>
      </c>
      <c r="H4" s="77" t="s">
        <v>4</v>
      </c>
      <c r="I4" s="77" t="s">
        <v>7</v>
      </c>
      <c r="J4" s="77" t="s">
        <v>7</v>
      </c>
      <c r="K4" s="77" t="s">
        <v>7</v>
      </c>
      <c r="L4" s="77" t="s">
        <v>12</v>
      </c>
      <c r="M4" s="77" t="s">
        <v>4</v>
      </c>
      <c r="N4" s="77" t="s">
        <v>7</v>
      </c>
      <c r="O4" s="77" t="s">
        <v>7</v>
      </c>
      <c r="P4" s="77" t="s">
        <v>6</v>
      </c>
      <c r="Q4" s="77" t="s">
        <v>6</v>
      </c>
      <c r="R4" s="77" t="s">
        <v>6</v>
      </c>
      <c r="S4" s="77" t="s">
        <v>6</v>
      </c>
      <c r="T4" s="77" t="s">
        <v>6</v>
      </c>
      <c r="U4" s="77" t="s">
        <v>4</v>
      </c>
      <c r="V4" s="77" t="s">
        <v>7</v>
      </c>
      <c r="W4" s="77" t="s">
        <v>7</v>
      </c>
      <c r="X4" s="77" t="s">
        <v>4</v>
      </c>
      <c r="Y4" s="78" t="s">
        <v>7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7</v>
      </c>
      <c r="C5" s="77" t="s">
        <v>4</v>
      </c>
      <c r="D5" s="77" t="s">
        <v>7</v>
      </c>
      <c r="E5" s="77" t="s">
        <v>12</v>
      </c>
      <c r="F5" s="77" t="s">
        <v>4</v>
      </c>
      <c r="G5" s="77" t="s">
        <v>4</v>
      </c>
      <c r="H5" s="77" t="s">
        <v>6</v>
      </c>
      <c r="I5" s="77" t="s">
        <v>6</v>
      </c>
      <c r="J5" s="77" t="s">
        <v>7</v>
      </c>
      <c r="K5" s="77" t="s">
        <v>7</v>
      </c>
      <c r="L5" s="77" t="s">
        <v>6</v>
      </c>
      <c r="M5" s="77" t="s">
        <v>4</v>
      </c>
      <c r="N5" s="77" t="s">
        <v>4</v>
      </c>
      <c r="O5" s="77" t="s">
        <v>6</v>
      </c>
      <c r="P5" s="77" t="s">
        <v>4</v>
      </c>
      <c r="Q5" s="77" t="s">
        <v>6</v>
      </c>
      <c r="R5" s="77" t="s">
        <v>7</v>
      </c>
      <c r="S5" s="77" t="s">
        <v>6</v>
      </c>
      <c r="T5" s="77" t="s">
        <v>6</v>
      </c>
      <c r="U5" s="77" t="s">
        <v>12</v>
      </c>
      <c r="V5" s="77" t="s">
        <v>4</v>
      </c>
      <c r="W5" s="77" t="s">
        <v>7</v>
      </c>
      <c r="X5" s="77" t="s">
        <v>4</v>
      </c>
      <c r="Y5" s="78" t="s">
        <v>12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5</v>
      </c>
      <c r="C6" s="77" t="s">
        <v>7</v>
      </c>
      <c r="D6" s="77" t="s">
        <v>10</v>
      </c>
      <c r="E6" s="77" t="s">
        <v>4</v>
      </c>
      <c r="F6" s="77" t="s">
        <v>4</v>
      </c>
      <c r="G6" s="77" t="s">
        <v>4</v>
      </c>
      <c r="H6" s="77" t="s">
        <v>4</v>
      </c>
      <c r="I6" s="77" t="s">
        <v>7</v>
      </c>
      <c r="J6" s="77" t="s">
        <v>7</v>
      </c>
      <c r="K6" s="77" t="s">
        <v>7</v>
      </c>
      <c r="L6" s="77" t="s">
        <v>7</v>
      </c>
      <c r="M6" s="77" t="s">
        <v>7</v>
      </c>
      <c r="N6" s="77" t="s">
        <v>12</v>
      </c>
      <c r="O6" s="77" t="s">
        <v>12</v>
      </c>
      <c r="P6" s="77" t="s">
        <v>11</v>
      </c>
      <c r="Q6" s="77" t="s">
        <v>15</v>
      </c>
      <c r="R6" s="77" t="s">
        <v>12</v>
      </c>
      <c r="S6" s="77" t="s">
        <v>9</v>
      </c>
      <c r="T6" s="77" t="s">
        <v>6</v>
      </c>
      <c r="U6" s="77" t="s">
        <v>6</v>
      </c>
      <c r="V6" s="77" t="s">
        <v>4</v>
      </c>
      <c r="W6" s="77" t="s">
        <v>4</v>
      </c>
      <c r="X6" s="77" t="s">
        <v>6</v>
      </c>
      <c r="Y6" s="78" t="s">
        <v>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6</v>
      </c>
      <c r="D7" s="77" t="s">
        <v>4</v>
      </c>
      <c r="E7" s="77" t="s">
        <v>4</v>
      </c>
      <c r="F7" s="77" t="s">
        <v>4</v>
      </c>
      <c r="G7" s="77" t="s">
        <v>8</v>
      </c>
      <c r="H7" s="77" t="s">
        <v>4</v>
      </c>
      <c r="I7" s="77" t="s">
        <v>4</v>
      </c>
      <c r="J7" s="77" t="s">
        <v>12</v>
      </c>
      <c r="K7" s="77" t="s">
        <v>18</v>
      </c>
      <c r="L7" s="77" t="s">
        <v>5</v>
      </c>
      <c r="M7" s="77" t="s">
        <v>18</v>
      </c>
      <c r="N7" s="77" t="s">
        <v>5</v>
      </c>
      <c r="O7" s="77" t="s">
        <v>5</v>
      </c>
      <c r="P7" s="77" t="s">
        <v>18</v>
      </c>
      <c r="Q7" s="77" t="s">
        <v>5</v>
      </c>
      <c r="R7" s="77" t="s">
        <v>5</v>
      </c>
      <c r="S7" s="77" t="s">
        <v>8</v>
      </c>
      <c r="T7" s="77" t="s">
        <v>8</v>
      </c>
      <c r="U7" s="77" t="s">
        <v>8</v>
      </c>
      <c r="V7" s="77" t="s">
        <v>8</v>
      </c>
      <c r="W7" s="77" t="s">
        <v>4</v>
      </c>
      <c r="X7" s="77" t="s">
        <v>10</v>
      </c>
      <c r="Y7" s="78" t="s">
        <v>8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9</v>
      </c>
      <c r="C8" s="77" t="s">
        <v>17</v>
      </c>
      <c r="D8" s="77" t="s">
        <v>15</v>
      </c>
      <c r="E8" s="77" t="s">
        <v>17</v>
      </c>
      <c r="F8" s="77" t="s">
        <v>20</v>
      </c>
      <c r="G8" s="77" t="s">
        <v>17</v>
      </c>
      <c r="H8" s="77" t="s">
        <v>15</v>
      </c>
      <c r="I8" s="77" t="s">
        <v>12</v>
      </c>
      <c r="J8" s="77" t="s">
        <v>17</v>
      </c>
      <c r="K8" s="77" t="s">
        <v>17</v>
      </c>
      <c r="L8" s="77" t="s">
        <v>17</v>
      </c>
      <c r="M8" s="77" t="s">
        <v>15</v>
      </c>
      <c r="N8" s="77" t="s">
        <v>17</v>
      </c>
      <c r="O8" s="77" t="s">
        <v>17</v>
      </c>
      <c r="P8" s="77" t="s">
        <v>20</v>
      </c>
      <c r="Q8" s="77" t="s">
        <v>13</v>
      </c>
      <c r="R8" s="77" t="s">
        <v>13</v>
      </c>
      <c r="S8" s="77" t="s">
        <v>16</v>
      </c>
      <c r="T8" s="77" t="s">
        <v>8</v>
      </c>
      <c r="U8" s="77" t="s">
        <v>5</v>
      </c>
      <c r="V8" s="77" t="s">
        <v>16</v>
      </c>
      <c r="W8" s="77" t="s">
        <v>7</v>
      </c>
      <c r="X8" s="77" t="s">
        <v>12</v>
      </c>
      <c r="Y8" s="78" t="s">
        <v>11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4</v>
      </c>
      <c r="D9" s="77" t="s">
        <v>7</v>
      </c>
      <c r="E9" s="77" t="s">
        <v>13</v>
      </c>
      <c r="F9" s="77" t="s">
        <v>7</v>
      </c>
      <c r="G9" s="77" t="s">
        <v>4</v>
      </c>
      <c r="H9" s="77" t="s">
        <v>4</v>
      </c>
      <c r="I9" s="77" t="s">
        <v>7</v>
      </c>
      <c r="J9" s="77" t="s">
        <v>7</v>
      </c>
      <c r="K9" s="77" t="s">
        <v>12</v>
      </c>
      <c r="L9" s="77" t="s">
        <v>17</v>
      </c>
      <c r="M9" s="77" t="s">
        <v>17</v>
      </c>
      <c r="N9" s="77" t="s">
        <v>20</v>
      </c>
      <c r="O9" s="77" t="s">
        <v>20</v>
      </c>
      <c r="P9" s="77" t="s">
        <v>17</v>
      </c>
      <c r="Q9" s="77" t="s">
        <v>5</v>
      </c>
      <c r="R9" s="77" t="s">
        <v>11</v>
      </c>
      <c r="S9" s="77" t="s">
        <v>4</v>
      </c>
      <c r="T9" s="77" t="s">
        <v>4</v>
      </c>
      <c r="U9" s="77" t="s">
        <v>4</v>
      </c>
      <c r="V9" s="77" t="s">
        <v>6</v>
      </c>
      <c r="W9" s="77" t="s">
        <v>4</v>
      </c>
      <c r="X9" s="77" t="s">
        <v>4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6</v>
      </c>
      <c r="C10" s="77" t="s">
        <v>4</v>
      </c>
      <c r="D10" s="77" t="s">
        <v>4</v>
      </c>
      <c r="E10" s="77" t="s">
        <v>4</v>
      </c>
      <c r="F10" s="77" t="s">
        <v>4</v>
      </c>
      <c r="G10" s="77" t="s">
        <v>4</v>
      </c>
      <c r="H10" s="77" t="s">
        <v>4</v>
      </c>
      <c r="I10" s="77" t="s">
        <v>7</v>
      </c>
      <c r="J10" s="77" t="s">
        <v>7</v>
      </c>
      <c r="K10" s="77" t="s">
        <v>12</v>
      </c>
      <c r="L10" s="77" t="s">
        <v>12</v>
      </c>
      <c r="M10" s="77" t="s">
        <v>12</v>
      </c>
      <c r="N10" s="77" t="s">
        <v>12</v>
      </c>
      <c r="O10" s="77" t="s">
        <v>7</v>
      </c>
      <c r="P10" s="77" t="s">
        <v>4</v>
      </c>
      <c r="Q10" s="77" t="s">
        <v>9</v>
      </c>
      <c r="R10" s="77" t="s">
        <v>8</v>
      </c>
      <c r="S10" s="77" t="s">
        <v>12</v>
      </c>
      <c r="T10" s="77" t="s">
        <v>6</v>
      </c>
      <c r="U10" s="77" t="s">
        <v>6</v>
      </c>
      <c r="V10" s="77" t="s">
        <v>4</v>
      </c>
      <c r="W10" s="77" t="s">
        <v>6</v>
      </c>
      <c r="X10" s="77" t="s">
        <v>4</v>
      </c>
      <c r="Y10" s="78" t="s">
        <v>10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6</v>
      </c>
      <c r="C11" s="77" t="s">
        <v>10</v>
      </c>
      <c r="D11" s="77" t="s">
        <v>6</v>
      </c>
      <c r="E11" s="77" t="s">
        <v>4</v>
      </c>
      <c r="F11" s="77" t="s">
        <v>10</v>
      </c>
      <c r="G11" s="77" t="s">
        <v>6</v>
      </c>
      <c r="H11" s="77" t="s">
        <v>6</v>
      </c>
      <c r="I11" s="77" t="s">
        <v>4</v>
      </c>
      <c r="J11" s="77" t="s">
        <v>7</v>
      </c>
      <c r="K11" s="77" t="s">
        <v>7</v>
      </c>
      <c r="L11" s="77" t="s">
        <v>4</v>
      </c>
      <c r="M11" s="77" t="s">
        <v>12</v>
      </c>
      <c r="N11" s="77" t="s">
        <v>12</v>
      </c>
      <c r="O11" s="77" t="s">
        <v>11</v>
      </c>
      <c r="P11" s="77" t="s">
        <v>10</v>
      </c>
      <c r="Q11" s="77" t="s">
        <v>10</v>
      </c>
      <c r="R11" s="77" t="s">
        <v>6</v>
      </c>
      <c r="S11" s="77" t="s">
        <v>18</v>
      </c>
      <c r="T11" s="77" t="s">
        <v>4</v>
      </c>
      <c r="U11" s="77" t="s">
        <v>7</v>
      </c>
      <c r="V11" s="77" t="s">
        <v>7</v>
      </c>
      <c r="W11" s="77" t="s">
        <v>6</v>
      </c>
      <c r="X11" s="77" t="s">
        <v>6</v>
      </c>
      <c r="Y11" s="78" t="s">
        <v>6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12</v>
      </c>
      <c r="C12" s="77" t="s">
        <v>10</v>
      </c>
      <c r="D12" s="77" t="s">
        <v>8</v>
      </c>
      <c r="E12" s="77" t="s">
        <v>6</v>
      </c>
      <c r="F12" s="77" t="s">
        <v>10</v>
      </c>
      <c r="G12" s="77" t="s">
        <v>6</v>
      </c>
      <c r="H12" s="77" t="s">
        <v>4</v>
      </c>
      <c r="I12" s="77" t="s">
        <v>4</v>
      </c>
      <c r="J12" s="77" t="s">
        <v>7</v>
      </c>
      <c r="K12" s="77" t="s">
        <v>4</v>
      </c>
      <c r="L12" s="77" t="s">
        <v>4</v>
      </c>
      <c r="M12" s="77" t="s">
        <v>6</v>
      </c>
      <c r="N12" s="77" t="s">
        <v>9</v>
      </c>
      <c r="O12" s="77" t="s">
        <v>9</v>
      </c>
      <c r="P12" s="77" t="s">
        <v>8</v>
      </c>
      <c r="Q12" s="77" t="s">
        <v>5</v>
      </c>
      <c r="R12" s="77" t="s">
        <v>8</v>
      </c>
      <c r="S12" s="77" t="s">
        <v>8</v>
      </c>
      <c r="T12" s="77" t="s">
        <v>8</v>
      </c>
      <c r="U12" s="77" t="s">
        <v>8</v>
      </c>
      <c r="V12" s="77" t="s">
        <v>8</v>
      </c>
      <c r="W12" s="77" t="s">
        <v>8</v>
      </c>
      <c r="X12" s="77" t="s">
        <v>8</v>
      </c>
      <c r="Y12" s="78" t="s">
        <v>8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8</v>
      </c>
      <c r="D13" s="80" t="s">
        <v>4</v>
      </c>
      <c r="E13" s="80" t="s">
        <v>4</v>
      </c>
      <c r="F13" s="80" t="s">
        <v>4</v>
      </c>
      <c r="G13" s="80" t="s">
        <v>6</v>
      </c>
      <c r="H13" s="80" t="s">
        <v>5</v>
      </c>
      <c r="I13" s="80" t="s">
        <v>4</v>
      </c>
      <c r="J13" s="80" t="s">
        <v>6</v>
      </c>
      <c r="K13" s="80" t="s">
        <v>9</v>
      </c>
      <c r="L13" s="80" t="s">
        <v>6</v>
      </c>
      <c r="M13" s="80" t="s">
        <v>5</v>
      </c>
      <c r="N13" s="80" t="s">
        <v>5</v>
      </c>
      <c r="O13" s="80" t="s">
        <v>5</v>
      </c>
      <c r="P13" s="80" t="s">
        <v>5</v>
      </c>
      <c r="Q13" s="80" t="s">
        <v>13</v>
      </c>
      <c r="R13" s="80" t="s">
        <v>13</v>
      </c>
      <c r="S13" s="80" t="s">
        <v>20</v>
      </c>
      <c r="T13" s="80" t="s">
        <v>13</v>
      </c>
      <c r="U13" s="80" t="s">
        <v>16</v>
      </c>
      <c r="V13" s="80" t="s">
        <v>13</v>
      </c>
      <c r="W13" s="80" t="s">
        <v>17</v>
      </c>
      <c r="X13" s="80" t="s">
        <v>17</v>
      </c>
      <c r="Y13" s="81" t="s">
        <v>17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16</v>
      </c>
      <c r="C14" s="77" t="s">
        <v>16</v>
      </c>
      <c r="D14" s="77" t="s">
        <v>16</v>
      </c>
      <c r="E14" s="77" t="s">
        <v>17</v>
      </c>
      <c r="F14" s="77" t="s">
        <v>17</v>
      </c>
      <c r="G14" s="77" t="s">
        <v>16</v>
      </c>
      <c r="H14" s="77" t="s">
        <v>16</v>
      </c>
      <c r="I14" s="77" t="s">
        <v>12</v>
      </c>
      <c r="J14" s="77" t="s">
        <v>11</v>
      </c>
      <c r="K14" s="77" t="s">
        <v>6</v>
      </c>
      <c r="L14" s="77" t="s">
        <v>8</v>
      </c>
      <c r="M14" s="77" t="s">
        <v>8</v>
      </c>
      <c r="N14" s="77" t="s">
        <v>6</v>
      </c>
      <c r="O14" s="77" t="s">
        <v>4</v>
      </c>
      <c r="P14" s="77" t="s">
        <v>7</v>
      </c>
      <c r="Q14" s="77" t="s">
        <v>4</v>
      </c>
      <c r="R14" s="77" t="s">
        <v>4</v>
      </c>
      <c r="S14" s="77" t="s">
        <v>4</v>
      </c>
      <c r="T14" s="77" t="s">
        <v>4</v>
      </c>
      <c r="U14" s="77" t="s">
        <v>4</v>
      </c>
      <c r="V14" s="77" t="s">
        <v>4</v>
      </c>
      <c r="W14" s="77" t="s">
        <v>4</v>
      </c>
      <c r="X14" s="77" t="s">
        <v>6</v>
      </c>
      <c r="Y14" s="78" t="s">
        <v>10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10</v>
      </c>
      <c r="C15" s="77" t="s">
        <v>4</v>
      </c>
      <c r="D15" s="77" t="s">
        <v>4</v>
      </c>
      <c r="E15" s="77" t="s">
        <v>4</v>
      </c>
      <c r="F15" s="77" t="s">
        <v>4</v>
      </c>
      <c r="G15" s="77" t="s">
        <v>7</v>
      </c>
      <c r="H15" s="77" t="s">
        <v>4</v>
      </c>
      <c r="I15" s="77" t="s">
        <v>8</v>
      </c>
      <c r="J15" s="77" t="s">
        <v>4</v>
      </c>
      <c r="K15" s="77" t="s">
        <v>6</v>
      </c>
      <c r="L15" s="77" t="s">
        <v>8</v>
      </c>
      <c r="M15" s="77" t="s">
        <v>5</v>
      </c>
      <c r="N15" s="77" t="s">
        <v>5</v>
      </c>
      <c r="O15" s="77" t="s">
        <v>9</v>
      </c>
      <c r="P15" s="77" t="s">
        <v>7</v>
      </c>
      <c r="Q15" s="77" t="s">
        <v>4</v>
      </c>
      <c r="R15" s="77" t="s">
        <v>4</v>
      </c>
      <c r="S15" s="77" t="s">
        <v>7</v>
      </c>
      <c r="T15" s="77" t="s">
        <v>7</v>
      </c>
      <c r="U15" s="77" t="s">
        <v>7</v>
      </c>
      <c r="V15" s="77" t="s">
        <v>4</v>
      </c>
      <c r="W15" s="77" t="s">
        <v>6</v>
      </c>
      <c r="X15" s="77" t="s">
        <v>11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6</v>
      </c>
      <c r="D16" s="77" t="s">
        <v>7</v>
      </c>
      <c r="E16" s="77" t="s">
        <v>4</v>
      </c>
      <c r="F16" s="77" t="s">
        <v>4</v>
      </c>
      <c r="G16" s="77" t="s">
        <v>4</v>
      </c>
      <c r="H16" s="77" t="s">
        <v>4</v>
      </c>
      <c r="I16" s="77" t="s">
        <v>4</v>
      </c>
      <c r="J16" s="77" t="s">
        <v>7</v>
      </c>
      <c r="K16" s="77" t="s">
        <v>4</v>
      </c>
      <c r="L16" s="77" t="s">
        <v>12</v>
      </c>
      <c r="M16" s="77" t="s">
        <v>7</v>
      </c>
      <c r="N16" s="77" t="s">
        <v>12</v>
      </c>
      <c r="O16" s="77" t="s">
        <v>7</v>
      </c>
      <c r="P16" s="77" t="s">
        <v>4</v>
      </c>
      <c r="Q16" s="77" t="s">
        <v>8</v>
      </c>
      <c r="R16" s="77" t="s">
        <v>4</v>
      </c>
      <c r="S16" s="77" t="s">
        <v>4</v>
      </c>
      <c r="T16" s="77" t="s">
        <v>4</v>
      </c>
      <c r="U16" s="77" t="s">
        <v>7</v>
      </c>
      <c r="V16" s="77" t="s">
        <v>7</v>
      </c>
      <c r="W16" s="77" t="s">
        <v>6</v>
      </c>
      <c r="X16" s="77" t="s">
        <v>4</v>
      </c>
      <c r="Y16" s="78" t="s">
        <v>7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6</v>
      </c>
      <c r="C17" s="77" t="s">
        <v>4</v>
      </c>
      <c r="D17" s="77" t="s">
        <v>7</v>
      </c>
      <c r="E17" s="77" t="s">
        <v>10</v>
      </c>
      <c r="F17" s="77" t="s">
        <v>7</v>
      </c>
      <c r="G17" s="77" t="s">
        <v>4</v>
      </c>
      <c r="H17" s="77" t="s">
        <v>4</v>
      </c>
      <c r="I17" s="77" t="s">
        <v>4</v>
      </c>
      <c r="J17" s="77" t="s">
        <v>7</v>
      </c>
      <c r="K17" s="77" t="s">
        <v>7</v>
      </c>
      <c r="L17" s="77" t="s">
        <v>7</v>
      </c>
      <c r="M17" s="77" t="s">
        <v>7</v>
      </c>
      <c r="N17" s="77" t="s">
        <v>7</v>
      </c>
      <c r="O17" s="77" t="s">
        <v>4</v>
      </c>
      <c r="P17" s="77" t="s">
        <v>7</v>
      </c>
      <c r="Q17" s="77" t="s">
        <v>9</v>
      </c>
      <c r="R17" s="77" t="s">
        <v>9</v>
      </c>
      <c r="S17" s="77" t="s">
        <v>10</v>
      </c>
      <c r="T17" s="77" t="s">
        <v>7</v>
      </c>
      <c r="U17" s="77" t="s">
        <v>4</v>
      </c>
      <c r="V17" s="77" t="s">
        <v>4</v>
      </c>
      <c r="W17" s="77" t="s">
        <v>7</v>
      </c>
      <c r="X17" s="77" t="s">
        <v>9</v>
      </c>
      <c r="Y17" s="78" t="s">
        <v>7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10</v>
      </c>
      <c r="C18" s="77" t="s">
        <v>6</v>
      </c>
      <c r="D18" s="77" t="s">
        <v>4</v>
      </c>
      <c r="E18" s="77" t="s">
        <v>14</v>
      </c>
      <c r="F18" s="77" t="s">
        <v>6</v>
      </c>
      <c r="G18" s="77" t="s">
        <v>4</v>
      </c>
      <c r="H18" s="77" t="s">
        <v>4</v>
      </c>
      <c r="I18" s="77" t="s">
        <v>4</v>
      </c>
      <c r="J18" s="77" t="s">
        <v>7</v>
      </c>
      <c r="K18" s="77" t="s">
        <v>12</v>
      </c>
      <c r="L18" s="77" t="s">
        <v>7</v>
      </c>
      <c r="M18" s="77" t="s">
        <v>12</v>
      </c>
      <c r="N18" s="77" t="s">
        <v>15</v>
      </c>
      <c r="O18" s="77" t="s">
        <v>17</v>
      </c>
      <c r="P18" s="77" t="s">
        <v>15</v>
      </c>
      <c r="Q18" s="77" t="s">
        <v>15</v>
      </c>
      <c r="R18" s="77" t="s">
        <v>11</v>
      </c>
      <c r="S18" s="77" t="s">
        <v>14</v>
      </c>
      <c r="T18" s="77" t="s">
        <v>11</v>
      </c>
      <c r="U18" s="77" t="s">
        <v>7</v>
      </c>
      <c r="V18" s="77" t="s">
        <v>7</v>
      </c>
      <c r="W18" s="77" t="s">
        <v>12</v>
      </c>
      <c r="X18" s="77" t="s">
        <v>7</v>
      </c>
      <c r="Y18" s="78" t="s">
        <v>7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4</v>
      </c>
      <c r="D19" s="77" t="s">
        <v>7</v>
      </c>
      <c r="E19" s="77" t="s">
        <v>7</v>
      </c>
      <c r="F19" s="77" t="s">
        <v>7</v>
      </c>
      <c r="G19" s="77" t="s">
        <v>4</v>
      </c>
      <c r="H19" s="77" t="s">
        <v>7</v>
      </c>
      <c r="I19" s="77" t="s">
        <v>7</v>
      </c>
      <c r="J19" s="77" t="s">
        <v>7</v>
      </c>
      <c r="K19" s="77" t="s">
        <v>4</v>
      </c>
      <c r="L19" s="77" t="s">
        <v>7</v>
      </c>
      <c r="M19" s="77" t="s">
        <v>7</v>
      </c>
      <c r="N19" s="77" t="s">
        <v>7</v>
      </c>
      <c r="O19" s="77" t="s">
        <v>7</v>
      </c>
      <c r="P19" s="77" t="s">
        <v>12</v>
      </c>
      <c r="Q19" s="77" t="s">
        <v>7</v>
      </c>
      <c r="R19" s="77" t="s">
        <v>4</v>
      </c>
      <c r="S19" s="77" t="s">
        <v>11</v>
      </c>
      <c r="T19" s="77" t="s">
        <v>15</v>
      </c>
      <c r="U19" s="77" t="s">
        <v>4</v>
      </c>
      <c r="V19" s="77" t="s">
        <v>6</v>
      </c>
      <c r="W19" s="77" t="s">
        <v>14</v>
      </c>
      <c r="X19" s="77" t="s">
        <v>7</v>
      </c>
      <c r="Y19" s="78" t="s">
        <v>6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6</v>
      </c>
      <c r="C20" s="77" t="s">
        <v>7</v>
      </c>
      <c r="D20" s="77" t="s">
        <v>4</v>
      </c>
      <c r="E20" s="77" t="s">
        <v>6</v>
      </c>
      <c r="F20" s="77" t="s">
        <v>6</v>
      </c>
      <c r="G20" s="77" t="s">
        <v>4</v>
      </c>
      <c r="H20" s="77" t="s">
        <v>6</v>
      </c>
      <c r="I20" s="77" t="s">
        <v>4</v>
      </c>
      <c r="J20" s="77" t="s">
        <v>7</v>
      </c>
      <c r="K20" s="77" t="s">
        <v>4</v>
      </c>
      <c r="L20" s="77" t="s">
        <v>4</v>
      </c>
      <c r="M20" s="77" t="s">
        <v>4</v>
      </c>
      <c r="N20" s="77" t="s">
        <v>4</v>
      </c>
      <c r="O20" s="77" t="s">
        <v>6</v>
      </c>
      <c r="P20" s="77" t="s">
        <v>4</v>
      </c>
      <c r="Q20" s="77" t="s">
        <v>4</v>
      </c>
      <c r="R20" s="77" t="s">
        <v>4</v>
      </c>
      <c r="S20" s="77" t="s">
        <v>6</v>
      </c>
      <c r="T20" s="77" t="s">
        <v>4</v>
      </c>
      <c r="U20" s="77" t="s">
        <v>4</v>
      </c>
      <c r="V20" s="77" t="s">
        <v>12</v>
      </c>
      <c r="W20" s="77" t="s">
        <v>11</v>
      </c>
      <c r="X20" s="77" t="s">
        <v>4</v>
      </c>
      <c r="Y20" s="78" t="s">
        <v>7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4</v>
      </c>
      <c r="C21" s="77" t="s">
        <v>4</v>
      </c>
      <c r="D21" s="77" t="s">
        <v>6</v>
      </c>
      <c r="E21" s="77" t="s">
        <v>8</v>
      </c>
      <c r="F21" s="77" t="s">
        <v>10</v>
      </c>
      <c r="G21" s="77" t="s">
        <v>6</v>
      </c>
      <c r="H21" s="77" t="s">
        <v>8</v>
      </c>
      <c r="I21" s="77" t="s">
        <v>8</v>
      </c>
      <c r="J21" s="77" t="s">
        <v>8</v>
      </c>
      <c r="K21" s="77" t="s">
        <v>8</v>
      </c>
      <c r="L21" s="77" t="s">
        <v>8</v>
      </c>
      <c r="M21" s="77" t="s">
        <v>8</v>
      </c>
      <c r="N21" s="77" t="s">
        <v>5</v>
      </c>
      <c r="O21" s="77" t="s">
        <v>8</v>
      </c>
      <c r="P21" s="77" t="s">
        <v>8</v>
      </c>
      <c r="Q21" s="77" t="s">
        <v>9</v>
      </c>
      <c r="R21" s="77" t="s">
        <v>4</v>
      </c>
      <c r="S21" s="77" t="s">
        <v>4</v>
      </c>
      <c r="T21" s="77" t="s">
        <v>4</v>
      </c>
      <c r="U21" s="77" t="s">
        <v>7</v>
      </c>
      <c r="V21" s="77" t="s">
        <v>7</v>
      </c>
      <c r="W21" s="77" t="s">
        <v>7</v>
      </c>
      <c r="X21" s="77" t="s">
        <v>7</v>
      </c>
      <c r="Y21" s="78" t="s">
        <v>7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7</v>
      </c>
      <c r="E22" s="77" t="s">
        <v>4</v>
      </c>
      <c r="F22" s="77" t="s">
        <v>4</v>
      </c>
      <c r="G22" s="77" t="s">
        <v>4</v>
      </c>
      <c r="H22" s="77" t="s">
        <v>4</v>
      </c>
      <c r="I22" s="77" t="s">
        <v>7</v>
      </c>
      <c r="J22" s="77" t="s">
        <v>4</v>
      </c>
      <c r="K22" s="77" t="s">
        <v>7</v>
      </c>
      <c r="L22" s="77" t="s">
        <v>7</v>
      </c>
      <c r="M22" s="77" t="s">
        <v>12</v>
      </c>
      <c r="N22" s="77" t="s">
        <v>7</v>
      </c>
      <c r="O22" s="77" t="s">
        <v>7</v>
      </c>
      <c r="P22" s="77" t="s">
        <v>7</v>
      </c>
      <c r="Q22" s="77" t="s">
        <v>10</v>
      </c>
      <c r="R22" s="77" t="s">
        <v>6</v>
      </c>
      <c r="S22" s="77" t="s">
        <v>4</v>
      </c>
      <c r="T22" s="77" t="s">
        <v>4</v>
      </c>
      <c r="U22" s="77" t="s">
        <v>4</v>
      </c>
      <c r="V22" s="77" t="s">
        <v>4</v>
      </c>
      <c r="W22" s="77" t="s">
        <v>11</v>
      </c>
      <c r="X22" s="77" t="s">
        <v>4</v>
      </c>
      <c r="Y22" s="78" t="s">
        <v>7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6</v>
      </c>
      <c r="C23" s="80" t="s">
        <v>10</v>
      </c>
      <c r="D23" s="80" t="s">
        <v>12</v>
      </c>
      <c r="E23" s="80" t="s">
        <v>12</v>
      </c>
      <c r="F23" s="80" t="s">
        <v>4</v>
      </c>
      <c r="G23" s="80" t="s">
        <v>4</v>
      </c>
      <c r="H23" s="80" t="s">
        <v>4</v>
      </c>
      <c r="I23" s="80" t="s">
        <v>6</v>
      </c>
      <c r="J23" s="80" t="s">
        <v>6</v>
      </c>
      <c r="K23" s="80" t="s">
        <v>6</v>
      </c>
      <c r="L23" s="80" t="s">
        <v>7</v>
      </c>
      <c r="M23" s="80" t="s">
        <v>7</v>
      </c>
      <c r="N23" s="80" t="s">
        <v>7</v>
      </c>
      <c r="O23" s="80" t="s">
        <v>7</v>
      </c>
      <c r="P23" s="80" t="s">
        <v>6</v>
      </c>
      <c r="Q23" s="80" t="s">
        <v>6</v>
      </c>
      <c r="R23" s="80" t="s">
        <v>8</v>
      </c>
      <c r="S23" s="80" t="s">
        <v>9</v>
      </c>
      <c r="T23" s="80" t="s">
        <v>10</v>
      </c>
      <c r="U23" s="80" t="s">
        <v>6</v>
      </c>
      <c r="V23" s="80" t="s">
        <v>10</v>
      </c>
      <c r="W23" s="80" t="s">
        <v>4</v>
      </c>
      <c r="X23" s="80" t="s">
        <v>4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6</v>
      </c>
      <c r="D24" s="77" t="s">
        <v>4</v>
      </c>
      <c r="E24" s="77" t="s">
        <v>4</v>
      </c>
      <c r="F24" s="77" t="s">
        <v>6</v>
      </c>
      <c r="G24" s="77" t="s">
        <v>6</v>
      </c>
      <c r="H24" s="77" t="s">
        <v>8</v>
      </c>
      <c r="I24" s="77" t="s">
        <v>8</v>
      </c>
      <c r="J24" s="77" t="s">
        <v>7</v>
      </c>
      <c r="K24" s="77" t="s">
        <v>12</v>
      </c>
      <c r="L24" s="77" t="s">
        <v>7</v>
      </c>
      <c r="M24" s="77" t="s">
        <v>11</v>
      </c>
      <c r="N24" s="77" t="s">
        <v>7</v>
      </c>
      <c r="O24" s="77" t="s">
        <v>13</v>
      </c>
      <c r="P24" s="77" t="s">
        <v>18</v>
      </c>
      <c r="Q24" s="77" t="s">
        <v>18</v>
      </c>
      <c r="R24" s="77" t="s">
        <v>18</v>
      </c>
      <c r="S24" s="77" t="s">
        <v>8</v>
      </c>
      <c r="T24" s="77" t="s">
        <v>4</v>
      </c>
      <c r="U24" s="77" t="s">
        <v>6</v>
      </c>
      <c r="V24" s="77" t="s">
        <v>10</v>
      </c>
      <c r="W24" s="77" t="s">
        <v>6</v>
      </c>
      <c r="X24" s="77" t="s">
        <v>4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4</v>
      </c>
      <c r="E25" s="77" t="s">
        <v>4</v>
      </c>
      <c r="F25" s="77" t="s">
        <v>4</v>
      </c>
      <c r="G25" s="77" t="s">
        <v>4</v>
      </c>
      <c r="H25" s="77" t="s">
        <v>7</v>
      </c>
      <c r="I25" s="77" t="s">
        <v>4</v>
      </c>
      <c r="J25" s="77" t="s">
        <v>4</v>
      </c>
      <c r="K25" s="77" t="s">
        <v>7</v>
      </c>
      <c r="L25" s="77" t="s">
        <v>6</v>
      </c>
      <c r="M25" s="77" t="s">
        <v>17</v>
      </c>
      <c r="N25" s="77" t="s">
        <v>7</v>
      </c>
      <c r="O25" s="77" t="s">
        <v>6</v>
      </c>
      <c r="P25" s="77" t="s">
        <v>5</v>
      </c>
      <c r="Q25" s="77" t="s">
        <v>5</v>
      </c>
      <c r="R25" s="77" t="s">
        <v>9</v>
      </c>
      <c r="S25" s="77" t="s">
        <v>9</v>
      </c>
      <c r="T25" s="77" t="s">
        <v>8</v>
      </c>
      <c r="U25" s="77" t="s">
        <v>9</v>
      </c>
      <c r="V25" s="77" t="s">
        <v>9</v>
      </c>
      <c r="W25" s="77" t="s">
        <v>9</v>
      </c>
      <c r="X25" s="77" t="s">
        <v>8</v>
      </c>
      <c r="Y25" s="78" t="s">
        <v>8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8</v>
      </c>
      <c r="C26" s="77" t="s">
        <v>8</v>
      </c>
      <c r="D26" s="77" t="s">
        <v>8</v>
      </c>
      <c r="E26" s="77" t="s">
        <v>8</v>
      </c>
      <c r="F26" s="77" t="s">
        <v>8</v>
      </c>
      <c r="G26" s="77" t="s">
        <v>8</v>
      </c>
      <c r="H26" s="77" t="s">
        <v>8</v>
      </c>
      <c r="I26" s="77" t="s">
        <v>8</v>
      </c>
      <c r="J26" s="77" t="s">
        <v>8</v>
      </c>
      <c r="K26" s="77" t="s">
        <v>8</v>
      </c>
      <c r="L26" s="77" t="s">
        <v>8</v>
      </c>
      <c r="M26" s="77" t="s">
        <v>8</v>
      </c>
      <c r="N26" s="77" t="s">
        <v>5</v>
      </c>
      <c r="O26" s="77" t="s">
        <v>5</v>
      </c>
      <c r="P26" s="77" t="s">
        <v>8</v>
      </c>
      <c r="Q26" s="77" t="s">
        <v>8</v>
      </c>
      <c r="R26" s="77" t="s">
        <v>8</v>
      </c>
      <c r="S26" s="77" t="s">
        <v>8</v>
      </c>
      <c r="T26" s="77" t="s">
        <v>8</v>
      </c>
      <c r="U26" s="77" t="s">
        <v>8</v>
      </c>
      <c r="V26" s="77" t="s">
        <v>9</v>
      </c>
      <c r="W26" s="77" t="s">
        <v>10</v>
      </c>
      <c r="X26" s="77" t="s">
        <v>6</v>
      </c>
      <c r="Y26" s="78" t="s">
        <v>8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6</v>
      </c>
      <c r="C27" s="77" t="s">
        <v>4</v>
      </c>
      <c r="D27" s="77" t="s">
        <v>4</v>
      </c>
      <c r="E27" s="77" t="s">
        <v>6</v>
      </c>
      <c r="F27" s="77" t="s">
        <v>4</v>
      </c>
      <c r="G27" s="77" t="s">
        <v>4</v>
      </c>
      <c r="H27" s="77" t="s">
        <v>4</v>
      </c>
      <c r="I27" s="77" t="s">
        <v>4</v>
      </c>
      <c r="J27" s="77" t="s">
        <v>4</v>
      </c>
      <c r="K27" s="77" t="s">
        <v>7</v>
      </c>
      <c r="L27" s="77" t="s">
        <v>7</v>
      </c>
      <c r="M27" s="77" t="s">
        <v>16</v>
      </c>
      <c r="N27" s="77" t="s">
        <v>11</v>
      </c>
      <c r="O27" s="77" t="s">
        <v>17</v>
      </c>
      <c r="P27" s="77" t="s">
        <v>17</v>
      </c>
      <c r="Q27" s="77" t="s">
        <v>15</v>
      </c>
      <c r="R27" s="77" t="s">
        <v>11</v>
      </c>
      <c r="S27" s="77" t="s">
        <v>12</v>
      </c>
      <c r="T27" s="77" t="s">
        <v>4</v>
      </c>
      <c r="U27" s="77" t="s">
        <v>4</v>
      </c>
      <c r="V27" s="77" t="s">
        <v>4</v>
      </c>
      <c r="W27" s="77" t="s">
        <v>4</v>
      </c>
      <c r="X27" s="77" t="s">
        <v>4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7</v>
      </c>
      <c r="F28" s="77" t="s">
        <v>4</v>
      </c>
      <c r="G28" s="77" t="s">
        <v>7</v>
      </c>
      <c r="H28" s="77" t="s">
        <v>4</v>
      </c>
      <c r="I28" s="77" t="s">
        <v>7</v>
      </c>
      <c r="J28" s="77" t="s">
        <v>7</v>
      </c>
      <c r="K28" s="77" t="s">
        <v>7</v>
      </c>
      <c r="L28" s="77" t="s">
        <v>7</v>
      </c>
      <c r="M28" s="77" t="s">
        <v>7</v>
      </c>
      <c r="N28" s="77" t="s">
        <v>4</v>
      </c>
      <c r="O28" s="77" t="s">
        <v>7</v>
      </c>
      <c r="P28" s="77" t="s">
        <v>12</v>
      </c>
      <c r="Q28" s="77" t="s">
        <v>7</v>
      </c>
      <c r="R28" s="77" t="s">
        <v>7</v>
      </c>
      <c r="S28" s="77" t="s">
        <v>7</v>
      </c>
      <c r="T28" s="77" t="s">
        <v>7</v>
      </c>
      <c r="U28" s="77" t="s">
        <v>7</v>
      </c>
      <c r="V28" s="77" t="s">
        <v>7</v>
      </c>
      <c r="W28" s="77" t="s">
        <v>4</v>
      </c>
      <c r="X28" s="77" t="s">
        <v>11</v>
      </c>
      <c r="Y28" s="78" t="s">
        <v>12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6</v>
      </c>
      <c r="D29" s="77" t="s">
        <v>6</v>
      </c>
      <c r="E29" s="77" t="s">
        <v>11</v>
      </c>
      <c r="F29" s="77" t="s">
        <v>6</v>
      </c>
      <c r="G29" s="77" t="s">
        <v>6</v>
      </c>
      <c r="H29" s="77" t="s">
        <v>10</v>
      </c>
      <c r="I29" s="77" t="s">
        <v>12</v>
      </c>
      <c r="J29" s="77" t="s">
        <v>7</v>
      </c>
      <c r="K29" s="77" t="s">
        <v>10</v>
      </c>
      <c r="L29" s="77" t="s">
        <v>4</v>
      </c>
      <c r="M29" s="77" t="s">
        <v>4</v>
      </c>
      <c r="N29" s="77" t="s">
        <v>6</v>
      </c>
      <c r="O29" s="77" t="s">
        <v>6</v>
      </c>
      <c r="P29" s="77" t="s">
        <v>4</v>
      </c>
      <c r="Q29" s="77" t="s">
        <v>6</v>
      </c>
      <c r="R29" s="77" t="s">
        <v>10</v>
      </c>
      <c r="S29" s="77" t="s">
        <v>6</v>
      </c>
      <c r="T29" s="77" t="s">
        <v>6</v>
      </c>
      <c r="U29" s="77" t="s">
        <v>6</v>
      </c>
      <c r="V29" s="77" t="s">
        <v>15</v>
      </c>
      <c r="W29" s="77" t="s">
        <v>7</v>
      </c>
      <c r="X29" s="77" t="s">
        <v>10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7</v>
      </c>
      <c r="D30" s="77" t="s">
        <v>4</v>
      </c>
      <c r="E30" s="77" t="s">
        <v>6</v>
      </c>
      <c r="F30" s="77" t="s">
        <v>4</v>
      </c>
      <c r="G30" s="77" t="s">
        <v>6</v>
      </c>
      <c r="H30" s="77" t="s">
        <v>4</v>
      </c>
      <c r="I30" s="77" t="s">
        <v>4</v>
      </c>
      <c r="J30" s="77" t="s">
        <v>4</v>
      </c>
      <c r="K30" s="77" t="s">
        <v>7</v>
      </c>
      <c r="L30" s="77" t="s">
        <v>12</v>
      </c>
      <c r="M30" s="77" t="s">
        <v>4</v>
      </c>
      <c r="N30" s="77" t="s">
        <v>13</v>
      </c>
      <c r="O30" s="77" t="s">
        <v>12</v>
      </c>
      <c r="P30" s="77" t="s">
        <v>4</v>
      </c>
      <c r="Q30" s="77" t="s">
        <v>6</v>
      </c>
      <c r="R30" s="77" t="s">
        <v>6</v>
      </c>
      <c r="S30" s="77" t="s">
        <v>4</v>
      </c>
      <c r="T30" s="77" t="s">
        <v>4</v>
      </c>
      <c r="U30" s="77" t="s">
        <v>4</v>
      </c>
      <c r="V30" s="77" t="s">
        <v>7</v>
      </c>
      <c r="W30" s="77" t="s">
        <v>7</v>
      </c>
      <c r="X30" s="77" t="s">
        <v>7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12</v>
      </c>
      <c r="C31" s="77" t="s">
        <v>7</v>
      </c>
      <c r="D31" s="77" t="s">
        <v>7</v>
      </c>
      <c r="E31" s="77" t="s">
        <v>7</v>
      </c>
      <c r="F31" s="77" t="s">
        <v>7</v>
      </c>
      <c r="G31" s="77" t="s">
        <v>7</v>
      </c>
      <c r="H31" s="77" t="s">
        <v>4</v>
      </c>
      <c r="I31" s="77" t="s">
        <v>7</v>
      </c>
      <c r="J31" s="77" t="s">
        <v>7</v>
      </c>
      <c r="K31" s="77" t="s">
        <v>4</v>
      </c>
      <c r="L31" s="77" t="s">
        <v>7</v>
      </c>
      <c r="M31" s="77" t="s">
        <v>18</v>
      </c>
      <c r="N31" s="77" t="s">
        <v>5</v>
      </c>
      <c r="O31" s="77" t="s">
        <v>18</v>
      </c>
      <c r="P31" s="77" t="s">
        <v>18</v>
      </c>
      <c r="Q31" s="77" t="s">
        <v>4</v>
      </c>
      <c r="R31" s="77" t="s">
        <v>12</v>
      </c>
      <c r="S31" s="77" t="s">
        <v>10</v>
      </c>
      <c r="T31" s="77" t="s">
        <v>8</v>
      </c>
      <c r="U31" s="77" t="s">
        <v>5</v>
      </c>
      <c r="V31" s="77" t="s">
        <v>8</v>
      </c>
      <c r="W31" s="77" t="s">
        <v>8</v>
      </c>
      <c r="X31" s="77" t="s">
        <v>5</v>
      </c>
      <c r="Y31" s="78" t="s">
        <v>8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8</v>
      </c>
      <c r="C32" s="77" t="s">
        <v>8</v>
      </c>
      <c r="D32" s="77" t="s">
        <v>8</v>
      </c>
      <c r="E32" s="77" t="s">
        <v>8</v>
      </c>
      <c r="F32" s="77" t="s">
        <v>8</v>
      </c>
      <c r="G32" s="77" t="s">
        <v>8</v>
      </c>
      <c r="H32" s="77" t="s">
        <v>8</v>
      </c>
      <c r="I32" s="77" t="s">
        <v>8</v>
      </c>
      <c r="J32" s="77" t="s">
        <v>8</v>
      </c>
      <c r="K32" s="77" t="s">
        <v>8</v>
      </c>
      <c r="L32" s="77" t="s">
        <v>8</v>
      </c>
      <c r="M32" s="77" t="s">
        <v>8</v>
      </c>
      <c r="N32" s="77" t="s">
        <v>8</v>
      </c>
      <c r="O32" s="77" t="s">
        <v>8</v>
      </c>
      <c r="P32" s="77" t="s">
        <v>9</v>
      </c>
      <c r="Q32" s="77" t="s">
        <v>8</v>
      </c>
      <c r="R32" s="77" t="s">
        <v>8</v>
      </c>
      <c r="S32" s="77" t="s">
        <v>6</v>
      </c>
      <c r="T32" s="77" t="s">
        <v>5</v>
      </c>
      <c r="U32" s="77" t="s">
        <v>6</v>
      </c>
      <c r="V32" s="77" t="s">
        <v>5</v>
      </c>
      <c r="W32" s="77" t="s">
        <v>8</v>
      </c>
      <c r="X32" s="77" t="s">
        <v>9</v>
      </c>
      <c r="Y32" s="78" t="s">
        <v>10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11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2</v>
      </c>
      <c r="L37" s="7">
        <v>2</v>
      </c>
      <c r="M37" s="7">
        <v>4</v>
      </c>
      <c r="N37" s="7">
        <v>5</v>
      </c>
      <c r="O37" s="7">
        <v>10</v>
      </c>
      <c r="P37" s="7">
        <v>0</v>
      </c>
      <c r="Q37" s="7">
        <v>0</v>
      </c>
      <c r="R37" s="8"/>
      <c r="S37" s="62" t="str">
        <f aca="true" t="shared" si="0" ref="S37:S66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10</v>
      </c>
      <c r="AC37" s="1">
        <f aca="true" t="shared" si="2" ref="AC37:AC66">MATCH(AB37,B37:R37,0)</f>
        <v>14</v>
      </c>
      <c r="AD37" s="1" t="str">
        <f>INDEX(B36:R36,1,AC37)</f>
        <v>西北西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0">
        <v>10</v>
      </c>
      <c r="O38" s="10">
        <v>6</v>
      </c>
      <c r="P38" s="10">
        <v>6</v>
      </c>
      <c r="Q38" s="10">
        <v>1</v>
      </c>
      <c r="R38" s="11"/>
      <c r="S38" s="65" t="str">
        <f t="shared" si="0"/>
        <v>西</v>
      </c>
      <c r="T38" s="66"/>
      <c r="U38" s="67"/>
      <c r="V38"/>
      <c r="W38"/>
      <c r="X38"/>
      <c r="Y38"/>
      <c r="Z38"/>
      <c r="AA38"/>
      <c r="AB38" s="10">
        <f t="shared" si="1"/>
        <v>10</v>
      </c>
      <c r="AC38" s="1">
        <f t="shared" si="2"/>
        <v>13</v>
      </c>
      <c r="AD38" s="1" t="str">
        <f>INDEX(B36:R36,1,AC38)</f>
        <v>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</v>
      </c>
      <c r="N39" s="10">
        <v>6</v>
      </c>
      <c r="O39" s="10">
        <v>8</v>
      </c>
      <c r="P39" s="10">
        <v>7</v>
      </c>
      <c r="Q39" s="10">
        <v>0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0</v>
      </c>
      <c r="D40" s="10">
        <v>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0</v>
      </c>
      <c r="L40" s="10">
        <v>1</v>
      </c>
      <c r="M40" s="10">
        <v>3</v>
      </c>
      <c r="N40" s="10">
        <v>6</v>
      </c>
      <c r="O40" s="10">
        <v>7</v>
      </c>
      <c r="P40" s="10">
        <v>3</v>
      </c>
      <c r="Q40" s="10">
        <v>1</v>
      </c>
      <c r="R40" s="11"/>
      <c r="S40" s="65" t="str">
        <f t="shared" si="0"/>
        <v>西北西</v>
      </c>
      <c r="T40" s="66"/>
      <c r="U40" s="67"/>
      <c r="V40"/>
      <c r="W40"/>
      <c r="X40"/>
      <c r="Y40"/>
      <c r="Z40"/>
      <c r="AA40"/>
      <c r="AB40" s="10">
        <f t="shared" si="1"/>
        <v>7</v>
      </c>
      <c r="AC40" s="1">
        <f t="shared" si="2"/>
        <v>14</v>
      </c>
      <c r="AD40" s="1" t="str">
        <f>INDEX(B36:R36,1,AC40)</f>
        <v>西北西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6</v>
      </c>
      <c r="D41" s="10">
        <v>5</v>
      </c>
      <c r="E41" s="10">
        <v>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7</v>
      </c>
      <c r="P41" s="10">
        <v>1</v>
      </c>
      <c r="Q41" s="10">
        <v>1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7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1</v>
      </c>
      <c r="D42" s="10">
        <v>1</v>
      </c>
      <c r="E42" s="10">
        <v>0</v>
      </c>
      <c r="F42" s="10">
        <v>2</v>
      </c>
      <c r="G42" s="10">
        <v>2</v>
      </c>
      <c r="H42" s="10">
        <v>2</v>
      </c>
      <c r="I42" s="10">
        <v>8</v>
      </c>
      <c r="J42" s="10">
        <v>3</v>
      </c>
      <c r="K42" s="10">
        <v>0</v>
      </c>
      <c r="L42" s="10">
        <v>1</v>
      </c>
      <c r="M42" s="10">
        <v>2</v>
      </c>
      <c r="N42" s="10">
        <v>1</v>
      </c>
      <c r="O42" s="10">
        <v>0</v>
      </c>
      <c r="P42" s="10">
        <v>0</v>
      </c>
      <c r="Q42" s="10">
        <v>0</v>
      </c>
      <c r="R42" s="11"/>
      <c r="S42" s="65" t="str">
        <f t="shared" si="0"/>
        <v>南南東</v>
      </c>
      <c r="T42" s="66"/>
      <c r="U42" s="67"/>
      <c r="V42"/>
      <c r="W42"/>
      <c r="X42"/>
      <c r="Y42"/>
      <c r="Z42"/>
      <c r="AA42"/>
      <c r="AB42" s="10">
        <f t="shared" si="1"/>
        <v>8</v>
      </c>
      <c r="AC42" s="1">
        <f t="shared" si="2"/>
        <v>8</v>
      </c>
      <c r="AD42" s="1" t="str">
        <f>INDEX(B36:R36,1,AC42)</f>
        <v>南南東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1</v>
      </c>
      <c r="E43" s="10">
        <v>0</v>
      </c>
      <c r="F43" s="10">
        <v>1</v>
      </c>
      <c r="G43" s="10">
        <v>2</v>
      </c>
      <c r="H43" s="10">
        <v>0</v>
      </c>
      <c r="I43" s="10">
        <v>3</v>
      </c>
      <c r="J43" s="10">
        <v>0</v>
      </c>
      <c r="K43" s="10">
        <v>0</v>
      </c>
      <c r="L43" s="10">
        <v>1</v>
      </c>
      <c r="M43" s="10">
        <v>1</v>
      </c>
      <c r="N43" s="10">
        <v>4</v>
      </c>
      <c r="O43" s="10">
        <v>10</v>
      </c>
      <c r="P43" s="10">
        <v>1</v>
      </c>
      <c r="Q43" s="10">
        <v>0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10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5</v>
      </c>
      <c r="N44" s="10">
        <v>3</v>
      </c>
      <c r="O44" s="10">
        <v>9</v>
      </c>
      <c r="P44" s="10">
        <v>4</v>
      </c>
      <c r="Q44" s="10">
        <v>1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9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2</v>
      </c>
      <c r="N45" s="10">
        <v>4</v>
      </c>
      <c r="O45" s="10">
        <v>4</v>
      </c>
      <c r="P45" s="10">
        <v>8</v>
      </c>
      <c r="Q45" s="10">
        <v>4</v>
      </c>
      <c r="R45" s="11"/>
      <c r="S45" s="65" t="str">
        <f t="shared" si="0"/>
        <v>北西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15</v>
      </c>
      <c r="AD45" s="1" t="str">
        <f>INDEX(B36:R36,1,AC45)</f>
        <v>北西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10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0">
        <v>1</v>
      </c>
      <c r="O46" s="10">
        <v>4</v>
      </c>
      <c r="P46" s="10">
        <v>3</v>
      </c>
      <c r="Q46" s="10">
        <v>2</v>
      </c>
      <c r="R46" s="11"/>
      <c r="S46" s="65" t="str">
        <f t="shared" si="0"/>
        <v>北北東</v>
      </c>
      <c r="T46" s="66"/>
      <c r="U46" s="67"/>
      <c r="V46"/>
      <c r="W46"/>
      <c r="X46"/>
      <c r="Y46"/>
      <c r="Z46"/>
      <c r="AA46"/>
      <c r="AB46" s="10">
        <f t="shared" si="1"/>
        <v>10</v>
      </c>
      <c r="AC46" s="1">
        <f t="shared" si="2"/>
        <v>2</v>
      </c>
      <c r="AD46" s="1" t="str">
        <f>INDEX(B36:R36,1,AC46)</f>
        <v>北北東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1</v>
      </c>
      <c r="D47" s="23">
        <v>5</v>
      </c>
      <c r="E47" s="23">
        <v>0</v>
      </c>
      <c r="F47" s="23">
        <v>4</v>
      </c>
      <c r="G47" s="23">
        <v>1</v>
      </c>
      <c r="H47" s="23">
        <v>1</v>
      </c>
      <c r="I47" s="23">
        <v>3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5</v>
      </c>
      <c r="P47" s="23">
        <v>3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5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2</v>
      </c>
      <c r="D48" s="10">
        <v>0</v>
      </c>
      <c r="E48" s="10">
        <v>0</v>
      </c>
      <c r="F48" s="10">
        <v>0</v>
      </c>
      <c r="G48" s="10">
        <v>0</v>
      </c>
      <c r="H48" s="10">
        <v>5</v>
      </c>
      <c r="I48" s="10">
        <v>2</v>
      </c>
      <c r="J48" s="10">
        <v>0</v>
      </c>
      <c r="K48" s="10">
        <v>0</v>
      </c>
      <c r="L48" s="10">
        <v>1</v>
      </c>
      <c r="M48" s="10">
        <v>1</v>
      </c>
      <c r="N48" s="10">
        <v>1</v>
      </c>
      <c r="O48" s="10">
        <v>8</v>
      </c>
      <c r="P48" s="10">
        <v>3</v>
      </c>
      <c r="Q48" s="10">
        <v>1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2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</v>
      </c>
      <c r="M49" s="10">
        <v>0</v>
      </c>
      <c r="N49" s="10">
        <v>5</v>
      </c>
      <c r="O49" s="10">
        <v>10</v>
      </c>
      <c r="P49" s="10">
        <v>2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10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7</v>
      </c>
      <c r="O50" s="10">
        <v>12</v>
      </c>
      <c r="P50" s="10">
        <v>2</v>
      </c>
      <c r="Q50" s="10">
        <v>0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12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11</v>
      </c>
      <c r="O51" s="10">
        <v>7</v>
      </c>
      <c r="P51" s="10">
        <v>1</v>
      </c>
      <c r="Q51" s="10">
        <v>2</v>
      </c>
      <c r="R51" s="11"/>
      <c r="S51" s="65" t="str">
        <f t="shared" si="0"/>
        <v>西</v>
      </c>
      <c r="T51" s="66"/>
      <c r="U51" s="67"/>
      <c r="V51"/>
      <c r="W51"/>
      <c r="X51"/>
      <c r="Y51"/>
      <c r="Z51"/>
      <c r="AA51"/>
      <c r="AB51" s="10">
        <f t="shared" si="1"/>
        <v>11</v>
      </c>
      <c r="AC51" s="1">
        <f t="shared" si="2"/>
        <v>13</v>
      </c>
      <c r="AD51" s="1" t="str">
        <f>INDEX(B36:R36,1,AC51)</f>
        <v>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  <c r="J52" s="10">
        <v>3</v>
      </c>
      <c r="K52" s="10">
        <v>2</v>
      </c>
      <c r="L52" s="10">
        <v>2</v>
      </c>
      <c r="M52" s="10">
        <v>3</v>
      </c>
      <c r="N52" s="10">
        <v>6</v>
      </c>
      <c r="O52" s="10">
        <v>4</v>
      </c>
      <c r="P52" s="10">
        <v>2</v>
      </c>
      <c r="Q52" s="10">
        <v>1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6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1</v>
      </c>
      <c r="L53" s="10">
        <v>1</v>
      </c>
      <c r="M53" s="10">
        <v>1</v>
      </c>
      <c r="N53" s="10">
        <v>13</v>
      </c>
      <c r="O53" s="10">
        <v>5</v>
      </c>
      <c r="P53" s="10">
        <v>2</v>
      </c>
      <c r="Q53" s="10">
        <v>0</v>
      </c>
      <c r="R53" s="11"/>
      <c r="S53" s="65" t="str">
        <f t="shared" si="0"/>
        <v>西</v>
      </c>
      <c r="T53" s="66"/>
      <c r="U53" s="67"/>
      <c r="V53"/>
      <c r="W53"/>
      <c r="X53"/>
      <c r="Y53"/>
      <c r="Z53"/>
      <c r="AA53"/>
      <c r="AB53" s="10">
        <f t="shared" si="1"/>
        <v>13</v>
      </c>
      <c r="AC53" s="1">
        <f t="shared" si="2"/>
        <v>13</v>
      </c>
      <c r="AD53" s="1" t="str">
        <f>INDEX(B36:R36,1,AC53)</f>
        <v>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1</v>
      </c>
      <c r="N54" s="10">
        <v>3</v>
      </c>
      <c r="O54" s="10">
        <v>13</v>
      </c>
      <c r="P54" s="10">
        <v>6</v>
      </c>
      <c r="Q54" s="10">
        <v>0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13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1</v>
      </c>
      <c r="C55" s="10">
        <v>9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5</v>
      </c>
      <c r="O55" s="10">
        <v>5</v>
      </c>
      <c r="P55" s="10">
        <v>2</v>
      </c>
      <c r="Q55" s="10">
        <v>1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9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1</v>
      </c>
      <c r="N56" s="10">
        <v>8</v>
      </c>
      <c r="O56" s="10">
        <v>12</v>
      </c>
      <c r="P56" s="10">
        <v>1</v>
      </c>
      <c r="Q56" s="10">
        <v>1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12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1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2</v>
      </c>
      <c r="N57" s="23">
        <v>4</v>
      </c>
      <c r="O57" s="23">
        <v>6</v>
      </c>
      <c r="P57" s="23">
        <v>7</v>
      </c>
      <c r="Q57" s="23">
        <v>3</v>
      </c>
      <c r="R57" s="24"/>
      <c r="S57" s="68" t="str">
        <f t="shared" si="0"/>
        <v>北西</v>
      </c>
      <c r="T57" s="69"/>
      <c r="U57" s="70"/>
      <c r="V57"/>
      <c r="W57"/>
      <c r="X57"/>
      <c r="Y57"/>
      <c r="Z57"/>
      <c r="AA57"/>
      <c r="AB57" s="10">
        <f t="shared" si="1"/>
        <v>7</v>
      </c>
      <c r="AC57" s="1">
        <f t="shared" si="2"/>
        <v>15</v>
      </c>
      <c r="AD57" s="1" t="str">
        <f>INDEX(B36:R36,1,AC57)</f>
        <v>北西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3</v>
      </c>
      <c r="D58" s="10">
        <v>0</v>
      </c>
      <c r="E58" s="10">
        <v>3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3</v>
      </c>
      <c r="O58" s="10">
        <v>6</v>
      </c>
      <c r="P58" s="10">
        <v>5</v>
      </c>
      <c r="Q58" s="10">
        <v>1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6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5</v>
      </c>
      <c r="C59" s="10">
        <v>3</v>
      </c>
      <c r="D59" s="10">
        <v>2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0">
        <v>3</v>
      </c>
      <c r="O59" s="10">
        <v>8</v>
      </c>
      <c r="P59" s="10">
        <v>2</v>
      </c>
      <c r="Q59" s="10">
        <v>0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19</v>
      </c>
      <c r="D60" s="10">
        <v>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1</v>
      </c>
      <c r="Q60" s="10">
        <v>1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19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</v>
      </c>
      <c r="I61" s="10">
        <v>2</v>
      </c>
      <c r="J61" s="10">
        <v>1</v>
      </c>
      <c r="K61" s="10">
        <v>0</v>
      </c>
      <c r="L61" s="10">
        <v>2</v>
      </c>
      <c r="M61" s="10">
        <v>1</v>
      </c>
      <c r="N61" s="10">
        <v>2</v>
      </c>
      <c r="O61" s="10">
        <v>13</v>
      </c>
      <c r="P61" s="10">
        <v>2</v>
      </c>
      <c r="Q61" s="10">
        <v>0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13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2</v>
      </c>
      <c r="N62" s="10">
        <v>14</v>
      </c>
      <c r="O62" s="10">
        <v>7</v>
      </c>
      <c r="P62" s="10">
        <v>0</v>
      </c>
      <c r="Q62" s="10">
        <v>0</v>
      </c>
      <c r="R62" s="11"/>
      <c r="S62" s="65" t="str">
        <f t="shared" si="0"/>
        <v>西</v>
      </c>
      <c r="T62" s="66"/>
      <c r="U62" s="67"/>
      <c r="V62"/>
      <c r="W62"/>
      <c r="X62"/>
      <c r="Y62"/>
      <c r="Z62"/>
      <c r="AA62"/>
      <c r="AB62" s="10">
        <f t="shared" si="1"/>
        <v>14</v>
      </c>
      <c r="AC62" s="1">
        <f t="shared" si="2"/>
        <v>13</v>
      </c>
      <c r="AD62" s="1" t="str">
        <f>INDEX(B36:R36,1,AC62)</f>
        <v>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1</v>
      </c>
      <c r="M63" s="10">
        <v>1</v>
      </c>
      <c r="N63" s="10">
        <v>3</v>
      </c>
      <c r="O63" s="10">
        <v>4</v>
      </c>
      <c r="P63" s="10">
        <v>10</v>
      </c>
      <c r="Q63" s="10">
        <v>4</v>
      </c>
      <c r="R63" s="11"/>
      <c r="S63" s="65" t="str">
        <f t="shared" si="0"/>
        <v>北西</v>
      </c>
      <c r="T63" s="66"/>
      <c r="U63" s="67"/>
      <c r="V63"/>
      <c r="W63"/>
      <c r="X63"/>
      <c r="Y63"/>
      <c r="Z63"/>
      <c r="AA63"/>
      <c r="AB63" s="10">
        <f t="shared" si="1"/>
        <v>10</v>
      </c>
      <c r="AC63" s="1">
        <f t="shared" si="2"/>
        <v>15</v>
      </c>
      <c r="AD63" s="1" t="str">
        <f>INDEX(B36:R36,1,AC63)</f>
        <v>北西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6</v>
      </c>
      <c r="O64" s="10">
        <v>11</v>
      </c>
      <c r="P64" s="10">
        <v>4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11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4</v>
      </c>
      <c r="D65" s="10">
        <v>3</v>
      </c>
      <c r="E65" s="10">
        <v>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8</v>
      </c>
      <c r="O65" s="10">
        <v>3</v>
      </c>
      <c r="P65" s="10">
        <v>0</v>
      </c>
      <c r="Q65" s="10">
        <v>1</v>
      </c>
      <c r="R65" s="11"/>
      <c r="S65" s="65" t="str">
        <f t="shared" si="0"/>
        <v>西</v>
      </c>
      <c r="T65" s="66"/>
      <c r="U65" s="67"/>
      <c r="V65"/>
      <c r="W65"/>
      <c r="X65"/>
      <c r="Y65"/>
      <c r="Z65"/>
      <c r="AA65"/>
      <c r="AB65" s="10">
        <f t="shared" si="1"/>
        <v>8</v>
      </c>
      <c r="AC65" s="1">
        <f t="shared" si="2"/>
        <v>13</v>
      </c>
      <c r="AD65" s="1" t="str">
        <f>INDEX(B36:R36,1,AC65)</f>
        <v>西</v>
      </c>
      <c r="AE65" s="1">
        <f t="shared" si="3"/>
        <v>24</v>
      </c>
    </row>
    <row r="66" spans="1:31" ht="15" customHeight="1">
      <c r="A66" s="9">
        <v>30</v>
      </c>
      <c r="B66" s="9">
        <v>2</v>
      </c>
      <c r="C66" s="10">
        <v>17</v>
      </c>
      <c r="D66" s="10">
        <v>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2</v>
      </c>
      <c r="Q66" s="10">
        <v>1</v>
      </c>
      <c r="R66" s="11"/>
      <c r="S66" s="65" t="str">
        <f t="shared" si="0"/>
        <v>北北東</v>
      </c>
      <c r="T66" s="66"/>
      <c r="U66" s="67"/>
      <c r="V66"/>
      <c r="W66"/>
      <c r="X66"/>
      <c r="Y66"/>
      <c r="Z66"/>
      <c r="AA66"/>
      <c r="AB66" s="10">
        <f t="shared" si="1"/>
        <v>17</v>
      </c>
      <c r="AC66" s="1">
        <f t="shared" si="2"/>
        <v>2</v>
      </c>
      <c r="AD66" s="1" t="str">
        <f>INDEX(B36:R36,1,AC66)</f>
        <v>北北東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20</v>
      </c>
      <c r="C68" s="10">
        <f t="shared" si="4"/>
        <v>80</v>
      </c>
      <c r="D68" s="10">
        <f t="shared" si="4"/>
        <v>26</v>
      </c>
      <c r="E68" s="10">
        <f t="shared" si="4"/>
        <v>10</v>
      </c>
      <c r="F68" s="10">
        <f t="shared" si="4"/>
        <v>9</v>
      </c>
      <c r="G68" s="10">
        <f t="shared" si="4"/>
        <v>5</v>
      </c>
      <c r="H68" s="10">
        <f t="shared" si="4"/>
        <v>10</v>
      </c>
      <c r="I68" s="10">
        <f t="shared" si="4"/>
        <v>20</v>
      </c>
      <c r="J68" s="10">
        <f t="shared" si="4"/>
        <v>10</v>
      </c>
      <c r="K68" s="10">
        <f t="shared" si="4"/>
        <v>5</v>
      </c>
      <c r="L68" s="10">
        <f t="shared" si="4"/>
        <v>18</v>
      </c>
      <c r="M68" s="10">
        <f t="shared" si="4"/>
        <v>43</v>
      </c>
      <c r="N68" s="10">
        <f t="shared" si="4"/>
        <v>142</v>
      </c>
      <c r="O68" s="10">
        <f t="shared" si="4"/>
        <v>204</v>
      </c>
      <c r="P68" s="10">
        <f t="shared" si="4"/>
        <v>90</v>
      </c>
      <c r="Q68" s="10">
        <f t="shared" si="4"/>
        <v>28</v>
      </c>
      <c r="R68" s="11">
        <f t="shared" si="4"/>
        <v>0</v>
      </c>
      <c r="S68" s="62" t="str">
        <f>AD68</f>
        <v>西北西</v>
      </c>
      <c r="T68" s="63"/>
      <c r="U68" s="64"/>
      <c r="V68"/>
      <c r="W68"/>
      <c r="X68"/>
      <c r="Y68"/>
      <c r="Z68"/>
      <c r="AA68"/>
      <c r="AB68" s="10">
        <f>MAX(B68:R68)</f>
        <v>204</v>
      </c>
      <c r="AC68" s="1">
        <f>MATCH(AB68,B68:R68,0)</f>
        <v>14</v>
      </c>
      <c r="AD68" s="1" t="str">
        <f>INDEX(B36:R36,1,AC68)</f>
        <v>西北西</v>
      </c>
      <c r="AE68" s="1">
        <f>SUM(B68:R68)</f>
        <v>720</v>
      </c>
    </row>
    <row r="69" spans="1:21" ht="15" customHeight="1">
      <c r="A69" s="15" t="s">
        <v>27</v>
      </c>
      <c r="B69" s="19">
        <f aca="true" t="shared" si="5" ref="B69:R69">B68/$AE$68*100</f>
        <v>2.7777777777777777</v>
      </c>
      <c r="C69" s="20">
        <f t="shared" si="5"/>
        <v>11.11111111111111</v>
      </c>
      <c r="D69" s="20">
        <f t="shared" si="5"/>
        <v>3.6111111111111107</v>
      </c>
      <c r="E69" s="20">
        <f t="shared" si="5"/>
        <v>1.3888888888888888</v>
      </c>
      <c r="F69" s="20">
        <f t="shared" si="5"/>
        <v>1.25</v>
      </c>
      <c r="G69" s="20">
        <f t="shared" si="5"/>
        <v>0.6944444444444444</v>
      </c>
      <c r="H69" s="20">
        <f t="shared" si="5"/>
        <v>1.3888888888888888</v>
      </c>
      <c r="I69" s="20">
        <f t="shared" si="5"/>
        <v>2.7777777777777777</v>
      </c>
      <c r="J69" s="20">
        <f t="shared" si="5"/>
        <v>1.3888888888888888</v>
      </c>
      <c r="K69" s="20">
        <f t="shared" si="5"/>
        <v>0.6944444444444444</v>
      </c>
      <c r="L69" s="20">
        <f t="shared" si="5"/>
        <v>2.5</v>
      </c>
      <c r="M69" s="20">
        <f t="shared" si="5"/>
        <v>5.972222222222222</v>
      </c>
      <c r="N69" s="20">
        <f t="shared" si="5"/>
        <v>19.72222222222222</v>
      </c>
      <c r="O69" s="20">
        <f t="shared" si="5"/>
        <v>28.333333333333332</v>
      </c>
      <c r="P69" s="20">
        <f t="shared" si="5"/>
        <v>12.5</v>
      </c>
      <c r="Q69" s="20">
        <f t="shared" si="5"/>
        <v>3.888888888888889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12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8</v>
      </c>
      <c r="D3" s="74" t="s">
        <v>8</v>
      </c>
      <c r="E3" s="74" t="s">
        <v>4</v>
      </c>
      <c r="F3" s="74" t="s">
        <v>8</v>
      </c>
      <c r="G3" s="74" t="s">
        <v>6</v>
      </c>
      <c r="H3" s="74" t="s">
        <v>8</v>
      </c>
      <c r="I3" s="74" t="s">
        <v>8</v>
      </c>
      <c r="J3" s="74" t="s">
        <v>8</v>
      </c>
      <c r="K3" s="74" t="s">
        <v>8</v>
      </c>
      <c r="L3" s="74" t="s">
        <v>8</v>
      </c>
      <c r="M3" s="74" t="s">
        <v>9</v>
      </c>
      <c r="N3" s="74" t="s">
        <v>5</v>
      </c>
      <c r="O3" s="74" t="s">
        <v>8</v>
      </c>
      <c r="P3" s="74" t="s">
        <v>8</v>
      </c>
      <c r="Q3" s="74" t="s">
        <v>8</v>
      </c>
      <c r="R3" s="74" t="s">
        <v>9</v>
      </c>
      <c r="S3" s="74" t="s">
        <v>9</v>
      </c>
      <c r="T3" s="74" t="s">
        <v>6</v>
      </c>
      <c r="U3" s="74" t="s">
        <v>10</v>
      </c>
      <c r="V3" s="74" t="s">
        <v>4</v>
      </c>
      <c r="W3" s="74" t="s">
        <v>9</v>
      </c>
      <c r="X3" s="74" t="s">
        <v>6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6</v>
      </c>
      <c r="C4" s="77" t="s">
        <v>9</v>
      </c>
      <c r="D4" s="77" t="s">
        <v>7</v>
      </c>
      <c r="E4" s="77" t="s">
        <v>4</v>
      </c>
      <c r="F4" s="77" t="s">
        <v>7</v>
      </c>
      <c r="G4" s="77" t="s">
        <v>4</v>
      </c>
      <c r="H4" s="77" t="s">
        <v>6</v>
      </c>
      <c r="I4" s="77" t="s">
        <v>4</v>
      </c>
      <c r="J4" s="77" t="s">
        <v>7</v>
      </c>
      <c r="K4" s="77" t="s">
        <v>7</v>
      </c>
      <c r="L4" s="77" t="s">
        <v>7</v>
      </c>
      <c r="M4" s="77" t="s">
        <v>13</v>
      </c>
      <c r="N4" s="77" t="s">
        <v>13</v>
      </c>
      <c r="O4" s="77" t="s">
        <v>13</v>
      </c>
      <c r="P4" s="77" t="s">
        <v>18</v>
      </c>
      <c r="Q4" s="77" t="s">
        <v>5</v>
      </c>
      <c r="R4" s="77" t="s">
        <v>8</v>
      </c>
      <c r="S4" s="77" t="s">
        <v>8</v>
      </c>
      <c r="T4" s="77" t="s">
        <v>8</v>
      </c>
      <c r="U4" s="77" t="s">
        <v>8</v>
      </c>
      <c r="V4" s="77" t="s">
        <v>4</v>
      </c>
      <c r="W4" s="77" t="s">
        <v>4</v>
      </c>
      <c r="X4" s="77" t="s">
        <v>4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20</v>
      </c>
      <c r="D5" s="77" t="s">
        <v>8</v>
      </c>
      <c r="E5" s="77" t="s">
        <v>8</v>
      </c>
      <c r="F5" s="77" t="s">
        <v>8</v>
      </c>
      <c r="G5" s="77" t="s">
        <v>8</v>
      </c>
      <c r="H5" s="77" t="s">
        <v>8</v>
      </c>
      <c r="I5" s="77" t="s">
        <v>8</v>
      </c>
      <c r="J5" s="77" t="s">
        <v>8</v>
      </c>
      <c r="K5" s="77" t="s">
        <v>8</v>
      </c>
      <c r="L5" s="77" t="s">
        <v>8</v>
      </c>
      <c r="M5" s="77" t="s">
        <v>8</v>
      </c>
      <c r="N5" s="77" t="s">
        <v>8</v>
      </c>
      <c r="O5" s="77" t="s">
        <v>8</v>
      </c>
      <c r="P5" s="77" t="s">
        <v>5</v>
      </c>
      <c r="Q5" s="77" t="s">
        <v>8</v>
      </c>
      <c r="R5" s="77" t="s">
        <v>8</v>
      </c>
      <c r="S5" s="77" t="s">
        <v>8</v>
      </c>
      <c r="T5" s="77" t="s">
        <v>8</v>
      </c>
      <c r="U5" s="77" t="s">
        <v>8</v>
      </c>
      <c r="V5" s="77" t="s">
        <v>8</v>
      </c>
      <c r="W5" s="77" t="s">
        <v>7</v>
      </c>
      <c r="X5" s="77" t="s">
        <v>7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4</v>
      </c>
      <c r="C6" s="77" t="s">
        <v>4</v>
      </c>
      <c r="D6" s="77" t="s">
        <v>4</v>
      </c>
      <c r="E6" s="77" t="s">
        <v>4</v>
      </c>
      <c r="F6" s="77" t="s">
        <v>4</v>
      </c>
      <c r="G6" s="77" t="s">
        <v>4</v>
      </c>
      <c r="H6" s="77" t="s">
        <v>7</v>
      </c>
      <c r="I6" s="77" t="s">
        <v>4</v>
      </c>
      <c r="J6" s="77" t="s">
        <v>4</v>
      </c>
      <c r="K6" s="77" t="s">
        <v>7</v>
      </c>
      <c r="L6" s="77" t="s">
        <v>4</v>
      </c>
      <c r="M6" s="77" t="s">
        <v>4</v>
      </c>
      <c r="N6" s="77" t="s">
        <v>7</v>
      </c>
      <c r="O6" s="77" t="s">
        <v>6</v>
      </c>
      <c r="P6" s="77" t="s">
        <v>11</v>
      </c>
      <c r="Q6" s="77" t="s">
        <v>6</v>
      </c>
      <c r="R6" s="77" t="s">
        <v>4</v>
      </c>
      <c r="S6" s="77" t="s">
        <v>10</v>
      </c>
      <c r="T6" s="77" t="s">
        <v>18</v>
      </c>
      <c r="U6" s="77" t="s">
        <v>6</v>
      </c>
      <c r="V6" s="77" t="s">
        <v>4</v>
      </c>
      <c r="W6" s="77" t="s">
        <v>10</v>
      </c>
      <c r="X6" s="77" t="s">
        <v>4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10</v>
      </c>
      <c r="C7" s="77" t="s">
        <v>12</v>
      </c>
      <c r="D7" s="77" t="s">
        <v>4</v>
      </c>
      <c r="E7" s="77" t="s">
        <v>4</v>
      </c>
      <c r="F7" s="77" t="s">
        <v>4</v>
      </c>
      <c r="G7" s="77" t="s">
        <v>4</v>
      </c>
      <c r="H7" s="77" t="s">
        <v>4</v>
      </c>
      <c r="I7" s="77" t="s">
        <v>4</v>
      </c>
      <c r="J7" s="77" t="s">
        <v>4</v>
      </c>
      <c r="K7" s="77" t="s">
        <v>7</v>
      </c>
      <c r="L7" s="77" t="s">
        <v>12</v>
      </c>
      <c r="M7" s="77" t="s">
        <v>7</v>
      </c>
      <c r="N7" s="77" t="s">
        <v>11</v>
      </c>
      <c r="O7" s="77" t="s">
        <v>12</v>
      </c>
      <c r="P7" s="77" t="s">
        <v>7</v>
      </c>
      <c r="Q7" s="77" t="s">
        <v>15</v>
      </c>
      <c r="R7" s="77" t="s">
        <v>14</v>
      </c>
      <c r="S7" s="77" t="s">
        <v>4</v>
      </c>
      <c r="T7" s="77" t="s">
        <v>10</v>
      </c>
      <c r="U7" s="77" t="s">
        <v>4</v>
      </c>
      <c r="V7" s="77" t="s">
        <v>8</v>
      </c>
      <c r="W7" s="77" t="s">
        <v>9</v>
      </c>
      <c r="X7" s="77" t="s">
        <v>10</v>
      </c>
      <c r="Y7" s="78" t="s">
        <v>6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8</v>
      </c>
      <c r="C8" s="77" t="s">
        <v>6</v>
      </c>
      <c r="D8" s="77" t="s">
        <v>12</v>
      </c>
      <c r="E8" s="77" t="s">
        <v>12</v>
      </c>
      <c r="F8" s="77" t="s">
        <v>7</v>
      </c>
      <c r="G8" s="77" t="s">
        <v>7</v>
      </c>
      <c r="H8" s="77" t="s">
        <v>7</v>
      </c>
      <c r="I8" s="77" t="s">
        <v>7</v>
      </c>
      <c r="J8" s="77" t="s">
        <v>7</v>
      </c>
      <c r="K8" s="77" t="s">
        <v>7</v>
      </c>
      <c r="L8" s="77" t="s">
        <v>7</v>
      </c>
      <c r="M8" s="77" t="s">
        <v>12</v>
      </c>
      <c r="N8" s="77" t="s">
        <v>12</v>
      </c>
      <c r="O8" s="77" t="s">
        <v>12</v>
      </c>
      <c r="P8" s="77" t="s">
        <v>6</v>
      </c>
      <c r="Q8" s="77" t="s">
        <v>6</v>
      </c>
      <c r="R8" s="77" t="s">
        <v>4</v>
      </c>
      <c r="S8" s="77" t="s">
        <v>4</v>
      </c>
      <c r="T8" s="77" t="s">
        <v>4</v>
      </c>
      <c r="U8" s="77" t="s">
        <v>4</v>
      </c>
      <c r="V8" s="77" t="s">
        <v>6</v>
      </c>
      <c r="W8" s="77" t="s">
        <v>6</v>
      </c>
      <c r="X8" s="77" t="s">
        <v>4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6</v>
      </c>
      <c r="C9" s="77" t="s">
        <v>6</v>
      </c>
      <c r="D9" s="77" t="s">
        <v>4</v>
      </c>
      <c r="E9" s="77" t="s">
        <v>6</v>
      </c>
      <c r="F9" s="77" t="s">
        <v>6</v>
      </c>
      <c r="G9" s="77" t="s">
        <v>4</v>
      </c>
      <c r="H9" s="77" t="s">
        <v>4</v>
      </c>
      <c r="I9" s="77" t="s">
        <v>4</v>
      </c>
      <c r="J9" s="77" t="s">
        <v>4</v>
      </c>
      <c r="K9" s="77" t="s">
        <v>7</v>
      </c>
      <c r="L9" s="77" t="s">
        <v>12</v>
      </c>
      <c r="M9" s="77" t="s">
        <v>12</v>
      </c>
      <c r="N9" s="77" t="s">
        <v>11</v>
      </c>
      <c r="O9" s="77" t="s">
        <v>4</v>
      </c>
      <c r="P9" s="77" t="s">
        <v>7</v>
      </c>
      <c r="Q9" s="77" t="s">
        <v>12</v>
      </c>
      <c r="R9" s="77" t="s">
        <v>17</v>
      </c>
      <c r="S9" s="77" t="s">
        <v>6</v>
      </c>
      <c r="T9" s="77" t="s">
        <v>12</v>
      </c>
      <c r="U9" s="77" t="s">
        <v>4</v>
      </c>
      <c r="V9" s="77" t="s">
        <v>7</v>
      </c>
      <c r="W9" s="77" t="s">
        <v>4</v>
      </c>
      <c r="X9" s="77" t="s">
        <v>5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10</v>
      </c>
      <c r="D10" s="77" t="s">
        <v>8</v>
      </c>
      <c r="E10" s="77" t="s">
        <v>17</v>
      </c>
      <c r="F10" s="77" t="s">
        <v>4</v>
      </c>
      <c r="G10" s="77" t="s">
        <v>12</v>
      </c>
      <c r="H10" s="77" t="s">
        <v>11</v>
      </c>
      <c r="I10" s="77" t="s">
        <v>7</v>
      </c>
      <c r="J10" s="77" t="s">
        <v>7</v>
      </c>
      <c r="K10" s="77" t="s">
        <v>7</v>
      </c>
      <c r="L10" s="77" t="s">
        <v>12</v>
      </c>
      <c r="M10" s="77" t="s">
        <v>12</v>
      </c>
      <c r="N10" s="77" t="s">
        <v>12</v>
      </c>
      <c r="O10" s="77" t="s">
        <v>12</v>
      </c>
      <c r="P10" s="77" t="s">
        <v>7</v>
      </c>
      <c r="Q10" s="77" t="s">
        <v>10</v>
      </c>
      <c r="R10" s="77" t="s">
        <v>7</v>
      </c>
      <c r="S10" s="77" t="s">
        <v>7</v>
      </c>
      <c r="T10" s="77" t="s">
        <v>12</v>
      </c>
      <c r="U10" s="77" t="s">
        <v>7</v>
      </c>
      <c r="V10" s="77" t="s">
        <v>6</v>
      </c>
      <c r="W10" s="77" t="s">
        <v>4</v>
      </c>
      <c r="X10" s="77" t="s">
        <v>4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7</v>
      </c>
      <c r="C11" s="77" t="s">
        <v>7</v>
      </c>
      <c r="D11" s="77" t="s">
        <v>7</v>
      </c>
      <c r="E11" s="77" t="s">
        <v>4</v>
      </c>
      <c r="F11" s="77" t="s">
        <v>4</v>
      </c>
      <c r="G11" s="77" t="s">
        <v>4</v>
      </c>
      <c r="H11" s="77" t="s">
        <v>7</v>
      </c>
      <c r="I11" s="77" t="s">
        <v>7</v>
      </c>
      <c r="J11" s="77" t="s">
        <v>7</v>
      </c>
      <c r="K11" s="77" t="s">
        <v>12</v>
      </c>
      <c r="L11" s="77" t="s">
        <v>4</v>
      </c>
      <c r="M11" s="77" t="s">
        <v>7</v>
      </c>
      <c r="N11" s="77" t="s">
        <v>12</v>
      </c>
      <c r="O11" s="77" t="s">
        <v>12</v>
      </c>
      <c r="P11" s="77" t="s">
        <v>12</v>
      </c>
      <c r="Q11" s="77" t="s">
        <v>6</v>
      </c>
      <c r="R11" s="77" t="s">
        <v>6</v>
      </c>
      <c r="S11" s="77" t="s">
        <v>7</v>
      </c>
      <c r="T11" s="77" t="s">
        <v>10</v>
      </c>
      <c r="U11" s="77" t="s">
        <v>4</v>
      </c>
      <c r="V11" s="77" t="s">
        <v>4</v>
      </c>
      <c r="W11" s="77" t="s">
        <v>7</v>
      </c>
      <c r="X11" s="77" t="s">
        <v>6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7</v>
      </c>
      <c r="C12" s="77" t="s">
        <v>6</v>
      </c>
      <c r="D12" s="77" t="s">
        <v>7</v>
      </c>
      <c r="E12" s="77" t="s">
        <v>6</v>
      </c>
      <c r="F12" s="77" t="s">
        <v>4</v>
      </c>
      <c r="G12" s="77" t="s">
        <v>7</v>
      </c>
      <c r="H12" s="77" t="s">
        <v>4</v>
      </c>
      <c r="I12" s="77" t="s">
        <v>4</v>
      </c>
      <c r="J12" s="77" t="s">
        <v>4</v>
      </c>
      <c r="K12" s="77" t="s">
        <v>12</v>
      </c>
      <c r="L12" s="77" t="s">
        <v>7</v>
      </c>
      <c r="M12" s="77" t="s">
        <v>7</v>
      </c>
      <c r="N12" s="77" t="s">
        <v>4</v>
      </c>
      <c r="O12" s="77" t="s">
        <v>4</v>
      </c>
      <c r="P12" s="77" t="s">
        <v>7</v>
      </c>
      <c r="Q12" s="77" t="s">
        <v>7</v>
      </c>
      <c r="R12" s="77" t="s">
        <v>7</v>
      </c>
      <c r="S12" s="77" t="s">
        <v>7</v>
      </c>
      <c r="T12" s="77" t="s">
        <v>7</v>
      </c>
      <c r="U12" s="77" t="s">
        <v>7</v>
      </c>
      <c r="V12" s="77" t="s">
        <v>7</v>
      </c>
      <c r="W12" s="77" t="s">
        <v>4</v>
      </c>
      <c r="X12" s="77" t="s">
        <v>11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6</v>
      </c>
      <c r="E13" s="80" t="s">
        <v>4</v>
      </c>
      <c r="F13" s="80" t="s">
        <v>6</v>
      </c>
      <c r="G13" s="80" t="s">
        <v>7</v>
      </c>
      <c r="H13" s="80" t="s">
        <v>4</v>
      </c>
      <c r="I13" s="80" t="s">
        <v>4</v>
      </c>
      <c r="J13" s="80" t="s">
        <v>7</v>
      </c>
      <c r="K13" s="80" t="s">
        <v>7</v>
      </c>
      <c r="L13" s="80" t="s">
        <v>7</v>
      </c>
      <c r="M13" s="80" t="s">
        <v>12</v>
      </c>
      <c r="N13" s="80" t="s">
        <v>12</v>
      </c>
      <c r="O13" s="80" t="s">
        <v>7</v>
      </c>
      <c r="P13" s="80" t="s">
        <v>10</v>
      </c>
      <c r="Q13" s="80" t="s">
        <v>10</v>
      </c>
      <c r="R13" s="80" t="s">
        <v>9</v>
      </c>
      <c r="S13" s="80" t="s">
        <v>10</v>
      </c>
      <c r="T13" s="80" t="s">
        <v>17</v>
      </c>
      <c r="U13" s="80" t="s">
        <v>7</v>
      </c>
      <c r="V13" s="80" t="s">
        <v>7</v>
      </c>
      <c r="W13" s="80" t="s">
        <v>4</v>
      </c>
      <c r="X13" s="80" t="s">
        <v>4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4</v>
      </c>
      <c r="D14" s="77" t="s">
        <v>4</v>
      </c>
      <c r="E14" s="77" t="s">
        <v>4</v>
      </c>
      <c r="F14" s="77" t="s">
        <v>6</v>
      </c>
      <c r="G14" s="77" t="s">
        <v>4</v>
      </c>
      <c r="H14" s="77" t="s">
        <v>4</v>
      </c>
      <c r="I14" s="77" t="s">
        <v>4</v>
      </c>
      <c r="J14" s="77" t="s">
        <v>4</v>
      </c>
      <c r="K14" s="77" t="s">
        <v>7</v>
      </c>
      <c r="L14" s="77" t="s">
        <v>4</v>
      </c>
      <c r="M14" s="77" t="s">
        <v>12</v>
      </c>
      <c r="N14" s="77" t="s">
        <v>7</v>
      </c>
      <c r="O14" s="77" t="s">
        <v>6</v>
      </c>
      <c r="P14" s="77" t="s">
        <v>6</v>
      </c>
      <c r="Q14" s="77" t="s">
        <v>6</v>
      </c>
      <c r="R14" s="77" t="s">
        <v>6</v>
      </c>
      <c r="S14" s="77" t="s">
        <v>18</v>
      </c>
      <c r="T14" s="77" t="s">
        <v>4</v>
      </c>
      <c r="U14" s="77" t="s">
        <v>4</v>
      </c>
      <c r="V14" s="77" t="s">
        <v>4</v>
      </c>
      <c r="W14" s="77" t="s">
        <v>7</v>
      </c>
      <c r="X14" s="77" t="s">
        <v>7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7</v>
      </c>
      <c r="F15" s="77" t="s">
        <v>4</v>
      </c>
      <c r="G15" s="77" t="s">
        <v>4</v>
      </c>
      <c r="H15" s="77" t="s">
        <v>6</v>
      </c>
      <c r="I15" s="77" t="s">
        <v>4</v>
      </c>
      <c r="J15" s="77" t="s">
        <v>7</v>
      </c>
      <c r="K15" s="77" t="s">
        <v>7</v>
      </c>
      <c r="L15" s="77" t="s">
        <v>4</v>
      </c>
      <c r="M15" s="77" t="s">
        <v>12</v>
      </c>
      <c r="N15" s="77" t="s">
        <v>7</v>
      </c>
      <c r="O15" s="77" t="s">
        <v>12</v>
      </c>
      <c r="P15" s="77" t="s">
        <v>7</v>
      </c>
      <c r="Q15" s="77" t="s">
        <v>7</v>
      </c>
      <c r="R15" s="77" t="s">
        <v>10</v>
      </c>
      <c r="S15" s="77" t="s">
        <v>9</v>
      </c>
      <c r="T15" s="77" t="s">
        <v>18</v>
      </c>
      <c r="U15" s="77" t="s">
        <v>4</v>
      </c>
      <c r="V15" s="77" t="s">
        <v>4</v>
      </c>
      <c r="W15" s="77" t="s">
        <v>4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4</v>
      </c>
      <c r="E16" s="77" t="s">
        <v>4</v>
      </c>
      <c r="F16" s="77" t="s">
        <v>4</v>
      </c>
      <c r="G16" s="77" t="s">
        <v>4</v>
      </c>
      <c r="H16" s="77" t="s">
        <v>7</v>
      </c>
      <c r="I16" s="77" t="s">
        <v>7</v>
      </c>
      <c r="J16" s="77" t="s">
        <v>7</v>
      </c>
      <c r="K16" s="77" t="s">
        <v>7</v>
      </c>
      <c r="L16" s="77" t="s">
        <v>7</v>
      </c>
      <c r="M16" s="77" t="s">
        <v>12</v>
      </c>
      <c r="N16" s="77" t="s">
        <v>12</v>
      </c>
      <c r="O16" s="77" t="s">
        <v>12</v>
      </c>
      <c r="P16" s="77" t="s">
        <v>7</v>
      </c>
      <c r="Q16" s="77" t="s">
        <v>12</v>
      </c>
      <c r="R16" s="77" t="s">
        <v>7</v>
      </c>
      <c r="S16" s="77" t="s">
        <v>7</v>
      </c>
      <c r="T16" s="77" t="s">
        <v>7</v>
      </c>
      <c r="U16" s="77" t="s">
        <v>7</v>
      </c>
      <c r="V16" s="77" t="s">
        <v>7</v>
      </c>
      <c r="W16" s="77" t="s">
        <v>7</v>
      </c>
      <c r="X16" s="77" t="s">
        <v>7</v>
      </c>
      <c r="Y16" s="78" t="s">
        <v>7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7</v>
      </c>
      <c r="C17" s="77" t="s">
        <v>7</v>
      </c>
      <c r="D17" s="77" t="s">
        <v>4</v>
      </c>
      <c r="E17" s="77" t="s">
        <v>4</v>
      </c>
      <c r="F17" s="77" t="s">
        <v>6</v>
      </c>
      <c r="G17" s="77" t="s">
        <v>7</v>
      </c>
      <c r="H17" s="77" t="s">
        <v>4</v>
      </c>
      <c r="I17" s="77" t="s">
        <v>6</v>
      </c>
      <c r="J17" s="77" t="s">
        <v>4</v>
      </c>
      <c r="K17" s="77" t="s">
        <v>7</v>
      </c>
      <c r="L17" s="77" t="s">
        <v>7</v>
      </c>
      <c r="M17" s="77" t="s">
        <v>7</v>
      </c>
      <c r="N17" s="77" t="s">
        <v>7</v>
      </c>
      <c r="O17" s="77" t="s">
        <v>4</v>
      </c>
      <c r="P17" s="77" t="s">
        <v>7</v>
      </c>
      <c r="Q17" s="77" t="s">
        <v>4</v>
      </c>
      <c r="R17" s="77" t="s">
        <v>7</v>
      </c>
      <c r="S17" s="77" t="s">
        <v>7</v>
      </c>
      <c r="T17" s="77" t="s">
        <v>6</v>
      </c>
      <c r="U17" s="77" t="s">
        <v>9</v>
      </c>
      <c r="V17" s="77" t="s">
        <v>8</v>
      </c>
      <c r="W17" s="77" t="s">
        <v>6</v>
      </c>
      <c r="X17" s="77" t="s">
        <v>7</v>
      </c>
      <c r="Y17" s="78" t="s">
        <v>7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7</v>
      </c>
      <c r="C18" s="77" t="s">
        <v>7</v>
      </c>
      <c r="D18" s="77" t="s">
        <v>4</v>
      </c>
      <c r="E18" s="77" t="s">
        <v>7</v>
      </c>
      <c r="F18" s="77" t="s">
        <v>4</v>
      </c>
      <c r="G18" s="77" t="s">
        <v>4</v>
      </c>
      <c r="H18" s="77" t="s">
        <v>7</v>
      </c>
      <c r="I18" s="77" t="s">
        <v>7</v>
      </c>
      <c r="J18" s="77" t="s">
        <v>7</v>
      </c>
      <c r="K18" s="77" t="s">
        <v>4</v>
      </c>
      <c r="L18" s="77" t="s">
        <v>7</v>
      </c>
      <c r="M18" s="77" t="s">
        <v>7</v>
      </c>
      <c r="N18" s="77" t="s">
        <v>7</v>
      </c>
      <c r="O18" s="77" t="s">
        <v>4</v>
      </c>
      <c r="P18" s="77" t="s">
        <v>6</v>
      </c>
      <c r="Q18" s="77" t="s">
        <v>6</v>
      </c>
      <c r="R18" s="77" t="s">
        <v>6</v>
      </c>
      <c r="S18" s="77" t="s">
        <v>4</v>
      </c>
      <c r="T18" s="77" t="s">
        <v>4</v>
      </c>
      <c r="U18" s="77" t="s">
        <v>7</v>
      </c>
      <c r="V18" s="77" t="s">
        <v>4</v>
      </c>
      <c r="W18" s="77" t="s">
        <v>4</v>
      </c>
      <c r="X18" s="77" t="s">
        <v>6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6</v>
      </c>
      <c r="E19" s="77" t="s">
        <v>6</v>
      </c>
      <c r="F19" s="77" t="s">
        <v>4</v>
      </c>
      <c r="G19" s="77" t="s">
        <v>4</v>
      </c>
      <c r="H19" s="77" t="s">
        <v>9</v>
      </c>
      <c r="I19" s="77" t="s">
        <v>6</v>
      </c>
      <c r="J19" s="77" t="s">
        <v>5</v>
      </c>
      <c r="K19" s="77" t="s">
        <v>8</v>
      </c>
      <c r="L19" s="77" t="s">
        <v>5</v>
      </c>
      <c r="M19" s="77" t="s">
        <v>8</v>
      </c>
      <c r="N19" s="77" t="s">
        <v>8</v>
      </c>
      <c r="O19" s="77" t="s">
        <v>8</v>
      </c>
      <c r="P19" s="77" t="s">
        <v>7</v>
      </c>
      <c r="Q19" s="77" t="s">
        <v>8</v>
      </c>
      <c r="R19" s="77" t="s">
        <v>7</v>
      </c>
      <c r="S19" s="77" t="s">
        <v>4</v>
      </c>
      <c r="T19" s="77" t="s">
        <v>4</v>
      </c>
      <c r="U19" s="77" t="s">
        <v>4</v>
      </c>
      <c r="V19" s="77" t="s">
        <v>4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4</v>
      </c>
      <c r="D20" s="77" t="s">
        <v>4</v>
      </c>
      <c r="E20" s="77" t="s">
        <v>7</v>
      </c>
      <c r="F20" s="77" t="s">
        <v>7</v>
      </c>
      <c r="G20" s="77" t="s">
        <v>7</v>
      </c>
      <c r="H20" s="77" t="s">
        <v>7</v>
      </c>
      <c r="I20" s="77" t="s">
        <v>4</v>
      </c>
      <c r="J20" s="77" t="s">
        <v>4</v>
      </c>
      <c r="K20" s="77" t="s">
        <v>7</v>
      </c>
      <c r="L20" s="77" t="s">
        <v>4</v>
      </c>
      <c r="M20" s="77" t="s">
        <v>4</v>
      </c>
      <c r="N20" s="77" t="s">
        <v>10</v>
      </c>
      <c r="O20" s="77" t="s">
        <v>9</v>
      </c>
      <c r="P20" s="77" t="s">
        <v>9</v>
      </c>
      <c r="Q20" s="77" t="s">
        <v>6</v>
      </c>
      <c r="R20" s="77" t="s">
        <v>10</v>
      </c>
      <c r="S20" s="77" t="s">
        <v>8</v>
      </c>
      <c r="T20" s="77" t="s">
        <v>5</v>
      </c>
      <c r="U20" s="77" t="s">
        <v>8</v>
      </c>
      <c r="V20" s="77" t="s">
        <v>9</v>
      </c>
      <c r="W20" s="77" t="s">
        <v>10</v>
      </c>
      <c r="X20" s="77" t="s">
        <v>9</v>
      </c>
      <c r="Y20" s="78" t="s">
        <v>6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9</v>
      </c>
      <c r="C21" s="77" t="s">
        <v>9</v>
      </c>
      <c r="D21" s="77" t="s">
        <v>9</v>
      </c>
      <c r="E21" s="77" t="s">
        <v>9</v>
      </c>
      <c r="F21" s="77" t="s">
        <v>10</v>
      </c>
      <c r="G21" s="77" t="s">
        <v>4</v>
      </c>
      <c r="H21" s="77" t="s">
        <v>4</v>
      </c>
      <c r="I21" s="77" t="s">
        <v>7</v>
      </c>
      <c r="J21" s="77" t="s">
        <v>6</v>
      </c>
      <c r="K21" s="77" t="s">
        <v>10</v>
      </c>
      <c r="L21" s="77" t="s">
        <v>6</v>
      </c>
      <c r="M21" s="77" t="s">
        <v>4</v>
      </c>
      <c r="N21" s="77" t="s">
        <v>6</v>
      </c>
      <c r="O21" s="77" t="s">
        <v>4</v>
      </c>
      <c r="P21" s="77" t="s">
        <v>6</v>
      </c>
      <c r="Q21" s="77" t="s">
        <v>6</v>
      </c>
      <c r="R21" s="77" t="s">
        <v>6</v>
      </c>
      <c r="S21" s="77" t="s">
        <v>4</v>
      </c>
      <c r="T21" s="77" t="s">
        <v>6</v>
      </c>
      <c r="U21" s="77" t="s">
        <v>6</v>
      </c>
      <c r="V21" s="77" t="s">
        <v>4</v>
      </c>
      <c r="W21" s="77" t="s">
        <v>4</v>
      </c>
      <c r="X21" s="77" t="s">
        <v>4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6</v>
      </c>
      <c r="C22" s="77" t="s">
        <v>6</v>
      </c>
      <c r="D22" s="77" t="s">
        <v>4</v>
      </c>
      <c r="E22" s="77" t="s">
        <v>4</v>
      </c>
      <c r="F22" s="77" t="s">
        <v>6</v>
      </c>
      <c r="G22" s="77" t="s">
        <v>4</v>
      </c>
      <c r="H22" s="77" t="s">
        <v>4</v>
      </c>
      <c r="I22" s="77" t="s">
        <v>4</v>
      </c>
      <c r="J22" s="77" t="s">
        <v>7</v>
      </c>
      <c r="K22" s="77" t="s">
        <v>7</v>
      </c>
      <c r="L22" s="77" t="s">
        <v>12</v>
      </c>
      <c r="M22" s="77" t="s">
        <v>7</v>
      </c>
      <c r="N22" s="77" t="s">
        <v>11</v>
      </c>
      <c r="O22" s="77" t="s">
        <v>7</v>
      </c>
      <c r="P22" s="77" t="s">
        <v>12</v>
      </c>
      <c r="Q22" s="77" t="s">
        <v>6</v>
      </c>
      <c r="R22" s="77" t="s">
        <v>8</v>
      </c>
      <c r="S22" s="77" t="s">
        <v>6</v>
      </c>
      <c r="T22" s="77" t="s">
        <v>4</v>
      </c>
      <c r="U22" s="77" t="s">
        <v>7</v>
      </c>
      <c r="V22" s="77" t="s">
        <v>4</v>
      </c>
      <c r="W22" s="77" t="s">
        <v>4</v>
      </c>
      <c r="X22" s="77" t="s">
        <v>7</v>
      </c>
      <c r="Y22" s="78" t="s">
        <v>6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4</v>
      </c>
      <c r="D23" s="80" t="s">
        <v>10</v>
      </c>
      <c r="E23" s="80" t="s">
        <v>7</v>
      </c>
      <c r="F23" s="80" t="s">
        <v>4</v>
      </c>
      <c r="G23" s="80" t="s">
        <v>6</v>
      </c>
      <c r="H23" s="80" t="s">
        <v>4</v>
      </c>
      <c r="I23" s="80" t="s">
        <v>7</v>
      </c>
      <c r="J23" s="80" t="s">
        <v>4</v>
      </c>
      <c r="K23" s="80" t="s">
        <v>4</v>
      </c>
      <c r="L23" s="80" t="s">
        <v>7</v>
      </c>
      <c r="M23" s="80" t="s">
        <v>6</v>
      </c>
      <c r="N23" s="80" t="s">
        <v>20</v>
      </c>
      <c r="O23" s="80" t="s">
        <v>15</v>
      </c>
      <c r="P23" s="80" t="s">
        <v>13</v>
      </c>
      <c r="Q23" s="80" t="s">
        <v>8</v>
      </c>
      <c r="R23" s="80" t="s">
        <v>5</v>
      </c>
      <c r="S23" s="80" t="s">
        <v>5</v>
      </c>
      <c r="T23" s="80" t="s">
        <v>18</v>
      </c>
      <c r="U23" s="80" t="s">
        <v>4</v>
      </c>
      <c r="V23" s="80" t="s">
        <v>8</v>
      </c>
      <c r="W23" s="80" t="s">
        <v>8</v>
      </c>
      <c r="X23" s="80" t="s">
        <v>4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7</v>
      </c>
      <c r="C24" s="77" t="s">
        <v>4</v>
      </c>
      <c r="D24" s="77" t="s">
        <v>7</v>
      </c>
      <c r="E24" s="77" t="s">
        <v>7</v>
      </c>
      <c r="F24" s="77" t="s">
        <v>7</v>
      </c>
      <c r="G24" s="77" t="s">
        <v>4</v>
      </c>
      <c r="H24" s="77" t="s">
        <v>4</v>
      </c>
      <c r="I24" s="77" t="s">
        <v>4</v>
      </c>
      <c r="J24" s="77" t="s">
        <v>4</v>
      </c>
      <c r="K24" s="77" t="s">
        <v>7</v>
      </c>
      <c r="L24" s="77" t="s">
        <v>4</v>
      </c>
      <c r="M24" s="77" t="s">
        <v>4</v>
      </c>
      <c r="N24" s="77" t="s">
        <v>8</v>
      </c>
      <c r="O24" s="77" t="s">
        <v>9</v>
      </c>
      <c r="P24" s="77" t="s">
        <v>8</v>
      </c>
      <c r="Q24" s="77" t="s">
        <v>9</v>
      </c>
      <c r="R24" s="77" t="s">
        <v>8</v>
      </c>
      <c r="S24" s="77" t="s">
        <v>8</v>
      </c>
      <c r="T24" s="77" t="s">
        <v>4</v>
      </c>
      <c r="U24" s="77" t="s">
        <v>6</v>
      </c>
      <c r="V24" s="77" t="s">
        <v>4</v>
      </c>
      <c r="W24" s="77" t="s">
        <v>6</v>
      </c>
      <c r="X24" s="77" t="s">
        <v>7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6</v>
      </c>
      <c r="C25" s="77" t="s">
        <v>12</v>
      </c>
      <c r="D25" s="77" t="s">
        <v>14</v>
      </c>
      <c r="E25" s="77" t="s">
        <v>17</v>
      </c>
      <c r="F25" s="77" t="s">
        <v>16</v>
      </c>
      <c r="G25" s="77" t="s">
        <v>10</v>
      </c>
      <c r="H25" s="77" t="s">
        <v>10</v>
      </c>
      <c r="I25" s="77" t="s">
        <v>11</v>
      </c>
      <c r="J25" s="77" t="s">
        <v>11</v>
      </c>
      <c r="K25" s="77" t="s">
        <v>7</v>
      </c>
      <c r="L25" s="77" t="s">
        <v>4</v>
      </c>
      <c r="M25" s="77" t="s">
        <v>7</v>
      </c>
      <c r="N25" s="77" t="s">
        <v>6</v>
      </c>
      <c r="O25" s="77" t="s">
        <v>8</v>
      </c>
      <c r="P25" s="77" t="s">
        <v>20</v>
      </c>
      <c r="Q25" s="77" t="s">
        <v>20</v>
      </c>
      <c r="R25" s="77" t="s">
        <v>16</v>
      </c>
      <c r="S25" s="77" t="s">
        <v>16</v>
      </c>
      <c r="T25" s="77" t="s">
        <v>11</v>
      </c>
      <c r="U25" s="77" t="s">
        <v>6</v>
      </c>
      <c r="V25" s="77" t="s">
        <v>7</v>
      </c>
      <c r="W25" s="77" t="s">
        <v>4</v>
      </c>
      <c r="X25" s="77" t="s">
        <v>6</v>
      </c>
      <c r="Y25" s="78" t="s">
        <v>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6</v>
      </c>
      <c r="D26" s="77" t="s">
        <v>18</v>
      </c>
      <c r="E26" s="77" t="s">
        <v>6</v>
      </c>
      <c r="F26" s="77" t="s">
        <v>4</v>
      </c>
      <c r="G26" s="77" t="s">
        <v>6</v>
      </c>
      <c r="H26" s="77" t="s">
        <v>10</v>
      </c>
      <c r="I26" s="77" t="s">
        <v>6</v>
      </c>
      <c r="J26" s="77" t="s">
        <v>6</v>
      </c>
      <c r="K26" s="77" t="s">
        <v>6</v>
      </c>
      <c r="L26" s="77" t="s">
        <v>4</v>
      </c>
      <c r="M26" s="77" t="s">
        <v>6</v>
      </c>
      <c r="N26" s="77" t="s">
        <v>4</v>
      </c>
      <c r="O26" s="77" t="s">
        <v>4</v>
      </c>
      <c r="P26" s="77" t="s">
        <v>6</v>
      </c>
      <c r="Q26" s="77" t="s">
        <v>6</v>
      </c>
      <c r="R26" s="77" t="s">
        <v>10</v>
      </c>
      <c r="S26" s="77" t="s">
        <v>10</v>
      </c>
      <c r="T26" s="77" t="s">
        <v>6</v>
      </c>
      <c r="U26" s="77" t="s">
        <v>7</v>
      </c>
      <c r="V26" s="77" t="s">
        <v>12</v>
      </c>
      <c r="W26" s="77" t="s">
        <v>4</v>
      </c>
      <c r="X26" s="77" t="s">
        <v>4</v>
      </c>
      <c r="Y26" s="78" t="s">
        <v>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4</v>
      </c>
      <c r="D27" s="77" t="s">
        <v>6</v>
      </c>
      <c r="E27" s="77" t="s">
        <v>4</v>
      </c>
      <c r="F27" s="77" t="s">
        <v>4</v>
      </c>
      <c r="G27" s="77" t="s">
        <v>7</v>
      </c>
      <c r="H27" s="77" t="s">
        <v>4</v>
      </c>
      <c r="I27" s="77" t="s">
        <v>4</v>
      </c>
      <c r="J27" s="77" t="s">
        <v>7</v>
      </c>
      <c r="K27" s="77" t="s">
        <v>7</v>
      </c>
      <c r="L27" s="77" t="s">
        <v>12</v>
      </c>
      <c r="M27" s="77" t="s">
        <v>12</v>
      </c>
      <c r="N27" s="77" t="s">
        <v>12</v>
      </c>
      <c r="O27" s="77" t="s">
        <v>11</v>
      </c>
      <c r="P27" s="77" t="s">
        <v>11</v>
      </c>
      <c r="Q27" s="77" t="s">
        <v>11</v>
      </c>
      <c r="R27" s="77" t="s">
        <v>11</v>
      </c>
      <c r="S27" s="77" t="s">
        <v>6</v>
      </c>
      <c r="T27" s="77" t="s">
        <v>7</v>
      </c>
      <c r="U27" s="77" t="s">
        <v>4</v>
      </c>
      <c r="V27" s="77" t="s">
        <v>4</v>
      </c>
      <c r="W27" s="77" t="s">
        <v>4</v>
      </c>
      <c r="X27" s="77" t="s">
        <v>4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6</v>
      </c>
      <c r="D28" s="77" t="s">
        <v>4</v>
      </c>
      <c r="E28" s="77" t="s">
        <v>6</v>
      </c>
      <c r="F28" s="77" t="s">
        <v>6</v>
      </c>
      <c r="G28" s="77" t="s">
        <v>7</v>
      </c>
      <c r="H28" s="77" t="s">
        <v>4</v>
      </c>
      <c r="I28" s="77" t="s">
        <v>7</v>
      </c>
      <c r="J28" s="77" t="s">
        <v>4</v>
      </c>
      <c r="K28" s="77" t="s">
        <v>6</v>
      </c>
      <c r="L28" s="77" t="s">
        <v>4</v>
      </c>
      <c r="M28" s="77" t="s">
        <v>4</v>
      </c>
      <c r="N28" s="77" t="s">
        <v>6</v>
      </c>
      <c r="O28" s="77" t="s">
        <v>6</v>
      </c>
      <c r="P28" s="77" t="s">
        <v>6</v>
      </c>
      <c r="Q28" s="77" t="s">
        <v>6</v>
      </c>
      <c r="R28" s="77" t="s">
        <v>6</v>
      </c>
      <c r="S28" s="77" t="s">
        <v>6</v>
      </c>
      <c r="T28" s="77" t="s">
        <v>6</v>
      </c>
      <c r="U28" s="77" t="s">
        <v>6</v>
      </c>
      <c r="V28" s="77" t="s">
        <v>6</v>
      </c>
      <c r="W28" s="77" t="s">
        <v>8</v>
      </c>
      <c r="X28" s="77" t="s">
        <v>9</v>
      </c>
      <c r="Y28" s="78" t="s">
        <v>17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10</v>
      </c>
      <c r="C29" s="77" t="s">
        <v>16</v>
      </c>
      <c r="D29" s="77" t="s">
        <v>4</v>
      </c>
      <c r="E29" s="77" t="s">
        <v>17</v>
      </c>
      <c r="F29" s="77" t="s">
        <v>6</v>
      </c>
      <c r="G29" s="77" t="s">
        <v>11</v>
      </c>
      <c r="H29" s="77" t="s">
        <v>10</v>
      </c>
      <c r="I29" s="77" t="s">
        <v>11</v>
      </c>
      <c r="J29" s="77" t="s">
        <v>7</v>
      </c>
      <c r="K29" s="77" t="s">
        <v>12</v>
      </c>
      <c r="L29" s="77" t="s">
        <v>14</v>
      </c>
      <c r="M29" s="77" t="s">
        <v>12</v>
      </c>
      <c r="N29" s="77" t="s">
        <v>12</v>
      </c>
      <c r="O29" s="77" t="s">
        <v>11</v>
      </c>
      <c r="P29" s="77" t="s">
        <v>11</v>
      </c>
      <c r="Q29" s="77" t="s">
        <v>11</v>
      </c>
      <c r="R29" s="77" t="s">
        <v>12</v>
      </c>
      <c r="S29" s="77" t="s">
        <v>4</v>
      </c>
      <c r="T29" s="77" t="s">
        <v>4</v>
      </c>
      <c r="U29" s="77" t="s">
        <v>4</v>
      </c>
      <c r="V29" s="77" t="s">
        <v>4</v>
      </c>
      <c r="W29" s="77" t="s">
        <v>7</v>
      </c>
      <c r="X29" s="77" t="s">
        <v>7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4</v>
      </c>
      <c r="D30" s="77" t="s">
        <v>4</v>
      </c>
      <c r="E30" s="77" t="s">
        <v>4</v>
      </c>
      <c r="F30" s="77" t="s">
        <v>9</v>
      </c>
      <c r="G30" s="77" t="s">
        <v>8</v>
      </c>
      <c r="H30" s="77" t="s">
        <v>8</v>
      </c>
      <c r="I30" s="77" t="s">
        <v>4</v>
      </c>
      <c r="J30" s="77" t="s">
        <v>4</v>
      </c>
      <c r="K30" s="77" t="s">
        <v>4</v>
      </c>
      <c r="L30" s="77" t="s">
        <v>4</v>
      </c>
      <c r="M30" s="77" t="s">
        <v>8</v>
      </c>
      <c r="N30" s="77" t="s">
        <v>5</v>
      </c>
      <c r="O30" s="77" t="s">
        <v>8</v>
      </c>
      <c r="P30" s="77" t="s">
        <v>9</v>
      </c>
      <c r="Q30" s="77" t="s">
        <v>6</v>
      </c>
      <c r="R30" s="77" t="s">
        <v>4</v>
      </c>
      <c r="S30" s="77" t="s">
        <v>4</v>
      </c>
      <c r="T30" s="77" t="s">
        <v>6</v>
      </c>
      <c r="U30" s="77" t="s">
        <v>6</v>
      </c>
      <c r="V30" s="77" t="s">
        <v>8</v>
      </c>
      <c r="W30" s="77" t="s">
        <v>4</v>
      </c>
      <c r="X30" s="77" t="s">
        <v>7</v>
      </c>
      <c r="Y30" s="78" t="s">
        <v>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9</v>
      </c>
      <c r="C31" s="77" t="s">
        <v>8</v>
      </c>
      <c r="D31" s="77" t="s">
        <v>8</v>
      </c>
      <c r="E31" s="77" t="s">
        <v>8</v>
      </c>
      <c r="F31" s="77" t="s">
        <v>8</v>
      </c>
      <c r="G31" s="77" t="s">
        <v>8</v>
      </c>
      <c r="H31" s="77" t="s">
        <v>8</v>
      </c>
      <c r="I31" s="77" t="s">
        <v>8</v>
      </c>
      <c r="J31" s="77" t="s">
        <v>8</v>
      </c>
      <c r="K31" s="77" t="s">
        <v>8</v>
      </c>
      <c r="L31" s="77" t="s">
        <v>8</v>
      </c>
      <c r="M31" s="77" t="s">
        <v>5</v>
      </c>
      <c r="N31" s="77" t="s">
        <v>8</v>
      </c>
      <c r="O31" s="77" t="s">
        <v>5</v>
      </c>
      <c r="P31" s="77" t="s">
        <v>8</v>
      </c>
      <c r="Q31" s="77" t="s">
        <v>8</v>
      </c>
      <c r="R31" s="77" t="s">
        <v>8</v>
      </c>
      <c r="S31" s="77" t="s">
        <v>9</v>
      </c>
      <c r="T31" s="77" t="s">
        <v>8</v>
      </c>
      <c r="U31" s="77" t="s">
        <v>5</v>
      </c>
      <c r="V31" s="77" t="s">
        <v>8</v>
      </c>
      <c r="W31" s="77" t="s">
        <v>8</v>
      </c>
      <c r="X31" s="77" t="s">
        <v>8</v>
      </c>
      <c r="Y31" s="78" t="s">
        <v>8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6</v>
      </c>
      <c r="D32" s="77" t="s">
        <v>4</v>
      </c>
      <c r="E32" s="77" t="s">
        <v>4</v>
      </c>
      <c r="F32" s="77" t="s">
        <v>6</v>
      </c>
      <c r="G32" s="77" t="s">
        <v>7</v>
      </c>
      <c r="H32" s="77" t="s">
        <v>4</v>
      </c>
      <c r="I32" s="77" t="s">
        <v>10</v>
      </c>
      <c r="J32" s="77" t="s">
        <v>5</v>
      </c>
      <c r="K32" s="77" t="s">
        <v>8</v>
      </c>
      <c r="L32" s="77" t="s">
        <v>4</v>
      </c>
      <c r="M32" s="77" t="s">
        <v>4</v>
      </c>
      <c r="N32" s="77" t="s">
        <v>7</v>
      </c>
      <c r="O32" s="77" t="s">
        <v>7</v>
      </c>
      <c r="P32" s="77" t="s">
        <v>4</v>
      </c>
      <c r="Q32" s="77" t="s">
        <v>7</v>
      </c>
      <c r="R32" s="77" t="s">
        <v>7</v>
      </c>
      <c r="S32" s="77" t="s">
        <v>7</v>
      </c>
      <c r="T32" s="77" t="s">
        <v>8</v>
      </c>
      <c r="U32" s="77" t="s">
        <v>7</v>
      </c>
      <c r="V32" s="77" t="s">
        <v>5</v>
      </c>
      <c r="W32" s="77" t="s">
        <v>7</v>
      </c>
      <c r="X32" s="77" t="s">
        <v>7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4</v>
      </c>
      <c r="C33" s="83" t="s">
        <v>10</v>
      </c>
      <c r="D33" s="83" t="s">
        <v>5</v>
      </c>
      <c r="E33" s="83" t="s">
        <v>6</v>
      </c>
      <c r="F33" s="83" t="s">
        <v>4</v>
      </c>
      <c r="G33" s="83" t="s">
        <v>9</v>
      </c>
      <c r="H33" s="83" t="s">
        <v>10</v>
      </c>
      <c r="I33" s="83" t="s">
        <v>7</v>
      </c>
      <c r="J33" s="83" t="s">
        <v>7</v>
      </c>
      <c r="K33" s="83" t="s">
        <v>7</v>
      </c>
      <c r="L33" s="83" t="s">
        <v>7</v>
      </c>
      <c r="M33" s="83" t="s">
        <v>7</v>
      </c>
      <c r="N33" s="83" t="s">
        <v>7</v>
      </c>
      <c r="O33" s="83" t="s">
        <v>12</v>
      </c>
      <c r="P33" s="83" t="s">
        <v>4</v>
      </c>
      <c r="Q33" s="83" t="s">
        <v>11</v>
      </c>
      <c r="R33" s="83" t="s">
        <v>6</v>
      </c>
      <c r="S33" s="83" t="s">
        <v>6</v>
      </c>
      <c r="T33" s="83" t="s">
        <v>14</v>
      </c>
      <c r="U33" s="83" t="s">
        <v>7</v>
      </c>
      <c r="V33" s="83" t="s">
        <v>6</v>
      </c>
      <c r="W33" s="83" t="s">
        <v>6</v>
      </c>
      <c r="X33" s="83" t="s">
        <v>7</v>
      </c>
      <c r="Y33" s="84" t="s">
        <v>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12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4</v>
      </c>
      <c r="C37" s="7">
        <v>11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4</v>
      </c>
      <c r="P37" s="7">
        <v>3</v>
      </c>
      <c r="Q37" s="7">
        <v>1</v>
      </c>
      <c r="R37" s="8"/>
      <c r="S37" s="62" t="str">
        <f aca="true" t="shared" si="0" ref="S37:S68">AD37</f>
        <v>北北東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11</v>
      </c>
      <c r="AC37" s="1">
        <f aca="true" t="shared" si="2" ref="AC37:AC68">MATCH(AB37,B37:R37,0)</f>
        <v>2</v>
      </c>
      <c r="AD37" s="1" t="str">
        <f>INDEX(B36:R36,1,AC37)</f>
        <v>北北東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1</v>
      </c>
      <c r="C38" s="10">
        <v>4</v>
      </c>
      <c r="D38" s="10">
        <v>1</v>
      </c>
      <c r="E38" s="10">
        <v>1</v>
      </c>
      <c r="F38" s="10">
        <v>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5</v>
      </c>
      <c r="O38" s="10">
        <v>7</v>
      </c>
      <c r="P38" s="10">
        <v>2</v>
      </c>
      <c r="Q38" s="10">
        <v>0</v>
      </c>
      <c r="R38" s="11"/>
      <c r="S38" s="65" t="str">
        <f t="shared" si="0"/>
        <v>西北西</v>
      </c>
      <c r="T38" s="66"/>
      <c r="U38" s="67"/>
      <c r="V38"/>
      <c r="W38"/>
      <c r="X38"/>
      <c r="Y38"/>
      <c r="Z38"/>
      <c r="AA38"/>
      <c r="AB38" s="10">
        <f t="shared" si="1"/>
        <v>7</v>
      </c>
      <c r="AC38" s="1">
        <f t="shared" si="2"/>
        <v>14</v>
      </c>
      <c r="AD38" s="1" t="str">
        <f>INDEX(B36:R36,1,AC38)</f>
        <v>西北西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18</v>
      </c>
      <c r="D39" s="10">
        <v>1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2</v>
      </c>
      <c r="O39" s="10">
        <v>2</v>
      </c>
      <c r="P39" s="10">
        <v>0</v>
      </c>
      <c r="Q39" s="10">
        <v>0</v>
      </c>
      <c r="R39" s="11"/>
      <c r="S39" s="65" t="str">
        <f t="shared" si="0"/>
        <v>北北東</v>
      </c>
      <c r="T39" s="66"/>
      <c r="U39" s="67"/>
      <c r="V39"/>
      <c r="W39"/>
      <c r="X39"/>
      <c r="Y39"/>
      <c r="Z39"/>
      <c r="AA39"/>
      <c r="AB39" s="10">
        <f t="shared" si="1"/>
        <v>18</v>
      </c>
      <c r="AC39" s="1">
        <f t="shared" si="2"/>
        <v>2</v>
      </c>
      <c r="AD39" s="1" t="str">
        <f>INDEX(B36:R36,1,AC39)</f>
        <v>北北東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4</v>
      </c>
      <c r="O40" s="10">
        <v>13</v>
      </c>
      <c r="P40" s="10">
        <v>3</v>
      </c>
      <c r="Q40" s="10">
        <v>2</v>
      </c>
      <c r="R40" s="11"/>
      <c r="S40" s="65" t="str">
        <f t="shared" si="0"/>
        <v>西北西</v>
      </c>
      <c r="T40" s="66"/>
      <c r="U40" s="67"/>
      <c r="V40"/>
      <c r="W40"/>
      <c r="X40"/>
      <c r="Y40"/>
      <c r="Z40"/>
      <c r="AA40"/>
      <c r="AB40" s="10">
        <f t="shared" si="1"/>
        <v>13</v>
      </c>
      <c r="AC40" s="1">
        <f t="shared" si="2"/>
        <v>14</v>
      </c>
      <c r="AD40" s="1" t="str">
        <f>INDEX(B36:R36,1,AC40)</f>
        <v>西北西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1</v>
      </c>
      <c r="L41" s="10">
        <v>1</v>
      </c>
      <c r="M41" s="10">
        <v>3</v>
      </c>
      <c r="N41" s="10">
        <v>3</v>
      </c>
      <c r="O41" s="10">
        <v>9</v>
      </c>
      <c r="P41" s="10">
        <v>1</v>
      </c>
      <c r="Q41" s="10">
        <v>3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9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5</v>
      </c>
      <c r="N42" s="10">
        <v>7</v>
      </c>
      <c r="O42" s="10">
        <v>6</v>
      </c>
      <c r="P42" s="10">
        <v>5</v>
      </c>
      <c r="Q42" s="10">
        <v>0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0">
        <v>0</v>
      </c>
      <c r="K43" s="10">
        <v>0</v>
      </c>
      <c r="L43" s="10">
        <v>1</v>
      </c>
      <c r="M43" s="10">
        <v>4</v>
      </c>
      <c r="N43" s="10">
        <v>3</v>
      </c>
      <c r="O43" s="10">
        <v>9</v>
      </c>
      <c r="P43" s="10">
        <v>5</v>
      </c>
      <c r="Q43" s="10">
        <v>0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1</v>
      </c>
      <c r="M44" s="10">
        <v>6</v>
      </c>
      <c r="N44" s="10">
        <v>7</v>
      </c>
      <c r="O44" s="10">
        <v>5</v>
      </c>
      <c r="P44" s="10">
        <v>1</v>
      </c>
      <c r="Q44" s="10">
        <v>2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7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4</v>
      </c>
      <c r="N45" s="10">
        <v>9</v>
      </c>
      <c r="O45" s="10">
        <v>7</v>
      </c>
      <c r="P45" s="10">
        <v>3</v>
      </c>
      <c r="Q45" s="10">
        <v>1</v>
      </c>
      <c r="R45" s="11"/>
      <c r="S45" s="65" t="str">
        <f t="shared" si="0"/>
        <v>西</v>
      </c>
      <c r="T45" s="66"/>
      <c r="U45" s="67"/>
      <c r="V45"/>
      <c r="W45"/>
      <c r="X45"/>
      <c r="Y45"/>
      <c r="Z45"/>
      <c r="AA45"/>
      <c r="AB45" s="10">
        <f t="shared" si="1"/>
        <v>9</v>
      </c>
      <c r="AC45" s="1">
        <f t="shared" si="2"/>
        <v>13</v>
      </c>
      <c r="AD45" s="1" t="str">
        <f>INDEX(B36:R36,1,AC45)</f>
        <v>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1</v>
      </c>
      <c r="N46" s="10">
        <v>12</v>
      </c>
      <c r="O46" s="10">
        <v>8</v>
      </c>
      <c r="P46" s="10">
        <v>2</v>
      </c>
      <c r="Q46" s="10">
        <v>0</v>
      </c>
      <c r="R46" s="11"/>
      <c r="S46" s="65" t="str">
        <f t="shared" si="0"/>
        <v>西</v>
      </c>
      <c r="T46" s="66"/>
      <c r="U46" s="67"/>
      <c r="V46"/>
      <c r="W46"/>
      <c r="X46"/>
      <c r="Y46"/>
      <c r="Z46"/>
      <c r="AA46"/>
      <c r="AB46" s="10">
        <f t="shared" si="1"/>
        <v>12</v>
      </c>
      <c r="AC46" s="1">
        <f t="shared" si="2"/>
        <v>13</v>
      </c>
      <c r="AD46" s="1" t="str">
        <f>INDEX(B36:R36,1,AC46)</f>
        <v>西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0</v>
      </c>
      <c r="K47" s="23">
        <v>0</v>
      </c>
      <c r="L47" s="23">
        <v>0</v>
      </c>
      <c r="M47" s="23">
        <v>2</v>
      </c>
      <c r="N47" s="23">
        <v>7</v>
      </c>
      <c r="O47" s="23">
        <v>8</v>
      </c>
      <c r="P47" s="23">
        <v>2</v>
      </c>
      <c r="Q47" s="23">
        <v>3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8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4</v>
      </c>
      <c r="O48" s="10">
        <v>13</v>
      </c>
      <c r="P48" s="10">
        <v>5</v>
      </c>
      <c r="Q48" s="10">
        <v>0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13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0</v>
      </c>
      <c r="D49" s="10">
        <v>0</v>
      </c>
      <c r="E49" s="10">
        <v>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6</v>
      </c>
      <c r="O49" s="10">
        <v>12</v>
      </c>
      <c r="P49" s="10">
        <v>1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12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4</v>
      </c>
      <c r="N50" s="10">
        <v>14</v>
      </c>
      <c r="O50" s="10">
        <v>6</v>
      </c>
      <c r="P50" s="10">
        <v>0</v>
      </c>
      <c r="Q50" s="10">
        <v>0</v>
      </c>
      <c r="R50" s="11"/>
      <c r="S50" s="65" t="str">
        <f t="shared" si="0"/>
        <v>西</v>
      </c>
      <c r="T50" s="66"/>
      <c r="U50" s="67"/>
      <c r="V50"/>
      <c r="W50"/>
      <c r="X50"/>
      <c r="Y50"/>
      <c r="Z50"/>
      <c r="AA50"/>
      <c r="AB50" s="10">
        <f t="shared" si="1"/>
        <v>14</v>
      </c>
      <c r="AC50" s="1">
        <f t="shared" si="2"/>
        <v>13</v>
      </c>
      <c r="AD50" s="1" t="str">
        <f>INDEX(B36:R36,1,AC50)</f>
        <v>西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12</v>
      </c>
      <c r="O51" s="10">
        <v>6</v>
      </c>
      <c r="P51" s="10">
        <v>4</v>
      </c>
      <c r="Q51" s="10">
        <v>0</v>
      </c>
      <c r="R51" s="11"/>
      <c r="S51" s="65" t="str">
        <f t="shared" si="0"/>
        <v>西</v>
      </c>
      <c r="T51" s="66"/>
      <c r="U51" s="67"/>
      <c r="V51"/>
      <c r="W51"/>
      <c r="X51"/>
      <c r="Y51"/>
      <c r="Z51"/>
      <c r="AA51"/>
      <c r="AB51" s="10">
        <f t="shared" si="1"/>
        <v>12</v>
      </c>
      <c r="AC51" s="1">
        <f t="shared" si="2"/>
        <v>13</v>
      </c>
      <c r="AD51" s="1" t="str">
        <f>INDEX(B36:R36,1,AC51)</f>
        <v>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10</v>
      </c>
      <c r="O52" s="10">
        <v>10</v>
      </c>
      <c r="P52" s="10">
        <v>4</v>
      </c>
      <c r="Q52" s="10">
        <v>0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10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1</v>
      </c>
      <c r="C53" s="10">
        <v>5</v>
      </c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</v>
      </c>
      <c r="O53" s="10">
        <v>11</v>
      </c>
      <c r="P53" s="10">
        <v>3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11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4</v>
      </c>
      <c r="C54" s="10">
        <v>2</v>
      </c>
      <c r="D54" s="10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5</v>
      </c>
      <c r="O54" s="10">
        <v>7</v>
      </c>
      <c r="P54" s="10">
        <v>2</v>
      </c>
      <c r="Q54" s="10">
        <v>3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9</v>
      </c>
      <c r="P55" s="10">
        <v>8</v>
      </c>
      <c r="Q55" s="10">
        <v>2</v>
      </c>
      <c r="R55" s="11"/>
      <c r="S55" s="65" t="str">
        <f t="shared" si="0"/>
        <v>西北西</v>
      </c>
      <c r="T55" s="66"/>
      <c r="U55" s="67"/>
      <c r="V55"/>
      <c r="W55"/>
      <c r="X55"/>
      <c r="Y55"/>
      <c r="Z55"/>
      <c r="AA55"/>
      <c r="AB55" s="10">
        <f t="shared" si="1"/>
        <v>9</v>
      </c>
      <c r="AC55" s="1">
        <f t="shared" si="2"/>
        <v>14</v>
      </c>
      <c r="AD55" s="1" t="str">
        <f>INDEX(B36:R36,1,AC55)</f>
        <v>西北西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2</v>
      </c>
      <c r="N56" s="10">
        <v>6</v>
      </c>
      <c r="O56" s="10">
        <v>8</v>
      </c>
      <c r="P56" s="10">
        <v>6</v>
      </c>
      <c r="Q56" s="10">
        <v>0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8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3</v>
      </c>
      <c r="D57" s="23">
        <v>2</v>
      </c>
      <c r="E57" s="23">
        <v>1</v>
      </c>
      <c r="F57" s="23">
        <v>1</v>
      </c>
      <c r="G57" s="23">
        <v>1</v>
      </c>
      <c r="H57" s="23">
        <v>0</v>
      </c>
      <c r="I57" s="23">
        <v>0</v>
      </c>
      <c r="J57" s="23">
        <v>1</v>
      </c>
      <c r="K57" s="23">
        <v>0</v>
      </c>
      <c r="L57" s="23">
        <v>0</v>
      </c>
      <c r="M57" s="23">
        <v>0</v>
      </c>
      <c r="N57" s="23">
        <v>3</v>
      </c>
      <c r="O57" s="23">
        <v>9</v>
      </c>
      <c r="P57" s="23">
        <v>2</v>
      </c>
      <c r="Q57" s="23">
        <v>1</v>
      </c>
      <c r="R57" s="24"/>
      <c r="S57" s="68" t="str">
        <f t="shared" si="0"/>
        <v>西北西</v>
      </c>
      <c r="T57" s="69"/>
      <c r="U57" s="70"/>
      <c r="V57"/>
      <c r="W57"/>
      <c r="X57"/>
      <c r="Y57"/>
      <c r="Z57"/>
      <c r="AA57"/>
      <c r="AB57" s="10">
        <f t="shared" si="1"/>
        <v>9</v>
      </c>
      <c r="AC57" s="1">
        <f t="shared" si="2"/>
        <v>14</v>
      </c>
      <c r="AD57" s="1" t="str">
        <f>INDEX(B36:R36,1,AC57)</f>
        <v>西北西</v>
      </c>
      <c r="AE57" s="1">
        <f t="shared" si="3"/>
        <v>24</v>
      </c>
    </row>
    <row r="58" spans="1:31" ht="15" customHeight="1">
      <c r="A58" s="9">
        <v>22</v>
      </c>
      <c r="B58" s="9">
        <v>2</v>
      </c>
      <c r="C58" s="10">
        <v>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6</v>
      </c>
      <c r="O58" s="10">
        <v>10</v>
      </c>
      <c r="P58" s="10">
        <v>2</v>
      </c>
      <c r="Q58" s="10">
        <v>0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10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1</v>
      </c>
      <c r="D59" s="10">
        <v>0</v>
      </c>
      <c r="E59" s="10">
        <v>0</v>
      </c>
      <c r="F59" s="10">
        <v>0</v>
      </c>
      <c r="G59" s="10">
        <v>2</v>
      </c>
      <c r="H59" s="10">
        <v>3</v>
      </c>
      <c r="I59" s="10">
        <v>1</v>
      </c>
      <c r="J59" s="10">
        <v>0</v>
      </c>
      <c r="K59" s="10">
        <v>1</v>
      </c>
      <c r="L59" s="10">
        <v>3</v>
      </c>
      <c r="M59" s="10">
        <v>1</v>
      </c>
      <c r="N59" s="10">
        <v>3</v>
      </c>
      <c r="O59" s="10">
        <v>3</v>
      </c>
      <c r="P59" s="10">
        <v>4</v>
      </c>
      <c r="Q59" s="10">
        <v>2</v>
      </c>
      <c r="R59" s="11"/>
      <c r="S59" s="65" t="str">
        <f t="shared" si="0"/>
        <v>北西</v>
      </c>
      <c r="T59" s="66"/>
      <c r="U59" s="67"/>
      <c r="V59"/>
      <c r="W59"/>
      <c r="X59"/>
      <c r="Y59"/>
      <c r="Z59"/>
      <c r="AA59"/>
      <c r="AB59" s="10">
        <f t="shared" si="1"/>
        <v>4</v>
      </c>
      <c r="AC59" s="1">
        <f t="shared" si="2"/>
        <v>15</v>
      </c>
      <c r="AD59" s="1" t="str">
        <f>INDEX(B36:R36,1,AC59)</f>
        <v>北西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0</v>
      </c>
      <c r="E60" s="10">
        <v>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1</v>
      </c>
      <c r="O60" s="10">
        <v>8</v>
      </c>
      <c r="P60" s="10">
        <v>10</v>
      </c>
      <c r="Q60" s="10">
        <v>3</v>
      </c>
      <c r="R60" s="11"/>
      <c r="S60" s="65" t="str">
        <f t="shared" si="0"/>
        <v>北西</v>
      </c>
      <c r="T60" s="66"/>
      <c r="U60" s="67"/>
      <c r="V60"/>
      <c r="W60"/>
      <c r="X60"/>
      <c r="Y60"/>
      <c r="Z60"/>
      <c r="AA60"/>
      <c r="AB60" s="10">
        <f t="shared" si="1"/>
        <v>10</v>
      </c>
      <c r="AC60" s="1">
        <f t="shared" si="2"/>
        <v>15</v>
      </c>
      <c r="AD60" s="1" t="str">
        <f>INDEX(B36:R36,1,AC60)</f>
        <v>北西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4</v>
      </c>
      <c r="M61" s="10">
        <v>3</v>
      </c>
      <c r="N61" s="10">
        <v>4</v>
      </c>
      <c r="O61" s="10">
        <v>11</v>
      </c>
      <c r="P61" s="10">
        <v>2</v>
      </c>
      <c r="Q61" s="10">
        <v>0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11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0</v>
      </c>
      <c r="L62" s="10">
        <v>0</v>
      </c>
      <c r="M62" s="10">
        <v>0</v>
      </c>
      <c r="N62" s="10">
        <v>2</v>
      </c>
      <c r="O62" s="10">
        <v>6</v>
      </c>
      <c r="P62" s="10">
        <v>13</v>
      </c>
      <c r="Q62" s="10">
        <v>0</v>
      </c>
      <c r="R62" s="11"/>
      <c r="S62" s="65" t="str">
        <f t="shared" si="0"/>
        <v>北西</v>
      </c>
      <c r="T62" s="66"/>
      <c r="U62" s="67"/>
      <c r="V62"/>
      <c r="W62"/>
      <c r="X62"/>
      <c r="Y62"/>
      <c r="Z62"/>
      <c r="AA62"/>
      <c r="AB62" s="10">
        <f t="shared" si="1"/>
        <v>13</v>
      </c>
      <c r="AC62" s="1">
        <f t="shared" si="2"/>
        <v>15</v>
      </c>
      <c r="AD62" s="1" t="str">
        <f>INDEX(B36:R36,1,AC62)</f>
        <v>北西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</v>
      </c>
      <c r="I63" s="10">
        <v>1</v>
      </c>
      <c r="J63" s="10">
        <v>0</v>
      </c>
      <c r="K63" s="10">
        <v>1</v>
      </c>
      <c r="L63" s="10">
        <v>5</v>
      </c>
      <c r="M63" s="10">
        <v>4</v>
      </c>
      <c r="N63" s="10">
        <v>3</v>
      </c>
      <c r="O63" s="10">
        <v>6</v>
      </c>
      <c r="P63" s="10">
        <v>1</v>
      </c>
      <c r="Q63" s="10">
        <v>2</v>
      </c>
      <c r="R63" s="11"/>
      <c r="S63" s="65" t="str">
        <f t="shared" si="0"/>
        <v>西北西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14</v>
      </c>
      <c r="AD63" s="1" t="str">
        <f>INDEX(B36:R36,1,AC63)</f>
        <v>西北西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6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2</v>
      </c>
      <c r="O64" s="10">
        <v>10</v>
      </c>
      <c r="P64" s="10">
        <v>3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10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2</v>
      </c>
      <c r="C65" s="10">
        <v>19</v>
      </c>
      <c r="D65" s="10">
        <v>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/>
      <c r="S65" s="65" t="str">
        <f t="shared" si="0"/>
        <v>北北東</v>
      </c>
      <c r="T65" s="66"/>
      <c r="U65" s="67"/>
      <c r="V65"/>
      <c r="W65"/>
      <c r="X65"/>
      <c r="Y65"/>
      <c r="Z65"/>
      <c r="AA65"/>
      <c r="AB65" s="10">
        <f t="shared" si="1"/>
        <v>19</v>
      </c>
      <c r="AC65" s="1">
        <f t="shared" si="2"/>
        <v>2</v>
      </c>
      <c r="AD65" s="1" t="str">
        <f>INDEX(B36:R36,1,AC65)</f>
        <v>北北東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2</v>
      </c>
      <c r="D66" s="10">
        <v>3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9</v>
      </c>
      <c r="O66" s="10">
        <v>7</v>
      </c>
      <c r="P66" s="10">
        <v>2</v>
      </c>
      <c r="Q66" s="10">
        <v>1</v>
      </c>
      <c r="R66" s="11"/>
      <c r="S66" s="65" t="str">
        <f t="shared" si="0"/>
        <v>西</v>
      </c>
      <c r="T66" s="66"/>
      <c r="U66" s="67"/>
      <c r="V66"/>
      <c r="W66"/>
      <c r="X66"/>
      <c r="Y66"/>
      <c r="Z66"/>
      <c r="AA66"/>
      <c r="AB66" s="10">
        <f t="shared" si="1"/>
        <v>9</v>
      </c>
      <c r="AC66" s="1">
        <f t="shared" si="2"/>
        <v>13</v>
      </c>
      <c r="AD66" s="1" t="str">
        <f>INDEX(B36:R36,1,AC66)</f>
        <v>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0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1</v>
      </c>
      <c r="M67" s="13">
        <v>1</v>
      </c>
      <c r="N67" s="13">
        <v>8</v>
      </c>
      <c r="O67" s="13">
        <v>4</v>
      </c>
      <c r="P67" s="13">
        <v>5</v>
      </c>
      <c r="Q67" s="13">
        <v>2</v>
      </c>
      <c r="R67" s="14"/>
      <c r="S67" s="65" t="str">
        <f t="shared" si="0"/>
        <v>西</v>
      </c>
      <c r="T67" s="66"/>
      <c r="U67" s="67"/>
      <c r="V67"/>
      <c r="W67"/>
      <c r="X67"/>
      <c r="Y67"/>
      <c r="Z67"/>
      <c r="AA67"/>
      <c r="AB67" s="10">
        <f t="shared" si="1"/>
        <v>8</v>
      </c>
      <c r="AC67" s="1">
        <f t="shared" si="2"/>
        <v>13</v>
      </c>
      <c r="AD67" s="1" t="str">
        <f>INDEX(B36:R36,1,AC67)</f>
        <v>西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26</v>
      </c>
      <c r="C68" s="10">
        <f t="shared" si="4"/>
        <v>81</v>
      </c>
      <c r="D68" s="10">
        <f t="shared" si="4"/>
        <v>17</v>
      </c>
      <c r="E68" s="10">
        <f t="shared" si="4"/>
        <v>6</v>
      </c>
      <c r="F68" s="10">
        <f t="shared" si="4"/>
        <v>4</v>
      </c>
      <c r="G68" s="10">
        <f t="shared" si="4"/>
        <v>4</v>
      </c>
      <c r="H68" s="10">
        <f t="shared" si="4"/>
        <v>4</v>
      </c>
      <c r="I68" s="10">
        <f t="shared" si="4"/>
        <v>6</v>
      </c>
      <c r="J68" s="10">
        <f t="shared" si="4"/>
        <v>2</v>
      </c>
      <c r="K68" s="10">
        <f t="shared" si="4"/>
        <v>4</v>
      </c>
      <c r="L68" s="10">
        <f t="shared" si="4"/>
        <v>19</v>
      </c>
      <c r="M68" s="10">
        <f t="shared" si="4"/>
        <v>44</v>
      </c>
      <c r="N68" s="10">
        <f t="shared" si="4"/>
        <v>160</v>
      </c>
      <c r="O68" s="10">
        <f t="shared" si="4"/>
        <v>234</v>
      </c>
      <c r="P68" s="10">
        <f t="shared" si="4"/>
        <v>104</v>
      </c>
      <c r="Q68" s="10">
        <f t="shared" si="4"/>
        <v>29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234</v>
      </c>
      <c r="AC68" s="1">
        <f t="shared" si="2"/>
        <v>14</v>
      </c>
      <c r="AD68" s="1" t="str">
        <f>INDEX(B36:R36,1,AC68)</f>
        <v>西北西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3.494623655913978</v>
      </c>
      <c r="C69" s="20">
        <f t="shared" si="5"/>
        <v>10.887096774193548</v>
      </c>
      <c r="D69" s="20">
        <f t="shared" si="5"/>
        <v>2.28494623655914</v>
      </c>
      <c r="E69" s="20">
        <f t="shared" si="5"/>
        <v>0.8064516129032258</v>
      </c>
      <c r="F69" s="20">
        <f t="shared" si="5"/>
        <v>0.5376344086021506</v>
      </c>
      <c r="G69" s="20">
        <f t="shared" si="5"/>
        <v>0.5376344086021506</v>
      </c>
      <c r="H69" s="20">
        <f t="shared" si="5"/>
        <v>0.5376344086021506</v>
      </c>
      <c r="I69" s="20">
        <f t="shared" si="5"/>
        <v>0.8064516129032258</v>
      </c>
      <c r="J69" s="20">
        <f t="shared" si="5"/>
        <v>0.2688172043010753</v>
      </c>
      <c r="K69" s="20">
        <f t="shared" si="5"/>
        <v>0.5376344086021506</v>
      </c>
      <c r="L69" s="20">
        <f t="shared" si="5"/>
        <v>2.553763440860215</v>
      </c>
      <c r="M69" s="20">
        <f t="shared" si="5"/>
        <v>5.913978494623656</v>
      </c>
      <c r="N69" s="20">
        <f t="shared" si="5"/>
        <v>21.50537634408602</v>
      </c>
      <c r="O69" s="20">
        <f t="shared" si="5"/>
        <v>31.451612903225808</v>
      </c>
      <c r="P69" s="20">
        <f t="shared" si="5"/>
        <v>13.978494623655912</v>
      </c>
      <c r="Q69" s="20">
        <f t="shared" si="5"/>
        <v>3.8978494623655915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A3">
      <selection activeCell="A1" sqref="A1"/>
    </sheetView>
  </sheetViews>
  <sheetFormatPr defaultColWidth="9.00390625" defaultRowHeight="12" customHeight="1"/>
  <cols>
    <col min="1" max="1" width="7.75390625" style="27" customWidth="1"/>
    <col min="2" max="14" width="6.25390625" style="27" customWidth="1"/>
    <col min="15" max="20" width="6.75390625" style="0" customWidth="1"/>
  </cols>
  <sheetData>
    <row r="1" spans="1:16" ht="30" customHeight="1">
      <c r="A1" s="25" t="s">
        <v>28</v>
      </c>
      <c r="B1" s="26"/>
      <c r="J1" s="53">
        <f>'１月'!T1</f>
        <v>2012</v>
      </c>
      <c r="K1" s="52" t="s">
        <v>1</v>
      </c>
      <c r="M1" s="26"/>
      <c r="O1" s="27"/>
      <c r="P1" s="27"/>
    </row>
    <row r="2" spans="1:16" ht="24" customHeight="1">
      <c r="A2" s="28" t="s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7"/>
      <c r="P2" s="27"/>
    </row>
    <row r="3" spans="1:16" ht="24" customHeight="1">
      <c r="A3" s="32"/>
      <c r="B3" s="33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4" t="s">
        <v>36</v>
      </c>
      <c r="J3" s="34" t="s">
        <v>37</v>
      </c>
      <c r="K3" s="34" t="s">
        <v>38</v>
      </c>
      <c r="L3" s="34" t="s">
        <v>39</v>
      </c>
      <c r="M3" s="34" t="s">
        <v>40</v>
      </c>
      <c r="N3" s="35" t="s">
        <v>41</v>
      </c>
      <c r="O3" s="27"/>
      <c r="P3" s="27"/>
    </row>
    <row r="4" spans="1:16" ht="24" customHeight="1">
      <c r="A4" s="36" t="s">
        <v>0</v>
      </c>
      <c r="B4" s="3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27"/>
      <c r="P4" s="27"/>
    </row>
    <row r="5" spans="1:16" ht="24" customHeight="1">
      <c r="A5" s="39" t="s">
        <v>42</v>
      </c>
      <c r="B5" s="40">
        <f>'１月'!B69</f>
        <v>4.306864064602961</v>
      </c>
      <c r="C5" s="41">
        <f>'２月'!B69</f>
        <v>3.8793103448275863</v>
      </c>
      <c r="D5" s="41">
        <f>'３月'!B69</f>
        <v>3.225806451612903</v>
      </c>
      <c r="E5" s="41">
        <f>'４月'!B69</f>
        <v>1.6666666666666667</v>
      </c>
      <c r="F5" s="41">
        <f>'５月'!B69</f>
        <v>1.2096774193548387</v>
      </c>
      <c r="G5" s="41">
        <f>'６月'!B69</f>
        <v>1.1111111111111112</v>
      </c>
      <c r="H5" s="41">
        <f>'７月'!B69</f>
        <v>0.4032258064516129</v>
      </c>
      <c r="I5" s="41">
        <f>'８月'!B69</f>
        <v>0.4032258064516129</v>
      </c>
      <c r="J5" s="41">
        <f>'９月'!B69</f>
        <v>1.5277777777777777</v>
      </c>
      <c r="K5" s="41">
        <f>'１０月'!B69</f>
        <v>5.241935483870968</v>
      </c>
      <c r="L5" s="41">
        <f>'１１月'!B69</f>
        <v>2.7777777777777777</v>
      </c>
      <c r="M5" s="41">
        <f>'１２月'!B69</f>
        <v>3.494623655913978</v>
      </c>
      <c r="N5" s="42">
        <f aca="true" t="shared" si="0" ref="N5:N21">AVERAGEA(B5:M5)</f>
        <v>2.4373335305349824</v>
      </c>
      <c r="O5" s="27"/>
      <c r="P5" s="27"/>
    </row>
    <row r="6" spans="1:16" ht="24" customHeight="1">
      <c r="A6" s="43" t="s">
        <v>43</v>
      </c>
      <c r="B6" s="44">
        <f>'１月'!C69</f>
        <v>18.977119784656796</v>
      </c>
      <c r="C6" s="45">
        <f>'２月'!C69</f>
        <v>19.68390804597701</v>
      </c>
      <c r="D6" s="45">
        <f>'３月'!C69</f>
        <v>20.698924731182796</v>
      </c>
      <c r="E6" s="45">
        <f>'４月'!C69</f>
        <v>10.833333333333334</v>
      </c>
      <c r="F6" s="45">
        <f>'５月'!C69</f>
        <v>8.736559139784946</v>
      </c>
      <c r="G6" s="45">
        <f>'６月'!C69</f>
        <v>10.555555555555555</v>
      </c>
      <c r="H6" s="45">
        <f>'７月'!C69</f>
        <v>7.661290322580645</v>
      </c>
      <c r="I6" s="45">
        <f>'８月'!C69</f>
        <v>3.225806451612903</v>
      </c>
      <c r="J6" s="45">
        <f>'９月'!C69</f>
        <v>21.38888888888889</v>
      </c>
      <c r="K6" s="45">
        <f>'１０月'!C69</f>
        <v>22.446236559139784</v>
      </c>
      <c r="L6" s="45">
        <f>'１１月'!C69</f>
        <v>11.11111111111111</v>
      </c>
      <c r="M6" s="45">
        <f>'１２月'!C69</f>
        <v>10.887096774193548</v>
      </c>
      <c r="N6" s="46">
        <f t="shared" si="0"/>
        <v>13.85048589150144</v>
      </c>
      <c r="O6" s="27"/>
      <c r="P6" s="27"/>
    </row>
    <row r="7" spans="1:16" ht="24" customHeight="1">
      <c r="A7" s="43" t="s">
        <v>44</v>
      </c>
      <c r="B7" s="44">
        <f>'１月'!D69</f>
        <v>4.5760430686406455</v>
      </c>
      <c r="C7" s="45">
        <f>'２月'!D69</f>
        <v>7.471264367816093</v>
      </c>
      <c r="D7" s="45">
        <f>'３月'!D69</f>
        <v>16.93548387096774</v>
      </c>
      <c r="E7" s="45">
        <f>'４月'!D69</f>
        <v>28.055555555555557</v>
      </c>
      <c r="F7" s="45">
        <f>'５月'!D69</f>
        <v>21.102150537634408</v>
      </c>
      <c r="G7" s="45">
        <f>'６月'!D69</f>
        <v>43.19444444444444</v>
      </c>
      <c r="H7" s="45">
        <f>'７月'!D69</f>
        <v>26.209677419354836</v>
      </c>
      <c r="I7" s="45">
        <f>'８月'!D69</f>
        <v>13.440860215053762</v>
      </c>
      <c r="J7" s="45">
        <f>'９月'!D69</f>
        <v>16.944444444444446</v>
      </c>
      <c r="K7" s="45">
        <f>'１０月'!D69</f>
        <v>17.876344086021508</v>
      </c>
      <c r="L7" s="45">
        <f>'１１月'!D69</f>
        <v>3.6111111111111107</v>
      </c>
      <c r="M7" s="45">
        <f>'１２月'!D69</f>
        <v>2.28494623655914</v>
      </c>
      <c r="N7" s="46">
        <f t="shared" si="0"/>
        <v>16.80852711313364</v>
      </c>
      <c r="O7" s="27"/>
      <c r="P7" s="27"/>
    </row>
    <row r="8" spans="1:16" ht="24" customHeight="1">
      <c r="A8" s="43" t="s">
        <v>45</v>
      </c>
      <c r="B8" s="44">
        <f>'１月'!E69</f>
        <v>0.6729475100942126</v>
      </c>
      <c r="C8" s="45">
        <f>'２月'!E69</f>
        <v>3.7356321839080464</v>
      </c>
      <c r="D8" s="45">
        <f>'３月'!E69</f>
        <v>3.763440860215054</v>
      </c>
      <c r="E8" s="45">
        <f>'４月'!E69</f>
        <v>3.3333333333333335</v>
      </c>
      <c r="F8" s="45">
        <f>'５月'!E69</f>
        <v>8.736559139784946</v>
      </c>
      <c r="G8" s="45">
        <f>'６月'!E69</f>
        <v>6.805555555555555</v>
      </c>
      <c r="H8" s="45">
        <f>'７月'!E69</f>
        <v>6.586021505376344</v>
      </c>
      <c r="I8" s="45">
        <f>'８月'!E69</f>
        <v>4.301075268817205</v>
      </c>
      <c r="J8" s="45">
        <f>'９月'!E69</f>
        <v>6.25</v>
      </c>
      <c r="K8" s="45">
        <f>'１０月'!E69</f>
        <v>3.763440860215054</v>
      </c>
      <c r="L8" s="45">
        <f>'１１月'!E69</f>
        <v>1.3888888888888888</v>
      </c>
      <c r="M8" s="45">
        <f>'１２月'!E69</f>
        <v>0.8064516129032258</v>
      </c>
      <c r="N8" s="46">
        <f t="shared" si="0"/>
        <v>4.178612226590989</v>
      </c>
      <c r="O8" s="27"/>
      <c r="P8" s="27"/>
    </row>
    <row r="9" spans="1:16" ht="24" customHeight="1">
      <c r="A9" s="43" t="s">
        <v>46</v>
      </c>
      <c r="B9" s="44">
        <f>'１月'!F69</f>
        <v>0.9421265141318977</v>
      </c>
      <c r="C9" s="45">
        <f>'２月'!F69</f>
        <v>1.5804597701149428</v>
      </c>
      <c r="D9" s="45">
        <f>'３月'!F69</f>
        <v>2.28494623655914</v>
      </c>
      <c r="E9" s="45">
        <f>'４月'!F69</f>
        <v>2.361111111111111</v>
      </c>
      <c r="F9" s="45">
        <f>'５月'!F69</f>
        <v>5.64516129032258</v>
      </c>
      <c r="G9" s="45">
        <f>'６月'!F69</f>
        <v>3.3333333333333335</v>
      </c>
      <c r="H9" s="45">
        <f>'７月'!F69</f>
        <v>3.3602150537634405</v>
      </c>
      <c r="I9" s="45">
        <f>'８月'!F69</f>
        <v>3.763440860215054</v>
      </c>
      <c r="J9" s="45">
        <f>'９月'!F69</f>
        <v>2.361111111111111</v>
      </c>
      <c r="K9" s="45">
        <f>'１０月'!F69</f>
        <v>1.0752688172043012</v>
      </c>
      <c r="L9" s="45">
        <f>'１１月'!F69</f>
        <v>1.25</v>
      </c>
      <c r="M9" s="45">
        <f>'１２月'!F69</f>
        <v>0.5376344086021506</v>
      </c>
      <c r="N9" s="46">
        <f t="shared" si="0"/>
        <v>2.3745673755390886</v>
      </c>
      <c r="O9" s="27"/>
      <c r="P9" s="27"/>
    </row>
    <row r="10" spans="1:16" ht="24" customHeight="1">
      <c r="A10" s="43" t="s">
        <v>47</v>
      </c>
      <c r="B10" s="44">
        <f>'１月'!G69</f>
        <v>0.2691790040376851</v>
      </c>
      <c r="C10" s="45">
        <f>'２月'!G69</f>
        <v>1.5804597701149428</v>
      </c>
      <c r="D10" s="45">
        <f>'３月'!G69</f>
        <v>0.8064516129032258</v>
      </c>
      <c r="E10" s="45">
        <f>'４月'!G69</f>
        <v>2.083333333333333</v>
      </c>
      <c r="F10" s="45">
        <f>'５月'!G69</f>
        <v>6.451612903225806</v>
      </c>
      <c r="G10" s="45">
        <f>'６月'!G69</f>
        <v>2.2222222222222223</v>
      </c>
      <c r="H10" s="45">
        <f>'７月'!G69</f>
        <v>2.553763440860215</v>
      </c>
      <c r="I10" s="45">
        <f>'８月'!G69</f>
        <v>5.241935483870968</v>
      </c>
      <c r="J10" s="45">
        <f>'９月'!G69</f>
        <v>3.888888888888889</v>
      </c>
      <c r="K10" s="45">
        <f>'１０月'!G69</f>
        <v>1.0752688172043012</v>
      </c>
      <c r="L10" s="45">
        <f>'１１月'!G69</f>
        <v>0.6944444444444444</v>
      </c>
      <c r="M10" s="45">
        <f>'１２月'!G69</f>
        <v>0.5376344086021506</v>
      </c>
      <c r="N10" s="46">
        <f t="shared" si="0"/>
        <v>2.283766194142349</v>
      </c>
      <c r="O10" s="27"/>
      <c r="P10" s="27"/>
    </row>
    <row r="11" spans="1:16" ht="24" customHeight="1">
      <c r="A11" s="43" t="s">
        <v>48</v>
      </c>
      <c r="B11" s="44">
        <f>'１月'!H69</f>
        <v>0.8075370121130552</v>
      </c>
      <c r="C11" s="45">
        <f>'２月'!H69</f>
        <v>1.293103448275862</v>
      </c>
      <c r="D11" s="45">
        <f>'３月'!H69</f>
        <v>0.9408602150537635</v>
      </c>
      <c r="E11" s="45">
        <f>'４月'!H69</f>
        <v>6.111111111111111</v>
      </c>
      <c r="F11" s="45">
        <f>'５月'!H69</f>
        <v>9.543010752688172</v>
      </c>
      <c r="G11" s="45">
        <f>'６月'!H69</f>
        <v>4.861111111111112</v>
      </c>
      <c r="H11" s="45">
        <f>'７月'!H69</f>
        <v>8.46774193548387</v>
      </c>
      <c r="I11" s="45">
        <f>'８月'!H69</f>
        <v>14.24731182795699</v>
      </c>
      <c r="J11" s="45">
        <f>'９月'!H69</f>
        <v>6.666666666666667</v>
      </c>
      <c r="K11" s="45">
        <f>'１０月'!H69</f>
        <v>2.4193548387096775</v>
      </c>
      <c r="L11" s="45">
        <f>'１１月'!H69</f>
        <v>1.3888888888888888</v>
      </c>
      <c r="M11" s="45">
        <f>'１２月'!H69</f>
        <v>0.5376344086021506</v>
      </c>
      <c r="N11" s="46">
        <f t="shared" si="0"/>
        <v>4.773694351388444</v>
      </c>
      <c r="O11" s="27"/>
      <c r="P11" s="27"/>
    </row>
    <row r="12" spans="1:16" ht="24" customHeight="1">
      <c r="A12" s="43" t="s">
        <v>49</v>
      </c>
      <c r="B12" s="44">
        <f>'１月'!I69</f>
        <v>1.6150740242261103</v>
      </c>
      <c r="C12" s="45">
        <f>'２月'!I69</f>
        <v>1.7241379310344827</v>
      </c>
      <c r="D12" s="45">
        <f>'３月'!I69</f>
        <v>2.956989247311828</v>
      </c>
      <c r="E12" s="45">
        <f>'４月'!I69</f>
        <v>5.833333333333333</v>
      </c>
      <c r="F12" s="45">
        <f>'５月'!I69</f>
        <v>4.032258064516129</v>
      </c>
      <c r="G12" s="45">
        <f>'６月'!I69</f>
        <v>4.444444444444445</v>
      </c>
      <c r="H12" s="45">
        <f>'７月'!I69</f>
        <v>6.989247311827956</v>
      </c>
      <c r="I12" s="45">
        <f>'８月'!I69</f>
        <v>13.844086021505376</v>
      </c>
      <c r="J12" s="45">
        <f>'９月'!I69</f>
        <v>8.472222222222223</v>
      </c>
      <c r="K12" s="45">
        <f>'１０月'!I69</f>
        <v>2.28494623655914</v>
      </c>
      <c r="L12" s="45">
        <f>'１１月'!I69</f>
        <v>2.7777777777777777</v>
      </c>
      <c r="M12" s="45">
        <f>'１２月'!I69</f>
        <v>0.8064516129032258</v>
      </c>
      <c r="N12" s="46">
        <f t="shared" si="0"/>
        <v>4.6484140189718355</v>
      </c>
      <c r="O12" s="27"/>
      <c r="P12" s="27"/>
    </row>
    <row r="13" spans="1:16" ht="24" customHeight="1">
      <c r="A13" s="43" t="s">
        <v>50</v>
      </c>
      <c r="B13" s="44">
        <f>'１月'!J69</f>
        <v>0.5383580080753702</v>
      </c>
      <c r="C13" s="45">
        <f>'２月'!J69</f>
        <v>0.14367816091954022</v>
      </c>
      <c r="D13" s="45">
        <f>'３月'!J69</f>
        <v>1.0752688172043012</v>
      </c>
      <c r="E13" s="45">
        <f>'４月'!J69</f>
        <v>1.3888888888888888</v>
      </c>
      <c r="F13" s="45">
        <f>'５月'!J69</f>
        <v>1.3440860215053763</v>
      </c>
      <c r="G13" s="45">
        <f>'６月'!J69</f>
        <v>1.1111111111111112</v>
      </c>
      <c r="H13" s="45">
        <f>'７月'!J69</f>
        <v>1.478494623655914</v>
      </c>
      <c r="I13" s="45">
        <f>'８月'!J69</f>
        <v>1.3440860215053763</v>
      </c>
      <c r="J13" s="45">
        <f>'９月'!J69</f>
        <v>4.027777777777778</v>
      </c>
      <c r="K13" s="45">
        <f>'１０月'!J69</f>
        <v>0.4032258064516129</v>
      </c>
      <c r="L13" s="45">
        <f>'１１月'!J69</f>
        <v>1.3888888888888888</v>
      </c>
      <c r="M13" s="45">
        <f>'１２月'!J69</f>
        <v>0.2688172043010753</v>
      </c>
      <c r="N13" s="46">
        <f t="shared" si="0"/>
        <v>1.2093901108571028</v>
      </c>
      <c r="O13" s="27"/>
      <c r="P13" s="27"/>
    </row>
    <row r="14" spans="1:16" ht="24" customHeight="1">
      <c r="A14" s="43" t="s">
        <v>51</v>
      </c>
      <c r="B14" s="44">
        <f>'１月'!K69</f>
        <v>0.8075370121130552</v>
      </c>
      <c r="C14" s="45">
        <f>'２月'!K69</f>
        <v>0.7183908045977011</v>
      </c>
      <c r="D14" s="45">
        <f>'３月'!K69</f>
        <v>1.747311827956989</v>
      </c>
      <c r="E14" s="45">
        <f>'４月'!K69</f>
        <v>2.5</v>
      </c>
      <c r="F14" s="45">
        <f>'５月'!K69</f>
        <v>0.5376344086021506</v>
      </c>
      <c r="G14" s="45">
        <f>'６月'!K69</f>
        <v>0.9722222222222222</v>
      </c>
      <c r="H14" s="45">
        <f>'７月'!K69</f>
        <v>3.3602150537634405</v>
      </c>
      <c r="I14" s="45">
        <f>'８月'!K69</f>
        <v>2.0161290322580645</v>
      </c>
      <c r="J14" s="45">
        <f>'９月'!K69</f>
        <v>2.7777777777777777</v>
      </c>
      <c r="K14" s="45">
        <f>'１０月'!K69</f>
        <v>2.0161290322580645</v>
      </c>
      <c r="L14" s="45">
        <f>'１１月'!K69</f>
        <v>0.6944444444444444</v>
      </c>
      <c r="M14" s="45">
        <f>'１２月'!K69</f>
        <v>0.5376344086021506</v>
      </c>
      <c r="N14" s="46">
        <f t="shared" si="0"/>
        <v>1.5571188353830048</v>
      </c>
      <c r="O14" s="27"/>
      <c r="P14" s="27"/>
    </row>
    <row r="15" spans="1:16" ht="24" customHeight="1">
      <c r="A15" s="43" t="s">
        <v>52</v>
      </c>
      <c r="B15" s="44">
        <f>'１月'!L69</f>
        <v>1.4804845222072678</v>
      </c>
      <c r="C15" s="45">
        <f>'２月'!L69</f>
        <v>1.1494252873563218</v>
      </c>
      <c r="D15" s="45">
        <f>'３月'!L69</f>
        <v>3.0913978494623655</v>
      </c>
      <c r="E15" s="45">
        <f>'４月'!L69</f>
        <v>2.083333333333333</v>
      </c>
      <c r="F15" s="45">
        <f>'５月'!L69</f>
        <v>1.747311827956989</v>
      </c>
      <c r="G15" s="45">
        <f>'６月'!L69</f>
        <v>2.2222222222222223</v>
      </c>
      <c r="H15" s="45">
        <f>'７月'!L69</f>
        <v>6.317204301075269</v>
      </c>
      <c r="I15" s="45">
        <f>'８月'!L69</f>
        <v>2.956989247311828</v>
      </c>
      <c r="J15" s="45">
        <f>'９月'!L69</f>
        <v>2.083333333333333</v>
      </c>
      <c r="K15" s="45">
        <f>'１０月'!L69</f>
        <v>2.1505376344086025</v>
      </c>
      <c r="L15" s="45">
        <f>'１１月'!L69</f>
        <v>2.5</v>
      </c>
      <c r="M15" s="45">
        <f>'１２月'!L69</f>
        <v>2.553763440860215</v>
      </c>
      <c r="N15" s="46">
        <f t="shared" si="0"/>
        <v>2.5280002499606455</v>
      </c>
      <c r="O15" s="27"/>
      <c r="P15" s="27"/>
    </row>
    <row r="16" spans="1:16" ht="24" customHeight="1">
      <c r="A16" s="43" t="s">
        <v>53</v>
      </c>
      <c r="B16" s="44">
        <f>'１月'!M69</f>
        <v>2.9609690444145356</v>
      </c>
      <c r="C16" s="45">
        <f>'２月'!M69</f>
        <v>1.8678160919540232</v>
      </c>
      <c r="D16" s="45">
        <f>'３月'!M69</f>
        <v>3.494623655913978</v>
      </c>
      <c r="E16" s="45">
        <f>'４月'!M69</f>
        <v>4.722222222222222</v>
      </c>
      <c r="F16" s="45">
        <f>'５月'!M69</f>
        <v>2.6881720430107525</v>
      </c>
      <c r="G16" s="45">
        <f>'６月'!M69</f>
        <v>1.5277777777777777</v>
      </c>
      <c r="H16" s="45">
        <f>'７月'!M69</f>
        <v>6.720430107526881</v>
      </c>
      <c r="I16" s="45">
        <f>'８月'!M69</f>
        <v>7.93010752688172</v>
      </c>
      <c r="J16" s="45">
        <f>'９月'!M69</f>
        <v>2.9166666666666665</v>
      </c>
      <c r="K16" s="45">
        <f>'１０月'!M69</f>
        <v>2.0161290322580645</v>
      </c>
      <c r="L16" s="45">
        <f>'１１月'!M69</f>
        <v>5.972222222222222</v>
      </c>
      <c r="M16" s="45">
        <f>'１２月'!M69</f>
        <v>5.913978494623656</v>
      </c>
      <c r="N16" s="46">
        <f t="shared" si="0"/>
        <v>4.060926240456042</v>
      </c>
      <c r="O16" s="27"/>
      <c r="P16" s="27"/>
    </row>
    <row r="17" spans="1:16" ht="24" customHeight="1">
      <c r="A17" s="43" t="s">
        <v>54</v>
      </c>
      <c r="B17" s="44">
        <f>'１月'!N69</f>
        <v>11.440107671601615</v>
      </c>
      <c r="C17" s="45">
        <f>'２月'!N69</f>
        <v>14.942528735632186</v>
      </c>
      <c r="D17" s="45">
        <f>'３月'!N69</f>
        <v>12.768817204301076</v>
      </c>
      <c r="E17" s="45">
        <f>'４月'!N69</f>
        <v>10.13888888888889</v>
      </c>
      <c r="F17" s="45">
        <f>'５月'!N69</f>
        <v>11.827956989247312</v>
      </c>
      <c r="G17" s="45">
        <f>'６月'!N69</f>
        <v>8.61111111111111</v>
      </c>
      <c r="H17" s="45">
        <f>'７月'!N69</f>
        <v>13.306451612903224</v>
      </c>
      <c r="I17" s="45">
        <f>'８月'!N69</f>
        <v>18.413978494623656</v>
      </c>
      <c r="J17" s="45">
        <f>'９月'!N69</f>
        <v>8.61111111111111</v>
      </c>
      <c r="K17" s="45">
        <f>'１０月'!N69</f>
        <v>10.21505376344086</v>
      </c>
      <c r="L17" s="45">
        <f>'１１月'!N69</f>
        <v>19.72222222222222</v>
      </c>
      <c r="M17" s="45">
        <f>'１２月'!N69</f>
        <v>21.50537634408602</v>
      </c>
      <c r="N17" s="46">
        <f t="shared" si="0"/>
        <v>13.45863367909744</v>
      </c>
      <c r="O17" s="27"/>
      <c r="P17" s="27"/>
    </row>
    <row r="18" spans="1:16" ht="24" customHeight="1">
      <c r="A18" s="43" t="s">
        <v>55</v>
      </c>
      <c r="B18" s="44">
        <f>'１月'!O69</f>
        <v>24.49528936742934</v>
      </c>
      <c r="C18" s="45">
        <f>'２月'!O69</f>
        <v>22.844827586206897</v>
      </c>
      <c r="D18" s="45">
        <f>'３月'!O69</f>
        <v>13.978494623655912</v>
      </c>
      <c r="E18" s="45">
        <f>'４月'!O69</f>
        <v>12.916666666666668</v>
      </c>
      <c r="F18" s="45">
        <f>'５月'!O69</f>
        <v>9.274193548387096</v>
      </c>
      <c r="G18" s="45">
        <f>'６月'!O69</f>
        <v>5</v>
      </c>
      <c r="H18" s="45">
        <f>'７月'!O69</f>
        <v>5.10752688172043</v>
      </c>
      <c r="I18" s="45">
        <f>'８月'!O69</f>
        <v>7.526881720430108</v>
      </c>
      <c r="J18" s="45">
        <f>'９月'!O69</f>
        <v>8.75</v>
      </c>
      <c r="K18" s="45">
        <f>'１０月'!O69</f>
        <v>18.010752688172044</v>
      </c>
      <c r="L18" s="45">
        <f>'１１月'!O69</f>
        <v>28.333333333333332</v>
      </c>
      <c r="M18" s="45">
        <f>'１２月'!O69</f>
        <v>31.451612903225808</v>
      </c>
      <c r="N18" s="46">
        <f t="shared" si="0"/>
        <v>15.640798276602306</v>
      </c>
      <c r="O18" s="27"/>
      <c r="P18" s="27"/>
    </row>
    <row r="19" spans="1:16" ht="24" customHeight="1">
      <c r="A19" s="43" t="s">
        <v>56</v>
      </c>
      <c r="B19" s="44">
        <f>'１月'!P69</f>
        <v>18.977119784656796</v>
      </c>
      <c r="C19" s="45">
        <f>'２月'!P69</f>
        <v>12.931034482758621</v>
      </c>
      <c r="D19" s="45">
        <f>'３月'!P69</f>
        <v>7.93010752688172</v>
      </c>
      <c r="E19" s="45">
        <f>'４月'!P69</f>
        <v>3.888888888888889</v>
      </c>
      <c r="F19" s="45">
        <f>'５月'!P69</f>
        <v>5.64516129032258</v>
      </c>
      <c r="G19" s="45">
        <f>'６月'!P69</f>
        <v>3.0555555555555554</v>
      </c>
      <c r="H19" s="45">
        <f>'７月'!P69</f>
        <v>0.8064516129032258</v>
      </c>
      <c r="I19" s="45">
        <f>'８月'!P69</f>
        <v>0.8064516129032258</v>
      </c>
      <c r="J19" s="45">
        <f>'９月'!P69</f>
        <v>2.638888888888889</v>
      </c>
      <c r="K19" s="45">
        <f>'１０月'!P69</f>
        <v>6.586021505376344</v>
      </c>
      <c r="L19" s="45">
        <f>'１１月'!P69</f>
        <v>12.5</v>
      </c>
      <c r="M19" s="45">
        <f>'１２月'!P69</f>
        <v>13.978494623655912</v>
      </c>
      <c r="N19" s="46">
        <f t="shared" si="0"/>
        <v>7.478681314399313</v>
      </c>
      <c r="O19" s="27"/>
      <c r="P19" s="27"/>
    </row>
    <row r="20" spans="1:16" ht="24" customHeight="1">
      <c r="A20" s="43" t="s">
        <v>57</v>
      </c>
      <c r="B20" s="44">
        <f>'１月'!Q69</f>
        <v>7.133243606998654</v>
      </c>
      <c r="C20" s="45">
        <f>'２月'!Q69</f>
        <v>4.454022988505748</v>
      </c>
      <c r="D20" s="45">
        <f>'３月'!Q69</f>
        <v>4.301075268817205</v>
      </c>
      <c r="E20" s="45">
        <f>'４月'!Q69</f>
        <v>2.083333333333333</v>
      </c>
      <c r="F20" s="45">
        <f>'５月'!Q69</f>
        <v>1.478494623655914</v>
      </c>
      <c r="G20" s="45">
        <f>'６月'!Q69</f>
        <v>0.9722222222222222</v>
      </c>
      <c r="H20" s="45">
        <f>'７月'!Q69</f>
        <v>0.6720430107526881</v>
      </c>
      <c r="I20" s="45">
        <f>'８月'!Q69</f>
        <v>0.5376344086021506</v>
      </c>
      <c r="J20" s="45">
        <f>'９月'!Q69</f>
        <v>0.6944444444444444</v>
      </c>
      <c r="K20" s="45">
        <f>'１０月'!Q69</f>
        <v>2.4193548387096775</v>
      </c>
      <c r="L20" s="45">
        <f>'１１月'!Q69</f>
        <v>3.888888888888889</v>
      </c>
      <c r="M20" s="45">
        <f>'１２月'!Q69</f>
        <v>3.8978494623655915</v>
      </c>
      <c r="N20" s="46">
        <f t="shared" si="0"/>
        <v>2.711050591441376</v>
      </c>
      <c r="O20" s="27"/>
      <c r="P20" s="27"/>
    </row>
    <row r="21" spans="1:16" ht="24" customHeight="1">
      <c r="A21" s="47" t="s">
        <v>58</v>
      </c>
      <c r="B21" s="48">
        <f>'１月'!R69</f>
        <v>0</v>
      </c>
      <c r="C21" s="49">
        <f>'２月'!R69</f>
        <v>0</v>
      </c>
      <c r="D21" s="49">
        <f>'３月'!R69</f>
        <v>0</v>
      </c>
      <c r="E21" s="49">
        <f>'４月'!R69</f>
        <v>0</v>
      </c>
      <c r="F21" s="49">
        <f>'５月'!R69</f>
        <v>0</v>
      </c>
      <c r="G21" s="49">
        <f>'６月'!R69</f>
        <v>0</v>
      </c>
      <c r="H21" s="49">
        <f>'７月'!R69</f>
        <v>0</v>
      </c>
      <c r="I21" s="49">
        <f>'８月'!R69</f>
        <v>0</v>
      </c>
      <c r="J21" s="49">
        <f>'９月'!R69</f>
        <v>0</v>
      </c>
      <c r="K21" s="49">
        <f>'１０月'!R69</f>
        <v>0</v>
      </c>
      <c r="L21" s="49">
        <f>'１１月'!R69</f>
        <v>0</v>
      </c>
      <c r="M21" s="49">
        <f>'１２月'!R69</f>
        <v>0</v>
      </c>
      <c r="N21" s="50">
        <f t="shared" si="0"/>
        <v>0</v>
      </c>
      <c r="O21" s="27"/>
      <c r="P21" s="27"/>
    </row>
    <row r="22" spans="19:20" ht="12" customHeight="1">
      <c r="S22" s="51"/>
      <c r="T22" s="51"/>
    </row>
    <row r="23" spans="19:20" ht="12" customHeight="1">
      <c r="S23" s="51"/>
      <c r="T23" s="51"/>
    </row>
    <row r="24" spans="19:20" ht="12" customHeight="1">
      <c r="S24" s="51"/>
      <c r="T24" s="51"/>
    </row>
    <row r="25" spans="2:20" ht="12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2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6</v>
      </c>
      <c r="D3" s="74" t="s">
        <v>6</v>
      </c>
      <c r="E3" s="74" t="s">
        <v>6</v>
      </c>
      <c r="F3" s="74" t="s">
        <v>4</v>
      </c>
      <c r="G3" s="74" t="s">
        <v>6</v>
      </c>
      <c r="H3" s="74" t="s">
        <v>4</v>
      </c>
      <c r="I3" s="74" t="s">
        <v>4</v>
      </c>
      <c r="J3" s="74" t="s">
        <v>7</v>
      </c>
      <c r="K3" s="74" t="s">
        <v>7</v>
      </c>
      <c r="L3" s="74" t="s">
        <v>7</v>
      </c>
      <c r="M3" s="74" t="s">
        <v>7</v>
      </c>
      <c r="N3" s="74" t="s">
        <v>12</v>
      </c>
      <c r="O3" s="74" t="s">
        <v>7</v>
      </c>
      <c r="P3" s="74" t="s">
        <v>7</v>
      </c>
      <c r="Q3" s="74" t="s">
        <v>6</v>
      </c>
      <c r="R3" s="74" t="s">
        <v>6</v>
      </c>
      <c r="S3" s="74" t="s">
        <v>6</v>
      </c>
      <c r="T3" s="74" t="s">
        <v>6</v>
      </c>
      <c r="U3" s="74" t="s">
        <v>7</v>
      </c>
      <c r="V3" s="74" t="s">
        <v>7</v>
      </c>
      <c r="W3" s="74" t="s">
        <v>12</v>
      </c>
      <c r="X3" s="74" t="s">
        <v>12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8</v>
      </c>
      <c r="C4" s="77" t="s">
        <v>14</v>
      </c>
      <c r="D4" s="77" t="s">
        <v>6</v>
      </c>
      <c r="E4" s="77" t="s">
        <v>7</v>
      </c>
      <c r="F4" s="77" t="s">
        <v>12</v>
      </c>
      <c r="G4" s="77" t="s">
        <v>4</v>
      </c>
      <c r="H4" s="77" t="s">
        <v>11</v>
      </c>
      <c r="I4" s="77" t="s">
        <v>7</v>
      </c>
      <c r="J4" s="77" t="s">
        <v>7</v>
      </c>
      <c r="K4" s="77" t="s">
        <v>7</v>
      </c>
      <c r="L4" s="77" t="s">
        <v>7</v>
      </c>
      <c r="M4" s="77" t="s">
        <v>7</v>
      </c>
      <c r="N4" s="77" t="s">
        <v>7</v>
      </c>
      <c r="O4" s="77" t="s">
        <v>7</v>
      </c>
      <c r="P4" s="77" t="s">
        <v>7</v>
      </c>
      <c r="Q4" s="77" t="s">
        <v>7</v>
      </c>
      <c r="R4" s="77" t="s">
        <v>6</v>
      </c>
      <c r="S4" s="77" t="s">
        <v>9</v>
      </c>
      <c r="T4" s="77" t="s">
        <v>9</v>
      </c>
      <c r="U4" s="77" t="s">
        <v>10</v>
      </c>
      <c r="V4" s="77" t="s">
        <v>9</v>
      </c>
      <c r="W4" s="77" t="s">
        <v>6</v>
      </c>
      <c r="X4" s="77" t="s">
        <v>6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7</v>
      </c>
      <c r="D5" s="77" t="s">
        <v>10</v>
      </c>
      <c r="E5" s="77" t="s">
        <v>7</v>
      </c>
      <c r="F5" s="77" t="s">
        <v>4</v>
      </c>
      <c r="G5" s="77" t="s">
        <v>4</v>
      </c>
      <c r="H5" s="77" t="s">
        <v>4</v>
      </c>
      <c r="I5" s="77" t="s">
        <v>4</v>
      </c>
      <c r="J5" s="77" t="s">
        <v>7</v>
      </c>
      <c r="K5" s="77" t="s">
        <v>7</v>
      </c>
      <c r="L5" s="77" t="s">
        <v>7</v>
      </c>
      <c r="M5" s="77" t="s">
        <v>7</v>
      </c>
      <c r="N5" s="77" t="s">
        <v>7</v>
      </c>
      <c r="O5" s="77" t="s">
        <v>12</v>
      </c>
      <c r="P5" s="77" t="s">
        <v>7</v>
      </c>
      <c r="Q5" s="77" t="s">
        <v>4</v>
      </c>
      <c r="R5" s="77" t="s">
        <v>9</v>
      </c>
      <c r="S5" s="77" t="s">
        <v>8</v>
      </c>
      <c r="T5" s="77" t="s">
        <v>8</v>
      </c>
      <c r="U5" s="77" t="s">
        <v>4</v>
      </c>
      <c r="V5" s="77" t="s">
        <v>4</v>
      </c>
      <c r="W5" s="77" t="s">
        <v>4</v>
      </c>
      <c r="X5" s="77" t="s">
        <v>7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4</v>
      </c>
      <c r="C6" s="77" t="s">
        <v>4</v>
      </c>
      <c r="D6" s="77" t="s">
        <v>7</v>
      </c>
      <c r="E6" s="77" t="s">
        <v>4</v>
      </c>
      <c r="F6" s="77" t="s">
        <v>4</v>
      </c>
      <c r="G6" s="77" t="s">
        <v>4</v>
      </c>
      <c r="H6" s="77" t="s">
        <v>4</v>
      </c>
      <c r="I6" s="77" t="s">
        <v>7</v>
      </c>
      <c r="J6" s="77" t="s">
        <v>7</v>
      </c>
      <c r="K6" s="77" t="s">
        <v>7</v>
      </c>
      <c r="L6" s="77" t="s">
        <v>11</v>
      </c>
      <c r="M6" s="77" t="s">
        <v>12</v>
      </c>
      <c r="N6" s="77" t="s">
        <v>7</v>
      </c>
      <c r="O6" s="77" t="s">
        <v>12</v>
      </c>
      <c r="P6" s="77" t="s">
        <v>10</v>
      </c>
      <c r="Q6" s="77" t="s">
        <v>6</v>
      </c>
      <c r="R6" s="77" t="s">
        <v>10</v>
      </c>
      <c r="S6" s="77" t="s">
        <v>10</v>
      </c>
      <c r="T6" s="77" t="s">
        <v>10</v>
      </c>
      <c r="U6" s="77" t="s">
        <v>10</v>
      </c>
      <c r="V6" s="77" t="s">
        <v>6</v>
      </c>
      <c r="W6" s="77" t="s">
        <v>4</v>
      </c>
      <c r="X6" s="77" t="s">
        <v>4</v>
      </c>
      <c r="Y6" s="78" t="s">
        <v>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6</v>
      </c>
      <c r="C7" s="77" t="s">
        <v>4</v>
      </c>
      <c r="D7" s="77" t="s">
        <v>7</v>
      </c>
      <c r="E7" s="77" t="s">
        <v>4</v>
      </c>
      <c r="F7" s="77" t="s">
        <v>4</v>
      </c>
      <c r="G7" s="77" t="s">
        <v>4</v>
      </c>
      <c r="H7" s="77" t="s">
        <v>4</v>
      </c>
      <c r="I7" s="77" t="s">
        <v>11</v>
      </c>
      <c r="J7" s="77" t="s">
        <v>8</v>
      </c>
      <c r="K7" s="77" t="s">
        <v>18</v>
      </c>
      <c r="L7" s="77" t="s">
        <v>18</v>
      </c>
      <c r="M7" s="77" t="s">
        <v>17</v>
      </c>
      <c r="N7" s="77" t="s">
        <v>20</v>
      </c>
      <c r="O7" s="77" t="s">
        <v>13</v>
      </c>
      <c r="P7" s="77" t="s">
        <v>5</v>
      </c>
      <c r="Q7" s="77" t="s">
        <v>18</v>
      </c>
      <c r="R7" s="77" t="s">
        <v>18</v>
      </c>
      <c r="S7" s="77" t="s">
        <v>5</v>
      </c>
      <c r="T7" s="77" t="s">
        <v>5</v>
      </c>
      <c r="U7" s="77" t="s">
        <v>8</v>
      </c>
      <c r="V7" s="77" t="s">
        <v>8</v>
      </c>
      <c r="W7" s="77" t="s">
        <v>8</v>
      </c>
      <c r="X7" s="77" t="s">
        <v>8</v>
      </c>
      <c r="Y7" s="78" t="s">
        <v>8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8</v>
      </c>
      <c r="C8" s="77" t="s">
        <v>8</v>
      </c>
      <c r="D8" s="77" t="s">
        <v>8</v>
      </c>
      <c r="E8" s="77" t="s">
        <v>5</v>
      </c>
      <c r="F8" s="77" t="s">
        <v>8</v>
      </c>
      <c r="G8" s="77" t="s">
        <v>4</v>
      </c>
      <c r="H8" s="77" t="s">
        <v>10</v>
      </c>
      <c r="I8" s="77" t="s">
        <v>8</v>
      </c>
      <c r="J8" s="77" t="s">
        <v>14</v>
      </c>
      <c r="K8" s="77" t="s">
        <v>5</v>
      </c>
      <c r="L8" s="77" t="s">
        <v>5</v>
      </c>
      <c r="M8" s="77" t="s">
        <v>5</v>
      </c>
      <c r="N8" s="77" t="s">
        <v>5</v>
      </c>
      <c r="O8" s="77" t="s">
        <v>8</v>
      </c>
      <c r="P8" s="77" t="s">
        <v>4</v>
      </c>
      <c r="Q8" s="77" t="s">
        <v>4</v>
      </c>
      <c r="R8" s="77" t="s">
        <v>6</v>
      </c>
      <c r="S8" s="77" t="s">
        <v>4</v>
      </c>
      <c r="T8" s="77" t="s">
        <v>4</v>
      </c>
      <c r="U8" s="77" t="s">
        <v>4</v>
      </c>
      <c r="V8" s="77" t="s">
        <v>7</v>
      </c>
      <c r="W8" s="77" t="s">
        <v>7</v>
      </c>
      <c r="X8" s="77" t="s">
        <v>7</v>
      </c>
      <c r="Y8" s="78" t="s">
        <v>7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7</v>
      </c>
      <c r="C9" s="77" t="s">
        <v>7</v>
      </c>
      <c r="D9" s="77" t="s">
        <v>7</v>
      </c>
      <c r="E9" s="77" t="s">
        <v>12</v>
      </c>
      <c r="F9" s="77" t="s">
        <v>4</v>
      </c>
      <c r="G9" s="77" t="s">
        <v>6</v>
      </c>
      <c r="H9" s="77" t="s">
        <v>4</v>
      </c>
      <c r="I9" s="77" t="s">
        <v>10</v>
      </c>
      <c r="J9" s="77" t="s">
        <v>8</v>
      </c>
      <c r="K9" s="77" t="s">
        <v>5</v>
      </c>
      <c r="L9" s="77" t="s">
        <v>8</v>
      </c>
      <c r="M9" s="77" t="s">
        <v>5</v>
      </c>
      <c r="N9" s="77" t="s">
        <v>8</v>
      </c>
      <c r="O9" s="77" t="s">
        <v>10</v>
      </c>
      <c r="P9" s="77" t="s">
        <v>5</v>
      </c>
      <c r="Q9" s="77" t="s">
        <v>8</v>
      </c>
      <c r="R9" s="77" t="s">
        <v>8</v>
      </c>
      <c r="S9" s="77" t="s">
        <v>8</v>
      </c>
      <c r="T9" s="77" t="s">
        <v>8</v>
      </c>
      <c r="U9" s="77" t="s">
        <v>8</v>
      </c>
      <c r="V9" s="77" t="s">
        <v>8</v>
      </c>
      <c r="W9" s="77" t="s">
        <v>6</v>
      </c>
      <c r="X9" s="77" t="s">
        <v>6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6</v>
      </c>
      <c r="D10" s="77" t="s">
        <v>4</v>
      </c>
      <c r="E10" s="77" t="s">
        <v>4</v>
      </c>
      <c r="F10" s="77" t="s">
        <v>18</v>
      </c>
      <c r="G10" s="77" t="s">
        <v>6</v>
      </c>
      <c r="H10" s="77" t="s">
        <v>6</v>
      </c>
      <c r="I10" s="77" t="s">
        <v>6</v>
      </c>
      <c r="J10" s="77" t="s">
        <v>9</v>
      </c>
      <c r="K10" s="77" t="s">
        <v>10</v>
      </c>
      <c r="L10" s="77" t="s">
        <v>8</v>
      </c>
      <c r="M10" s="77" t="s">
        <v>11</v>
      </c>
      <c r="N10" s="77" t="s">
        <v>20</v>
      </c>
      <c r="O10" s="77" t="s">
        <v>20</v>
      </c>
      <c r="P10" s="77" t="s">
        <v>20</v>
      </c>
      <c r="Q10" s="77" t="s">
        <v>18</v>
      </c>
      <c r="R10" s="77" t="s">
        <v>5</v>
      </c>
      <c r="S10" s="77" t="s">
        <v>5</v>
      </c>
      <c r="T10" s="77" t="s">
        <v>5</v>
      </c>
      <c r="U10" s="77" t="s">
        <v>5</v>
      </c>
      <c r="V10" s="77" t="s">
        <v>8</v>
      </c>
      <c r="W10" s="77" t="s">
        <v>4</v>
      </c>
      <c r="X10" s="77" t="s">
        <v>7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7</v>
      </c>
      <c r="C11" s="77" t="s">
        <v>7</v>
      </c>
      <c r="D11" s="77" t="s">
        <v>7</v>
      </c>
      <c r="E11" s="77" t="s">
        <v>7</v>
      </c>
      <c r="F11" s="77" t="s">
        <v>4</v>
      </c>
      <c r="G11" s="77" t="s">
        <v>4</v>
      </c>
      <c r="H11" s="77" t="s">
        <v>4</v>
      </c>
      <c r="I11" s="77" t="s">
        <v>7</v>
      </c>
      <c r="J11" s="77" t="s">
        <v>7</v>
      </c>
      <c r="K11" s="77" t="s">
        <v>7</v>
      </c>
      <c r="L11" s="77" t="s">
        <v>4</v>
      </c>
      <c r="M11" s="77" t="s">
        <v>4</v>
      </c>
      <c r="N11" s="77" t="s">
        <v>4</v>
      </c>
      <c r="O11" s="77" t="s">
        <v>4</v>
      </c>
      <c r="P11" s="77" t="s">
        <v>7</v>
      </c>
      <c r="Q11" s="77" t="s">
        <v>6</v>
      </c>
      <c r="R11" s="77" t="s">
        <v>8</v>
      </c>
      <c r="S11" s="77" t="s">
        <v>4</v>
      </c>
      <c r="T11" s="77" t="s">
        <v>4</v>
      </c>
      <c r="U11" s="77" t="s">
        <v>4</v>
      </c>
      <c r="V11" s="77" t="s">
        <v>4</v>
      </c>
      <c r="W11" s="77" t="s">
        <v>4</v>
      </c>
      <c r="X11" s="77" t="s">
        <v>6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7</v>
      </c>
      <c r="D12" s="77" t="s">
        <v>7</v>
      </c>
      <c r="E12" s="77" t="s">
        <v>4</v>
      </c>
      <c r="F12" s="77" t="s">
        <v>6</v>
      </c>
      <c r="G12" s="77" t="s">
        <v>4</v>
      </c>
      <c r="H12" s="77" t="s">
        <v>4</v>
      </c>
      <c r="I12" s="77" t="s">
        <v>4</v>
      </c>
      <c r="J12" s="77" t="s">
        <v>4</v>
      </c>
      <c r="K12" s="77" t="s">
        <v>7</v>
      </c>
      <c r="L12" s="77" t="s">
        <v>7</v>
      </c>
      <c r="M12" s="77" t="s">
        <v>7</v>
      </c>
      <c r="N12" s="77" t="s">
        <v>7</v>
      </c>
      <c r="O12" s="77" t="s">
        <v>16</v>
      </c>
      <c r="P12" s="77" t="s">
        <v>16</v>
      </c>
      <c r="Q12" s="77" t="s">
        <v>5</v>
      </c>
      <c r="R12" s="77" t="s">
        <v>5</v>
      </c>
      <c r="S12" s="77" t="s">
        <v>8</v>
      </c>
      <c r="T12" s="77" t="s">
        <v>8</v>
      </c>
      <c r="U12" s="77" t="s">
        <v>8</v>
      </c>
      <c r="V12" s="77" t="s">
        <v>8</v>
      </c>
      <c r="W12" s="77" t="s">
        <v>8</v>
      </c>
      <c r="X12" s="77" t="s">
        <v>8</v>
      </c>
      <c r="Y12" s="78" t="s">
        <v>8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8</v>
      </c>
      <c r="C13" s="80" t="s">
        <v>5</v>
      </c>
      <c r="D13" s="80" t="s">
        <v>8</v>
      </c>
      <c r="E13" s="80" t="s">
        <v>8</v>
      </c>
      <c r="F13" s="80" t="s">
        <v>10</v>
      </c>
      <c r="G13" s="80" t="s">
        <v>4</v>
      </c>
      <c r="H13" s="80" t="s">
        <v>15</v>
      </c>
      <c r="I13" s="80" t="s">
        <v>7</v>
      </c>
      <c r="J13" s="80" t="s">
        <v>6</v>
      </c>
      <c r="K13" s="80" t="s">
        <v>6</v>
      </c>
      <c r="L13" s="80" t="s">
        <v>6</v>
      </c>
      <c r="M13" s="80" t="s">
        <v>4</v>
      </c>
      <c r="N13" s="80" t="s">
        <v>4</v>
      </c>
      <c r="O13" s="80" t="s">
        <v>4</v>
      </c>
      <c r="P13" s="80" t="s">
        <v>10</v>
      </c>
      <c r="Q13" s="80" t="s">
        <v>12</v>
      </c>
      <c r="R13" s="80" t="s">
        <v>17</v>
      </c>
      <c r="S13" s="80" t="s">
        <v>11</v>
      </c>
      <c r="T13" s="80" t="s">
        <v>12</v>
      </c>
      <c r="U13" s="80" t="s">
        <v>4</v>
      </c>
      <c r="V13" s="80" t="s">
        <v>7</v>
      </c>
      <c r="W13" s="80" t="s">
        <v>4</v>
      </c>
      <c r="X13" s="80" t="s">
        <v>13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7</v>
      </c>
      <c r="C14" s="77" t="s">
        <v>4</v>
      </c>
      <c r="D14" s="77" t="s">
        <v>6</v>
      </c>
      <c r="E14" s="77" t="s">
        <v>4</v>
      </c>
      <c r="F14" s="77" t="s">
        <v>4</v>
      </c>
      <c r="G14" s="77" t="s">
        <v>4</v>
      </c>
      <c r="H14" s="77" t="s">
        <v>4</v>
      </c>
      <c r="I14" s="77" t="s">
        <v>4</v>
      </c>
      <c r="J14" s="77" t="s">
        <v>6</v>
      </c>
      <c r="K14" s="77" t="s">
        <v>6</v>
      </c>
      <c r="L14" s="77" t="s">
        <v>4</v>
      </c>
      <c r="M14" s="77" t="s">
        <v>4</v>
      </c>
      <c r="N14" s="77" t="s">
        <v>6</v>
      </c>
      <c r="O14" s="77" t="s">
        <v>6</v>
      </c>
      <c r="P14" s="77" t="s">
        <v>6</v>
      </c>
      <c r="Q14" s="77" t="s">
        <v>4</v>
      </c>
      <c r="R14" s="77" t="s">
        <v>4</v>
      </c>
      <c r="S14" s="77" t="s">
        <v>6</v>
      </c>
      <c r="T14" s="77" t="s">
        <v>6</v>
      </c>
      <c r="U14" s="77" t="s">
        <v>7</v>
      </c>
      <c r="V14" s="77" t="s">
        <v>6</v>
      </c>
      <c r="W14" s="77" t="s">
        <v>17</v>
      </c>
      <c r="X14" s="77" t="s">
        <v>6</v>
      </c>
      <c r="Y14" s="78" t="s">
        <v>6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6</v>
      </c>
      <c r="C15" s="77" t="s">
        <v>11</v>
      </c>
      <c r="D15" s="77" t="s">
        <v>4</v>
      </c>
      <c r="E15" s="77" t="s">
        <v>6</v>
      </c>
      <c r="F15" s="77" t="s">
        <v>4</v>
      </c>
      <c r="G15" s="77" t="s">
        <v>4</v>
      </c>
      <c r="H15" s="77" t="s">
        <v>4</v>
      </c>
      <c r="I15" s="77" t="s">
        <v>4</v>
      </c>
      <c r="J15" s="77" t="s">
        <v>4</v>
      </c>
      <c r="K15" s="77" t="s">
        <v>7</v>
      </c>
      <c r="L15" s="77" t="s">
        <v>5</v>
      </c>
      <c r="M15" s="77" t="s">
        <v>5</v>
      </c>
      <c r="N15" s="77" t="s">
        <v>5</v>
      </c>
      <c r="O15" s="77" t="s">
        <v>5</v>
      </c>
      <c r="P15" s="77" t="s">
        <v>8</v>
      </c>
      <c r="Q15" s="77" t="s">
        <v>5</v>
      </c>
      <c r="R15" s="77" t="s">
        <v>8</v>
      </c>
      <c r="S15" s="77" t="s">
        <v>13</v>
      </c>
      <c r="T15" s="77" t="s">
        <v>18</v>
      </c>
      <c r="U15" s="77" t="s">
        <v>5</v>
      </c>
      <c r="V15" s="77" t="s">
        <v>8</v>
      </c>
      <c r="W15" s="77" t="s">
        <v>6</v>
      </c>
      <c r="X15" s="77" t="s">
        <v>4</v>
      </c>
      <c r="Y15" s="78" t="s">
        <v>6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8</v>
      </c>
      <c r="D16" s="77" t="s">
        <v>8</v>
      </c>
      <c r="E16" s="77" t="s">
        <v>8</v>
      </c>
      <c r="F16" s="77" t="s">
        <v>8</v>
      </c>
      <c r="G16" s="77" t="s">
        <v>8</v>
      </c>
      <c r="H16" s="77" t="s">
        <v>8</v>
      </c>
      <c r="I16" s="77" t="s">
        <v>8</v>
      </c>
      <c r="J16" s="77" t="s">
        <v>8</v>
      </c>
      <c r="K16" s="77" t="s">
        <v>8</v>
      </c>
      <c r="L16" s="77" t="s">
        <v>8</v>
      </c>
      <c r="M16" s="77" t="s">
        <v>8</v>
      </c>
      <c r="N16" s="77" t="s">
        <v>8</v>
      </c>
      <c r="O16" s="77" t="s">
        <v>8</v>
      </c>
      <c r="P16" s="77" t="s">
        <v>8</v>
      </c>
      <c r="Q16" s="77" t="s">
        <v>8</v>
      </c>
      <c r="R16" s="77" t="s">
        <v>9</v>
      </c>
      <c r="S16" s="77" t="s">
        <v>8</v>
      </c>
      <c r="T16" s="77" t="s">
        <v>8</v>
      </c>
      <c r="U16" s="77" t="s">
        <v>8</v>
      </c>
      <c r="V16" s="77" t="s">
        <v>10</v>
      </c>
      <c r="W16" s="77" t="s">
        <v>6</v>
      </c>
      <c r="X16" s="77" t="s">
        <v>6</v>
      </c>
      <c r="Y16" s="78" t="s">
        <v>6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7</v>
      </c>
      <c r="D17" s="77" t="s">
        <v>4</v>
      </c>
      <c r="E17" s="77" t="s">
        <v>7</v>
      </c>
      <c r="F17" s="77" t="s">
        <v>7</v>
      </c>
      <c r="G17" s="77" t="s">
        <v>7</v>
      </c>
      <c r="H17" s="77" t="s">
        <v>4</v>
      </c>
      <c r="I17" s="77" t="s">
        <v>7</v>
      </c>
      <c r="J17" s="77" t="s">
        <v>7</v>
      </c>
      <c r="K17" s="77" t="s">
        <v>4</v>
      </c>
      <c r="L17" s="77" t="s">
        <v>4</v>
      </c>
      <c r="M17" s="77" t="s">
        <v>7</v>
      </c>
      <c r="N17" s="77" t="s">
        <v>4</v>
      </c>
      <c r="O17" s="77" t="s">
        <v>5</v>
      </c>
      <c r="P17" s="77" t="s">
        <v>9</v>
      </c>
      <c r="Q17" s="77" t="s">
        <v>6</v>
      </c>
      <c r="R17" s="77" t="s">
        <v>4</v>
      </c>
      <c r="S17" s="77" t="s">
        <v>6</v>
      </c>
      <c r="T17" s="77" t="s">
        <v>4</v>
      </c>
      <c r="U17" s="77" t="s">
        <v>6</v>
      </c>
      <c r="V17" s="77" t="s">
        <v>4</v>
      </c>
      <c r="W17" s="77" t="s">
        <v>6</v>
      </c>
      <c r="X17" s="77" t="s">
        <v>4</v>
      </c>
      <c r="Y17" s="78" t="s">
        <v>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4</v>
      </c>
      <c r="C18" s="77" t="s">
        <v>6</v>
      </c>
      <c r="D18" s="77" t="s">
        <v>4</v>
      </c>
      <c r="E18" s="77" t="s">
        <v>6</v>
      </c>
      <c r="F18" s="77" t="s">
        <v>9</v>
      </c>
      <c r="G18" s="77" t="s">
        <v>9</v>
      </c>
      <c r="H18" s="77" t="s">
        <v>9</v>
      </c>
      <c r="I18" s="77" t="s">
        <v>4</v>
      </c>
      <c r="J18" s="77" t="s">
        <v>4</v>
      </c>
      <c r="K18" s="77" t="s">
        <v>6</v>
      </c>
      <c r="L18" s="77" t="s">
        <v>10</v>
      </c>
      <c r="M18" s="77" t="s">
        <v>4</v>
      </c>
      <c r="N18" s="77" t="s">
        <v>4</v>
      </c>
      <c r="O18" s="77" t="s">
        <v>17</v>
      </c>
      <c r="P18" s="77" t="s">
        <v>20</v>
      </c>
      <c r="Q18" s="77" t="s">
        <v>13</v>
      </c>
      <c r="R18" s="77" t="s">
        <v>18</v>
      </c>
      <c r="S18" s="77" t="s">
        <v>8</v>
      </c>
      <c r="T18" s="77" t="s">
        <v>8</v>
      </c>
      <c r="U18" s="77" t="s">
        <v>4</v>
      </c>
      <c r="V18" s="77" t="s">
        <v>7</v>
      </c>
      <c r="W18" s="77" t="s">
        <v>7</v>
      </c>
      <c r="X18" s="77" t="s">
        <v>7</v>
      </c>
      <c r="Y18" s="78" t="s">
        <v>6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9</v>
      </c>
      <c r="C19" s="77" t="s">
        <v>9</v>
      </c>
      <c r="D19" s="77" t="s">
        <v>4</v>
      </c>
      <c r="E19" s="77" t="s">
        <v>6</v>
      </c>
      <c r="F19" s="77" t="s">
        <v>7</v>
      </c>
      <c r="G19" s="77" t="s">
        <v>4</v>
      </c>
      <c r="H19" s="77" t="s">
        <v>6</v>
      </c>
      <c r="I19" s="77" t="s">
        <v>10</v>
      </c>
      <c r="J19" s="77" t="s">
        <v>4</v>
      </c>
      <c r="K19" s="77" t="s">
        <v>8</v>
      </c>
      <c r="L19" s="77" t="s">
        <v>8</v>
      </c>
      <c r="M19" s="77" t="s">
        <v>5</v>
      </c>
      <c r="N19" s="77" t="s">
        <v>5</v>
      </c>
      <c r="O19" s="77" t="s">
        <v>5</v>
      </c>
      <c r="P19" s="77" t="s">
        <v>5</v>
      </c>
      <c r="Q19" s="77" t="s">
        <v>8</v>
      </c>
      <c r="R19" s="77" t="s">
        <v>8</v>
      </c>
      <c r="S19" s="77" t="s">
        <v>5</v>
      </c>
      <c r="T19" s="77" t="s">
        <v>9</v>
      </c>
      <c r="U19" s="77" t="s">
        <v>10</v>
      </c>
      <c r="V19" s="77" t="s">
        <v>6</v>
      </c>
      <c r="W19" s="77" t="s">
        <v>10</v>
      </c>
      <c r="X19" s="77" t="s">
        <v>5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10</v>
      </c>
      <c r="C20" s="77" t="s">
        <v>6</v>
      </c>
      <c r="D20" s="77" t="s">
        <v>10</v>
      </c>
      <c r="E20" s="77" t="s">
        <v>10</v>
      </c>
      <c r="F20" s="77" t="s">
        <v>10</v>
      </c>
      <c r="G20" s="77" t="s">
        <v>9</v>
      </c>
      <c r="H20" s="77" t="s">
        <v>4</v>
      </c>
      <c r="I20" s="77" t="s">
        <v>4</v>
      </c>
      <c r="J20" s="77" t="s">
        <v>4</v>
      </c>
      <c r="K20" s="77" t="s">
        <v>4</v>
      </c>
      <c r="L20" s="77" t="s">
        <v>6</v>
      </c>
      <c r="M20" s="77" t="s">
        <v>6</v>
      </c>
      <c r="N20" s="77" t="s">
        <v>4</v>
      </c>
      <c r="O20" s="77" t="s">
        <v>6</v>
      </c>
      <c r="P20" s="77" t="s">
        <v>6</v>
      </c>
      <c r="Q20" s="77" t="s">
        <v>6</v>
      </c>
      <c r="R20" s="77" t="s">
        <v>9</v>
      </c>
      <c r="S20" s="77" t="s">
        <v>8</v>
      </c>
      <c r="T20" s="77" t="s">
        <v>8</v>
      </c>
      <c r="U20" s="77" t="s">
        <v>6</v>
      </c>
      <c r="V20" s="77" t="s">
        <v>9</v>
      </c>
      <c r="W20" s="77" t="s">
        <v>8</v>
      </c>
      <c r="X20" s="77" t="s">
        <v>9</v>
      </c>
      <c r="Y20" s="78" t="s">
        <v>12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6</v>
      </c>
      <c r="C21" s="77" t="s">
        <v>6</v>
      </c>
      <c r="D21" s="77" t="s">
        <v>4</v>
      </c>
      <c r="E21" s="77" t="s">
        <v>4</v>
      </c>
      <c r="F21" s="77" t="s">
        <v>7</v>
      </c>
      <c r="G21" s="77" t="s">
        <v>4</v>
      </c>
      <c r="H21" s="77" t="s">
        <v>4</v>
      </c>
      <c r="I21" s="77" t="s">
        <v>7</v>
      </c>
      <c r="J21" s="77" t="s">
        <v>7</v>
      </c>
      <c r="K21" s="77" t="s">
        <v>7</v>
      </c>
      <c r="L21" s="77" t="s">
        <v>4</v>
      </c>
      <c r="M21" s="77" t="s">
        <v>7</v>
      </c>
      <c r="N21" s="77" t="s">
        <v>7</v>
      </c>
      <c r="O21" s="77" t="s">
        <v>7</v>
      </c>
      <c r="P21" s="77" t="s">
        <v>14</v>
      </c>
      <c r="Q21" s="77" t="s">
        <v>20</v>
      </c>
      <c r="R21" s="77" t="s">
        <v>20</v>
      </c>
      <c r="S21" s="77" t="s">
        <v>16</v>
      </c>
      <c r="T21" s="77" t="s">
        <v>4</v>
      </c>
      <c r="U21" s="77" t="s">
        <v>6</v>
      </c>
      <c r="V21" s="77" t="s">
        <v>6</v>
      </c>
      <c r="W21" s="77" t="s">
        <v>4</v>
      </c>
      <c r="X21" s="77" t="s">
        <v>4</v>
      </c>
      <c r="Y21" s="78" t="s">
        <v>10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6</v>
      </c>
      <c r="C22" s="77" t="s">
        <v>6</v>
      </c>
      <c r="D22" s="77" t="s">
        <v>4</v>
      </c>
      <c r="E22" s="77" t="s">
        <v>6</v>
      </c>
      <c r="F22" s="77" t="s">
        <v>4</v>
      </c>
      <c r="G22" s="77" t="s">
        <v>6</v>
      </c>
      <c r="H22" s="77" t="s">
        <v>4</v>
      </c>
      <c r="I22" s="77" t="s">
        <v>4</v>
      </c>
      <c r="J22" s="77" t="s">
        <v>7</v>
      </c>
      <c r="K22" s="77" t="s">
        <v>7</v>
      </c>
      <c r="L22" s="77" t="s">
        <v>12</v>
      </c>
      <c r="M22" s="77" t="s">
        <v>17</v>
      </c>
      <c r="N22" s="77" t="s">
        <v>16</v>
      </c>
      <c r="O22" s="77" t="s">
        <v>16</v>
      </c>
      <c r="P22" s="77" t="s">
        <v>16</v>
      </c>
      <c r="Q22" s="77" t="s">
        <v>17</v>
      </c>
      <c r="R22" s="77" t="s">
        <v>17</v>
      </c>
      <c r="S22" s="77" t="s">
        <v>11</v>
      </c>
      <c r="T22" s="77" t="s">
        <v>12</v>
      </c>
      <c r="U22" s="77" t="s">
        <v>7</v>
      </c>
      <c r="V22" s="77" t="s">
        <v>4</v>
      </c>
      <c r="W22" s="77" t="s">
        <v>6</v>
      </c>
      <c r="X22" s="77" t="s">
        <v>6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6</v>
      </c>
      <c r="C23" s="80" t="s">
        <v>6</v>
      </c>
      <c r="D23" s="80" t="s">
        <v>4</v>
      </c>
      <c r="E23" s="80" t="s">
        <v>4</v>
      </c>
      <c r="F23" s="80" t="s">
        <v>4</v>
      </c>
      <c r="G23" s="80" t="s">
        <v>13</v>
      </c>
      <c r="H23" s="80" t="s">
        <v>4</v>
      </c>
      <c r="I23" s="80" t="s">
        <v>4</v>
      </c>
      <c r="J23" s="80" t="s">
        <v>7</v>
      </c>
      <c r="K23" s="80" t="s">
        <v>7</v>
      </c>
      <c r="L23" s="80" t="s">
        <v>17</v>
      </c>
      <c r="M23" s="80" t="s">
        <v>17</v>
      </c>
      <c r="N23" s="80" t="s">
        <v>16</v>
      </c>
      <c r="O23" s="80" t="s">
        <v>17</v>
      </c>
      <c r="P23" s="80" t="s">
        <v>17</v>
      </c>
      <c r="Q23" s="80" t="s">
        <v>16</v>
      </c>
      <c r="R23" s="80" t="s">
        <v>18</v>
      </c>
      <c r="S23" s="80" t="s">
        <v>18</v>
      </c>
      <c r="T23" s="80" t="s">
        <v>5</v>
      </c>
      <c r="U23" s="80" t="s">
        <v>5</v>
      </c>
      <c r="V23" s="80" t="s">
        <v>5</v>
      </c>
      <c r="W23" s="80" t="s">
        <v>8</v>
      </c>
      <c r="X23" s="80" t="s">
        <v>8</v>
      </c>
      <c r="Y23" s="81" t="s">
        <v>8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8</v>
      </c>
      <c r="C24" s="77" t="s">
        <v>8</v>
      </c>
      <c r="D24" s="77" t="s">
        <v>8</v>
      </c>
      <c r="E24" s="77" t="s">
        <v>8</v>
      </c>
      <c r="F24" s="77" t="s">
        <v>8</v>
      </c>
      <c r="G24" s="77" t="s">
        <v>5</v>
      </c>
      <c r="H24" s="77" t="s">
        <v>8</v>
      </c>
      <c r="I24" s="77" t="s">
        <v>8</v>
      </c>
      <c r="J24" s="77" t="s">
        <v>8</v>
      </c>
      <c r="K24" s="77" t="s">
        <v>5</v>
      </c>
      <c r="L24" s="77" t="s">
        <v>5</v>
      </c>
      <c r="M24" s="77" t="s">
        <v>5</v>
      </c>
      <c r="N24" s="77" t="s">
        <v>18</v>
      </c>
      <c r="O24" s="77" t="s">
        <v>18</v>
      </c>
      <c r="P24" s="77" t="s">
        <v>18</v>
      </c>
      <c r="Q24" s="77" t="s">
        <v>18</v>
      </c>
      <c r="R24" s="77" t="s">
        <v>18</v>
      </c>
      <c r="S24" s="77" t="s">
        <v>13</v>
      </c>
      <c r="T24" s="77" t="s">
        <v>13</v>
      </c>
      <c r="U24" s="77" t="s">
        <v>20</v>
      </c>
      <c r="V24" s="77" t="s">
        <v>14</v>
      </c>
      <c r="W24" s="77" t="s">
        <v>4</v>
      </c>
      <c r="X24" s="77" t="s">
        <v>4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4</v>
      </c>
      <c r="E25" s="77" t="s">
        <v>7</v>
      </c>
      <c r="F25" s="77" t="s">
        <v>4</v>
      </c>
      <c r="G25" s="77" t="s">
        <v>4</v>
      </c>
      <c r="H25" s="77" t="s">
        <v>7</v>
      </c>
      <c r="I25" s="77" t="s">
        <v>7</v>
      </c>
      <c r="J25" s="77" t="s">
        <v>7</v>
      </c>
      <c r="K25" s="77" t="s">
        <v>7</v>
      </c>
      <c r="L25" s="77" t="s">
        <v>4</v>
      </c>
      <c r="M25" s="77" t="s">
        <v>4</v>
      </c>
      <c r="N25" s="77" t="s">
        <v>4</v>
      </c>
      <c r="O25" s="77" t="s">
        <v>11</v>
      </c>
      <c r="P25" s="77" t="s">
        <v>7</v>
      </c>
      <c r="Q25" s="77" t="s">
        <v>7</v>
      </c>
      <c r="R25" s="77" t="s">
        <v>7</v>
      </c>
      <c r="S25" s="77" t="s">
        <v>7</v>
      </c>
      <c r="T25" s="77" t="s">
        <v>7</v>
      </c>
      <c r="U25" s="77" t="s">
        <v>4</v>
      </c>
      <c r="V25" s="77" t="s">
        <v>4</v>
      </c>
      <c r="W25" s="77" t="s">
        <v>4</v>
      </c>
      <c r="X25" s="77" t="s">
        <v>10</v>
      </c>
      <c r="Y25" s="78" t="s">
        <v>10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9</v>
      </c>
      <c r="C26" s="77" t="s">
        <v>8</v>
      </c>
      <c r="D26" s="77" t="s">
        <v>8</v>
      </c>
      <c r="E26" s="77" t="s">
        <v>8</v>
      </c>
      <c r="F26" s="77" t="s">
        <v>8</v>
      </c>
      <c r="G26" s="77" t="s">
        <v>18</v>
      </c>
      <c r="H26" s="77" t="s">
        <v>8</v>
      </c>
      <c r="I26" s="77" t="s">
        <v>8</v>
      </c>
      <c r="J26" s="77" t="s">
        <v>5</v>
      </c>
      <c r="K26" s="77" t="s">
        <v>10</v>
      </c>
      <c r="L26" s="77" t="s">
        <v>13</v>
      </c>
      <c r="M26" s="77" t="s">
        <v>17</v>
      </c>
      <c r="N26" s="77" t="s">
        <v>16</v>
      </c>
      <c r="O26" s="77" t="s">
        <v>20</v>
      </c>
      <c r="P26" s="77" t="s">
        <v>20</v>
      </c>
      <c r="Q26" s="77" t="s">
        <v>13</v>
      </c>
      <c r="R26" s="77" t="s">
        <v>18</v>
      </c>
      <c r="S26" s="77" t="s">
        <v>5</v>
      </c>
      <c r="T26" s="77" t="s">
        <v>5</v>
      </c>
      <c r="U26" s="77" t="s">
        <v>5</v>
      </c>
      <c r="V26" s="77" t="s">
        <v>18</v>
      </c>
      <c r="W26" s="77" t="s">
        <v>5</v>
      </c>
      <c r="X26" s="77" t="s">
        <v>5</v>
      </c>
      <c r="Y26" s="78" t="s">
        <v>5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5</v>
      </c>
      <c r="C27" s="77" t="s">
        <v>5</v>
      </c>
      <c r="D27" s="77" t="s">
        <v>8</v>
      </c>
      <c r="E27" s="77" t="s">
        <v>8</v>
      </c>
      <c r="F27" s="77" t="s">
        <v>5</v>
      </c>
      <c r="G27" s="77" t="s">
        <v>8</v>
      </c>
      <c r="H27" s="77" t="s">
        <v>8</v>
      </c>
      <c r="I27" s="77" t="s">
        <v>8</v>
      </c>
      <c r="J27" s="77" t="s">
        <v>8</v>
      </c>
      <c r="K27" s="77" t="s">
        <v>10</v>
      </c>
      <c r="L27" s="77" t="s">
        <v>18</v>
      </c>
      <c r="M27" s="77" t="s">
        <v>8</v>
      </c>
      <c r="N27" s="77" t="s">
        <v>9</v>
      </c>
      <c r="O27" s="77" t="s">
        <v>5</v>
      </c>
      <c r="P27" s="77" t="s">
        <v>7</v>
      </c>
      <c r="Q27" s="77" t="s">
        <v>8</v>
      </c>
      <c r="R27" s="77" t="s">
        <v>8</v>
      </c>
      <c r="S27" s="77" t="s">
        <v>8</v>
      </c>
      <c r="T27" s="77" t="s">
        <v>8</v>
      </c>
      <c r="U27" s="77" t="s">
        <v>8</v>
      </c>
      <c r="V27" s="77" t="s">
        <v>8</v>
      </c>
      <c r="W27" s="77" t="s">
        <v>8</v>
      </c>
      <c r="X27" s="77" t="s">
        <v>8</v>
      </c>
      <c r="Y27" s="78" t="s">
        <v>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8</v>
      </c>
      <c r="C28" s="77" t="s">
        <v>8</v>
      </c>
      <c r="D28" s="77" t="s">
        <v>8</v>
      </c>
      <c r="E28" s="77" t="s">
        <v>8</v>
      </c>
      <c r="F28" s="77" t="s">
        <v>8</v>
      </c>
      <c r="G28" s="77" t="s">
        <v>8</v>
      </c>
      <c r="H28" s="77" t="s">
        <v>8</v>
      </c>
      <c r="I28" s="77" t="s">
        <v>4</v>
      </c>
      <c r="J28" s="77" t="s">
        <v>7</v>
      </c>
      <c r="K28" s="77" t="s">
        <v>7</v>
      </c>
      <c r="L28" s="77" t="s">
        <v>7</v>
      </c>
      <c r="M28" s="77" t="s">
        <v>7</v>
      </c>
      <c r="N28" s="77" t="s">
        <v>4</v>
      </c>
      <c r="O28" s="77" t="s">
        <v>4</v>
      </c>
      <c r="P28" s="77" t="s">
        <v>9</v>
      </c>
      <c r="Q28" s="77" t="s">
        <v>9</v>
      </c>
      <c r="R28" s="77" t="s">
        <v>10</v>
      </c>
      <c r="S28" s="77" t="s">
        <v>6</v>
      </c>
      <c r="T28" s="77" t="s">
        <v>6</v>
      </c>
      <c r="U28" s="77" t="s">
        <v>6</v>
      </c>
      <c r="V28" s="77" t="s">
        <v>6</v>
      </c>
      <c r="W28" s="77" t="s">
        <v>10</v>
      </c>
      <c r="X28" s="77" t="s">
        <v>4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7</v>
      </c>
      <c r="C29" s="77" t="s">
        <v>7</v>
      </c>
      <c r="D29" s="77" t="s">
        <v>7</v>
      </c>
      <c r="E29" s="77" t="s">
        <v>6</v>
      </c>
      <c r="F29" s="77" t="s">
        <v>6</v>
      </c>
      <c r="G29" s="77" t="s">
        <v>4</v>
      </c>
      <c r="H29" s="77" t="s">
        <v>7</v>
      </c>
      <c r="I29" s="77" t="s">
        <v>4</v>
      </c>
      <c r="J29" s="77" t="s">
        <v>4</v>
      </c>
      <c r="K29" s="77" t="s">
        <v>4</v>
      </c>
      <c r="L29" s="77" t="s">
        <v>4</v>
      </c>
      <c r="M29" s="77" t="s">
        <v>6</v>
      </c>
      <c r="N29" s="77" t="s">
        <v>4</v>
      </c>
      <c r="O29" s="77" t="s">
        <v>6</v>
      </c>
      <c r="P29" s="77" t="s">
        <v>6</v>
      </c>
      <c r="Q29" s="77" t="s">
        <v>6</v>
      </c>
      <c r="R29" s="77" t="s">
        <v>6</v>
      </c>
      <c r="S29" s="77" t="s">
        <v>10</v>
      </c>
      <c r="T29" s="77" t="s">
        <v>8</v>
      </c>
      <c r="U29" s="77" t="s">
        <v>9</v>
      </c>
      <c r="V29" s="77" t="s">
        <v>10</v>
      </c>
      <c r="W29" s="77" t="s">
        <v>6</v>
      </c>
      <c r="X29" s="77" t="s">
        <v>8</v>
      </c>
      <c r="Y29" s="78" t="s">
        <v>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9</v>
      </c>
      <c r="C30" s="77" t="s">
        <v>9</v>
      </c>
      <c r="D30" s="77" t="s">
        <v>8</v>
      </c>
      <c r="E30" s="77" t="s">
        <v>9</v>
      </c>
      <c r="F30" s="77" t="s">
        <v>8</v>
      </c>
      <c r="G30" s="77" t="s">
        <v>9</v>
      </c>
      <c r="H30" s="77" t="s">
        <v>8</v>
      </c>
      <c r="I30" s="77" t="s">
        <v>8</v>
      </c>
      <c r="J30" s="77" t="s">
        <v>4</v>
      </c>
      <c r="K30" s="77" t="s">
        <v>14</v>
      </c>
      <c r="L30" s="77" t="s">
        <v>13</v>
      </c>
      <c r="M30" s="77" t="s">
        <v>20</v>
      </c>
      <c r="N30" s="77" t="s">
        <v>13</v>
      </c>
      <c r="O30" s="77" t="s">
        <v>18</v>
      </c>
      <c r="P30" s="77" t="s">
        <v>18</v>
      </c>
      <c r="Q30" s="77" t="s">
        <v>18</v>
      </c>
      <c r="R30" s="77" t="s">
        <v>18</v>
      </c>
      <c r="S30" s="77" t="s">
        <v>5</v>
      </c>
      <c r="T30" s="77" t="s">
        <v>18</v>
      </c>
      <c r="U30" s="77" t="s">
        <v>18</v>
      </c>
      <c r="V30" s="77" t="s">
        <v>18</v>
      </c>
      <c r="W30" s="77" t="s">
        <v>5</v>
      </c>
      <c r="X30" s="77" t="s">
        <v>8</v>
      </c>
      <c r="Y30" s="78" t="s">
        <v>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8</v>
      </c>
      <c r="C31" s="77" t="s">
        <v>8</v>
      </c>
      <c r="D31" s="77" t="s">
        <v>8</v>
      </c>
      <c r="E31" s="77" t="s">
        <v>8</v>
      </c>
      <c r="F31" s="77" t="s">
        <v>8</v>
      </c>
      <c r="G31" s="77" t="s">
        <v>8</v>
      </c>
      <c r="H31" s="77" t="s">
        <v>8</v>
      </c>
      <c r="I31" s="77" t="s">
        <v>8</v>
      </c>
      <c r="J31" s="77" t="s">
        <v>8</v>
      </c>
      <c r="K31" s="77" t="s">
        <v>8</v>
      </c>
      <c r="L31" s="77" t="s">
        <v>8</v>
      </c>
      <c r="M31" s="77" t="s">
        <v>8</v>
      </c>
      <c r="N31" s="77" t="s">
        <v>8</v>
      </c>
      <c r="O31" s="77" t="s">
        <v>8</v>
      </c>
      <c r="P31" s="77" t="s">
        <v>8</v>
      </c>
      <c r="Q31" s="77" t="s">
        <v>8</v>
      </c>
      <c r="R31" s="77" t="s">
        <v>8</v>
      </c>
      <c r="S31" s="77" t="s">
        <v>8</v>
      </c>
      <c r="T31" s="77" t="s">
        <v>8</v>
      </c>
      <c r="U31" s="77" t="s">
        <v>8</v>
      </c>
      <c r="V31" s="77" t="s">
        <v>8</v>
      </c>
      <c r="W31" s="77" t="s">
        <v>9</v>
      </c>
      <c r="X31" s="77" t="s">
        <v>7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2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3</v>
      </c>
      <c r="N37" s="7">
        <v>8</v>
      </c>
      <c r="O37" s="7">
        <v>5</v>
      </c>
      <c r="P37" s="7">
        <v>8</v>
      </c>
      <c r="Q37" s="7">
        <v>0</v>
      </c>
      <c r="R37" s="8"/>
      <c r="S37" s="62" t="str">
        <f aca="true" t="shared" si="0" ref="S37:S65">AD37</f>
        <v>西</v>
      </c>
      <c r="T37" s="63"/>
      <c r="U37" s="64"/>
      <c r="V37"/>
      <c r="W37"/>
      <c r="X37"/>
      <c r="Y37"/>
      <c r="Z37"/>
      <c r="AA37"/>
      <c r="AB37" s="10">
        <f aca="true" t="shared" si="1" ref="AB37:AB65">MAX(B37:R37)</f>
        <v>8</v>
      </c>
      <c r="AC37" s="1">
        <f aca="true" t="shared" si="2" ref="AC37:AC65">MATCH(AB37,B37:R37,0)</f>
        <v>13</v>
      </c>
      <c r="AD37" s="1" t="str">
        <f>INDEX(B36:R36,1,AC37)</f>
        <v>西</v>
      </c>
      <c r="AE37" s="1">
        <f aca="true" t="shared" si="3" ref="AE37:AE65">SUM(B37:R37)</f>
        <v>24</v>
      </c>
    </row>
    <row r="38" spans="1:31" ht="15" customHeight="1">
      <c r="A38" s="9">
        <v>2</v>
      </c>
      <c r="B38" s="9">
        <v>3</v>
      </c>
      <c r="C38" s="10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0">
        <v>1</v>
      </c>
      <c r="M38" s="10">
        <v>1</v>
      </c>
      <c r="N38" s="10">
        <v>10</v>
      </c>
      <c r="O38" s="10">
        <v>2</v>
      </c>
      <c r="P38" s="10">
        <v>4</v>
      </c>
      <c r="Q38" s="10">
        <v>1</v>
      </c>
      <c r="R38" s="11"/>
      <c r="S38" s="65" t="str">
        <f t="shared" si="0"/>
        <v>西</v>
      </c>
      <c r="T38" s="66"/>
      <c r="U38" s="67"/>
      <c r="V38"/>
      <c r="W38"/>
      <c r="X38"/>
      <c r="Y38"/>
      <c r="Z38"/>
      <c r="AA38"/>
      <c r="AB38" s="10">
        <f t="shared" si="1"/>
        <v>10</v>
      </c>
      <c r="AC38" s="1">
        <f t="shared" si="2"/>
        <v>13</v>
      </c>
      <c r="AD38" s="1" t="str">
        <f>INDEX(B36:R36,1,AC38)</f>
        <v>西</v>
      </c>
      <c r="AE38" s="1">
        <f t="shared" si="3"/>
        <v>24</v>
      </c>
    </row>
    <row r="39" spans="1:31" ht="15" customHeight="1">
      <c r="A39" s="9">
        <v>3</v>
      </c>
      <c r="B39" s="9">
        <v>1</v>
      </c>
      <c r="C39" s="10">
        <v>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9</v>
      </c>
      <c r="O39" s="10">
        <v>10</v>
      </c>
      <c r="P39" s="10">
        <v>0</v>
      </c>
      <c r="Q39" s="10">
        <v>1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10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2</v>
      </c>
      <c r="N40" s="10">
        <v>5</v>
      </c>
      <c r="O40" s="10">
        <v>8</v>
      </c>
      <c r="P40" s="10">
        <v>3</v>
      </c>
      <c r="Q40" s="10">
        <v>5</v>
      </c>
      <c r="R40" s="11"/>
      <c r="S40" s="65" t="str">
        <f t="shared" si="0"/>
        <v>西北西</v>
      </c>
      <c r="T40" s="66"/>
      <c r="U40" s="67"/>
      <c r="V40"/>
      <c r="W40"/>
      <c r="X40"/>
      <c r="Y40"/>
      <c r="Z40"/>
      <c r="AA40"/>
      <c r="AB40" s="10">
        <f t="shared" si="1"/>
        <v>8</v>
      </c>
      <c r="AC40" s="1">
        <f t="shared" si="2"/>
        <v>14</v>
      </c>
      <c r="AD40" s="1" t="str">
        <f>INDEX(B36:R36,1,AC40)</f>
        <v>西北西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6</v>
      </c>
      <c r="D41" s="10">
        <v>3</v>
      </c>
      <c r="E41" s="10">
        <v>4</v>
      </c>
      <c r="F41" s="10">
        <v>1</v>
      </c>
      <c r="G41" s="10">
        <v>1</v>
      </c>
      <c r="H41" s="10">
        <v>0</v>
      </c>
      <c r="I41" s="10">
        <v>1</v>
      </c>
      <c r="J41" s="10">
        <v>0</v>
      </c>
      <c r="K41" s="10">
        <v>0</v>
      </c>
      <c r="L41" s="10">
        <v>1</v>
      </c>
      <c r="M41" s="10">
        <v>0</v>
      </c>
      <c r="N41" s="10">
        <v>1</v>
      </c>
      <c r="O41" s="10">
        <v>5</v>
      </c>
      <c r="P41" s="10">
        <v>1</v>
      </c>
      <c r="Q41" s="10">
        <v>0</v>
      </c>
      <c r="R41" s="11"/>
      <c r="S41" s="65" t="str">
        <f t="shared" si="0"/>
        <v>北北東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2</v>
      </c>
      <c r="AD41" s="1" t="str">
        <f>INDEX(B36:R36,1,AC41)</f>
        <v>北北東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6</v>
      </c>
      <c r="D42" s="10">
        <v>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0</v>
      </c>
      <c r="M42" s="10">
        <v>0</v>
      </c>
      <c r="N42" s="10">
        <v>4</v>
      </c>
      <c r="O42" s="10">
        <v>6</v>
      </c>
      <c r="P42" s="10">
        <v>1</v>
      </c>
      <c r="Q42" s="10">
        <v>1</v>
      </c>
      <c r="R42" s="11"/>
      <c r="S42" s="65" t="str">
        <f t="shared" si="0"/>
        <v>北北東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2</v>
      </c>
      <c r="AD42" s="1" t="str">
        <f>INDEX(B36:R36,1,AC42)</f>
        <v>北北東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9</v>
      </c>
      <c r="D43" s="10">
        <v>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3</v>
      </c>
      <c r="O43" s="10">
        <v>3</v>
      </c>
      <c r="P43" s="10">
        <v>3</v>
      </c>
      <c r="Q43" s="10">
        <v>2</v>
      </c>
      <c r="R43" s="11"/>
      <c r="S43" s="65" t="str">
        <f t="shared" si="0"/>
        <v>北北東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2</v>
      </c>
      <c r="AD43" s="1" t="str">
        <f>INDEX(B36:R36,1,AC43)</f>
        <v>北北東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2</v>
      </c>
      <c r="D44" s="10">
        <v>4</v>
      </c>
      <c r="E44" s="10">
        <v>2</v>
      </c>
      <c r="F44" s="10">
        <v>0</v>
      </c>
      <c r="G44" s="10">
        <v>3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1</v>
      </c>
      <c r="O44" s="10">
        <v>5</v>
      </c>
      <c r="P44" s="10">
        <v>4</v>
      </c>
      <c r="Q44" s="10">
        <v>1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5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8</v>
      </c>
      <c r="O45" s="10">
        <v>13</v>
      </c>
      <c r="P45" s="10">
        <v>2</v>
      </c>
      <c r="Q45" s="10">
        <v>0</v>
      </c>
      <c r="R45" s="11"/>
      <c r="S45" s="65" t="str">
        <f t="shared" si="0"/>
        <v>西北西</v>
      </c>
      <c r="T45" s="66"/>
      <c r="U45" s="67"/>
      <c r="V45"/>
      <c r="W45"/>
      <c r="X45"/>
      <c r="Y45"/>
      <c r="Z45"/>
      <c r="AA45"/>
      <c r="AB45" s="10">
        <f t="shared" si="1"/>
        <v>13</v>
      </c>
      <c r="AC45" s="1">
        <f t="shared" si="2"/>
        <v>14</v>
      </c>
      <c r="AD45" s="1" t="str">
        <f>INDEX(B36:R36,1,AC45)</f>
        <v>西北西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7</v>
      </c>
      <c r="D46" s="10">
        <v>2</v>
      </c>
      <c r="E46" s="10">
        <v>0</v>
      </c>
      <c r="F46" s="10">
        <v>0</v>
      </c>
      <c r="G46" s="10">
        <v>0</v>
      </c>
      <c r="H46" s="10">
        <v>2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6</v>
      </c>
      <c r="O46" s="10">
        <v>6</v>
      </c>
      <c r="P46" s="10">
        <v>1</v>
      </c>
      <c r="Q46" s="10">
        <v>0</v>
      </c>
      <c r="R46" s="11"/>
      <c r="S46" s="65" t="str">
        <f t="shared" si="0"/>
        <v>北北東</v>
      </c>
      <c r="T46" s="66"/>
      <c r="U46" s="67"/>
      <c r="V46"/>
      <c r="W46"/>
      <c r="X46"/>
      <c r="Y46"/>
      <c r="Z46"/>
      <c r="AA46"/>
      <c r="AB46" s="10">
        <f t="shared" si="1"/>
        <v>7</v>
      </c>
      <c r="AC46" s="1">
        <f t="shared" si="2"/>
        <v>2</v>
      </c>
      <c r="AD46" s="1" t="str">
        <f>INDEX(B36:R36,1,AC46)</f>
        <v>北北東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3</v>
      </c>
      <c r="D47" s="23">
        <v>1</v>
      </c>
      <c r="E47" s="23">
        <v>0</v>
      </c>
      <c r="F47" s="23">
        <v>1</v>
      </c>
      <c r="G47" s="23">
        <v>0</v>
      </c>
      <c r="H47" s="23">
        <v>0</v>
      </c>
      <c r="I47" s="23">
        <v>1</v>
      </c>
      <c r="J47" s="23">
        <v>1</v>
      </c>
      <c r="K47" s="23">
        <v>0</v>
      </c>
      <c r="L47" s="23">
        <v>1</v>
      </c>
      <c r="M47" s="23">
        <v>2</v>
      </c>
      <c r="N47" s="23">
        <v>2</v>
      </c>
      <c r="O47" s="23">
        <v>7</v>
      </c>
      <c r="P47" s="23">
        <v>3</v>
      </c>
      <c r="Q47" s="23">
        <v>2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7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2</v>
      </c>
      <c r="O48" s="10">
        <v>10</v>
      </c>
      <c r="P48" s="10">
        <v>11</v>
      </c>
      <c r="Q48" s="10">
        <v>0</v>
      </c>
      <c r="R48" s="11"/>
      <c r="S48" s="65" t="str">
        <f t="shared" si="0"/>
        <v>北西</v>
      </c>
      <c r="T48" s="66"/>
      <c r="U48" s="67"/>
      <c r="V48"/>
      <c r="W48"/>
      <c r="X48"/>
      <c r="Y48"/>
      <c r="Z48"/>
      <c r="AA48"/>
      <c r="AB48" s="10">
        <f t="shared" si="1"/>
        <v>11</v>
      </c>
      <c r="AC48" s="1">
        <f t="shared" si="2"/>
        <v>15</v>
      </c>
      <c r="AD48" s="1" t="str">
        <f>INDEX(B36:R36,1,AC48)</f>
        <v>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3</v>
      </c>
      <c r="D49" s="10">
        <v>6</v>
      </c>
      <c r="E49" s="10">
        <v>1</v>
      </c>
      <c r="F49" s="10">
        <v>1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</v>
      </c>
      <c r="M49" s="10">
        <v>0</v>
      </c>
      <c r="N49" s="10">
        <v>1</v>
      </c>
      <c r="O49" s="10">
        <v>7</v>
      </c>
      <c r="P49" s="10">
        <v>4</v>
      </c>
      <c r="Q49" s="10">
        <v>0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7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1</v>
      </c>
      <c r="C50" s="10">
        <v>18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</v>
      </c>
      <c r="P50" s="10">
        <v>3</v>
      </c>
      <c r="Q50" s="10">
        <v>1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18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0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7</v>
      </c>
      <c r="O51" s="10">
        <v>11</v>
      </c>
      <c r="P51" s="10">
        <v>4</v>
      </c>
      <c r="Q51" s="10">
        <v>0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11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3</v>
      </c>
      <c r="C52" s="10">
        <v>2</v>
      </c>
      <c r="D52" s="10">
        <v>0</v>
      </c>
      <c r="E52" s="10">
        <v>1</v>
      </c>
      <c r="F52" s="10">
        <v>1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3</v>
      </c>
      <c r="O52" s="10">
        <v>7</v>
      </c>
      <c r="P52" s="10">
        <v>4</v>
      </c>
      <c r="Q52" s="10">
        <v>1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7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3</v>
      </c>
      <c r="C53" s="10">
        <v>4</v>
      </c>
      <c r="D53" s="10">
        <v>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3</v>
      </c>
      <c r="P53" s="10">
        <v>3</v>
      </c>
      <c r="Q53" s="10">
        <v>3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7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4</v>
      </c>
      <c r="C54" s="10">
        <v>3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</v>
      </c>
      <c r="N54" s="10">
        <v>0</v>
      </c>
      <c r="O54" s="10">
        <v>5</v>
      </c>
      <c r="P54" s="10">
        <v>7</v>
      </c>
      <c r="Q54" s="10">
        <v>4</v>
      </c>
      <c r="R54" s="11"/>
      <c r="S54" s="65" t="str">
        <f t="shared" si="0"/>
        <v>北西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15</v>
      </c>
      <c r="AD54" s="1" t="str">
        <f>INDEX(B36:R36,1,AC54)</f>
        <v>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2</v>
      </c>
      <c r="H55" s="10">
        <v>1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10">
        <v>7</v>
      </c>
      <c r="O55" s="10">
        <v>8</v>
      </c>
      <c r="P55" s="10">
        <v>4</v>
      </c>
      <c r="Q55" s="10">
        <v>1</v>
      </c>
      <c r="R55" s="11"/>
      <c r="S55" s="65" t="str">
        <f t="shared" si="0"/>
        <v>西北西</v>
      </c>
      <c r="T55" s="66"/>
      <c r="U55" s="67"/>
      <c r="V55"/>
      <c r="W55"/>
      <c r="X55"/>
      <c r="Y55"/>
      <c r="Z55"/>
      <c r="AA55"/>
      <c r="AB55" s="10">
        <f t="shared" si="1"/>
        <v>8</v>
      </c>
      <c r="AC55" s="1">
        <f t="shared" si="2"/>
        <v>14</v>
      </c>
      <c r="AD55" s="1" t="str">
        <f>INDEX(B36:R36,1,AC55)</f>
        <v>西北西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3</v>
      </c>
      <c r="J56" s="10">
        <v>0</v>
      </c>
      <c r="K56" s="10">
        <v>0</v>
      </c>
      <c r="L56" s="10">
        <v>1</v>
      </c>
      <c r="M56" s="10">
        <v>2</v>
      </c>
      <c r="N56" s="10">
        <v>3</v>
      </c>
      <c r="O56" s="10">
        <v>6</v>
      </c>
      <c r="P56" s="10">
        <v>6</v>
      </c>
      <c r="Q56" s="10">
        <v>0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6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3</v>
      </c>
      <c r="D57" s="23">
        <v>3</v>
      </c>
      <c r="E57" s="23">
        <v>2</v>
      </c>
      <c r="F57" s="23">
        <v>1</v>
      </c>
      <c r="G57" s="23">
        <v>0</v>
      </c>
      <c r="H57" s="23">
        <v>2</v>
      </c>
      <c r="I57" s="23">
        <v>4</v>
      </c>
      <c r="J57" s="23">
        <v>0</v>
      </c>
      <c r="K57" s="23">
        <v>0</v>
      </c>
      <c r="L57" s="23">
        <v>0</v>
      </c>
      <c r="M57" s="23">
        <v>0</v>
      </c>
      <c r="N57" s="23">
        <v>2</v>
      </c>
      <c r="O57" s="23">
        <v>5</v>
      </c>
      <c r="P57" s="23">
        <v>2</v>
      </c>
      <c r="Q57" s="23">
        <v>0</v>
      </c>
      <c r="R57" s="24"/>
      <c r="S57" s="68" t="str">
        <f t="shared" si="0"/>
        <v>西北西</v>
      </c>
      <c r="T57" s="69"/>
      <c r="U57" s="70"/>
      <c r="V57"/>
      <c r="W57"/>
      <c r="X57"/>
      <c r="Y57"/>
      <c r="Z57"/>
      <c r="AA57"/>
      <c r="AB57" s="10">
        <f t="shared" si="1"/>
        <v>5</v>
      </c>
      <c r="AC57" s="1">
        <f t="shared" si="2"/>
        <v>14</v>
      </c>
      <c r="AD57" s="1" t="str">
        <f>INDEX(B36:R36,1,AC57)</f>
        <v>西北西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8</v>
      </c>
      <c r="D58" s="10">
        <v>4</v>
      </c>
      <c r="E58" s="10">
        <v>5</v>
      </c>
      <c r="F58" s="10">
        <v>2</v>
      </c>
      <c r="G58" s="10">
        <v>1</v>
      </c>
      <c r="H58" s="10">
        <v>0</v>
      </c>
      <c r="I58" s="10">
        <v>0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  <c r="O58" s="10">
        <v>3</v>
      </c>
      <c r="P58" s="10">
        <v>0</v>
      </c>
      <c r="Q58" s="10">
        <v>0</v>
      </c>
      <c r="R58" s="11"/>
      <c r="S58" s="65" t="str">
        <f t="shared" si="0"/>
        <v>北北東</v>
      </c>
      <c r="T58" s="66"/>
      <c r="U58" s="67"/>
      <c r="V58"/>
      <c r="W58"/>
      <c r="X58"/>
      <c r="Y58"/>
      <c r="Z58"/>
      <c r="AA58"/>
      <c r="AB58" s="10">
        <f t="shared" si="1"/>
        <v>8</v>
      </c>
      <c r="AC58" s="1">
        <f t="shared" si="2"/>
        <v>2</v>
      </c>
      <c r="AD58" s="1" t="str">
        <f>INDEX(B36:R36,1,AC58)</f>
        <v>北北東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</v>
      </c>
      <c r="M59" s="10">
        <v>0</v>
      </c>
      <c r="N59" s="10">
        <v>10</v>
      </c>
      <c r="O59" s="10">
        <v>11</v>
      </c>
      <c r="P59" s="10">
        <v>0</v>
      </c>
      <c r="Q59" s="10">
        <v>2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11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6</v>
      </c>
      <c r="D60" s="10">
        <v>7</v>
      </c>
      <c r="E60" s="10">
        <v>3</v>
      </c>
      <c r="F60" s="10">
        <v>2</v>
      </c>
      <c r="G60" s="10">
        <v>2</v>
      </c>
      <c r="H60" s="10">
        <v>1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7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16</v>
      </c>
      <c r="D61" s="10">
        <v>4</v>
      </c>
      <c r="E61" s="10">
        <v>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0</v>
      </c>
      <c r="P61" s="10">
        <v>0</v>
      </c>
      <c r="Q61" s="10">
        <v>1</v>
      </c>
      <c r="R61" s="11"/>
      <c r="S61" s="65" t="str">
        <f t="shared" si="0"/>
        <v>北北東</v>
      </c>
      <c r="T61" s="66"/>
      <c r="U61" s="67"/>
      <c r="V61"/>
      <c r="W61"/>
      <c r="X61"/>
      <c r="Y61"/>
      <c r="Z61"/>
      <c r="AA61"/>
      <c r="AB61" s="10">
        <f t="shared" si="1"/>
        <v>16</v>
      </c>
      <c r="AC61" s="1">
        <f t="shared" si="2"/>
        <v>2</v>
      </c>
      <c r="AD61" s="1" t="str">
        <f>INDEX(B36:R36,1,AC61)</f>
        <v>北北東</v>
      </c>
      <c r="AE61" s="1">
        <f t="shared" si="3"/>
        <v>24</v>
      </c>
    </row>
    <row r="62" spans="1:31" ht="15" customHeight="1">
      <c r="A62" s="9">
        <v>26</v>
      </c>
      <c r="B62" s="9">
        <v>2</v>
      </c>
      <c r="C62" s="10">
        <v>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5</v>
      </c>
      <c r="O62" s="10">
        <v>4</v>
      </c>
      <c r="P62" s="10">
        <v>4</v>
      </c>
      <c r="Q62" s="10">
        <v>2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7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3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</v>
      </c>
      <c r="O63" s="10">
        <v>6</v>
      </c>
      <c r="P63" s="10">
        <v>8</v>
      </c>
      <c r="Q63" s="10">
        <v>2</v>
      </c>
      <c r="R63" s="11"/>
      <c r="S63" s="65" t="str">
        <f t="shared" si="0"/>
        <v>北西</v>
      </c>
      <c r="T63" s="66"/>
      <c r="U63" s="67"/>
      <c r="V63"/>
      <c r="W63"/>
      <c r="X63"/>
      <c r="Y63"/>
      <c r="Z63"/>
      <c r="AA63"/>
      <c r="AB63" s="10">
        <f t="shared" si="1"/>
        <v>8</v>
      </c>
      <c r="AC63" s="1">
        <f t="shared" si="2"/>
        <v>15</v>
      </c>
      <c r="AD63" s="1" t="str">
        <f>INDEX(B36:R36,1,AC63)</f>
        <v>北西</v>
      </c>
      <c r="AE63" s="1">
        <f t="shared" si="3"/>
        <v>24</v>
      </c>
    </row>
    <row r="64" spans="1:31" ht="15" customHeight="1">
      <c r="A64" s="9">
        <v>28</v>
      </c>
      <c r="B64" s="9">
        <v>4</v>
      </c>
      <c r="C64" s="10">
        <v>6</v>
      </c>
      <c r="D64" s="10">
        <v>2</v>
      </c>
      <c r="E64" s="10">
        <v>7</v>
      </c>
      <c r="F64" s="10">
        <v>2</v>
      </c>
      <c r="G64" s="10">
        <v>1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  <c r="O64" s="10">
        <v>1</v>
      </c>
      <c r="P64" s="10">
        <v>0</v>
      </c>
      <c r="Q64" s="10">
        <v>0</v>
      </c>
      <c r="R64" s="11"/>
      <c r="S64" s="65" t="str">
        <f t="shared" si="0"/>
        <v>東北東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4</v>
      </c>
      <c r="AD64" s="1" t="str">
        <f>INDEX(B36:R36,1,AC64)</f>
        <v>東北東</v>
      </c>
      <c r="AE64" s="1">
        <f t="shared" si="3"/>
        <v>24</v>
      </c>
    </row>
    <row r="65" spans="1:31" ht="15" customHeight="1">
      <c r="A65" s="9">
        <v>29</v>
      </c>
      <c r="B65" s="9">
        <v>1</v>
      </c>
      <c r="C65" s="10">
        <v>21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</v>
      </c>
      <c r="O65" s="10">
        <v>1</v>
      </c>
      <c r="P65" s="10">
        <v>0</v>
      </c>
      <c r="Q65" s="10">
        <v>0</v>
      </c>
      <c r="R65" s="11"/>
      <c r="S65" s="65" t="str">
        <f t="shared" si="0"/>
        <v>北北東</v>
      </c>
      <c r="T65" s="66"/>
      <c r="U65" s="67"/>
      <c r="V65"/>
      <c r="W65"/>
      <c r="X65"/>
      <c r="Y65"/>
      <c r="Z65"/>
      <c r="AA65"/>
      <c r="AB65" s="10">
        <f t="shared" si="1"/>
        <v>21</v>
      </c>
      <c r="AC65" s="1">
        <f t="shared" si="2"/>
        <v>2</v>
      </c>
      <c r="AD65" s="1" t="str">
        <f>INDEX(B36:R36,1,AC65)</f>
        <v>北北東</v>
      </c>
      <c r="AE65" s="1">
        <f t="shared" si="3"/>
        <v>24</v>
      </c>
    </row>
    <row r="66" spans="1:28" ht="15" customHeight="1">
      <c r="A66" s="9">
        <v>30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65"/>
      <c r="T66" s="66"/>
      <c r="U66" s="67"/>
      <c r="V66"/>
      <c r="W66"/>
      <c r="X66"/>
      <c r="Y66"/>
      <c r="Z66"/>
      <c r="AA66"/>
      <c r="AB66" s="10"/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27</v>
      </c>
      <c r="C68" s="10">
        <f t="shared" si="4"/>
        <v>137</v>
      </c>
      <c r="D68" s="10">
        <f t="shared" si="4"/>
        <v>52</v>
      </c>
      <c r="E68" s="10">
        <f t="shared" si="4"/>
        <v>26</v>
      </c>
      <c r="F68" s="10">
        <f t="shared" si="4"/>
        <v>11</v>
      </c>
      <c r="G68" s="10">
        <f t="shared" si="4"/>
        <v>11</v>
      </c>
      <c r="H68" s="10">
        <f t="shared" si="4"/>
        <v>9</v>
      </c>
      <c r="I68" s="10">
        <f t="shared" si="4"/>
        <v>12</v>
      </c>
      <c r="J68" s="10">
        <f t="shared" si="4"/>
        <v>1</v>
      </c>
      <c r="K68" s="10">
        <f t="shared" si="4"/>
        <v>5</v>
      </c>
      <c r="L68" s="10">
        <f t="shared" si="4"/>
        <v>8</v>
      </c>
      <c r="M68" s="10">
        <f t="shared" si="4"/>
        <v>13</v>
      </c>
      <c r="N68" s="10">
        <f t="shared" si="4"/>
        <v>104</v>
      </c>
      <c r="O68" s="10">
        <f t="shared" si="4"/>
        <v>159</v>
      </c>
      <c r="P68" s="10">
        <f t="shared" si="4"/>
        <v>90</v>
      </c>
      <c r="Q68" s="10">
        <f t="shared" si="4"/>
        <v>31</v>
      </c>
      <c r="R68" s="11">
        <f t="shared" si="4"/>
        <v>0</v>
      </c>
      <c r="S68" s="62" t="str">
        <f>AD68</f>
        <v>西北西</v>
      </c>
      <c r="T68" s="63"/>
      <c r="U68" s="64"/>
      <c r="V68"/>
      <c r="W68"/>
      <c r="X68"/>
      <c r="Y68"/>
      <c r="Z68"/>
      <c r="AA68"/>
      <c r="AB68" s="10">
        <f>MAX(B68:R68)</f>
        <v>159</v>
      </c>
      <c r="AC68" s="1">
        <f>MATCH(AB68,B68:R68,0)</f>
        <v>14</v>
      </c>
      <c r="AD68" s="1" t="str">
        <f>INDEX(B36:R36,1,AC68)</f>
        <v>西北西</v>
      </c>
      <c r="AE68" s="1">
        <f>SUM(B68:R68)</f>
        <v>696</v>
      </c>
    </row>
    <row r="69" spans="1:21" ht="15" customHeight="1">
      <c r="A69" s="15" t="s">
        <v>27</v>
      </c>
      <c r="B69" s="19">
        <f aca="true" t="shared" si="5" ref="B69:R69">B68/$AE$68*100</f>
        <v>3.8793103448275863</v>
      </c>
      <c r="C69" s="20">
        <f t="shared" si="5"/>
        <v>19.68390804597701</v>
      </c>
      <c r="D69" s="20">
        <f t="shared" si="5"/>
        <v>7.471264367816093</v>
      </c>
      <c r="E69" s="20">
        <f t="shared" si="5"/>
        <v>3.7356321839080464</v>
      </c>
      <c r="F69" s="20">
        <f t="shared" si="5"/>
        <v>1.5804597701149428</v>
      </c>
      <c r="G69" s="20">
        <f t="shared" si="5"/>
        <v>1.5804597701149428</v>
      </c>
      <c r="H69" s="20">
        <f t="shared" si="5"/>
        <v>1.293103448275862</v>
      </c>
      <c r="I69" s="20">
        <f t="shared" si="5"/>
        <v>1.7241379310344827</v>
      </c>
      <c r="J69" s="20">
        <f t="shared" si="5"/>
        <v>0.14367816091954022</v>
      </c>
      <c r="K69" s="20">
        <f t="shared" si="5"/>
        <v>0.7183908045977011</v>
      </c>
      <c r="L69" s="20">
        <f t="shared" si="5"/>
        <v>1.1494252873563218</v>
      </c>
      <c r="M69" s="20">
        <f t="shared" si="5"/>
        <v>1.8678160919540232</v>
      </c>
      <c r="N69" s="20">
        <f t="shared" si="5"/>
        <v>14.942528735632186</v>
      </c>
      <c r="O69" s="20">
        <f t="shared" si="5"/>
        <v>22.844827586206897</v>
      </c>
      <c r="P69" s="20">
        <f t="shared" si="5"/>
        <v>12.931034482758621</v>
      </c>
      <c r="Q69" s="20">
        <f t="shared" si="5"/>
        <v>4.454022988505748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3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7</v>
      </c>
      <c r="D3" s="74" t="s">
        <v>4</v>
      </c>
      <c r="E3" s="74" t="s">
        <v>4</v>
      </c>
      <c r="F3" s="74" t="s">
        <v>12</v>
      </c>
      <c r="G3" s="74" t="s">
        <v>6</v>
      </c>
      <c r="H3" s="74" t="s">
        <v>6</v>
      </c>
      <c r="I3" s="74" t="s">
        <v>8</v>
      </c>
      <c r="J3" s="74" t="s">
        <v>7</v>
      </c>
      <c r="K3" s="74" t="s">
        <v>5</v>
      </c>
      <c r="L3" s="74" t="s">
        <v>5</v>
      </c>
      <c r="M3" s="74" t="s">
        <v>8</v>
      </c>
      <c r="N3" s="74" t="s">
        <v>5</v>
      </c>
      <c r="O3" s="74" t="s">
        <v>5</v>
      </c>
      <c r="P3" s="74" t="s">
        <v>5</v>
      </c>
      <c r="Q3" s="74" t="s">
        <v>5</v>
      </c>
      <c r="R3" s="74" t="s">
        <v>5</v>
      </c>
      <c r="S3" s="74" t="s">
        <v>8</v>
      </c>
      <c r="T3" s="74" t="s">
        <v>8</v>
      </c>
      <c r="U3" s="74" t="s">
        <v>8</v>
      </c>
      <c r="V3" s="74" t="s">
        <v>8</v>
      </c>
      <c r="W3" s="74" t="s">
        <v>6</v>
      </c>
      <c r="X3" s="74" t="s">
        <v>10</v>
      </c>
      <c r="Y3" s="75" t="s">
        <v>10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9</v>
      </c>
      <c r="C4" s="77" t="s">
        <v>5</v>
      </c>
      <c r="D4" s="77" t="s">
        <v>8</v>
      </c>
      <c r="E4" s="77" t="s">
        <v>8</v>
      </c>
      <c r="F4" s="77" t="s">
        <v>8</v>
      </c>
      <c r="G4" s="77" t="s">
        <v>5</v>
      </c>
      <c r="H4" s="77" t="s">
        <v>5</v>
      </c>
      <c r="I4" s="77" t="s">
        <v>8</v>
      </c>
      <c r="J4" s="77" t="s">
        <v>8</v>
      </c>
      <c r="K4" s="77" t="s">
        <v>5</v>
      </c>
      <c r="L4" s="77" t="s">
        <v>5</v>
      </c>
      <c r="M4" s="77" t="s">
        <v>8</v>
      </c>
      <c r="N4" s="77" t="s">
        <v>8</v>
      </c>
      <c r="O4" s="77" t="s">
        <v>8</v>
      </c>
      <c r="P4" s="77" t="s">
        <v>8</v>
      </c>
      <c r="Q4" s="77" t="s">
        <v>8</v>
      </c>
      <c r="R4" s="77" t="s">
        <v>8</v>
      </c>
      <c r="S4" s="77" t="s">
        <v>8</v>
      </c>
      <c r="T4" s="77" t="s">
        <v>8</v>
      </c>
      <c r="U4" s="77" t="s">
        <v>8</v>
      </c>
      <c r="V4" s="77" t="s">
        <v>8</v>
      </c>
      <c r="W4" s="77" t="s">
        <v>8</v>
      </c>
      <c r="X4" s="77" t="s">
        <v>8</v>
      </c>
      <c r="Y4" s="78" t="s">
        <v>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8</v>
      </c>
      <c r="C5" s="77" t="s">
        <v>8</v>
      </c>
      <c r="D5" s="77" t="s">
        <v>8</v>
      </c>
      <c r="E5" s="77" t="s">
        <v>8</v>
      </c>
      <c r="F5" s="77" t="s">
        <v>8</v>
      </c>
      <c r="G5" s="77" t="s">
        <v>8</v>
      </c>
      <c r="H5" s="77" t="s">
        <v>8</v>
      </c>
      <c r="I5" s="77" t="s">
        <v>8</v>
      </c>
      <c r="J5" s="77" t="s">
        <v>8</v>
      </c>
      <c r="K5" s="77" t="s">
        <v>5</v>
      </c>
      <c r="L5" s="77" t="s">
        <v>5</v>
      </c>
      <c r="M5" s="77" t="s">
        <v>8</v>
      </c>
      <c r="N5" s="77" t="s">
        <v>8</v>
      </c>
      <c r="O5" s="77" t="s">
        <v>5</v>
      </c>
      <c r="P5" s="77" t="s">
        <v>5</v>
      </c>
      <c r="Q5" s="77" t="s">
        <v>5</v>
      </c>
      <c r="R5" s="77" t="s">
        <v>8</v>
      </c>
      <c r="S5" s="77" t="s">
        <v>8</v>
      </c>
      <c r="T5" s="77" t="s">
        <v>5</v>
      </c>
      <c r="U5" s="77" t="s">
        <v>8</v>
      </c>
      <c r="V5" s="77" t="s">
        <v>5</v>
      </c>
      <c r="W5" s="77" t="s">
        <v>8</v>
      </c>
      <c r="X5" s="77" t="s">
        <v>8</v>
      </c>
      <c r="Y5" s="78" t="s">
        <v>8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8</v>
      </c>
      <c r="C6" s="77" t="s">
        <v>8</v>
      </c>
      <c r="D6" s="77" t="s">
        <v>8</v>
      </c>
      <c r="E6" s="77" t="s">
        <v>8</v>
      </c>
      <c r="F6" s="77" t="s">
        <v>8</v>
      </c>
      <c r="G6" s="77" t="s">
        <v>8</v>
      </c>
      <c r="H6" s="77" t="s">
        <v>8</v>
      </c>
      <c r="I6" s="77" t="s">
        <v>8</v>
      </c>
      <c r="J6" s="77" t="s">
        <v>8</v>
      </c>
      <c r="K6" s="77" t="s">
        <v>5</v>
      </c>
      <c r="L6" s="77" t="s">
        <v>5</v>
      </c>
      <c r="M6" s="77" t="s">
        <v>5</v>
      </c>
      <c r="N6" s="77" t="s">
        <v>18</v>
      </c>
      <c r="O6" s="77" t="s">
        <v>18</v>
      </c>
      <c r="P6" s="77" t="s">
        <v>18</v>
      </c>
      <c r="Q6" s="77" t="s">
        <v>5</v>
      </c>
      <c r="R6" s="77" t="s">
        <v>18</v>
      </c>
      <c r="S6" s="77" t="s">
        <v>5</v>
      </c>
      <c r="T6" s="77" t="s">
        <v>5</v>
      </c>
      <c r="U6" s="77" t="s">
        <v>8</v>
      </c>
      <c r="V6" s="77" t="s">
        <v>8</v>
      </c>
      <c r="W6" s="77" t="s">
        <v>8</v>
      </c>
      <c r="X6" s="77" t="s">
        <v>4</v>
      </c>
      <c r="Y6" s="78" t="s">
        <v>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12</v>
      </c>
      <c r="C7" s="77" t="s">
        <v>4</v>
      </c>
      <c r="D7" s="77" t="s">
        <v>4</v>
      </c>
      <c r="E7" s="77" t="s">
        <v>4</v>
      </c>
      <c r="F7" s="77" t="s">
        <v>6</v>
      </c>
      <c r="G7" s="77" t="s">
        <v>8</v>
      </c>
      <c r="H7" s="77" t="s">
        <v>5</v>
      </c>
      <c r="I7" s="77" t="s">
        <v>5</v>
      </c>
      <c r="J7" s="77" t="s">
        <v>8</v>
      </c>
      <c r="K7" s="77" t="s">
        <v>8</v>
      </c>
      <c r="L7" s="77" t="s">
        <v>5</v>
      </c>
      <c r="M7" s="77" t="s">
        <v>8</v>
      </c>
      <c r="N7" s="77" t="s">
        <v>5</v>
      </c>
      <c r="O7" s="77" t="s">
        <v>5</v>
      </c>
      <c r="P7" s="77" t="s">
        <v>8</v>
      </c>
      <c r="Q7" s="77" t="s">
        <v>5</v>
      </c>
      <c r="R7" s="77" t="s">
        <v>5</v>
      </c>
      <c r="S7" s="77" t="s">
        <v>5</v>
      </c>
      <c r="T7" s="77" t="s">
        <v>8</v>
      </c>
      <c r="U7" s="77" t="s">
        <v>7</v>
      </c>
      <c r="V7" s="77" t="s">
        <v>7</v>
      </c>
      <c r="W7" s="77" t="s">
        <v>7</v>
      </c>
      <c r="X7" s="77" t="s">
        <v>7</v>
      </c>
      <c r="Y7" s="78" t="s">
        <v>7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7</v>
      </c>
      <c r="D8" s="77" t="s">
        <v>4</v>
      </c>
      <c r="E8" s="77" t="s">
        <v>4</v>
      </c>
      <c r="F8" s="77" t="s">
        <v>4</v>
      </c>
      <c r="G8" s="77" t="s">
        <v>8</v>
      </c>
      <c r="H8" s="77" t="s">
        <v>8</v>
      </c>
      <c r="I8" s="77" t="s">
        <v>8</v>
      </c>
      <c r="J8" s="77" t="s">
        <v>5</v>
      </c>
      <c r="K8" s="77" t="s">
        <v>5</v>
      </c>
      <c r="L8" s="77" t="s">
        <v>5</v>
      </c>
      <c r="M8" s="77" t="s">
        <v>5</v>
      </c>
      <c r="N8" s="77" t="s">
        <v>5</v>
      </c>
      <c r="O8" s="77" t="s">
        <v>5</v>
      </c>
      <c r="P8" s="77" t="s">
        <v>13</v>
      </c>
      <c r="Q8" s="77" t="s">
        <v>18</v>
      </c>
      <c r="R8" s="77" t="s">
        <v>13</v>
      </c>
      <c r="S8" s="77" t="s">
        <v>17</v>
      </c>
      <c r="T8" s="77" t="s">
        <v>8</v>
      </c>
      <c r="U8" s="77" t="s">
        <v>18</v>
      </c>
      <c r="V8" s="77" t="s">
        <v>13</v>
      </c>
      <c r="W8" s="77" t="s">
        <v>5</v>
      </c>
      <c r="X8" s="77" t="s">
        <v>9</v>
      </c>
      <c r="Y8" s="78" t="s">
        <v>15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4</v>
      </c>
      <c r="D9" s="77" t="s">
        <v>10</v>
      </c>
      <c r="E9" s="77" t="s">
        <v>6</v>
      </c>
      <c r="F9" s="77" t="s">
        <v>4</v>
      </c>
      <c r="G9" s="77" t="s">
        <v>10</v>
      </c>
      <c r="H9" s="77" t="s">
        <v>9</v>
      </c>
      <c r="I9" s="77" t="s">
        <v>6</v>
      </c>
      <c r="J9" s="77" t="s">
        <v>6</v>
      </c>
      <c r="K9" s="77" t="s">
        <v>10</v>
      </c>
      <c r="L9" s="77" t="s">
        <v>4</v>
      </c>
      <c r="M9" s="77" t="s">
        <v>6</v>
      </c>
      <c r="N9" s="77" t="s">
        <v>13</v>
      </c>
      <c r="O9" s="77" t="s">
        <v>5</v>
      </c>
      <c r="P9" s="77" t="s">
        <v>5</v>
      </c>
      <c r="Q9" s="77" t="s">
        <v>5</v>
      </c>
      <c r="R9" s="77" t="s">
        <v>8</v>
      </c>
      <c r="S9" s="77" t="s">
        <v>5</v>
      </c>
      <c r="T9" s="77" t="s">
        <v>5</v>
      </c>
      <c r="U9" s="77" t="s">
        <v>5</v>
      </c>
      <c r="V9" s="77" t="s">
        <v>18</v>
      </c>
      <c r="W9" s="77" t="s">
        <v>5</v>
      </c>
      <c r="X9" s="77" t="s">
        <v>5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5</v>
      </c>
      <c r="D10" s="77" t="s">
        <v>8</v>
      </c>
      <c r="E10" s="77" t="s">
        <v>8</v>
      </c>
      <c r="F10" s="77" t="s">
        <v>8</v>
      </c>
      <c r="G10" s="77" t="s">
        <v>8</v>
      </c>
      <c r="H10" s="77" t="s">
        <v>8</v>
      </c>
      <c r="I10" s="77" t="s">
        <v>8</v>
      </c>
      <c r="J10" s="77" t="s">
        <v>8</v>
      </c>
      <c r="K10" s="77" t="s">
        <v>5</v>
      </c>
      <c r="L10" s="77" t="s">
        <v>5</v>
      </c>
      <c r="M10" s="77" t="s">
        <v>8</v>
      </c>
      <c r="N10" s="77" t="s">
        <v>5</v>
      </c>
      <c r="O10" s="77" t="s">
        <v>5</v>
      </c>
      <c r="P10" s="77" t="s">
        <v>5</v>
      </c>
      <c r="Q10" s="77" t="s">
        <v>5</v>
      </c>
      <c r="R10" s="77" t="s">
        <v>5</v>
      </c>
      <c r="S10" s="77" t="s">
        <v>8</v>
      </c>
      <c r="T10" s="77" t="s">
        <v>5</v>
      </c>
      <c r="U10" s="77" t="s">
        <v>8</v>
      </c>
      <c r="V10" s="77" t="s">
        <v>8</v>
      </c>
      <c r="W10" s="77" t="s">
        <v>5</v>
      </c>
      <c r="X10" s="77" t="s">
        <v>8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5</v>
      </c>
      <c r="D11" s="77" t="s">
        <v>5</v>
      </c>
      <c r="E11" s="77" t="s">
        <v>5</v>
      </c>
      <c r="F11" s="77" t="s">
        <v>8</v>
      </c>
      <c r="G11" s="77" t="s">
        <v>8</v>
      </c>
      <c r="H11" s="77" t="s">
        <v>8</v>
      </c>
      <c r="I11" s="77" t="s">
        <v>8</v>
      </c>
      <c r="J11" s="77" t="s">
        <v>8</v>
      </c>
      <c r="K11" s="77" t="s">
        <v>8</v>
      </c>
      <c r="L11" s="77" t="s">
        <v>5</v>
      </c>
      <c r="M11" s="77" t="s">
        <v>8</v>
      </c>
      <c r="N11" s="77" t="s">
        <v>5</v>
      </c>
      <c r="O11" s="77" t="s">
        <v>8</v>
      </c>
      <c r="P11" s="77" t="s">
        <v>8</v>
      </c>
      <c r="Q11" s="77" t="s">
        <v>8</v>
      </c>
      <c r="R11" s="77" t="s">
        <v>8</v>
      </c>
      <c r="S11" s="77" t="s">
        <v>8</v>
      </c>
      <c r="T11" s="77" t="s">
        <v>8</v>
      </c>
      <c r="U11" s="77" t="s">
        <v>5</v>
      </c>
      <c r="V11" s="77" t="s">
        <v>8</v>
      </c>
      <c r="W11" s="77" t="s">
        <v>8</v>
      </c>
      <c r="X11" s="77" t="s">
        <v>8</v>
      </c>
      <c r="Y11" s="78" t="s">
        <v>8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8</v>
      </c>
      <c r="C12" s="77" t="s">
        <v>8</v>
      </c>
      <c r="D12" s="77" t="s">
        <v>8</v>
      </c>
      <c r="E12" s="77" t="s">
        <v>8</v>
      </c>
      <c r="F12" s="77" t="s">
        <v>8</v>
      </c>
      <c r="G12" s="77" t="s">
        <v>8</v>
      </c>
      <c r="H12" s="77" t="s">
        <v>8</v>
      </c>
      <c r="I12" s="77" t="s">
        <v>8</v>
      </c>
      <c r="J12" s="77" t="s">
        <v>8</v>
      </c>
      <c r="K12" s="77" t="s">
        <v>8</v>
      </c>
      <c r="L12" s="77" t="s">
        <v>8</v>
      </c>
      <c r="M12" s="77" t="s">
        <v>8</v>
      </c>
      <c r="N12" s="77" t="s">
        <v>8</v>
      </c>
      <c r="O12" s="77" t="s">
        <v>8</v>
      </c>
      <c r="P12" s="77" t="s">
        <v>8</v>
      </c>
      <c r="Q12" s="77" t="s">
        <v>8</v>
      </c>
      <c r="R12" s="77" t="s">
        <v>8</v>
      </c>
      <c r="S12" s="77" t="s">
        <v>9</v>
      </c>
      <c r="T12" s="77" t="s">
        <v>9</v>
      </c>
      <c r="U12" s="77" t="s">
        <v>8</v>
      </c>
      <c r="V12" s="77" t="s">
        <v>8</v>
      </c>
      <c r="W12" s="77" t="s">
        <v>10</v>
      </c>
      <c r="X12" s="77" t="s">
        <v>6</v>
      </c>
      <c r="Y12" s="78" t="s">
        <v>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6</v>
      </c>
      <c r="C13" s="80" t="s">
        <v>5</v>
      </c>
      <c r="D13" s="80" t="s">
        <v>8</v>
      </c>
      <c r="E13" s="80" t="s">
        <v>6</v>
      </c>
      <c r="F13" s="80" t="s">
        <v>6</v>
      </c>
      <c r="G13" s="80" t="s">
        <v>8</v>
      </c>
      <c r="H13" s="80" t="s">
        <v>6</v>
      </c>
      <c r="I13" s="80" t="s">
        <v>5</v>
      </c>
      <c r="J13" s="80" t="s">
        <v>5</v>
      </c>
      <c r="K13" s="80" t="s">
        <v>5</v>
      </c>
      <c r="L13" s="80" t="s">
        <v>18</v>
      </c>
      <c r="M13" s="80" t="s">
        <v>18</v>
      </c>
      <c r="N13" s="80" t="s">
        <v>18</v>
      </c>
      <c r="O13" s="80" t="s">
        <v>13</v>
      </c>
      <c r="P13" s="80" t="s">
        <v>18</v>
      </c>
      <c r="Q13" s="80" t="s">
        <v>5</v>
      </c>
      <c r="R13" s="80" t="s">
        <v>5</v>
      </c>
      <c r="S13" s="80" t="s">
        <v>5</v>
      </c>
      <c r="T13" s="80" t="s">
        <v>5</v>
      </c>
      <c r="U13" s="80" t="s">
        <v>5</v>
      </c>
      <c r="V13" s="80" t="s">
        <v>9</v>
      </c>
      <c r="W13" s="80" t="s">
        <v>12</v>
      </c>
      <c r="X13" s="80" t="s">
        <v>9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12</v>
      </c>
      <c r="D14" s="77" t="s">
        <v>4</v>
      </c>
      <c r="E14" s="77" t="s">
        <v>7</v>
      </c>
      <c r="F14" s="77" t="s">
        <v>7</v>
      </c>
      <c r="G14" s="77" t="s">
        <v>6</v>
      </c>
      <c r="H14" s="77" t="s">
        <v>4</v>
      </c>
      <c r="I14" s="77" t="s">
        <v>12</v>
      </c>
      <c r="J14" s="77" t="s">
        <v>12</v>
      </c>
      <c r="K14" s="77" t="s">
        <v>12</v>
      </c>
      <c r="L14" s="77" t="s">
        <v>7</v>
      </c>
      <c r="M14" s="77" t="s">
        <v>7</v>
      </c>
      <c r="N14" s="77" t="s">
        <v>7</v>
      </c>
      <c r="O14" s="77" t="s">
        <v>7</v>
      </c>
      <c r="P14" s="77" t="s">
        <v>7</v>
      </c>
      <c r="Q14" s="77" t="s">
        <v>7</v>
      </c>
      <c r="R14" s="77" t="s">
        <v>4</v>
      </c>
      <c r="S14" s="77" t="s">
        <v>4</v>
      </c>
      <c r="T14" s="77" t="s">
        <v>4</v>
      </c>
      <c r="U14" s="77" t="s">
        <v>7</v>
      </c>
      <c r="V14" s="77" t="s">
        <v>7</v>
      </c>
      <c r="W14" s="77" t="s">
        <v>7</v>
      </c>
      <c r="X14" s="77" t="s">
        <v>4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7</v>
      </c>
      <c r="C15" s="77" t="s">
        <v>7</v>
      </c>
      <c r="D15" s="77" t="s">
        <v>7</v>
      </c>
      <c r="E15" s="77" t="s">
        <v>11</v>
      </c>
      <c r="F15" s="77" t="s">
        <v>7</v>
      </c>
      <c r="G15" s="77" t="s">
        <v>6</v>
      </c>
      <c r="H15" s="77" t="s">
        <v>12</v>
      </c>
      <c r="I15" s="77" t="s">
        <v>14</v>
      </c>
      <c r="J15" s="77" t="s">
        <v>4</v>
      </c>
      <c r="K15" s="77" t="s">
        <v>12</v>
      </c>
      <c r="L15" s="77" t="s">
        <v>12</v>
      </c>
      <c r="M15" s="77" t="s">
        <v>18</v>
      </c>
      <c r="N15" s="77" t="s">
        <v>13</v>
      </c>
      <c r="O15" s="77" t="s">
        <v>16</v>
      </c>
      <c r="P15" s="77" t="s">
        <v>18</v>
      </c>
      <c r="Q15" s="77" t="s">
        <v>5</v>
      </c>
      <c r="R15" s="77" t="s">
        <v>5</v>
      </c>
      <c r="S15" s="77" t="s">
        <v>8</v>
      </c>
      <c r="T15" s="77" t="s">
        <v>5</v>
      </c>
      <c r="U15" s="77" t="s">
        <v>8</v>
      </c>
      <c r="V15" s="77" t="s">
        <v>8</v>
      </c>
      <c r="W15" s="77" t="s">
        <v>5</v>
      </c>
      <c r="X15" s="77" t="s">
        <v>8</v>
      </c>
      <c r="Y15" s="78" t="s">
        <v>8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8</v>
      </c>
      <c r="C16" s="77" t="s">
        <v>8</v>
      </c>
      <c r="D16" s="77" t="s">
        <v>9</v>
      </c>
      <c r="E16" s="77" t="s">
        <v>8</v>
      </c>
      <c r="F16" s="77" t="s">
        <v>8</v>
      </c>
      <c r="G16" s="77" t="s">
        <v>9</v>
      </c>
      <c r="H16" s="77" t="s">
        <v>6</v>
      </c>
      <c r="I16" s="77" t="s">
        <v>4</v>
      </c>
      <c r="J16" s="77" t="s">
        <v>18</v>
      </c>
      <c r="K16" s="77" t="s">
        <v>13</v>
      </c>
      <c r="L16" s="77" t="s">
        <v>20</v>
      </c>
      <c r="M16" s="77" t="s">
        <v>13</v>
      </c>
      <c r="N16" s="77" t="s">
        <v>13</v>
      </c>
      <c r="O16" s="77" t="s">
        <v>18</v>
      </c>
      <c r="P16" s="77" t="s">
        <v>18</v>
      </c>
      <c r="Q16" s="77" t="s">
        <v>18</v>
      </c>
      <c r="R16" s="77" t="s">
        <v>5</v>
      </c>
      <c r="S16" s="77" t="s">
        <v>5</v>
      </c>
      <c r="T16" s="77" t="s">
        <v>8</v>
      </c>
      <c r="U16" s="77" t="s">
        <v>8</v>
      </c>
      <c r="V16" s="77" t="s">
        <v>7</v>
      </c>
      <c r="W16" s="77" t="s">
        <v>18</v>
      </c>
      <c r="X16" s="77" t="s">
        <v>6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4</v>
      </c>
      <c r="D17" s="77" t="s">
        <v>4</v>
      </c>
      <c r="E17" s="77" t="s">
        <v>4</v>
      </c>
      <c r="F17" s="77" t="s">
        <v>4</v>
      </c>
      <c r="G17" s="77" t="s">
        <v>4</v>
      </c>
      <c r="H17" s="77" t="s">
        <v>4</v>
      </c>
      <c r="I17" s="77" t="s">
        <v>7</v>
      </c>
      <c r="J17" s="77" t="s">
        <v>7</v>
      </c>
      <c r="K17" s="77" t="s">
        <v>7</v>
      </c>
      <c r="L17" s="77" t="s">
        <v>5</v>
      </c>
      <c r="M17" s="77" t="s">
        <v>5</v>
      </c>
      <c r="N17" s="77" t="s">
        <v>4</v>
      </c>
      <c r="O17" s="77" t="s">
        <v>6</v>
      </c>
      <c r="P17" s="77" t="s">
        <v>6</v>
      </c>
      <c r="Q17" s="77" t="s">
        <v>9</v>
      </c>
      <c r="R17" s="77" t="s">
        <v>10</v>
      </c>
      <c r="S17" s="77" t="s">
        <v>10</v>
      </c>
      <c r="T17" s="77" t="s">
        <v>9</v>
      </c>
      <c r="U17" s="77" t="s">
        <v>9</v>
      </c>
      <c r="V17" s="77" t="s">
        <v>10</v>
      </c>
      <c r="W17" s="77" t="s">
        <v>8</v>
      </c>
      <c r="X17" s="77" t="s">
        <v>8</v>
      </c>
      <c r="Y17" s="78" t="s">
        <v>9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10</v>
      </c>
      <c r="C18" s="77" t="s">
        <v>6</v>
      </c>
      <c r="D18" s="77" t="s">
        <v>12</v>
      </c>
      <c r="E18" s="77" t="s">
        <v>7</v>
      </c>
      <c r="F18" s="77" t="s">
        <v>10</v>
      </c>
      <c r="G18" s="77" t="s">
        <v>6</v>
      </c>
      <c r="H18" s="77" t="s">
        <v>8</v>
      </c>
      <c r="I18" s="77" t="s">
        <v>5</v>
      </c>
      <c r="J18" s="77" t="s">
        <v>5</v>
      </c>
      <c r="K18" s="77" t="s">
        <v>18</v>
      </c>
      <c r="L18" s="77" t="s">
        <v>13</v>
      </c>
      <c r="M18" s="77" t="s">
        <v>20</v>
      </c>
      <c r="N18" s="77" t="s">
        <v>20</v>
      </c>
      <c r="O18" s="77" t="s">
        <v>20</v>
      </c>
      <c r="P18" s="77" t="s">
        <v>13</v>
      </c>
      <c r="Q18" s="77" t="s">
        <v>20</v>
      </c>
      <c r="R18" s="77" t="s">
        <v>20</v>
      </c>
      <c r="S18" s="77" t="s">
        <v>13</v>
      </c>
      <c r="T18" s="77" t="s">
        <v>13</v>
      </c>
      <c r="U18" s="77" t="s">
        <v>5</v>
      </c>
      <c r="V18" s="77" t="s">
        <v>18</v>
      </c>
      <c r="W18" s="77" t="s">
        <v>5</v>
      </c>
      <c r="X18" s="77" t="s">
        <v>6</v>
      </c>
      <c r="Y18" s="78" t="s">
        <v>18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4</v>
      </c>
      <c r="E19" s="77" t="s">
        <v>13</v>
      </c>
      <c r="F19" s="77" t="s">
        <v>4</v>
      </c>
      <c r="G19" s="77" t="s">
        <v>7</v>
      </c>
      <c r="H19" s="77" t="s">
        <v>4</v>
      </c>
      <c r="I19" s="77" t="s">
        <v>7</v>
      </c>
      <c r="J19" s="77" t="s">
        <v>4</v>
      </c>
      <c r="K19" s="77" t="s">
        <v>7</v>
      </c>
      <c r="L19" s="77" t="s">
        <v>7</v>
      </c>
      <c r="M19" s="77" t="s">
        <v>11</v>
      </c>
      <c r="N19" s="77" t="s">
        <v>4</v>
      </c>
      <c r="O19" s="77" t="s">
        <v>12</v>
      </c>
      <c r="P19" s="77" t="s">
        <v>7</v>
      </c>
      <c r="Q19" s="77" t="s">
        <v>7</v>
      </c>
      <c r="R19" s="77" t="s">
        <v>7</v>
      </c>
      <c r="S19" s="77" t="s">
        <v>7</v>
      </c>
      <c r="T19" s="77" t="s">
        <v>7</v>
      </c>
      <c r="U19" s="77" t="s">
        <v>4</v>
      </c>
      <c r="V19" s="77" t="s">
        <v>6</v>
      </c>
      <c r="W19" s="77" t="s">
        <v>4</v>
      </c>
      <c r="X19" s="77" t="s">
        <v>4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8</v>
      </c>
      <c r="C20" s="77" t="s">
        <v>4</v>
      </c>
      <c r="D20" s="77" t="s">
        <v>5</v>
      </c>
      <c r="E20" s="77" t="s">
        <v>5</v>
      </c>
      <c r="F20" s="77" t="s">
        <v>5</v>
      </c>
      <c r="G20" s="77" t="s">
        <v>18</v>
      </c>
      <c r="H20" s="77" t="s">
        <v>5</v>
      </c>
      <c r="I20" s="77" t="s">
        <v>18</v>
      </c>
      <c r="J20" s="77" t="s">
        <v>5</v>
      </c>
      <c r="K20" s="77" t="s">
        <v>5</v>
      </c>
      <c r="L20" s="77" t="s">
        <v>5</v>
      </c>
      <c r="M20" s="77" t="s">
        <v>5</v>
      </c>
      <c r="N20" s="77" t="s">
        <v>5</v>
      </c>
      <c r="O20" s="77" t="s">
        <v>5</v>
      </c>
      <c r="P20" s="77" t="s">
        <v>5</v>
      </c>
      <c r="Q20" s="77" t="s">
        <v>8</v>
      </c>
      <c r="R20" s="77" t="s">
        <v>8</v>
      </c>
      <c r="S20" s="77" t="s">
        <v>8</v>
      </c>
      <c r="T20" s="77" t="s">
        <v>9</v>
      </c>
      <c r="U20" s="77" t="s">
        <v>7</v>
      </c>
      <c r="V20" s="77" t="s">
        <v>6</v>
      </c>
      <c r="W20" s="77" t="s">
        <v>6</v>
      </c>
      <c r="X20" s="77" t="s">
        <v>7</v>
      </c>
      <c r="Y20" s="78" t="s">
        <v>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8</v>
      </c>
      <c r="C21" s="77" t="s">
        <v>18</v>
      </c>
      <c r="D21" s="77" t="s">
        <v>8</v>
      </c>
      <c r="E21" s="77" t="s">
        <v>10</v>
      </c>
      <c r="F21" s="77" t="s">
        <v>10</v>
      </c>
      <c r="G21" s="77" t="s">
        <v>10</v>
      </c>
      <c r="H21" s="77" t="s">
        <v>6</v>
      </c>
      <c r="I21" s="77" t="s">
        <v>6</v>
      </c>
      <c r="J21" s="77" t="s">
        <v>6</v>
      </c>
      <c r="K21" s="77" t="s">
        <v>6</v>
      </c>
      <c r="L21" s="77" t="s">
        <v>6</v>
      </c>
      <c r="M21" s="77" t="s">
        <v>4</v>
      </c>
      <c r="N21" s="77" t="s">
        <v>4</v>
      </c>
      <c r="O21" s="77" t="s">
        <v>6</v>
      </c>
      <c r="P21" s="77" t="s">
        <v>10</v>
      </c>
      <c r="Q21" s="77" t="s">
        <v>10</v>
      </c>
      <c r="R21" s="77" t="s">
        <v>9</v>
      </c>
      <c r="S21" s="77" t="s">
        <v>10</v>
      </c>
      <c r="T21" s="77" t="s">
        <v>10</v>
      </c>
      <c r="U21" s="77" t="s">
        <v>4</v>
      </c>
      <c r="V21" s="77" t="s">
        <v>4</v>
      </c>
      <c r="W21" s="77" t="s">
        <v>4</v>
      </c>
      <c r="X21" s="77" t="s">
        <v>4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7</v>
      </c>
      <c r="D22" s="77" t="s">
        <v>10</v>
      </c>
      <c r="E22" s="77" t="s">
        <v>8</v>
      </c>
      <c r="F22" s="77" t="s">
        <v>7</v>
      </c>
      <c r="G22" s="77" t="s">
        <v>4</v>
      </c>
      <c r="H22" s="77" t="s">
        <v>7</v>
      </c>
      <c r="I22" s="77" t="s">
        <v>7</v>
      </c>
      <c r="J22" s="77" t="s">
        <v>12</v>
      </c>
      <c r="K22" s="77" t="s">
        <v>7</v>
      </c>
      <c r="L22" s="77" t="s">
        <v>14</v>
      </c>
      <c r="M22" s="77" t="s">
        <v>16</v>
      </c>
      <c r="N22" s="77" t="s">
        <v>16</v>
      </c>
      <c r="O22" s="77" t="s">
        <v>17</v>
      </c>
      <c r="P22" s="77" t="s">
        <v>17</v>
      </c>
      <c r="Q22" s="77" t="s">
        <v>17</v>
      </c>
      <c r="R22" s="77" t="s">
        <v>17</v>
      </c>
      <c r="S22" s="77" t="s">
        <v>17</v>
      </c>
      <c r="T22" s="77" t="s">
        <v>14</v>
      </c>
      <c r="U22" s="77" t="s">
        <v>18</v>
      </c>
      <c r="V22" s="77" t="s">
        <v>5</v>
      </c>
      <c r="W22" s="77" t="s">
        <v>5</v>
      </c>
      <c r="X22" s="77" t="s">
        <v>6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7</v>
      </c>
      <c r="D23" s="80" t="s">
        <v>6</v>
      </c>
      <c r="E23" s="80" t="s">
        <v>10</v>
      </c>
      <c r="F23" s="80" t="s">
        <v>9</v>
      </c>
      <c r="G23" s="80" t="s">
        <v>10</v>
      </c>
      <c r="H23" s="80" t="s">
        <v>6</v>
      </c>
      <c r="I23" s="80" t="s">
        <v>7</v>
      </c>
      <c r="J23" s="80" t="s">
        <v>6</v>
      </c>
      <c r="K23" s="80" t="s">
        <v>6</v>
      </c>
      <c r="L23" s="80" t="s">
        <v>4</v>
      </c>
      <c r="M23" s="80" t="s">
        <v>7</v>
      </c>
      <c r="N23" s="80" t="s">
        <v>4</v>
      </c>
      <c r="O23" s="80" t="s">
        <v>4</v>
      </c>
      <c r="P23" s="80" t="s">
        <v>4</v>
      </c>
      <c r="Q23" s="80" t="s">
        <v>4</v>
      </c>
      <c r="R23" s="80" t="s">
        <v>4</v>
      </c>
      <c r="S23" s="80" t="s">
        <v>6</v>
      </c>
      <c r="T23" s="80" t="s">
        <v>6</v>
      </c>
      <c r="U23" s="80" t="s">
        <v>7</v>
      </c>
      <c r="V23" s="80" t="s">
        <v>7</v>
      </c>
      <c r="W23" s="80" t="s">
        <v>7</v>
      </c>
      <c r="X23" s="80" t="s">
        <v>6</v>
      </c>
      <c r="Y23" s="81" t="s">
        <v>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4</v>
      </c>
      <c r="D24" s="77" t="s">
        <v>4</v>
      </c>
      <c r="E24" s="77" t="s">
        <v>7</v>
      </c>
      <c r="F24" s="77" t="s">
        <v>6</v>
      </c>
      <c r="G24" s="77" t="s">
        <v>4</v>
      </c>
      <c r="H24" s="77" t="s">
        <v>4</v>
      </c>
      <c r="I24" s="77" t="s">
        <v>4</v>
      </c>
      <c r="J24" s="77" t="s">
        <v>17</v>
      </c>
      <c r="K24" s="77" t="s">
        <v>15</v>
      </c>
      <c r="L24" s="77" t="s">
        <v>16</v>
      </c>
      <c r="M24" s="77" t="s">
        <v>15</v>
      </c>
      <c r="N24" s="77" t="s">
        <v>15</v>
      </c>
      <c r="O24" s="77" t="s">
        <v>7</v>
      </c>
      <c r="P24" s="77" t="s">
        <v>12</v>
      </c>
      <c r="Q24" s="77" t="s">
        <v>17</v>
      </c>
      <c r="R24" s="77" t="s">
        <v>14</v>
      </c>
      <c r="S24" s="77" t="s">
        <v>12</v>
      </c>
      <c r="T24" s="77" t="s">
        <v>4</v>
      </c>
      <c r="U24" s="77" t="s">
        <v>8</v>
      </c>
      <c r="V24" s="77" t="s">
        <v>15</v>
      </c>
      <c r="W24" s="77" t="s">
        <v>5</v>
      </c>
      <c r="X24" s="77" t="s">
        <v>6</v>
      </c>
      <c r="Y24" s="78" t="s">
        <v>10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5</v>
      </c>
      <c r="C25" s="77" t="s">
        <v>4</v>
      </c>
      <c r="D25" s="77" t="s">
        <v>4</v>
      </c>
      <c r="E25" s="77" t="s">
        <v>6</v>
      </c>
      <c r="F25" s="77" t="s">
        <v>10</v>
      </c>
      <c r="G25" s="77" t="s">
        <v>5</v>
      </c>
      <c r="H25" s="77" t="s">
        <v>5</v>
      </c>
      <c r="I25" s="77" t="s">
        <v>7</v>
      </c>
      <c r="J25" s="77" t="s">
        <v>18</v>
      </c>
      <c r="K25" s="77" t="s">
        <v>5</v>
      </c>
      <c r="L25" s="77" t="s">
        <v>5</v>
      </c>
      <c r="M25" s="77" t="s">
        <v>5</v>
      </c>
      <c r="N25" s="77" t="s">
        <v>5</v>
      </c>
      <c r="O25" s="77" t="s">
        <v>8</v>
      </c>
      <c r="P25" s="77" t="s">
        <v>5</v>
      </c>
      <c r="Q25" s="77" t="s">
        <v>5</v>
      </c>
      <c r="R25" s="77" t="s">
        <v>8</v>
      </c>
      <c r="S25" s="77" t="s">
        <v>5</v>
      </c>
      <c r="T25" s="77" t="s">
        <v>8</v>
      </c>
      <c r="U25" s="77" t="s">
        <v>8</v>
      </c>
      <c r="V25" s="77" t="s">
        <v>8</v>
      </c>
      <c r="W25" s="77" t="s">
        <v>8</v>
      </c>
      <c r="X25" s="77" t="s">
        <v>8</v>
      </c>
      <c r="Y25" s="78" t="s">
        <v>8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8</v>
      </c>
      <c r="C26" s="77" t="s">
        <v>7</v>
      </c>
      <c r="D26" s="77" t="s">
        <v>7</v>
      </c>
      <c r="E26" s="77" t="s">
        <v>7</v>
      </c>
      <c r="F26" s="77" t="s">
        <v>7</v>
      </c>
      <c r="G26" s="77" t="s">
        <v>4</v>
      </c>
      <c r="H26" s="77" t="s">
        <v>11</v>
      </c>
      <c r="I26" s="77" t="s">
        <v>7</v>
      </c>
      <c r="J26" s="77" t="s">
        <v>4</v>
      </c>
      <c r="K26" s="77" t="s">
        <v>5</v>
      </c>
      <c r="L26" s="77" t="s">
        <v>5</v>
      </c>
      <c r="M26" s="77" t="s">
        <v>8</v>
      </c>
      <c r="N26" s="77" t="s">
        <v>5</v>
      </c>
      <c r="O26" s="77" t="s">
        <v>13</v>
      </c>
      <c r="P26" s="77" t="s">
        <v>12</v>
      </c>
      <c r="Q26" s="77" t="s">
        <v>7</v>
      </c>
      <c r="R26" s="77" t="s">
        <v>18</v>
      </c>
      <c r="S26" s="77" t="s">
        <v>5</v>
      </c>
      <c r="T26" s="77" t="s">
        <v>5</v>
      </c>
      <c r="U26" s="77" t="s">
        <v>8</v>
      </c>
      <c r="V26" s="77" t="s">
        <v>4</v>
      </c>
      <c r="W26" s="77" t="s">
        <v>6</v>
      </c>
      <c r="X26" s="77" t="s">
        <v>4</v>
      </c>
      <c r="Y26" s="78" t="s">
        <v>11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6</v>
      </c>
      <c r="D27" s="77" t="s">
        <v>4</v>
      </c>
      <c r="E27" s="77" t="s">
        <v>4</v>
      </c>
      <c r="F27" s="77" t="s">
        <v>8</v>
      </c>
      <c r="G27" s="77" t="s">
        <v>9</v>
      </c>
      <c r="H27" s="77" t="s">
        <v>8</v>
      </c>
      <c r="I27" s="77" t="s">
        <v>5</v>
      </c>
      <c r="J27" s="77" t="s">
        <v>8</v>
      </c>
      <c r="K27" s="77" t="s">
        <v>5</v>
      </c>
      <c r="L27" s="77" t="s">
        <v>5</v>
      </c>
      <c r="M27" s="77" t="s">
        <v>13</v>
      </c>
      <c r="N27" s="77" t="s">
        <v>5</v>
      </c>
      <c r="O27" s="77" t="s">
        <v>13</v>
      </c>
      <c r="P27" s="77" t="s">
        <v>16</v>
      </c>
      <c r="Q27" s="77" t="s">
        <v>17</v>
      </c>
      <c r="R27" s="77" t="s">
        <v>4</v>
      </c>
      <c r="S27" s="77" t="s">
        <v>8</v>
      </c>
      <c r="T27" s="77" t="s">
        <v>10</v>
      </c>
      <c r="U27" s="77" t="s">
        <v>4</v>
      </c>
      <c r="V27" s="77" t="s">
        <v>6</v>
      </c>
      <c r="W27" s="77" t="s">
        <v>17</v>
      </c>
      <c r="X27" s="77" t="s">
        <v>7</v>
      </c>
      <c r="Y27" s="78" t="s">
        <v>7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7</v>
      </c>
      <c r="E28" s="77" t="s">
        <v>4</v>
      </c>
      <c r="F28" s="77" t="s">
        <v>4</v>
      </c>
      <c r="G28" s="77" t="s">
        <v>7</v>
      </c>
      <c r="H28" s="77" t="s">
        <v>7</v>
      </c>
      <c r="I28" s="77" t="s">
        <v>4</v>
      </c>
      <c r="J28" s="77" t="s">
        <v>7</v>
      </c>
      <c r="K28" s="77" t="s">
        <v>7</v>
      </c>
      <c r="L28" s="77" t="s">
        <v>8</v>
      </c>
      <c r="M28" s="77" t="s">
        <v>4</v>
      </c>
      <c r="N28" s="77" t="s">
        <v>6</v>
      </c>
      <c r="O28" s="77" t="s">
        <v>16</v>
      </c>
      <c r="P28" s="77" t="s">
        <v>4</v>
      </c>
      <c r="Q28" s="77" t="s">
        <v>7</v>
      </c>
      <c r="R28" s="77" t="s">
        <v>4</v>
      </c>
      <c r="S28" s="77" t="s">
        <v>6</v>
      </c>
      <c r="T28" s="77" t="s">
        <v>9</v>
      </c>
      <c r="U28" s="77" t="s">
        <v>12</v>
      </c>
      <c r="V28" s="77" t="s">
        <v>7</v>
      </c>
      <c r="W28" s="77" t="s">
        <v>4</v>
      </c>
      <c r="X28" s="77" t="s">
        <v>6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6</v>
      </c>
      <c r="C29" s="77" t="s">
        <v>4</v>
      </c>
      <c r="D29" s="77" t="s">
        <v>10</v>
      </c>
      <c r="E29" s="77" t="s">
        <v>6</v>
      </c>
      <c r="F29" s="77" t="s">
        <v>8</v>
      </c>
      <c r="G29" s="77" t="s">
        <v>5</v>
      </c>
      <c r="H29" s="77" t="s">
        <v>12</v>
      </c>
      <c r="I29" s="77" t="s">
        <v>7</v>
      </c>
      <c r="J29" s="77" t="s">
        <v>11</v>
      </c>
      <c r="K29" s="77" t="s">
        <v>14</v>
      </c>
      <c r="L29" s="77" t="s">
        <v>11</v>
      </c>
      <c r="M29" s="77" t="s">
        <v>17</v>
      </c>
      <c r="N29" s="77" t="s">
        <v>12</v>
      </c>
      <c r="O29" s="77" t="s">
        <v>17</v>
      </c>
      <c r="P29" s="77" t="s">
        <v>17</v>
      </c>
      <c r="Q29" s="77" t="s">
        <v>17</v>
      </c>
      <c r="R29" s="77" t="s">
        <v>17</v>
      </c>
      <c r="S29" s="77" t="s">
        <v>17</v>
      </c>
      <c r="T29" s="77" t="s">
        <v>15</v>
      </c>
      <c r="U29" s="77" t="s">
        <v>14</v>
      </c>
      <c r="V29" s="77" t="s">
        <v>7</v>
      </c>
      <c r="W29" s="77" t="s">
        <v>4</v>
      </c>
      <c r="X29" s="77" t="s">
        <v>4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4</v>
      </c>
      <c r="D30" s="77" t="s">
        <v>4</v>
      </c>
      <c r="E30" s="77" t="s">
        <v>4</v>
      </c>
      <c r="F30" s="77" t="s">
        <v>4</v>
      </c>
      <c r="G30" s="77" t="s">
        <v>4</v>
      </c>
      <c r="H30" s="77" t="s">
        <v>4</v>
      </c>
      <c r="I30" s="77" t="s">
        <v>7</v>
      </c>
      <c r="J30" s="77" t="s">
        <v>7</v>
      </c>
      <c r="K30" s="77" t="s">
        <v>7</v>
      </c>
      <c r="L30" s="77" t="s">
        <v>7</v>
      </c>
      <c r="M30" s="77" t="s">
        <v>6</v>
      </c>
      <c r="N30" s="77" t="s">
        <v>7</v>
      </c>
      <c r="O30" s="77" t="s">
        <v>7</v>
      </c>
      <c r="P30" s="77" t="s">
        <v>10</v>
      </c>
      <c r="Q30" s="77" t="s">
        <v>10</v>
      </c>
      <c r="R30" s="77" t="s">
        <v>10</v>
      </c>
      <c r="S30" s="77" t="s">
        <v>9</v>
      </c>
      <c r="T30" s="77" t="s">
        <v>10</v>
      </c>
      <c r="U30" s="77" t="s">
        <v>9</v>
      </c>
      <c r="V30" s="77" t="s">
        <v>9</v>
      </c>
      <c r="W30" s="77" t="s">
        <v>8</v>
      </c>
      <c r="X30" s="77" t="s">
        <v>9</v>
      </c>
      <c r="Y30" s="78" t="s">
        <v>10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10</v>
      </c>
      <c r="C31" s="77" t="s">
        <v>6</v>
      </c>
      <c r="D31" s="77" t="s">
        <v>4</v>
      </c>
      <c r="E31" s="77" t="s">
        <v>7</v>
      </c>
      <c r="F31" s="77" t="s">
        <v>6</v>
      </c>
      <c r="G31" s="77" t="s">
        <v>6</v>
      </c>
      <c r="H31" s="77" t="s">
        <v>17</v>
      </c>
      <c r="I31" s="77" t="s">
        <v>7</v>
      </c>
      <c r="J31" s="77" t="s">
        <v>7</v>
      </c>
      <c r="K31" s="77" t="s">
        <v>12</v>
      </c>
      <c r="L31" s="77" t="s">
        <v>11</v>
      </c>
      <c r="M31" s="77" t="s">
        <v>17</v>
      </c>
      <c r="N31" s="77" t="s">
        <v>17</v>
      </c>
      <c r="O31" s="77" t="s">
        <v>17</v>
      </c>
      <c r="P31" s="77" t="s">
        <v>17</v>
      </c>
      <c r="Q31" s="77" t="s">
        <v>17</v>
      </c>
      <c r="R31" s="77" t="s">
        <v>15</v>
      </c>
      <c r="S31" s="77" t="s">
        <v>15</v>
      </c>
      <c r="T31" s="77" t="s">
        <v>12</v>
      </c>
      <c r="U31" s="77" t="s">
        <v>11</v>
      </c>
      <c r="V31" s="77" t="s">
        <v>14</v>
      </c>
      <c r="W31" s="77" t="s">
        <v>7</v>
      </c>
      <c r="X31" s="77" t="s">
        <v>7</v>
      </c>
      <c r="Y31" s="78" t="s">
        <v>7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7</v>
      </c>
      <c r="C32" s="77" t="s">
        <v>4</v>
      </c>
      <c r="D32" s="77" t="s">
        <v>7</v>
      </c>
      <c r="E32" s="77" t="s">
        <v>7</v>
      </c>
      <c r="F32" s="77" t="s">
        <v>7</v>
      </c>
      <c r="G32" s="77" t="s">
        <v>7</v>
      </c>
      <c r="H32" s="77" t="s">
        <v>7</v>
      </c>
      <c r="I32" s="77" t="s">
        <v>7</v>
      </c>
      <c r="J32" s="77" t="s">
        <v>7</v>
      </c>
      <c r="K32" s="77" t="s">
        <v>7</v>
      </c>
      <c r="L32" s="77" t="s">
        <v>7</v>
      </c>
      <c r="M32" s="77" t="s">
        <v>7</v>
      </c>
      <c r="N32" s="77" t="s">
        <v>11</v>
      </c>
      <c r="O32" s="77" t="s">
        <v>11</v>
      </c>
      <c r="P32" s="77" t="s">
        <v>14</v>
      </c>
      <c r="Q32" s="77" t="s">
        <v>14</v>
      </c>
      <c r="R32" s="77" t="s">
        <v>11</v>
      </c>
      <c r="S32" s="77" t="s">
        <v>11</v>
      </c>
      <c r="T32" s="77" t="s">
        <v>12</v>
      </c>
      <c r="U32" s="77" t="s">
        <v>12</v>
      </c>
      <c r="V32" s="77" t="s">
        <v>7</v>
      </c>
      <c r="W32" s="77" t="s">
        <v>12</v>
      </c>
      <c r="X32" s="77" t="s">
        <v>12</v>
      </c>
      <c r="Y32" s="78" t="s">
        <v>12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11</v>
      </c>
      <c r="C33" s="83" t="s">
        <v>11</v>
      </c>
      <c r="D33" s="83" t="s">
        <v>11</v>
      </c>
      <c r="E33" s="83" t="s">
        <v>11</v>
      </c>
      <c r="F33" s="83" t="s">
        <v>11</v>
      </c>
      <c r="G33" s="83" t="s">
        <v>11</v>
      </c>
      <c r="H33" s="83" t="s">
        <v>14</v>
      </c>
      <c r="I33" s="83" t="s">
        <v>14</v>
      </c>
      <c r="J33" s="83" t="s">
        <v>11</v>
      </c>
      <c r="K33" s="83" t="s">
        <v>14</v>
      </c>
      <c r="L33" s="83" t="s">
        <v>11</v>
      </c>
      <c r="M33" s="83" t="s">
        <v>14</v>
      </c>
      <c r="N33" s="83" t="s">
        <v>11</v>
      </c>
      <c r="O33" s="83" t="s">
        <v>11</v>
      </c>
      <c r="P33" s="83" t="s">
        <v>11</v>
      </c>
      <c r="Q33" s="83" t="s">
        <v>6</v>
      </c>
      <c r="R33" s="83" t="s">
        <v>16</v>
      </c>
      <c r="S33" s="83" t="s">
        <v>18</v>
      </c>
      <c r="T33" s="83" t="s">
        <v>9</v>
      </c>
      <c r="U33" s="83" t="s">
        <v>9</v>
      </c>
      <c r="V33" s="83" t="s">
        <v>4</v>
      </c>
      <c r="W33" s="83" t="s">
        <v>10</v>
      </c>
      <c r="X33" s="83" t="s">
        <v>7</v>
      </c>
      <c r="Y33" s="84" t="s">
        <v>6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3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6</v>
      </c>
      <c r="D37" s="7">
        <v>7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2</v>
      </c>
      <c r="O37" s="7">
        <v>3</v>
      </c>
      <c r="P37" s="7">
        <v>3</v>
      </c>
      <c r="Q37" s="7">
        <v>2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7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1</v>
      </c>
      <c r="C38" s="10">
        <v>18</v>
      </c>
      <c r="D38" s="10">
        <v>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北北東</v>
      </c>
      <c r="T38" s="66"/>
      <c r="U38" s="67"/>
      <c r="V38"/>
      <c r="W38"/>
      <c r="X38"/>
      <c r="Y38"/>
      <c r="Z38"/>
      <c r="AA38"/>
      <c r="AB38" s="10">
        <f t="shared" si="1"/>
        <v>18</v>
      </c>
      <c r="AC38" s="1">
        <f t="shared" si="2"/>
        <v>2</v>
      </c>
      <c r="AD38" s="1" t="str">
        <f>INDEX(B36:R36,1,AC38)</f>
        <v>北北東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17</v>
      </c>
      <c r="D39" s="10">
        <v>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北北東</v>
      </c>
      <c r="T39" s="66"/>
      <c r="U39" s="67"/>
      <c r="V39"/>
      <c r="W39"/>
      <c r="X39"/>
      <c r="Y39"/>
      <c r="Z39"/>
      <c r="AA39"/>
      <c r="AB39" s="10">
        <f t="shared" si="1"/>
        <v>17</v>
      </c>
      <c r="AC39" s="1">
        <f t="shared" si="2"/>
        <v>2</v>
      </c>
      <c r="AD39" s="1" t="str">
        <f>INDEX(B36:R36,1,AC39)</f>
        <v>北北東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12</v>
      </c>
      <c r="D40" s="10">
        <v>6</v>
      </c>
      <c r="E40" s="10">
        <v>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1</v>
      </c>
      <c r="P40" s="10">
        <v>1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12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6</v>
      </c>
      <c r="D41" s="10">
        <v>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5</v>
      </c>
      <c r="O41" s="10">
        <v>3</v>
      </c>
      <c r="P41" s="10">
        <v>1</v>
      </c>
      <c r="Q41" s="10">
        <v>0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8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4</v>
      </c>
      <c r="D42" s="10">
        <v>7</v>
      </c>
      <c r="E42" s="10">
        <v>2</v>
      </c>
      <c r="F42" s="10">
        <v>3</v>
      </c>
      <c r="G42" s="10">
        <v>0</v>
      </c>
      <c r="H42" s="10">
        <v>0</v>
      </c>
      <c r="I42" s="10">
        <v>1</v>
      </c>
      <c r="J42" s="10">
        <v>1</v>
      </c>
      <c r="K42" s="10">
        <v>0</v>
      </c>
      <c r="L42" s="10">
        <v>0</v>
      </c>
      <c r="M42" s="10">
        <v>0</v>
      </c>
      <c r="N42" s="10">
        <v>1</v>
      </c>
      <c r="O42" s="10">
        <v>4</v>
      </c>
      <c r="P42" s="10">
        <v>0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1</v>
      </c>
      <c r="D43" s="10">
        <v>10</v>
      </c>
      <c r="E43" s="10">
        <v>1</v>
      </c>
      <c r="F43" s="10">
        <v>1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3</v>
      </c>
      <c r="P43" s="10">
        <v>4</v>
      </c>
      <c r="Q43" s="10">
        <v>3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10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12</v>
      </c>
      <c r="D44" s="10">
        <v>12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/>
      <c r="S44" s="65" t="str">
        <f t="shared" si="0"/>
        <v>北北東</v>
      </c>
      <c r="T44" s="66"/>
      <c r="U44" s="67"/>
      <c r="V44"/>
      <c r="W44"/>
      <c r="X44"/>
      <c r="Y44"/>
      <c r="Z44"/>
      <c r="AA44"/>
      <c r="AB44" s="10">
        <f t="shared" si="1"/>
        <v>12</v>
      </c>
      <c r="AC44" s="1">
        <f t="shared" si="2"/>
        <v>2</v>
      </c>
      <c r="AD44" s="1" t="str">
        <f>INDEX(B36:R36,1,AC44)</f>
        <v>北北東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17</v>
      </c>
      <c r="D45" s="10">
        <v>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17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19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2</v>
      </c>
      <c r="Q46" s="10">
        <v>1</v>
      </c>
      <c r="R46" s="11"/>
      <c r="S46" s="65" t="str">
        <f t="shared" si="0"/>
        <v>北北東</v>
      </c>
      <c r="T46" s="66"/>
      <c r="U46" s="67"/>
      <c r="V46"/>
      <c r="W46"/>
      <c r="X46"/>
      <c r="Y46"/>
      <c r="Z46"/>
      <c r="AA46"/>
      <c r="AB46" s="10">
        <f t="shared" si="1"/>
        <v>19</v>
      </c>
      <c r="AC46" s="1">
        <f t="shared" si="2"/>
        <v>2</v>
      </c>
      <c r="AD46" s="1" t="str">
        <f>INDEX(B36:R36,1,AC46)</f>
        <v>北北東</v>
      </c>
      <c r="AE46" s="1">
        <f t="shared" si="3"/>
        <v>24</v>
      </c>
    </row>
    <row r="47" spans="1:31" ht="15" customHeight="1">
      <c r="A47" s="22">
        <v>11</v>
      </c>
      <c r="B47" s="22">
        <v>2</v>
      </c>
      <c r="C47" s="23">
        <v>2</v>
      </c>
      <c r="D47" s="23">
        <v>9</v>
      </c>
      <c r="E47" s="23">
        <v>4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</v>
      </c>
      <c r="N47" s="23">
        <v>0</v>
      </c>
      <c r="O47" s="23">
        <v>1</v>
      </c>
      <c r="P47" s="23">
        <v>4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9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4</v>
      </c>
      <c r="N48" s="10">
        <v>11</v>
      </c>
      <c r="O48" s="10">
        <v>8</v>
      </c>
      <c r="P48" s="10">
        <v>1</v>
      </c>
      <c r="Q48" s="10">
        <v>0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11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5</v>
      </c>
      <c r="D49" s="10">
        <v>4</v>
      </c>
      <c r="E49" s="10">
        <v>2</v>
      </c>
      <c r="F49" s="10">
        <v>1</v>
      </c>
      <c r="G49" s="10">
        <v>0</v>
      </c>
      <c r="H49" s="10">
        <v>1</v>
      </c>
      <c r="I49" s="10">
        <v>0</v>
      </c>
      <c r="J49" s="10">
        <v>0</v>
      </c>
      <c r="K49" s="10">
        <v>1</v>
      </c>
      <c r="L49" s="10">
        <v>1</v>
      </c>
      <c r="M49" s="10">
        <v>3</v>
      </c>
      <c r="N49" s="10">
        <v>4</v>
      </c>
      <c r="O49" s="10">
        <v>1</v>
      </c>
      <c r="P49" s="10">
        <v>1</v>
      </c>
      <c r="Q49" s="10">
        <v>0</v>
      </c>
      <c r="R49" s="11"/>
      <c r="S49" s="65" t="str">
        <f t="shared" si="0"/>
        <v>北北東</v>
      </c>
      <c r="T49" s="66"/>
      <c r="U49" s="67"/>
      <c r="V49"/>
      <c r="W49"/>
      <c r="X49"/>
      <c r="Y49"/>
      <c r="Z49"/>
      <c r="AA49"/>
      <c r="AB49" s="10">
        <f t="shared" si="1"/>
        <v>5</v>
      </c>
      <c r="AC49" s="1">
        <f t="shared" si="2"/>
        <v>2</v>
      </c>
      <c r="AD49" s="1" t="str">
        <f>INDEX(B36:R36,1,AC49)</f>
        <v>北北東</v>
      </c>
      <c r="AE49" s="1">
        <f t="shared" si="3"/>
        <v>24</v>
      </c>
    </row>
    <row r="50" spans="1:31" ht="15" customHeight="1">
      <c r="A50" s="9">
        <v>14</v>
      </c>
      <c r="B50" s="9">
        <v>2</v>
      </c>
      <c r="C50" s="10">
        <v>6</v>
      </c>
      <c r="D50" s="10">
        <v>2</v>
      </c>
      <c r="E50" s="10">
        <v>5</v>
      </c>
      <c r="F50" s="10">
        <v>3</v>
      </c>
      <c r="G50" s="10">
        <v>1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2</v>
      </c>
      <c r="P50" s="10">
        <v>2</v>
      </c>
      <c r="Q50" s="10">
        <v>0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6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4</v>
      </c>
      <c r="C51" s="10">
        <v>2</v>
      </c>
      <c r="D51" s="10">
        <v>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3</v>
      </c>
      <c r="O51" s="10">
        <v>8</v>
      </c>
      <c r="P51" s="10">
        <v>2</v>
      </c>
      <c r="Q51" s="10">
        <v>3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8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1</v>
      </c>
      <c r="D52" s="10">
        <v>4</v>
      </c>
      <c r="E52" s="10">
        <v>3</v>
      </c>
      <c r="F52" s="10">
        <v>4</v>
      </c>
      <c r="G52" s="10">
        <v>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0</v>
      </c>
      <c r="P52" s="10">
        <v>3</v>
      </c>
      <c r="Q52" s="10">
        <v>2</v>
      </c>
      <c r="R52" s="11"/>
      <c r="S52" s="65" t="str">
        <f t="shared" si="0"/>
        <v>東南東</v>
      </c>
      <c r="T52" s="66"/>
      <c r="U52" s="67"/>
      <c r="V52"/>
      <c r="W52"/>
      <c r="X52"/>
      <c r="Y52"/>
      <c r="Z52"/>
      <c r="AA52"/>
      <c r="AB52" s="10">
        <f t="shared" si="1"/>
        <v>5</v>
      </c>
      <c r="AC52" s="1">
        <f t="shared" si="2"/>
        <v>6</v>
      </c>
      <c r="AD52" s="1" t="str">
        <f>INDEX(B36:R36,1,AC52)</f>
        <v>東南東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1</v>
      </c>
      <c r="E53" s="10">
        <v>0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1</v>
      </c>
      <c r="N53" s="10">
        <v>9</v>
      </c>
      <c r="O53" s="10">
        <v>10</v>
      </c>
      <c r="P53" s="10">
        <v>1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10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1</v>
      </c>
      <c r="C54" s="10">
        <v>4</v>
      </c>
      <c r="D54" s="10">
        <v>11</v>
      </c>
      <c r="E54" s="10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2</v>
      </c>
      <c r="O54" s="10">
        <v>2</v>
      </c>
      <c r="P54" s="10">
        <v>2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11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1</v>
      </c>
      <c r="C55" s="10">
        <v>2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7</v>
      </c>
      <c r="P55" s="10">
        <v>6</v>
      </c>
      <c r="Q55" s="10">
        <v>7</v>
      </c>
      <c r="R55" s="11"/>
      <c r="S55" s="65" t="str">
        <f t="shared" si="0"/>
        <v>西北西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14</v>
      </c>
      <c r="AD55" s="1" t="str">
        <f>INDEX(B36:R36,1,AC55)</f>
        <v>西北西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1</v>
      </c>
      <c r="D56" s="10">
        <v>3</v>
      </c>
      <c r="E56" s="10">
        <v>1</v>
      </c>
      <c r="F56" s="10">
        <v>0</v>
      </c>
      <c r="G56" s="10">
        <v>0</v>
      </c>
      <c r="H56" s="10">
        <v>2</v>
      </c>
      <c r="I56" s="10">
        <v>5</v>
      </c>
      <c r="J56" s="10">
        <v>0</v>
      </c>
      <c r="K56" s="10">
        <v>2</v>
      </c>
      <c r="L56" s="10">
        <v>0</v>
      </c>
      <c r="M56" s="10">
        <v>1</v>
      </c>
      <c r="N56" s="10">
        <v>5</v>
      </c>
      <c r="O56" s="10">
        <v>2</v>
      </c>
      <c r="P56" s="10">
        <v>1</v>
      </c>
      <c r="Q56" s="10">
        <v>1</v>
      </c>
      <c r="R56" s="11"/>
      <c r="S56" s="65" t="str">
        <f t="shared" si="0"/>
        <v>南南東</v>
      </c>
      <c r="T56" s="66"/>
      <c r="U56" s="67"/>
      <c r="V56"/>
      <c r="W56"/>
      <c r="X56"/>
      <c r="Y56"/>
      <c r="Z56"/>
      <c r="AA56"/>
      <c r="AB56" s="10">
        <f t="shared" si="1"/>
        <v>5</v>
      </c>
      <c r="AC56" s="1">
        <f t="shared" si="2"/>
        <v>8</v>
      </c>
      <c r="AD56" s="1" t="str">
        <f>INDEX(B36:R36,1,AC56)</f>
        <v>南南東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6</v>
      </c>
      <c r="O57" s="23">
        <v>7</v>
      </c>
      <c r="P57" s="23">
        <v>8</v>
      </c>
      <c r="Q57" s="23">
        <v>2</v>
      </c>
      <c r="R57" s="24"/>
      <c r="S57" s="68" t="str">
        <f t="shared" si="0"/>
        <v>北西</v>
      </c>
      <c r="T57" s="69"/>
      <c r="U57" s="70"/>
      <c r="V57"/>
      <c r="W57"/>
      <c r="X57"/>
      <c r="Y57"/>
      <c r="Z57"/>
      <c r="AA57"/>
      <c r="AB57" s="10">
        <f t="shared" si="1"/>
        <v>8</v>
      </c>
      <c r="AC57" s="1">
        <f t="shared" si="2"/>
        <v>15</v>
      </c>
      <c r="AD57" s="1" t="str">
        <f>INDEX(B36:R36,1,AC57)</f>
        <v>北西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1</v>
      </c>
      <c r="D58" s="10">
        <v>1</v>
      </c>
      <c r="E58" s="10">
        <v>0</v>
      </c>
      <c r="F58" s="10">
        <v>0</v>
      </c>
      <c r="G58" s="10">
        <v>0</v>
      </c>
      <c r="H58" s="10">
        <v>1</v>
      </c>
      <c r="I58" s="10">
        <v>2</v>
      </c>
      <c r="J58" s="10">
        <v>4</v>
      </c>
      <c r="K58" s="10">
        <v>1</v>
      </c>
      <c r="L58" s="10">
        <v>0</v>
      </c>
      <c r="M58" s="10">
        <v>2</v>
      </c>
      <c r="N58" s="10">
        <v>2</v>
      </c>
      <c r="O58" s="10">
        <v>7</v>
      </c>
      <c r="P58" s="10">
        <v>2</v>
      </c>
      <c r="Q58" s="10">
        <v>1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8</v>
      </c>
      <c r="D59" s="10">
        <v>10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2</v>
      </c>
      <c r="P59" s="10">
        <v>1</v>
      </c>
      <c r="Q59" s="10">
        <v>1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10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3</v>
      </c>
      <c r="D60" s="10">
        <v>5</v>
      </c>
      <c r="E60" s="10">
        <v>1</v>
      </c>
      <c r="F60" s="10">
        <v>1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2</v>
      </c>
      <c r="M60" s="10">
        <v>1</v>
      </c>
      <c r="N60" s="10">
        <v>6</v>
      </c>
      <c r="O60" s="10">
        <v>4</v>
      </c>
      <c r="P60" s="10">
        <v>1</v>
      </c>
      <c r="Q60" s="10">
        <v>0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6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4</v>
      </c>
      <c r="D61" s="10">
        <v>4</v>
      </c>
      <c r="E61" s="10">
        <v>0</v>
      </c>
      <c r="F61" s="10">
        <v>2</v>
      </c>
      <c r="G61" s="10">
        <v>0</v>
      </c>
      <c r="H61" s="10">
        <v>1</v>
      </c>
      <c r="I61" s="10">
        <v>2</v>
      </c>
      <c r="J61" s="10">
        <v>0</v>
      </c>
      <c r="K61" s="10">
        <v>0</v>
      </c>
      <c r="L61" s="10">
        <v>0</v>
      </c>
      <c r="M61" s="10">
        <v>0</v>
      </c>
      <c r="N61" s="10">
        <v>2</v>
      </c>
      <c r="O61" s="10">
        <v>5</v>
      </c>
      <c r="P61" s="10">
        <v>2</v>
      </c>
      <c r="Q61" s="10">
        <v>1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5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7</v>
      </c>
      <c r="O62" s="10">
        <v>10</v>
      </c>
      <c r="P62" s="10">
        <v>3</v>
      </c>
      <c r="Q62" s="10">
        <v>0</v>
      </c>
      <c r="R62" s="11"/>
      <c r="S62" s="65" t="str">
        <f t="shared" si="0"/>
        <v>西北西</v>
      </c>
      <c r="T62" s="66"/>
      <c r="U62" s="67"/>
      <c r="V62"/>
      <c r="W62"/>
      <c r="X62"/>
      <c r="Y62"/>
      <c r="Z62"/>
      <c r="AA62"/>
      <c r="AB62" s="10">
        <f t="shared" si="1"/>
        <v>10</v>
      </c>
      <c r="AC62" s="1">
        <f t="shared" si="2"/>
        <v>14</v>
      </c>
      <c r="AD62" s="1" t="str">
        <f>INDEX(B36:R36,1,AC62)</f>
        <v>西北西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1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6</v>
      </c>
      <c r="J63" s="10">
        <v>1</v>
      </c>
      <c r="K63" s="10">
        <v>2</v>
      </c>
      <c r="L63" s="10">
        <v>2</v>
      </c>
      <c r="M63" s="10">
        <v>2</v>
      </c>
      <c r="N63" s="10">
        <v>2</v>
      </c>
      <c r="O63" s="10">
        <v>4</v>
      </c>
      <c r="P63" s="10">
        <v>2</v>
      </c>
      <c r="Q63" s="10">
        <v>1</v>
      </c>
      <c r="R63" s="11"/>
      <c r="S63" s="65" t="str">
        <f t="shared" si="0"/>
        <v>南南東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8</v>
      </c>
      <c r="AD63" s="1" t="str">
        <f>INDEX(B36:R36,1,AC63)</f>
        <v>南南東</v>
      </c>
      <c r="AE63" s="1">
        <f t="shared" si="3"/>
        <v>24</v>
      </c>
    </row>
    <row r="64" spans="1:31" ht="15" customHeight="1">
      <c r="A64" s="9">
        <v>28</v>
      </c>
      <c r="B64" s="9">
        <v>4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6</v>
      </c>
      <c r="O64" s="10">
        <v>7</v>
      </c>
      <c r="P64" s="10">
        <v>1</v>
      </c>
      <c r="Q64" s="10">
        <v>5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6</v>
      </c>
      <c r="J65" s="10">
        <v>2</v>
      </c>
      <c r="K65" s="10">
        <v>1</v>
      </c>
      <c r="L65" s="10">
        <v>2</v>
      </c>
      <c r="M65" s="10">
        <v>2</v>
      </c>
      <c r="N65" s="10">
        <v>6</v>
      </c>
      <c r="O65" s="10">
        <v>1</v>
      </c>
      <c r="P65" s="10">
        <v>3</v>
      </c>
      <c r="Q65" s="10">
        <v>1</v>
      </c>
      <c r="R65" s="11"/>
      <c r="S65" s="65" t="str">
        <f t="shared" si="0"/>
        <v>南南東</v>
      </c>
      <c r="T65" s="66"/>
      <c r="U65" s="67"/>
      <c r="V65"/>
      <c r="W65"/>
      <c r="X65"/>
      <c r="Y65"/>
      <c r="Z65"/>
      <c r="AA65"/>
      <c r="AB65" s="10">
        <f t="shared" si="1"/>
        <v>6</v>
      </c>
      <c r="AC65" s="1">
        <f t="shared" si="2"/>
        <v>8</v>
      </c>
      <c r="AD65" s="1" t="str">
        <f>INDEX(B36:R36,1,AC65)</f>
        <v>南南東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2</v>
      </c>
      <c r="L66" s="10">
        <v>4</v>
      </c>
      <c r="M66" s="10">
        <v>5</v>
      </c>
      <c r="N66" s="10">
        <v>12</v>
      </c>
      <c r="O66" s="10">
        <v>1</v>
      </c>
      <c r="P66" s="10">
        <v>0</v>
      </c>
      <c r="Q66" s="10">
        <v>0</v>
      </c>
      <c r="R66" s="11"/>
      <c r="S66" s="65" t="str">
        <f t="shared" si="0"/>
        <v>西</v>
      </c>
      <c r="T66" s="66"/>
      <c r="U66" s="67"/>
      <c r="V66"/>
      <c r="W66"/>
      <c r="X66"/>
      <c r="Y66"/>
      <c r="Z66"/>
      <c r="AA66"/>
      <c r="AB66" s="10">
        <f t="shared" si="1"/>
        <v>12</v>
      </c>
      <c r="AC66" s="1">
        <f t="shared" si="2"/>
        <v>13</v>
      </c>
      <c r="AD66" s="1" t="str">
        <f>INDEX(B36:R36,1,AC66)</f>
        <v>西</v>
      </c>
      <c r="AE66" s="1">
        <f t="shared" si="3"/>
        <v>24</v>
      </c>
    </row>
    <row r="67" spans="1:31" ht="15" customHeight="1">
      <c r="A67" s="12">
        <v>31</v>
      </c>
      <c r="B67" s="12">
        <v>2</v>
      </c>
      <c r="C67" s="13">
        <v>0</v>
      </c>
      <c r="D67" s="13">
        <v>0</v>
      </c>
      <c r="E67" s="13">
        <v>1</v>
      </c>
      <c r="F67" s="13">
        <v>0</v>
      </c>
      <c r="G67" s="13">
        <v>0</v>
      </c>
      <c r="H67" s="13">
        <v>1</v>
      </c>
      <c r="I67" s="13">
        <v>0</v>
      </c>
      <c r="J67" s="13">
        <v>0</v>
      </c>
      <c r="K67" s="13">
        <v>4</v>
      </c>
      <c r="L67" s="13">
        <v>11</v>
      </c>
      <c r="M67" s="13">
        <v>0</v>
      </c>
      <c r="N67" s="13">
        <v>1</v>
      </c>
      <c r="O67" s="13">
        <v>1</v>
      </c>
      <c r="P67" s="13">
        <v>2</v>
      </c>
      <c r="Q67" s="13">
        <v>1</v>
      </c>
      <c r="R67" s="14"/>
      <c r="S67" s="65" t="str">
        <f t="shared" si="0"/>
        <v>南西</v>
      </c>
      <c r="T67" s="66"/>
      <c r="U67" s="67"/>
      <c r="V67"/>
      <c r="W67"/>
      <c r="X67"/>
      <c r="Y67"/>
      <c r="Z67"/>
      <c r="AA67"/>
      <c r="AB67" s="10">
        <f t="shared" si="1"/>
        <v>11</v>
      </c>
      <c r="AC67" s="1">
        <f t="shared" si="2"/>
        <v>11</v>
      </c>
      <c r="AD67" s="1" t="str">
        <f>INDEX(B36:R36,1,AC67)</f>
        <v>南西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24</v>
      </c>
      <c r="C68" s="10">
        <f t="shared" si="4"/>
        <v>154</v>
      </c>
      <c r="D68" s="10">
        <f t="shared" si="4"/>
        <v>126</v>
      </c>
      <c r="E68" s="10">
        <f t="shared" si="4"/>
        <v>28</v>
      </c>
      <c r="F68" s="10">
        <f t="shared" si="4"/>
        <v>17</v>
      </c>
      <c r="G68" s="10">
        <f t="shared" si="4"/>
        <v>6</v>
      </c>
      <c r="H68" s="10">
        <f t="shared" si="4"/>
        <v>7</v>
      </c>
      <c r="I68" s="10">
        <f t="shared" si="4"/>
        <v>22</v>
      </c>
      <c r="J68" s="10">
        <f t="shared" si="4"/>
        <v>8</v>
      </c>
      <c r="K68" s="10">
        <f t="shared" si="4"/>
        <v>13</v>
      </c>
      <c r="L68" s="10">
        <f t="shared" si="4"/>
        <v>23</v>
      </c>
      <c r="M68" s="10">
        <f t="shared" si="4"/>
        <v>26</v>
      </c>
      <c r="N68" s="10">
        <f t="shared" si="4"/>
        <v>95</v>
      </c>
      <c r="O68" s="10">
        <f t="shared" si="4"/>
        <v>104</v>
      </c>
      <c r="P68" s="10">
        <f t="shared" si="4"/>
        <v>59</v>
      </c>
      <c r="Q68" s="10">
        <f t="shared" si="4"/>
        <v>32</v>
      </c>
      <c r="R68" s="11">
        <f t="shared" si="4"/>
        <v>0</v>
      </c>
      <c r="S68" s="62" t="str">
        <f t="shared" si="0"/>
        <v>北北東</v>
      </c>
      <c r="T68" s="63"/>
      <c r="U68" s="64"/>
      <c r="V68"/>
      <c r="W68"/>
      <c r="X68"/>
      <c r="Y68"/>
      <c r="Z68"/>
      <c r="AA68"/>
      <c r="AB68" s="10">
        <f t="shared" si="1"/>
        <v>154</v>
      </c>
      <c r="AC68" s="1">
        <f t="shared" si="2"/>
        <v>2</v>
      </c>
      <c r="AD68" s="1" t="str">
        <f>INDEX(B36:R36,1,AC68)</f>
        <v>北北東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3.225806451612903</v>
      </c>
      <c r="C69" s="20">
        <f t="shared" si="5"/>
        <v>20.698924731182796</v>
      </c>
      <c r="D69" s="20">
        <f t="shared" si="5"/>
        <v>16.93548387096774</v>
      </c>
      <c r="E69" s="20">
        <f t="shared" si="5"/>
        <v>3.763440860215054</v>
      </c>
      <c r="F69" s="20">
        <f t="shared" si="5"/>
        <v>2.28494623655914</v>
      </c>
      <c r="G69" s="20">
        <f t="shared" si="5"/>
        <v>0.8064516129032258</v>
      </c>
      <c r="H69" s="20">
        <f t="shared" si="5"/>
        <v>0.9408602150537635</v>
      </c>
      <c r="I69" s="20">
        <f t="shared" si="5"/>
        <v>2.956989247311828</v>
      </c>
      <c r="J69" s="20">
        <f t="shared" si="5"/>
        <v>1.0752688172043012</v>
      </c>
      <c r="K69" s="20">
        <f t="shared" si="5"/>
        <v>1.747311827956989</v>
      </c>
      <c r="L69" s="20">
        <f t="shared" si="5"/>
        <v>3.0913978494623655</v>
      </c>
      <c r="M69" s="20">
        <f t="shared" si="5"/>
        <v>3.494623655913978</v>
      </c>
      <c r="N69" s="20">
        <f t="shared" si="5"/>
        <v>12.768817204301076</v>
      </c>
      <c r="O69" s="20">
        <f t="shared" si="5"/>
        <v>13.978494623655912</v>
      </c>
      <c r="P69" s="20">
        <f t="shared" si="5"/>
        <v>7.93010752688172</v>
      </c>
      <c r="Q69" s="20">
        <f t="shared" si="5"/>
        <v>4.301075268817205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4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6</v>
      </c>
      <c r="D3" s="74" t="s">
        <v>12</v>
      </c>
      <c r="E3" s="74" t="s">
        <v>4</v>
      </c>
      <c r="F3" s="74" t="s">
        <v>6</v>
      </c>
      <c r="G3" s="74" t="s">
        <v>4</v>
      </c>
      <c r="H3" s="74" t="s">
        <v>4</v>
      </c>
      <c r="I3" s="74" t="s">
        <v>4</v>
      </c>
      <c r="J3" s="74" t="s">
        <v>15</v>
      </c>
      <c r="K3" s="74" t="s">
        <v>17</v>
      </c>
      <c r="L3" s="74" t="s">
        <v>16</v>
      </c>
      <c r="M3" s="74" t="s">
        <v>17</v>
      </c>
      <c r="N3" s="74" t="s">
        <v>17</v>
      </c>
      <c r="O3" s="74" t="s">
        <v>17</v>
      </c>
      <c r="P3" s="74" t="s">
        <v>17</v>
      </c>
      <c r="Q3" s="74" t="s">
        <v>17</v>
      </c>
      <c r="R3" s="74" t="s">
        <v>8</v>
      </c>
      <c r="S3" s="74" t="s">
        <v>9</v>
      </c>
      <c r="T3" s="74" t="s">
        <v>10</v>
      </c>
      <c r="U3" s="74" t="s">
        <v>16</v>
      </c>
      <c r="V3" s="74" t="s">
        <v>4</v>
      </c>
      <c r="W3" s="74" t="s">
        <v>4</v>
      </c>
      <c r="X3" s="74" t="s">
        <v>12</v>
      </c>
      <c r="Y3" s="75" t="s">
        <v>10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6</v>
      </c>
      <c r="D4" s="77" t="s">
        <v>4</v>
      </c>
      <c r="E4" s="77" t="s">
        <v>4</v>
      </c>
      <c r="F4" s="77" t="s">
        <v>6</v>
      </c>
      <c r="G4" s="77" t="s">
        <v>4</v>
      </c>
      <c r="H4" s="77" t="s">
        <v>4</v>
      </c>
      <c r="I4" s="77" t="s">
        <v>4</v>
      </c>
      <c r="J4" s="77" t="s">
        <v>16</v>
      </c>
      <c r="K4" s="77" t="s">
        <v>16</v>
      </c>
      <c r="L4" s="77" t="s">
        <v>16</v>
      </c>
      <c r="M4" s="77" t="s">
        <v>17</v>
      </c>
      <c r="N4" s="77" t="s">
        <v>20</v>
      </c>
      <c r="O4" s="77" t="s">
        <v>16</v>
      </c>
      <c r="P4" s="77" t="s">
        <v>17</v>
      </c>
      <c r="Q4" s="77" t="s">
        <v>16</v>
      </c>
      <c r="R4" s="77" t="s">
        <v>16</v>
      </c>
      <c r="S4" s="77" t="s">
        <v>17</v>
      </c>
      <c r="T4" s="77" t="s">
        <v>11</v>
      </c>
      <c r="U4" s="77" t="s">
        <v>12</v>
      </c>
      <c r="V4" s="77" t="s">
        <v>12</v>
      </c>
      <c r="W4" s="77" t="s">
        <v>7</v>
      </c>
      <c r="X4" s="77" t="s">
        <v>4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7</v>
      </c>
      <c r="D5" s="77" t="s">
        <v>7</v>
      </c>
      <c r="E5" s="77" t="s">
        <v>7</v>
      </c>
      <c r="F5" s="77" t="s">
        <v>7</v>
      </c>
      <c r="G5" s="77" t="s">
        <v>7</v>
      </c>
      <c r="H5" s="77" t="s">
        <v>7</v>
      </c>
      <c r="I5" s="77" t="s">
        <v>7</v>
      </c>
      <c r="J5" s="77" t="s">
        <v>12</v>
      </c>
      <c r="K5" s="77" t="s">
        <v>14</v>
      </c>
      <c r="L5" s="77" t="s">
        <v>14</v>
      </c>
      <c r="M5" s="77" t="s">
        <v>14</v>
      </c>
      <c r="N5" s="77" t="s">
        <v>14</v>
      </c>
      <c r="O5" s="77" t="s">
        <v>15</v>
      </c>
      <c r="P5" s="77" t="s">
        <v>15</v>
      </c>
      <c r="Q5" s="77" t="s">
        <v>14</v>
      </c>
      <c r="R5" s="77" t="s">
        <v>14</v>
      </c>
      <c r="S5" s="77" t="s">
        <v>15</v>
      </c>
      <c r="T5" s="77" t="s">
        <v>15</v>
      </c>
      <c r="U5" s="77" t="s">
        <v>14</v>
      </c>
      <c r="V5" s="77" t="s">
        <v>14</v>
      </c>
      <c r="W5" s="77" t="s">
        <v>7</v>
      </c>
      <c r="X5" s="77" t="s">
        <v>12</v>
      </c>
      <c r="Y5" s="78" t="s">
        <v>12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12</v>
      </c>
      <c r="C6" s="77" t="s">
        <v>12</v>
      </c>
      <c r="D6" s="77" t="s">
        <v>12</v>
      </c>
      <c r="E6" s="77" t="s">
        <v>12</v>
      </c>
      <c r="F6" s="77" t="s">
        <v>12</v>
      </c>
      <c r="G6" s="77" t="s">
        <v>12</v>
      </c>
      <c r="H6" s="77" t="s">
        <v>12</v>
      </c>
      <c r="I6" s="77" t="s">
        <v>7</v>
      </c>
      <c r="J6" s="77" t="s">
        <v>7</v>
      </c>
      <c r="K6" s="77" t="s">
        <v>7</v>
      </c>
      <c r="L6" s="77" t="s">
        <v>7</v>
      </c>
      <c r="M6" s="77" t="s">
        <v>7</v>
      </c>
      <c r="N6" s="77" t="s">
        <v>7</v>
      </c>
      <c r="O6" s="77" t="s">
        <v>7</v>
      </c>
      <c r="P6" s="77" t="s">
        <v>4</v>
      </c>
      <c r="Q6" s="77" t="s">
        <v>4</v>
      </c>
      <c r="R6" s="77" t="s">
        <v>7</v>
      </c>
      <c r="S6" s="77" t="s">
        <v>4</v>
      </c>
      <c r="T6" s="77" t="s">
        <v>9</v>
      </c>
      <c r="U6" s="77" t="s">
        <v>7</v>
      </c>
      <c r="V6" s="77" t="s">
        <v>11</v>
      </c>
      <c r="W6" s="77" t="s">
        <v>7</v>
      </c>
      <c r="X6" s="77" t="s">
        <v>6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7</v>
      </c>
      <c r="D7" s="77" t="s">
        <v>12</v>
      </c>
      <c r="E7" s="77" t="s">
        <v>7</v>
      </c>
      <c r="F7" s="77" t="s">
        <v>4</v>
      </c>
      <c r="G7" s="77" t="s">
        <v>4</v>
      </c>
      <c r="H7" s="77" t="s">
        <v>4</v>
      </c>
      <c r="I7" s="77" t="s">
        <v>4</v>
      </c>
      <c r="J7" s="77" t="s">
        <v>12</v>
      </c>
      <c r="K7" s="77" t="s">
        <v>12</v>
      </c>
      <c r="L7" s="77" t="s">
        <v>12</v>
      </c>
      <c r="M7" s="77" t="s">
        <v>4</v>
      </c>
      <c r="N7" s="77" t="s">
        <v>6</v>
      </c>
      <c r="O7" s="77" t="s">
        <v>5</v>
      </c>
      <c r="P7" s="77" t="s">
        <v>8</v>
      </c>
      <c r="Q7" s="77" t="s">
        <v>5</v>
      </c>
      <c r="R7" s="77" t="s">
        <v>5</v>
      </c>
      <c r="S7" s="77" t="s">
        <v>8</v>
      </c>
      <c r="T7" s="77" t="s">
        <v>8</v>
      </c>
      <c r="U7" s="77" t="s">
        <v>4</v>
      </c>
      <c r="V7" s="77" t="s">
        <v>5</v>
      </c>
      <c r="W7" s="77" t="s">
        <v>5</v>
      </c>
      <c r="X7" s="77" t="s">
        <v>5</v>
      </c>
      <c r="Y7" s="78" t="s">
        <v>5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8</v>
      </c>
      <c r="C8" s="77" t="s">
        <v>5</v>
      </c>
      <c r="D8" s="77" t="s">
        <v>8</v>
      </c>
      <c r="E8" s="77" t="s">
        <v>8</v>
      </c>
      <c r="F8" s="77" t="s">
        <v>7</v>
      </c>
      <c r="G8" s="77" t="s">
        <v>4</v>
      </c>
      <c r="H8" s="77" t="s">
        <v>7</v>
      </c>
      <c r="I8" s="77" t="s">
        <v>7</v>
      </c>
      <c r="J8" s="77" t="s">
        <v>4</v>
      </c>
      <c r="K8" s="77" t="s">
        <v>4</v>
      </c>
      <c r="L8" s="77" t="s">
        <v>4</v>
      </c>
      <c r="M8" s="77" t="s">
        <v>12</v>
      </c>
      <c r="N8" s="77" t="s">
        <v>10</v>
      </c>
      <c r="O8" s="77" t="s">
        <v>6</v>
      </c>
      <c r="P8" s="77" t="s">
        <v>6</v>
      </c>
      <c r="Q8" s="77" t="s">
        <v>6</v>
      </c>
      <c r="R8" s="77" t="s">
        <v>6</v>
      </c>
      <c r="S8" s="77" t="s">
        <v>10</v>
      </c>
      <c r="T8" s="77" t="s">
        <v>6</v>
      </c>
      <c r="U8" s="77" t="s">
        <v>6</v>
      </c>
      <c r="V8" s="77" t="s">
        <v>10</v>
      </c>
      <c r="W8" s="77" t="s">
        <v>6</v>
      </c>
      <c r="X8" s="77" t="s">
        <v>11</v>
      </c>
      <c r="Y8" s="78" t="s">
        <v>6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4</v>
      </c>
      <c r="D9" s="77" t="s">
        <v>4</v>
      </c>
      <c r="E9" s="77" t="s">
        <v>4</v>
      </c>
      <c r="F9" s="77" t="s">
        <v>4</v>
      </c>
      <c r="G9" s="77" t="s">
        <v>4</v>
      </c>
      <c r="H9" s="77" t="s">
        <v>4</v>
      </c>
      <c r="I9" s="77" t="s">
        <v>7</v>
      </c>
      <c r="J9" s="77" t="s">
        <v>7</v>
      </c>
      <c r="K9" s="77" t="s">
        <v>8</v>
      </c>
      <c r="L9" s="77" t="s">
        <v>18</v>
      </c>
      <c r="M9" s="77" t="s">
        <v>5</v>
      </c>
      <c r="N9" s="77" t="s">
        <v>5</v>
      </c>
      <c r="O9" s="77" t="s">
        <v>5</v>
      </c>
      <c r="P9" s="77" t="s">
        <v>18</v>
      </c>
      <c r="Q9" s="77" t="s">
        <v>6</v>
      </c>
      <c r="R9" s="77" t="s">
        <v>10</v>
      </c>
      <c r="S9" s="77" t="s">
        <v>10</v>
      </c>
      <c r="T9" s="77" t="s">
        <v>9</v>
      </c>
      <c r="U9" s="77" t="s">
        <v>9</v>
      </c>
      <c r="V9" s="77" t="s">
        <v>6</v>
      </c>
      <c r="W9" s="77" t="s">
        <v>4</v>
      </c>
      <c r="X9" s="77" t="s">
        <v>9</v>
      </c>
      <c r="Y9" s="78" t="s">
        <v>8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8</v>
      </c>
      <c r="C10" s="77" t="s">
        <v>4</v>
      </c>
      <c r="D10" s="77" t="s">
        <v>6</v>
      </c>
      <c r="E10" s="77" t="s">
        <v>4</v>
      </c>
      <c r="F10" s="77" t="s">
        <v>4</v>
      </c>
      <c r="G10" s="77" t="s">
        <v>4</v>
      </c>
      <c r="H10" s="77" t="s">
        <v>4</v>
      </c>
      <c r="I10" s="77" t="s">
        <v>14</v>
      </c>
      <c r="J10" s="77" t="s">
        <v>7</v>
      </c>
      <c r="K10" s="77" t="s">
        <v>16</v>
      </c>
      <c r="L10" s="77" t="s">
        <v>16</v>
      </c>
      <c r="M10" s="77" t="s">
        <v>16</v>
      </c>
      <c r="N10" s="77" t="s">
        <v>17</v>
      </c>
      <c r="O10" s="77" t="s">
        <v>16</v>
      </c>
      <c r="P10" s="77" t="s">
        <v>16</v>
      </c>
      <c r="Q10" s="77" t="s">
        <v>17</v>
      </c>
      <c r="R10" s="77" t="s">
        <v>17</v>
      </c>
      <c r="S10" s="77" t="s">
        <v>15</v>
      </c>
      <c r="T10" s="77" t="s">
        <v>15</v>
      </c>
      <c r="U10" s="77" t="s">
        <v>14</v>
      </c>
      <c r="V10" s="77" t="s">
        <v>11</v>
      </c>
      <c r="W10" s="77" t="s">
        <v>7</v>
      </c>
      <c r="X10" s="77" t="s">
        <v>4</v>
      </c>
      <c r="Y10" s="78" t="s">
        <v>7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7</v>
      </c>
      <c r="C11" s="77" t="s">
        <v>7</v>
      </c>
      <c r="D11" s="77" t="s">
        <v>7</v>
      </c>
      <c r="E11" s="77" t="s">
        <v>4</v>
      </c>
      <c r="F11" s="77" t="s">
        <v>7</v>
      </c>
      <c r="G11" s="77" t="s">
        <v>4</v>
      </c>
      <c r="H11" s="77" t="s">
        <v>7</v>
      </c>
      <c r="I11" s="77" t="s">
        <v>7</v>
      </c>
      <c r="J11" s="77" t="s">
        <v>7</v>
      </c>
      <c r="K11" s="77" t="s">
        <v>12</v>
      </c>
      <c r="L11" s="77" t="s">
        <v>12</v>
      </c>
      <c r="M11" s="77" t="s">
        <v>11</v>
      </c>
      <c r="N11" s="77" t="s">
        <v>12</v>
      </c>
      <c r="O11" s="77" t="s">
        <v>12</v>
      </c>
      <c r="P11" s="77" t="s">
        <v>7</v>
      </c>
      <c r="Q11" s="77" t="s">
        <v>6</v>
      </c>
      <c r="R11" s="77" t="s">
        <v>8</v>
      </c>
      <c r="S11" s="77" t="s">
        <v>6</v>
      </c>
      <c r="T11" s="77" t="s">
        <v>4</v>
      </c>
      <c r="U11" s="77" t="s">
        <v>4</v>
      </c>
      <c r="V11" s="77" t="s">
        <v>4</v>
      </c>
      <c r="W11" s="77" t="s">
        <v>12</v>
      </c>
      <c r="X11" s="77" t="s">
        <v>4</v>
      </c>
      <c r="Y11" s="78" t="s">
        <v>9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10</v>
      </c>
      <c r="C12" s="77" t="s">
        <v>5</v>
      </c>
      <c r="D12" s="77" t="s">
        <v>5</v>
      </c>
      <c r="E12" s="77" t="s">
        <v>5</v>
      </c>
      <c r="F12" s="77" t="s">
        <v>5</v>
      </c>
      <c r="G12" s="77" t="s">
        <v>8</v>
      </c>
      <c r="H12" s="77" t="s">
        <v>5</v>
      </c>
      <c r="I12" s="77" t="s">
        <v>5</v>
      </c>
      <c r="J12" s="77" t="s">
        <v>8</v>
      </c>
      <c r="K12" s="77" t="s">
        <v>5</v>
      </c>
      <c r="L12" s="77" t="s">
        <v>18</v>
      </c>
      <c r="M12" s="77" t="s">
        <v>18</v>
      </c>
      <c r="N12" s="77" t="s">
        <v>13</v>
      </c>
      <c r="O12" s="77" t="s">
        <v>20</v>
      </c>
      <c r="P12" s="77" t="s">
        <v>20</v>
      </c>
      <c r="Q12" s="77" t="s">
        <v>20</v>
      </c>
      <c r="R12" s="77" t="s">
        <v>16</v>
      </c>
      <c r="S12" s="77" t="s">
        <v>16</v>
      </c>
      <c r="T12" s="77" t="s">
        <v>16</v>
      </c>
      <c r="U12" s="77" t="s">
        <v>13</v>
      </c>
      <c r="V12" s="77" t="s">
        <v>16</v>
      </c>
      <c r="W12" s="77" t="s">
        <v>4</v>
      </c>
      <c r="X12" s="77" t="s">
        <v>7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7</v>
      </c>
      <c r="E13" s="80" t="s">
        <v>7</v>
      </c>
      <c r="F13" s="80" t="s">
        <v>4</v>
      </c>
      <c r="G13" s="80" t="s">
        <v>7</v>
      </c>
      <c r="H13" s="80" t="s">
        <v>12</v>
      </c>
      <c r="I13" s="80" t="s">
        <v>7</v>
      </c>
      <c r="J13" s="80" t="s">
        <v>7</v>
      </c>
      <c r="K13" s="80" t="s">
        <v>11</v>
      </c>
      <c r="L13" s="80" t="s">
        <v>11</v>
      </c>
      <c r="M13" s="80" t="s">
        <v>11</v>
      </c>
      <c r="N13" s="80" t="s">
        <v>12</v>
      </c>
      <c r="O13" s="80" t="s">
        <v>12</v>
      </c>
      <c r="P13" s="80" t="s">
        <v>11</v>
      </c>
      <c r="Q13" s="80" t="s">
        <v>11</v>
      </c>
      <c r="R13" s="80" t="s">
        <v>11</v>
      </c>
      <c r="S13" s="80" t="s">
        <v>11</v>
      </c>
      <c r="T13" s="80" t="s">
        <v>12</v>
      </c>
      <c r="U13" s="80" t="s">
        <v>7</v>
      </c>
      <c r="V13" s="80" t="s">
        <v>7</v>
      </c>
      <c r="W13" s="80" t="s">
        <v>4</v>
      </c>
      <c r="X13" s="80" t="s">
        <v>10</v>
      </c>
      <c r="Y13" s="81" t="s">
        <v>13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7</v>
      </c>
      <c r="C14" s="77" t="s">
        <v>4</v>
      </c>
      <c r="D14" s="77" t="s">
        <v>7</v>
      </c>
      <c r="E14" s="77" t="s">
        <v>4</v>
      </c>
      <c r="F14" s="77" t="s">
        <v>4</v>
      </c>
      <c r="G14" s="77" t="s">
        <v>4</v>
      </c>
      <c r="H14" s="77" t="s">
        <v>7</v>
      </c>
      <c r="I14" s="77" t="s">
        <v>7</v>
      </c>
      <c r="J14" s="77" t="s">
        <v>9</v>
      </c>
      <c r="K14" s="77" t="s">
        <v>16</v>
      </c>
      <c r="L14" s="77" t="s">
        <v>13</v>
      </c>
      <c r="M14" s="77" t="s">
        <v>18</v>
      </c>
      <c r="N14" s="77" t="s">
        <v>20</v>
      </c>
      <c r="O14" s="77" t="s">
        <v>13</v>
      </c>
      <c r="P14" s="77" t="s">
        <v>5</v>
      </c>
      <c r="Q14" s="77" t="s">
        <v>18</v>
      </c>
      <c r="R14" s="77" t="s">
        <v>5</v>
      </c>
      <c r="S14" s="77" t="s">
        <v>5</v>
      </c>
      <c r="T14" s="77" t="s">
        <v>5</v>
      </c>
      <c r="U14" s="77" t="s">
        <v>5</v>
      </c>
      <c r="V14" s="77" t="s">
        <v>5</v>
      </c>
      <c r="W14" s="77" t="s">
        <v>5</v>
      </c>
      <c r="X14" s="77" t="s">
        <v>8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8</v>
      </c>
      <c r="C15" s="77" t="s">
        <v>7</v>
      </c>
      <c r="D15" s="77" t="s">
        <v>4</v>
      </c>
      <c r="E15" s="77" t="s">
        <v>4</v>
      </c>
      <c r="F15" s="77" t="s">
        <v>4</v>
      </c>
      <c r="G15" s="77" t="s">
        <v>15</v>
      </c>
      <c r="H15" s="77" t="s">
        <v>13</v>
      </c>
      <c r="I15" s="77" t="s">
        <v>17</v>
      </c>
      <c r="J15" s="77" t="s">
        <v>20</v>
      </c>
      <c r="K15" s="77" t="s">
        <v>16</v>
      </c>
      <c r="L15" s="77" t="s">
        <v>16</v>
      </c>
      <c r="M15" s="77" t="s">
        <v>16</v>
      </c>
      <c r="N15" s="77" t="s">
        <v>13</v>
      </c>
      <c r="O15" s="77" t="s">
        <v>16</v>
      </c>
      <c r="P15" s="77" t="s">
        <v>18</v>
      </c>
      <c r="Q15" s="77" t="s">
        <v>13</v>
      </c>
      <c r="R15" s="77" t="s">
        <v>18</v>
      </c>
      <c r="S15" s="77" t="s">
        <v>5</v>
      </c>
      <c r="T15" s="77" t="s">
        <v>5</v>
      </c>
      <c r="U15" s="77" t="s">
        <v>8</v>
      </c>
      <c r="V15" s="77" t="s">
        <v>5</v>
      </c>
      <c r="W15" s="77" t="s">
        <v>8</v>
      </c>
      <c r="X15" s="77" t="s">
        <v>5</v>
      </c>
      <c r="Y15" s="78" t="s">
        <v>5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8</v>
      </c>
      <c r="C16" s="77" t="s">
        <v>8</v>
      </c>
      <c r="D16" s="77" t="s">
        <v>8</v>
      </c>
      <c r="E16" s="77" t="s">
        <v>8</v>
      </c>
      <c r="F16" s="77" t="s">
        <v>8</v>
      </c>
      <c r="G16" s="77" t="s">
        <v>8</v>
      </c>
      <c r="H16" s="77" t="s">
        <v>8</v>
      </c>
      <c r="I16" s="77" t="s">
        <v>8</v>
      </c>
      <c r="J16" s="77" t="s">
        <v>5</v>
      </c>
      <c r="K16" s="77" t="s">
        <v>5</v>
      </c>
      <c r="L16" s="77" t="s">
        <v>8</v>
      </c>
      <c r="M16" s="77" t="s">
        <v>5</v>
      </c>
      <c r="N16" s="77" t="s">
        <v>8</v>
      </c>
      <c r="O16" s="77" t="s">
        <v>5</v>
      </c>
      <c r="P16" s="77" t="s">
        <v>8</v>
      </c>
      <c r="Q16" s="77" t="s">
        <v>8</v>
      </c>
      <c r="R16" s="77" t="s">
        <v>8</v>
      </c>
      <c r="S16" s="77" t="s">
        <v>8</v>
      </c>
      <c r="T16" s="77" t="s">
        <v>8</v>
      </c>
      <c r="U16" s="77" t="s">
        <v>8</v>
      </c>
      <c r="V16" s="77" t="s">
        <v>10</v>
      </c>
      <c r="W16" s="77" t="s">
        <v>6</v>
      </c>
      <c r="X16" s="77" t="s">
        <v>10</v>
      </c>
      <c r="Y16" s="78" t="s">
        <v>6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9</v>
      </c>
      <c r="C17" s="77" t="s">
        <v>8</v>
      </c>
      <c r="D17" s="77" t="s">
        <v>10</v>
      </c>
      <c r="E17" s="77" t="s">
        <v>8</v>
      </c>
      <c r="F17" s="77" t="s">
        <v>8</v>
      </c>
      <c r="G17" s="77" t="s">
        <v>8</v>
      </c>
      <c r="H17" s="77" t="s">
        <v>8</v>
      </c>
      <c r="I17" s="77" t="s">
        <v>5</v>
      </c>
      <c r="J17" s="77" t="s">
        <v>8</v>
      </c>
      <c r="K17" s="77" t="s">
        <v>5</v>
      </c>
      <c r="L17" s="77" t="s">
        <v>5</v>
      </c>
      <c r="M17" s="77" t="s">
        <v>5</v>
      </c>
      <c r="N17" s="77" t="s">
        <v>5</v>
      </c>
      <c r="O17" s="77" t="s">
        <v>5</v>
      </c>
      <c r="P17" s="77" t="s">
        <v>5</v>
      </c>
      <c r="Q17" s="77" t="s">
        <v>5</v>
      </c>
      <c r="R17" s="77" t="s">
        <v>5</v>
      </c>
      <c r="S17" s="77" t="s">
        <v>5</v>
      </c>
      <c r="T17" s="77" t="s">
        <v>5</v>
      </c>
      <c r="U17" s="77" t="s">
        <v>5</v>
      </c>
      <c r="V17" s="77" t="s">
        <v>5</v>
      </c>
      <c r="W17" s="77" t="s">
        <v>5</v>
      </c>
      <c r="X17" s="77" t="s">
        <v>8</v>
      </c>
      <c r="Y17" s="78" t="s">
        <v>8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8</v>
      </c>
      <c r="C18" s="77" t="s">
        <v>8</v>
      </c>
      <c r="D18" s="77" t="s">
        <v>7</v>
      </c>
      <c r="E18" s="77" t="s">
        <v>6</v>
      </c>
      <c r="F18" s="77" t="s">
        <v>10</v>
      </c>
      <c r="G18" s="77" t="s">
        <v>5</v>
      </c>
      <c r="H18" s="77" t="s">
        <v>7</v>
      </c>
      <c r="I18" s="77" t="s">
        <v>20</v>
      </c>
      <c r="J18" s="77" t="s">
        <v>18</v>
      </c>
      <c r="K18" s="77" t="s">
        <v>13</v>
      </c>
      <c r="L18" s="77" t="s">
        <v>18</v>
      </c>
      <c r="M18" s="77" t="s">
        <v>20</v>
      </c>
      <c r="N18" s="77" t="s">
        <v>16</v>
      </c>
      <c r="O18" s="77" t="s">
        <v>16</v>
      </c>
      <c r="P18" s="77" t="s">
        <v>16</v>
      </c>
      <c r="Q18" s="77" t="s">
        <v>16</v>
      </c>
      <c r="R18" s="77" t="s">
        <v>18</v>
      </c>
      <c r="S18" s="77" t="s">
        <v>13</v>
      </c>
      <c r="T18" s="77" t="s">
        <v>13</v>
      </c>
      <c r="U18" s="77" t="s">
        <v>13</v>
      </c>
      <c r="V18" s="77" t="s">
        <v>6</v>
      </c>
      <c r="W18" s="77" t="s">
        <v>10</v>
      </c>
      <c r="X18" s="77" t="s">
        <v>4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13</v>
      </c>
      <c r="C19" s="77" t="s">
        <v>6</v>
      </c>
      <c r="D19" s="77" t="s">
        <v>8</v>
      </c>
      <c r="E19" s="77" t="s">
        <v>5</v>
      </c>
      <c r="F19" s="77" t="s">
        <v>5</v>
      </c>
      <c r="G19" s="77" t="s">
        <v>4</v>
      </c>
      <c r="H19" s="77" t="s">
        <v>7</v>
      </c>
      <c r="I19" s="77" t="s">
        <v>16</v>
      </c>
      <c r="J19" s="77" t="s">
        <v>18</v>
      </c>
      <c r="K19" s="77" t="s">
        <v>18</v>
      </c>
      <c r="L19" s="77" t="s">
        <v>17</v>
      </c>
      <c r="M19" s="77" t="s">
        <v>20</v>
      </c>
      <c r="N19" s="77" t="s">
        <v>16</v>
      </c>
      <c r="O19" s="77" t="s">
        <v>16</v>
      </c>
      <c r="P19" s="77" t="s">
        <v>16</v>
      </c>
      <c r="Q19" s="77" t="s">
        <v>13</v>
      </c>
      <c r="R19" s="77" t="s">
        <v>9</v>
      </c>
      <c r="S19" s="77" t="s">
        <v>14</v>
      </c>
      <c r="T19" s="77" t="s">
        <v>9</v>
      </c>
      <c r="U19" s="77" t="s">
        <v>5</v>
      </c>
      <c r="V19" s="77" t="s">
        <v>4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6</v>
      </c>
      <c r="D20" s="77" t="s">
        <v>9</v>
      </c>
      <c r="E20" s="77" t="s">
        <v>8</v>
      </c>
      <c r="F20" s="77" t="s">
        <v>8</v>
      </c>
      <c r="G20" s="77" t="s">
        <v>7</v>
      </c>
      <c r="H20" s="77" t="s">
        <v>7</v>
      </c>
      <c r="I20" s="77" t="s">
        <v>5</v>
      </c>
      <c r="J20" s="77" t="s">
        <v>5</v>
      </c>
      <c r="K20" s="77" t="s">
        <v>5</v>
      </c>
      <c r="L20" s="77" t="s">
        <v>5</v>
      </c>
      <c r="M20" s="77" t="s">
        <v>5</v>
      </c>
      <c r="N20" s="77" t="s">
        <v>5</v>
      </c>
      <c r="O20" s="77" t="s">
        <v>5</v>
      </c>
      <c r="P20" s="77" t="s">
        <v>5</v>
      </c>
      <c r="Q20" s="77" t="s">
        <v>5</v>
      </c>
      <c r="R20" s="77" t="s">
        <v>5</v>
      </c>
      <c r="S20" s="77" t="s">
        <v>5</v>
      </c>
      <c r="T20" s="77" t="s">
        <v>5</v>
      </c>
      <c r="U20" s="77" t="s">
        <v>5</v>
      </c>
      <c r="V20" s="77" t="s">
        <v>5</v>
      </c>
      <c r="W20" s="77" t="s">
        <v>5</v>
      </c>
      <c r="X20" s="77" t="s">
        <v>5</v>
      </c>
      <c r="Y20" s="78" t="s">
        <v>8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8</v>
      </c>
      <c r="C21" s="77" t="s">
        <v>8</v>
      </c>
      <c r="D21" s="77" t="s">
        <v>5</v>
      </c>
      <c r="E21" s="77" t="s">
        <v>5</v>
      </c>
      <c r="F21" s="77" t="s">
        <v>8</v>
      </c>
      <c r="G21" s="77" t="s">
        <v>5</v>
      </c>
      <c r="H21" s="77" t="s">
        <v>8</v>
      </c>
      <c r="I21" s="77" t="s">
        <v>8</v>
      </c>
      <c r="J21" s="77" t="s">
        <v>5</v>
      </c>
      <c r="K21" s="77" t="s">
        <v>5</v>
      </c>
      <c r="L21" s="77" t="s">
        <v>5</v>
      </c>
      <c r="M21" s="77" t="s">
        <v>5</v>
      </c>
      <c r="N21" s="77" t="s">
        <v>5</v>
      </c>
      <c r="O21" s="77" t="s">
        <v>5</v>
      </c>
      <c r="P21" s="77" t="s">
        <v>5</v>
      </c>
      <c r="Q21" s="77" t="s">
        <v>5</v>
      </c>
      <c r="R21" s="77" t="s">
        <v>5</v>
      </c>
      <c r="S21" s="77" t="s">
        <v>5</v>
      </c>
      <c r="T21" s="77" t="s">
        <v>5</v>
      </c>
      <c r="U21" s="77" t="s">
        <v>5</v>
      </c>
      <c r="V21" s="77" t="s">
        <v>5</v>
      </c>
      <c r="W21" s="77" t="s">
        <v>5</v>
      </c>
      <c r="X21" s="77" t="s">
        <v>5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8</v>
      </c>
      <c r="C22" s="77" t="s">
        <v>8</v>
      </c>
      <c r="D22" s="77" t="s">
        <v>5</v>
      </c>
      <c r="E22" s="77" t="s">
        <v>8</v>
      </c>
      <c r="F22" s="77" t="s">
        <v>5</v>
      </c>
      <c r="G22" s="77" t="s">
        <v>8</v>
      </c>
      <c r="H22" s="77" t="s">
        <v>8</v>
      </c>
      <c r="I22" s="77" t="s">
        <v>8</v>
      </c>
      <c r="J22" s="77" t="s">
        <v>5</v>
      </c>
      <c r="K22" s="77" t="s">
        <v>8</v>
      </c>
      <c r="L22" s="77" t="s">
        <v>5</v>
      </c>
      <c r="M22" s="77" t="s">
        <v>5</v>
      </c>
      <c r="N22" s="77" t="s">
        <v>5</v>
      </c>
      <c r="O22" s="77" t="s">
        <v>5</v>
      </c>
      <c r="P22" s="77" t="s">
        <v>5</v>
      </c>
      <c r="Q22" s="77" t="s">
        <v>5</v>
      </c>
      <c r="R22" s="77" t="s">
        <v>5</v>
      </c>
      <c r="S22" s="77" t="s">
        <v>5</v>
      </c>
      <c r="T22" s="77" t="s">
        <v>5</v>
      </c>
      <c r="U22" s="77" t="s">
        <v>5</v>
      </c>
      <c r="V22" s="77" t="s">
        <v>5</v>
      </c>
      <c r="W22" s="77" t="s">
        <v>8</v>
      </c>
      <c r="X22" s="77" t="s">
        <v>5</v>
      </c>
      <c r="Y22" s="78" t="s">
        <v>8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8</v>
      </c>
      <c r="D23" s="80" t="s">
        <v>8</v>
      </c>
      <c r="E23" s="80" t="s">
        <v>8</v>
      </c>
      <c r="F23" s="80" t="s">
        <v>8</v>
      </c>
      <c r="G23" s="80" t="s">
        <v>8</v>
      </c>
      <c r="H23" s="80" t="s">
        <v>5</v>
      </c>
      <c r="I23" s="80" t="s">
        <v>5</v>
      </c>
      <c r="J23" s="80" t="s">
        <v>5</v>
      </c>
      <c r="K23" s="80" t="s">
        <v>8</v>
      </c>
      <c r="L23" s="80" t="s">
        <v>5</v>
      </c>
      <c r="M23" s="80" t="s">
        <v>5</v>
      </c>
      <c r="N23" s="80" t="s">
        <v>5</v>
      </c>
      <c r="O23" s="80" t="s">
        <v>5</v>
      </c>
      <c r="P23" s="80" t="s">
        <v>18</v>
      </c>
      <c r="Q23" s="80" t="s">
        <v>5</v>
      </c>
      <c r="R23" s="80" t="s">
        <v>5</v>
      </c>
      <c r="S23" s="80" t="s">
        <v>5</v>
      </c>
      <c r="T23" s="80" t="s">
        <v>5</v>
      </c>
      <c r="U23" s="80" t="s">
        <v>8</v>
      </c>
      <c r="V23" s="80" t="s">
        <v>8</v>
      </c>
      <c r="W23" s="80" t="s">
        <v>8</v>
      </c>
      <c r="X23" s="80" t="s">
        <v>5</v>
      </c>
      <c r="Y23" s="81" t="s">
        <v>8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5</v>
      </c>
      <c r="D24" s="77" t="s">
        <v>5</v>
      </c>
      <c r="E24" s="77" t="s">
        <v>5</v>
      </c>
      <c r="F24" s="77" t="s">
        <v>5</v>
      </c>
      <c r="G24" s="77" t="s">
        <v>5</v>
      </c>
      <c r="H24" s="77" t="s">
        <v>8</v>
      </c>
      <c r="I24" s="77" t="s">
        <v>5</v>
      </c>
      <c r="J24" s="77" t="s">
        <v>5</v>
      </c>
      <c r="K24" s="77" t="s">
        <v>5</v>
      </c>
      <c r="L24" s="77" t="s">
        <v>5</v>
      </c>
      <c r="M24" s="77" t="s">
        <v>5</v>
      </c>
      <c r="N24" s="77" t="s">
        <v>5</v>
      </c>
      <c r="O24" s="77" t="s">
        <v>5</v>
      </c>
      <c r="P24" s="77" t="s">
        <v>5</v>
      </c>
      <c r="Q24" s="77" t="s">
        <v>18</v>
      </c>
      <c r="R24" s="77" t="s">
        <v>12</v>
      </c>
      <c r="S24" s="77" t="s">
        <v>4</v>
      </c>
      <c r="T24" s="77" t="s">
        <v>7</v>
      </c>
      <c r="U24" s="77" t="s">
        <v>10</v>
      </c>
      <c r="V24" s="77" t="s">
        <v>4</v>
      </c>
      <c r="W24" s="77" t="s">
        <v>7</v>
      </c>
      <c r="X24" s="77" t="s">
        <v>4</v>
      </c>
      <c r="Y24" s="78" t="s">
        <v>7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7</v>
      </c>
      <c r="C25" s="77" t="s">
        <v>4</v>
      </c>
      <c r="D25" s="77" t="s">
        <v>4</v>
      </c>
      <c r="E25" s="77" t="s">
        <v>7</v>
      </c>
      <c r="F25" s="77" t="s">
        <v>20</v>
      </c>
      <c r="G25" s="77" t="s">
        <v>5</v>
      </c>
      <c r="H25" s="77" t="s">
        <v>18</v>
      </c>
      <c r="I25" s="77" t="s">
        <v>13</v>
      </c>
      <c r="J25" s="77" t="s">
        <v>17</v>
      </c>
      <c r="K25" s="77" t="s">
        <v>17</v>
      </c>
      <c r="L25" s="77" t="s">
        <v>15</v>
      </c>
      <c r="M25" s="77" t="s">
        <v>17</v>
      </c>
      <c r="N25" s="77" t="s">
        <v>17</v>
      </c>
      <c r="O25" s="77" t="s">
        <v>17</v>
      </c>
      <c r="P25" s="77" t="s">
        <v>17</v>
      </c>
      <c r="Q25" s="77" t="s">
        <v>17</v>
      </c>
      <c r="R25" s="77" t="s">
        <v>16</v>
      </c>
      <c r="S25" s="77" t="s">
        <v>17</v>
      </c>
      <c r="T25" s="77" t="s">
        <v>16</v>
      </c>
      <c r="U25" s="77" t="s">
        <v>16</v>
      </c>
      <c r="V25" s="77" t="s">
        <v>11</v>
      </c>
      <c r="W25" s="77" t="s">
        <v>5</v>
      </c>
      <c r="X25" s="77" t="s">
        <v>5</v>
      </c>
      <c r="Y25" s="78" t="s">
        <v>8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5</v>
      </c>
      <c r="C26" s="77" t="s">
        <v>4</v>
      </c>
      <c r="D26" s="77" t="s">
        <v>17</v>
      </c>
      <c r="E26" s="77" t="s">
        <v>14</v>
      </c>
      <c r="F26" s="77" t="s">
        <v>18</v>
      </c>
      <c r="G26" s="77" t="s">
        <v>11</v>
      </c>
      <c r="H26" s="77" t="s">
        <v>18</v>
      </c>
      <c r="I26" s="77" t="s">
        <v>5</v>
      </c>
      <c r="J26" s="77" t="s">
        <v>5</v>
      </c>
      <c r="K26" s="77" t="s">
        <v>5</v>
      </c>
      <c r="L26" s="77" t="s">
        <v>5</v>
      </c>
      <c r="M26" s="77" t="s">
        <v>18</v>
      </c>
      <c r="N26" s="77" t="s">
        <v>5</v>
      </c>
      <c r="O26" s="77" t="s">
        <v>5</v>
      </c>
      <c r="P26" s="77" t="s">
        <v>5</v>
      </c>
      <c r="Q26" s="77" t="s">
        <v>5</v>
      </c>
      <c r="R26" s="77" t="s">
        <v>5</v>
      </c>
      <c r="S26" s="77" t="s">
        <v>5</v>
      </c>
      <c r="T26" s="77" t="s">
        <v>5</v>
      </c>
      <c r="U26" s="77" t="s">
        <v>5</v>
      </c>
      <c r="V26" s="77" t="s">
        <v>8</v>
      </c>
      <c r="W26" s="77" t="s">
        <v>9</v>
      </c>
      <c r="X26" s="77" t="s">
        <v>4</v>
      </c>
      <c r="Y26" s="78" t="s">
        <v>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6</v>
      </c>
      <c r="C27" s="77" t="s">
        <v>4</v>
      </c>
      <c r="D27" s="77" t="s">
        <v>4</v>
      </c>
      <c r="E27" s="77" t="s">
        <v>4</v>
      </c>
      <c r="F27" s="77" t="s">
        <v>7</v>
      </c>
      <c r="G27" s="77" t="s">
        <v>5</v>
      </c>
      <c r="H27" s="77" t="s">
        <v>5</v>
      </c>
      <c r="I27" s="77" t="s">
        <v>5</v>
      </c>
      <c r="J27" s="77" t="s">
        <v>5</v>
      </c>
      <c r="K27" s="77" t="s">
        <v>5</v>
      </c>
      <c r="L27" s="77" t="s">
        <v>18</v>
      </c>
      <c r="M27" s="77" t="s">
        <v>5</v>
      </c>
      <c r="N27" s="77" t="s">
        <v>5</v>
      </c>
      <c r="O27" s="77" t="s">
        <v>5</v>
      </c>
      <c r="P27" s="77" t="s">
        <v>5</v>
      </c>
      <c r="Q27" s="77" t="s">
        <v>5</v>
      </c>
      <c r="R27" s="77" t="s">
        <v>5</v>
      </c>
      <c r="S27" s="77" t="s">
        <v>5</v>
      </c>
      <c r="T27" s="77" t="s">
        <v>5</v>
      </c>
      <c r="U27" s="77" t="s">
        <v>5</v>
      </c>
      <c r="V27" s="77" t="s">
        <v>5</v>
      </c>
      <c r="W27" s="77" t="s">
        <v>5</v>
      </c>
      <c r="X27" s="77" t="s">
        <v>18</v>
      </c>
      <c r="Y27" s="78" t="s">
        <v>5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</v>
      </c>
      <c r="C28" s="77" t="s">
        <v>5</v>
      </c>
      <c r="D28" s="77" t="s">
        <v>5</v>
      </c>
      <c r="E28" s="77" t="s">
        <v>5</v>
      </c>
      <c r="F28" s="77" t="s">
        <v>5</v>
      </c>
      <c r="G28" s="77" t="s">
        <v>5</v>
      </c>
      <c r="H28" s="77" t="s">
        <v>5</v>
      </c>
      <c r="I28" s="77" t="s">
        <v>20</v>
      </c>
      <c r="J28" s="77" t="s">
        <v>20</v>
      </c>
      <c r="K28" s="77" t="s">
        <v>17</v>
      </c>
      <c r="L28" s="77" t="s">
        <v>17</v>
      </c>
      <c r="M28" s="77" t="s">
        <v>17</v>
      </c>
      <c r="N28" s="77" t="s">
        <v>17</v>
      </c>
      <c r="O28" s="77" t="s">
        <v>17</v>
      </c>
      <c r="P28" s="77" t="s">
        <v>17</v>
      </c>
      <c r="Q28" s="77" t="s">
        <v>17</v>
      </c>
      <c r="R28" s="77" t="s">
        <v>15</v>
      </c>
      <c r="S28" s="77" t="s">
        <v>14</v>
      </c>
      <c r="T28" s="77" t="s">
        <v>14</v>
      </c>
      <c r="U28" s="77" t="s">
        <v>17</v>
      </c>
      <c r="V28" s="77" t="s">
        <v>14</v>
      </c>
      <c r="W28" s="77" t="s">
        <v>14</v>
      </c>
      <c r="X28" s="77" t="s">
        <v>14</v>
      </c>
      <c r="Y28" s="78" t="s">
        <v>14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16</v>
      </c>
      <c r="C29" s="77" t="s">
        <v>20</v>
      </c>
      <c r="D29" s="77" t="s">
        <v>18</v>
      </c>
      <c r="E29" s="77" t="s">
        <v>20</v>
      </c>
      <c r="F29" s="77" t="s">
        <v>13</v>
      </c>
      <c r="G29" s="77" t="s">
        <v>18</v>
      </c>
      <c r="H29" s="77" t="s">
        <v>18</v>
      </c>
      <c r="I29" s="77" t="s">
        <v>13</v>
      </c>
      <c r="J29" s="77" t="s">
        <v>5</v>
      </c>
      <c r="K29" s="77" t="s">
        <v>5</v>
      </c>
      <c r="L29" s="77" t="s">
        <v>5</v>
      </c>
      <c r="M29" s="77" t="s">
        <v>5</v>
      </c>
      <c r="N29" s="77" t="s">
        <v>5</v>
      </c>
      <c r="O29" s="77" t="s">
        <v>5</v>
      </c>
      <c r="P29" s="77" t="s">
        <v>5</v>
      </c>
      <c r="Q29" s="77" t="s">
        <v>5</v>
      </c>
      <c r="R29" s="77" t="s">
        <v>8</v>
      </c>
      <c r="S29" s="77" t="s">
        <v>5</v>
      </c>
      <c r="T29" s="77" t="s">
        <v>5</v>
      </c>
      <c r="U29" s="77" t="s">
        <v>5</v>
      </c>
      <c r="V29" s="77" t="s">
        <v>5</v>
      </c>
      <c r="W29" s="77" t="s">
        <v>5</v>
      </c>
      <c r="X29" s="77" t="s">
        <v>5</v>
      </c>
      <c r="Y29" s="78" t="s">
        <v>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5</v>
      </c>
      <c r="C30" s="77" t="s">
        <v>5</v>
      </c>
      <c r="D30" s="77" t="s">
        <v>5</v>
      </c>
      <c r="E30" s="77" t="s">
        <v>5</v>
      </c>
      <c r="F30" s="77" t="s">
        <v>5</v>
      </c>
      <c r="G30" s="77" t="s">
        <v>5</v>
      </c>
      <c r="H30" s="77" t="s">
        <v>8</v>
      </c>
      <c r="I30" s="77" t="s">
        <v>5</v>
      </c>
      <c r="J30" s="77" t="s">
        <v>5</v>
      </c>
      <c r="K30" s="77" t="s">
        <v>5</v>
      </c>
      <c r="L30" s="77" t="s">
        <v>5</v>
      </c>
      <c r="M30" s="77" t="s">
        <v>5</v>
      </c>
      <c r="N30" s="77" t="s">
        <v>5</v>
      </c>
      <c r="O30" s="77" t="s">
        <v>5</v>
      </c>
      <c r="P30" s="77" t="s">
        <v>5</v>
      </c>
      <c r="Q30" s="77" t="s">
        <v>5</v>
      </c>
      <c r="R30" s="77" t="s">
        <v>5</v>
      </c>
      <c r="S30" s="77" t="s">
        <v>5</v>
      </c>
      <c r="T30" s="77" t="s">
        <v>5</v>
      </c>
      <c r="U30" s="77" t="s">
        <v>5</v>
      </c>
      <c r="V30" s="77" t="s">
        <v>6</v>
      </c>
      <c r="W30" s="77" t="s">
        <v>7</v>
      </c>
      <c r="X30" s="77" t="s">
        <v>4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4</v>
      </c>
      <c r="D31" s="77" t="s">
        <v>4</v>
      </c>
      <c r="E31" s="77" t="s">
        <v>4</v>
      </c>
      <c r="F31" s="77" t="s">
        <v>6</v>
      </c>
      <c r="G31" s="77" t="s">
        <v>4</v>
      </c>
      <c r="H31" s="77" t="s">
        <v>7</v>
      </c>
      <c r="I31" s="77" t="s">
        <v>7</v>
      </c>
      <c r="J31" s="77" t="s">
        <v>12</v>
      </c>
      <c r="K31" s="77" t="s">
        <v>17</v>
      </c>
      <c r="L31" s="77" t="s">
        <v>16</v>
      </c>
      <c r="M31" s="77" t="s">
        <v>16</v>
      </c>
      <c r="N31" s="77" t="s">
        <v>16</v>
      </c>
      <c r="O31" s="77" t="s">
        <v>16</v>
      </c>
      <c r="P31" s="77" t="s">
        <v>16</v>
      </c>
      <c r="Q31" s="77" t="s">
        <v>17</v>
      </c>
      <c r="R31" s="77" t="s">
        <v>17</v>
      </c>
      <c r="S31" s="77" t="s">
        <v>17</v>
      </c>
      <c r="T31" s="77" t="s">
        <v>16</v>
      </c>
      <c r="U31" s="77" t="s">
        <v>7</v>
      </c>
      <c r="V31" s="77" t="s">
        <v>12</v>
      </c>
      <c r="W31" s="77" t="s">
        <v>7</v>
      </c>
      <c r="X31" s="77" t="s">
        <v>7</v>
      </c>
      <c r="Y31" s="78" t="s">
        <v>7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7</v>
      </c>
      <c r="C32" s="77" t="s">
        <v>4</v>
      </c>
      <c r="D32" s="77" t="s">
        <v>7</v>
      </c>
      <c r="E32" s="77" t="s">
        <v>7</v>
      </c>
      <c r="F32" s="77" t="s">
        <v>4</v>
      </c>
      <c r="G32" s="77" t="s">
        <v>4</v>
      </c>
      <c r="H32" s="77" t="s">
        <v>4</v>
      </c>
      <c r="I32" s="77" t="s">
        <v>7</v>
      </c>
      <c r="J32" s="77" t="s">
        <v>12</v>
      </c>
      <c r="K32" s="77" t="s">
        <v>12</v>
      </c>
      <c r="L32" s="77" t="s">
        <v>12</v>
      </c>
      <c r="M32" s="77" t="s">
        <v>16</v>
      </c>
      <c r="N32" s="77" t="s">
        <v>17</v>
      </c>
      <c r="O32" s="77" t="s">
        <v>17</v>
      </c>
      <c r="P32" s="77" t="s">
        <v>17</v>
      </c>
      <c r="Q32" s="77" t="s">
        <v>16</v>
      </c>
      <c r="R32" s="77" t="s">
        <v>16</v>
      </c>
      <c r="S32" s="77" t="s">
        <v>16</v>
      </c>
      <c r="T32" s="77" t="s">
        <v>17</v>
      </c>
      <c r="U32" s="77" t="s">
        <v>17</v>
      </c>
      <c r="V32" s="77" t="s">
        <v>11</v>
      </c>
      <c r="W32" s="77" t="s">
        <v>17</v>
      </c>
      <c r="X32" s="77" t="s">
        <v>17</v>
      </c>
      <c r="Y32" s="78" t="s">
        <v>20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4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1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2</v>
      </c>
      <c r="I37" s="7">
        <v>6</v>
      </c>
      <c r="J37" s="7">
        <v>1</v>
      </c>
      <c r="K37" s="7">
        <v>0</v>
      </c>
      <c r="L37" s="7">
        <v>0</v>
      </c>
      <c r="M37" s="7">
        <v>2</v>
      </c>
      <c r="N37" s="7">
        <v>0</v>
      </c>
      <c r="O37" s="7">
        <v>7</v>
      </c>
      <c r="P37" s="7">
        <v>2</v>
      </c>
      <c r="Q37" s="7">
        <v>2</v>
      </c>
      <c r="R37" s="8"/>
      <c r="S37" s="62" t="str">
        <f aca="true" t="shared" si="0" ref="S37:S66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7</v>
      </c>
      <c r="AC37" s="1">
        <f aca="true" t="shared" si="2" ref="AC37:AC66">MATCH(AB37,B37:R37,0)</f>
        <v>14</v>
      </c>
      <c r="AD37" s="1" t="str">
        <f>INDEX(B36:R36,1,AC37)</f>
        <v>西北西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6</v>
      </c>
      <c r="I38" s="10">
        <v>3</v>
      </c>
      <c r="J38" s="10">
        <v>0</v>
      </c>
      <c r="K38" s="10">
        <v>0</v>
      </c>
      <c r="L38" s="10">
        <v>1</v>
      </c>
      <c r="M38" s="10">
        <v>2</v>
      </c>
      <c r="N38" s="10">
        <v>1</v>
      </c>
      <c r="O38" s="10">
        <v>8</v>
      </c>
      <c r="P38" s="10">
        <v>2</v>
      </c>
      <c r="Q38" s="10">
        <v>0</v>
      </c>
      <c r="R38" s="11"/>
      <c r="S38" s="65" t="str">
        <f t="shared" si="0"/>
        <v>西北西</v>
      </c>
      <c r="T38" s="66"/>
      <c r="U38" s="67"/>
      <c r="V38"/>
      <c r="W38"/>
      <c r="X38"/>
      <c r="Y38"/>
      <c r="Z38"/>
      <c r="AA38"/>
      <c r="AB38" s="10">
        <f t="shared" si="1"/>
        <v>8</v>
      </c>
      <c r="AC38" s="1">
        <f t="shared" si="2"/>
        <v>14</v>
      </c>
      <c r="AD38" s="1" t="str">
        <f>INDEX(B36:R36,1,AC38)</f>
        <v>西北西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4</v>
      </c>
      <c r="K39" s="10">
        <v>8</v>
      </c>
      <c r="L39" s="10">
        <v>0</v>
      </c>
      <c r="M39" s="10">
        <v>3</v>
      </c>
      <c r="N39" s="10">
        <v>8</v>
      </c>
      <c r="O39" s="10">
        <v>1</v>
      </c>
      <c r="P39" s="10">
        <v>0</v>
      </c>
      <c r="Q39" s="10">
        <v>0</v>
      </c>
      <c r="R39" s="11"/>
      <c r="S39" s="65" t="str">
        <f t="shared" si="0"/>
        <v>南南西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10</v>
      </c>
      <c r="AD39" s="1" t="str">
        <f>INDEX(B36:R36,1,AC39)</f>
        <v>南南西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7</v>
      </c>
      <c r="N40" s="10">
        <v>11</v>
      </c>
      <c r="O40" s="10">
        <v>3</v>
      </c>
      <c r="P40" s="10">
        <v>1</v>
      </c>
      <c r="Q40" s="10">
        <v>0</v>
      </c>
      <c r="R40" s="11"/>
      <c r="S40" s="65" t="str">
        <f t="shared" si="0"/>
        <v>西</v>
      </c>
      <c r="T40" s="66"/>
      <c r="U40" s="67"/>
      <c r="V40"/>
      <c r="W40"/>
      <c r="X40"/>
      <c r="Y40"/>
      <c r="Z40"/>
      <c r="AA40"/>
      <c r="AB40" s="10">
        <f t="shared" si="1"/>
        <v>11</v>
      </c>
      <c r="AC40" s="1">
        <f t="shared" si="2"/>
        <v>13</v>
      </c>
      <c r="AD40" s="1" t="str">
        <f>INDEX(B36:R36,1,AC40)</f>
        <v>西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3</v>
      </c>
      <c r="D41" s="10">
        <v>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4</v>
      </c>
      <c r="N41" s="10">
        <v>2</v>
      </c>
      <c r="O41" s="10">
        <v>7</v>
      </c>
      <c r="P41" s="10">
        <v>1</v>
      </c>
      <c r="Q41" s="10">
        <v>0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7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3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1</v>
      </c>
      <c r="N42" s="10">
        <v>3</v>
      </c>
      <c r="O42" s="10">
        <v>4</v>
      </c>
      <c r="P42" s="10">
        <v>8</v>
      </c>
      <c r="Q42" s="10">
        <v>3</v>
      </c>
      <c r="R42" s="11"/>
      <c r="S42" s="65" t="str">
        <f t="shared" si="0"/>
        <v>北西</v>
      </c>
      <c r="T42" s="66"/>
      <c r="U42" s="67"/>
      <c r="V42"/>
      <c r="W42"/>
      <c r="X42"/>
      <c r="Y42"/>
      <c r="Z42"/>
      <c r="AA42"/>
      <c r="AB42" s="10">
        <f t="shared" si="1"/>
        <v>8</v>
      </c>
      <c r="AC42" s="1">
        <f t="shared" si="2"/>
        <v>15</v>
      </c>
      <c r="AD42" s="1" t="str">
        <f>INDEX(B36:R36,1,AC42)</f>
        <v>北西</v>
      </c>
      <c r="AE42" s="1">
        <f t="shared" si="3"/>
        <v>24</v>
      </c>
    </row>
    <row r="43" spans="1:31" ht="15" customHeight="1">
      <c r="A43" s="9">
        <v>7</v>
      </c>
      <c r="B43" s="9">
        <v>3</v>
      </c>
      <c r="C43" s="10">
        <v>2</v>
      </c>
      <c r="D43" s="10">
        <v>3</v>
      </c>
      <c r="E43" s="10">
        <v>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</v>
      </c>
      <c r="O43" s="10">
        <v>8</v>
      </c>
      <c r="P43" s="10">
        <v>2</v>
      </c>
      <c r="Q43" s="10">
        <v>2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8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5</v>
      </c>
      <c r="I44" s="10">
        <v>3</v>
      </c>
      <c r="J44" s="10">
        <v>2</v>
      </c>
      <c r="K44" s="10">
        <v>2</v>
      </c>
      <c r="L44" s="10">
        <v>1</v>
      </c>
      <c r="M44" s="10">
        <v>0</v>
      </c>
      <c r="N44" s="10">
        <v>3</v>
      </c>
      <c r="O44" s="10">
        <v>6</v>
      </c>
      <c r="P44" s="10">
        <v>1</v>
      </c>
      <c r="Q44" s="10">
        <v>0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6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5</v>
      </c>
      <c r="N45" s="10">
        <v>8</v>
      </c>
      <c r="O45" s="10">
        <v>6</v>
      </c>
      <c r="P45" s="10">
        <v>2</v>
      </c>
      <c r="Q45" s="10">
        <v>0</v>
      </c>
      <c r="R45" s="11"/>
      <c r="S45" s="65" t="str">
        <f t="shared" si="0"/>
        <v>西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13</v>
      </c>
      <c r="AD45" s="1" t="str">
        <f>INDEX(B36:R36,1,AC45)</f>
        <v>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7</v>
      </c>
      <c r="E46" s="10">
        <v>2</v>
      </c>
      <c r="F46" s="10">
        <v>2</v>
      </c>
      <c r="G46" s="10">
        <v>3</v>
      </c>
      <c r="H46" s="10">
        <v>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</v>
      </c>
      <c r="O46" s="10">
        <v>2</v>
      </c>
      <c r="P46" s="10">
        <v>0</v>
      </c>
      <c r="Q46" s="10">
        <v>1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7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0</v>
      </c>
      <c r="E47" s="23">
        <v>0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7</v>
      </c>
      <c r="M47" s="23">
        <v>4</v>
      </c>
      <c r="N47" s="23">
        <v>7</v>
      </c>
      <c r="O47" s="23">
        <v>4</v>
      </c>
      <c r="P47" s="23">
        <v>0</v>
      </c>
      <c r="Q47" s="23">
        <v>1</v>
      </c>
      <c r="R47" s="24"/>
      <c r="S47" s="68" t="str">
        <f t="shared" si="0"/>
        <v>南西</v>
      </c>
      <c r="T47" s="69"/>
      <c r="U47" s="70"/>
      <c r="V47"/>
      <c r="W47"/>
      <c r="X47"/>
      <c r="Y47"/>
      <c r="Z47"/>
      <c r="AA47"/>
      <c r="AB47" s="10">
        <f t="shared" si="1"/>
        <v>7</v>
      </c>
      <c r="AC47" s="1">
        <f t="shared" si="2"/>
        <v>11</v>
      </c>
      <c r="AD47" s="1" t="str">
        <f>INDEX(B36:R36,1,AC47)</f>
        <v>南西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1</v>
      </c>
      <c r="D48" s="10">
        <v>8</v>
      </c>
      <c r="E48" s="10">
        <v>2</v>
      </c>
      <c r="F48" s="10">
        <v>2</v>
      </c>
      <c r="G48" s="10">
        <v>1</v>
      </c>
      <c r="H48" s="10">
        <v>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4</v>
      </c>
      <c r="O48" s="10">
        <v>4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3</v>
      </c>
      <c r="D49" s="10">
        <v>5</v>
      </c>
      <c r="E49" s="10">
        <v>2</v>
      </c>
      <c r="F49" s="10">
        <v>3</v>
      </c>
      <c r="G49" s="10">
        <v>1</v>
      </c>
      <c r="H49" s="10">
        <v>4</v>
      </c>
      <c r="I49" s="10">
        <v>1</v>
      </c>
      <c r="J49" s="10">
        <v>1</v>
      </c>
      <c r="K49" s="10">
        <v>0</v>
      </c>
      <c r="L49" s="10">
        <v>0</v>
      </c>
      <c r="M49" s="10">
        <v>0</v>
      </c>
      <c r="N49" s="10">
        <v>1</v>
      </c>
      <c r="O49" s="10">
        <v>3</v>
      </c>
      <c r="P49" s="10">
        <v>0</v>
      </c>
      <c r="Q49" s="10">
        <v>0</v>
      </c>
      <c r="R49" s="11"/>
      <c r="S49" s="65" t="str">
        <f t="shared" si="0"/>
        <v>北東</v>
      </c>
      <c r="T49" s="66"/>
      <c r="U49" s="67"/>
      <c r="V49"/>
      <c r="W49"/>
      <c r="X49"/>
      <c r="Y49"/>
      <c r="Z49"/>
      <c r="AA49"/>
      <c r="AB49" s="10">
        <f t="shared" si="1"/>
        <v>5</v>
      </c>
      <c r="AC49" s="1">
        <f t="shared" si="2"/>
        <v>3</v>
      </c>
      <c r="AD49" s="1" t="str">
        <f>INDEX(B36:R36,1,AC49)</f>
        <v>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16</v>
      </c>
      <c r="D50" s="10">
        <v>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2</v>
      </c>
      <c r="Q50" s="10">
        <v>2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16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8</v>
      </c>
      <c r="D51" s="10">
        <v>14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1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14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2</v>
      </c>
      <c r="D52" s="10">
        <v>1</v>
      </c>
      <c r="E52" s="10">
        <v>3</v>
      </c>
      <c r="F52" s="10">
        <v>4</v>
      </c>
      <c r="G52" s="10">
        <v>2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2</v>
      </c>
      <c r="O52" s="10">
        <v>2</v>
      </c>
      <c r="P52" s="10">
        <v>2</v>
      </c>
      <c r="Q52" s="10">
        <v>2</v>
      </c>
      <c r="R52" s="11"/>
      <c r="S52" s="65" t="str">
        <f t="shared" si="0"/>
        <v>東</v>
      </c>
      <c r="T52" s="66"/>
      <c r="U52" s="67"/>
      <c r="V52"/>
      <c r="W52"/>
      <c r="X52"/>
      <c r="Y52"/>
      <c r="Z52"/>
      <c r="AA52"/>
      <c r="AB52" s="10">
        <f t="shared" si="1"/>
        <v>4</v>
      </c>
      <c r="AC52" s="1">
        <f t="shared" si="2"/>
        <v>5</v>
      </c>
      <c r="AD52" s="1" t="str">
        <f>INDEX(B36:R36,1,AC52)</f>
        <v>東</v>
      </c>
      <c r="AE52" s="1">
        <f t="shared" si="3"/>
        <v>24</v>
      </c>
    </row>
    <row r="53" spans="1:31" ht="15" customHeight="1">
      <c r="A53" s="9">
        <v>17</v>
      </c>
      <c r="B53" s="9">
        <v>2</v>
      </c>
      <c r="C53" s="10">
        <v>1</v>
      </c>
      <c r="D53" s="10">
        <v>3</v>
      </c>
      <c r="E53" s="10">
        <v>2</v>
      </c>
      <c r="F53" s="10">
        <v>2</v>
      </c>
      <c r="G53" s="10">
        <v>1</v>
      </c>
      <c r="H53" s="10">
        <v>4</v>
      </c>
      <c r="I53" s="10">
        <v>1</v>
      </c>
      <c r="J53" s="10">
        <v>0</v>
      </c>
      <c r="K53" s="10">
        <v>1</v>
      </c>
      <c r="L53" s="10">
        <v>0</v>
      </c>
      <c r="M53" s="10">
        <v>0</v>
      </c>
      <c r="N53" s="10">
        <v>1</v>
      </c>
      <c r="O53" s="10">
        <v>5</v>
      </c>
      <c r="P53" s="10">
        <v>1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5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1</v>
      </c>
      <c r="C54" s="10">
        <v>3</v>
      </c>
      <c r="D54" s="10">
        <v>16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2</v>
      </c>
      <c r="O54" s="10">
        <v>1</v>
      </c>
      <c r="P54" s="10">
        <v>1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16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5</v>
      </c>
      <c r="D55" s="10">
        <v>19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19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9</v>
      </c>
      <c r="D56" s="10">
        <v>15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15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11</v>
      </c>
      <c r="D57" s="23">
        <v>12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12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1</v>
      </c>
      <c r="D58" s="10">
        <v>14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3</v>
      </c>
      <c r="P58" s="10">
        <v>0</v>
      </c>
      <c r="Q58" s="10">
        <v>1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14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1</v>
      </c>
      <c r="D59" s="10">
        <v>3</v>
      </c>
      <c r="E59" s="10">
        <v>1</v>
      </c>
      <c r="F59" s="10">
        <v>1</v>
      </c>
      <c r="G59" s="10">
        <v>1</v>
      </c>
      <c r="H59" s="10">
        <v>3</v>
      </c>
      <c r="I59" s="10">
        <v>8</v>
      </c>
      <c r="J59" s="10">
        <v>1</v>
      </c>
      <c r="K59" s="10">
        <v>0</v>
      </c>
      <c r="L59" s="10">
        <v>1</v>
      </c>
      <c r="M59" s="10">
        <v>0</v>
      </c>
      <c r="N59" s="10">
        <v>2</v>
      </c>
      <c r="O59" s="10">
        <v>2</v>
      </c>
      <c r="P59" s="10">
        <v>0</v>
      </c>
      <c r="Q59" s="10">
        <v>0</v>
      </c>
      <c r="R59" s="11"/>
      <c r="S59" s="65" t="str">
        <f t="shared" si="0"/>
        <v>南南東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8</v>
      </c>
      <c r="AD59" s="1" t="str">
        <f>INDEX(B36:R36,1,AC59)</f>
        <v>南南東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1</v>
      </c>
      <c r="D60" s="10">
        <v>13</v>
      </c>
      <c r="E60" s="10">
        <v>3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1</v>
      </c>
      <c r="L60" s="10">
        <v>1</v>
      </c>
      <c r="M60" s="10">
        <v>0</v>
      </c>
      <c r="N60" s="10">
        <v>0</v>
      </c>
      <c r="O60" s="10">
        <v>3</v>
      </c>
      <c r="P60" s="10">
        <v>0</v>
      </c>
      <c r="Q60" s="10">
        <v>0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13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17</v>
      </c>
      <c r="E61" s="10">
        <v>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3</v>
      </c>
      <c r="P61" s="10">
        <v>1</v>
      </c>
      <c r="Q61" s="10">
        <v>0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17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7</v>
      </c>
      <c r="E62" s="10">
        <v>0</v>
      </c>
      <c r="F62" s="10">
        <v>0</v>
      </c>
      <c r="G62" s="10">
        <v>2</v>
      </c>
      <c r="H62" s="10">
        <v>0</v>
      </c>
      <c r="I62" s="10">
        <v>8</v>
      </c>
      <c r="J62" s="10">
        <v>1</v>
      </c>
      <c r="K62" s="10">
        <v>6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1"/>
      <c r="S62" s="65" t="str">
        <f t="shared" si="0"/>
        <v>南南東</v>
      </c>
      <c r="T62" s="66"/>
      <c r="U62" s="67"/>
      <c r="V62"/>
      <c r="W62"/>
      <c r="X62"/>
      <c r="Y62"/>
      <c r="Z62"/>
      <c r="AA62"/>
      <c r="AB62" s="10">
        <f t="shared" si="1"/>
        <v>8</v>
      </c>
      <c r="AC62" s="1">
        <f t="shared" si="2"/>
        <v>8</v>
      </c>
      <c r="AD62" s="1" t="str">
        <f>INDEX(B36:R36,1,AC62)</f>
        <v>南南東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2</v>
      </c>
      <c r="D63" s="10">
        <v>14</v>
      </c>
      <c r="E63" s="10">
        <v>3</v>
      </c>
      <c r="F63" s="10">
        <v>2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/>
      <c r="S63" s="65" t="str">
        <f t="shared" si="0"/>
        <v>北東</v>
      </c>
      <c r="T63" s="66"/>
      <c r="U63" s="67"/>
      <c r="V63"/>
      <c r="W63"/>
      <c r="X63"/>
      <c r="Y63"/>
      <c r="Z63"/>
      <c r="AA63"/>
      <c r="AB63" s="10">
        <f t="shared" si="1"/>
        <v>14</v>
      </c>
      <c r="AC63" s="1">
        <f t="shared" si="2"/>
        <v>3</v>
      </c>
      <c r="AD63" s="1" t="str">
        <f>INDEX(B36:R36,1,AC63)</f>
        <v>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1</v>
      </c>
      <c r="D64" s="10">
        <v>19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2</v>
      </c>
      <c r="P64" s="10">
        <v>1</v>
      </c>
      <c r="Q64" s="10">
        <v>0</v>
      </c>
      <c r="R64" s="11"/>
      <c r="S64" s="65" t="str">
        <f t="shared" si="0"/>
        <v>北東</v>
      </c>
      <c r="T64" s="66"/>
      <c r="U64" s="67"/>
      <c r="V64"/>
      <c r="W64"/>
      <c r="X64"/>
      <c r="Y64"/>
      <c r="Z64"/>
      <c r="AA64"/>
      <c r="AB64" s="10">
        <f t="shared" si="1"/>
        <v>19</v>
      </c>
      <c r="AC64" s="1">
        <f t="shared" si="2"/>
        <v>3</v>
      </c>
      <c r="AD64" s="1" t="str">
        <f>INDEX(B36:R36,1,AC64)</f>
        <v>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6</v>
      </c>
      <c r="I65" s="10">
        <v>4</v>
      </c>
      <c r="J65" s="10">
        <v>0</v>
      </c>
      <c r="K65" s="10">
        <v>0</v>
      </c>
      <c r="L65" s="10">
        <v>0</v>
      </c>
      <c r="M65" s="10">
        <v>2</v>
      </c>
      <c r="N65" s="10">
        <v>6</v>
      </c>
      <c r="O65" s="10">
        <v>5</v>
      </c>
      <c r="P65" s="10">
        <v>1</v>
      </c>
      <c r="Q65" s="10">
        <v>0</v>
      </c>
      <c r="R65" s="11"/>
      <c r="S65" s="65" t="str">
        <f t="shared" si="0"/>
        <v>南東</v>
      </c>
      <c r="T65" s="66"/>
      <c r="U65" s="67"/>
      <c r="V65"/>
      <c r="W65"/>
      <c r="X65"/>
      <c r="Y65"/>
      <c r="Z65"/>
      <c r="AA65"/>
      <c r="AB65" s="10">
        <f t="shared" si="1"/>
        <v>6</v>
      </c>
      <c r="AC65" s="1">
        <f t="shared" si="2"/>
        <v>7</v>
      </c>
      <c r="AD65" s="1" t="str">
        <f>INDEX(B36:R36,1,AC65)</f>
        <v>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1</v>
      </c>
      <c r="H66" s="10">
        <v>4</v>
      </c>
      <c r="I66" s="10">
        <v>7</v>
      </c>
      <c r="J66" s="10">
        <v>0</v>
      </c>
      <c r="K66" s="10">
        <v>0</v>
      </c>
      <c r="L66" s="10">
        <v>1</v>
      </c>
      <c r="M66" s="10">
        <v>3</v>
      </c>
      <c r="N66" s="10">
        <v>4</v>
      </c>
      <c r="O66" s="10">
        <v>4</v>
      </c>
      <c r="P66" s="10">
        <v>0</v>
      </c>
      <c r="Q66" s="10">
        <v>0</v>
      </c>
      <c r="R66" s="11"/>
      <c r="S66" s="65" t="str">
        <f t="shared" si="0"/>
        <v>南南東</v>
      </c>
      <c r="T66" s="66"/>
      <c r="U66" s="67"/>
      <c r="V66"/>
      <c r="W66"/>
      <c r="X66"/>
      <c r="Y66"/>
      <c r="Z66"/>
      <c r="AA66"/>
      <c r="AB66" s="10">
        <f t="shared" si="1"/>
        <v>7</v>
      </c>
      <c r="AC66" s="1">
        <f t="shared" si="2"/>
        <v>8</v>
      </c>
      <c r="AD66" s="1" t="str">
        <f>INDEX(B36:R36,1,AC66)</f>
        <v>南南東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12</v>
      </c>
      <c r="C68" s="10">
        <f t="shared" si="4"/>
        <v>78</v>
      </c>
      <c r="D68" s="10">
        <f t="shared" si="4"/>
        <v>202</v>
      </c>
      <c r="E68" s="10">
        <f t="shared" si="4"/>
        <v>24</v>
      </c>
      <c r="F68" s="10">
        <f t="shared" si="4"/>
        <v>17</v>
      </c>
      <c r="G68" s="10">
        <f t="shared" si="4"/>
        <v>15</v>
      </c>
      <c r="H68" s="10">
        <f t="shared" si="4"/>
        <v>44</v>
      </c>
      <c r="I68" s="10">
        <f t="shared" si="4"/>
        <v>42</v>
      </c>
      <c r="J68" s="10">
        <f t="shared" si="4"/>
        <v>10</v>
      </c>
      <c r="K68" s="10">
        <f t="shared" si="4"/>
        <v>18</v>
      </c>
      <c r="L68" s="10">
        <f t="shared" si="4"/>
        <v>15</v>
      </c>
      <c r="M68" s="10">
        <f t="shared" si="4"/>
        <v>34</v>
      </c>
      <c r="N68" s="10">
        <f t="shared" si="4"/>
        <v>73</v>
      </c>
      <c r="O68" s="10">
        <f t="shared" si="4"/>
        <v>93</v>
      </c>
      <c r="P68" s="10">
        <f t="shared" si="4"/>
        <v>28</v>
      </c>
      <c r="Q68" s="10">
        <f t="shared" si="4"/>
        <v>15</v>
      </c>
      <c r="R68" s="11">
        <f t="shared" si="4"/>
        <v>0</v>
      </c>
      <c r="S68" s="62" t="str">
        <f>AD68</f>
        <v>北東</v>
      </c>
      <c r="T68" s="63"/>
      <c r="U68" s="64"/>
      <c r="V68"/>
      <c r="W68"/>
      <c r="X68"/>
      <c r="Y68"/>
      <c r="Z68"/>
      <c r="AA68"/>
      <c r="AB68" s="10">
        <f>MAX(B68:R68)</f>
        <v>202</v>
      </c>
      <c r="AC68" s="1">
        <f>MATCH(AB68,B68:R68,0)</f>
        <v>3</v>
      </c>
      <c r="AD68" s="1" t="str">
        <f>INDEX(B36:R36,1,AC68)</f>
        <v>北東</v>
      </c>
      <c r="AE68" s="1">
        <f>SUM(B68:R68)</f>
        <v>720</v>
      </c>
    </row>
    <row r="69" spans="1:21" ht="15" customHeight="1">
      <c r="A69" s="15" t="s">
        <v>27</v>
      </c>
      <c r="B69" s="19">
        <f aca="true" t="shared" si="5" ref="B69:R69">B68/$AE$68*100</f>
        <v>1.6666666666666667</v>
      </c>
      <c r="C69" s="20">
        <f t="shared" si="5"/>
        <v>10.833333333333334</v>
      </c>
      <c r="D69" s="20">
        <f t="shared" si="5"/>
        <v>28.055555555555557</v>
      </c>
      <c r="E69" s="20">
        <f t="shared" si="5"/>
        <v>3.3333333333333335</v>
      </c>
      <c r="F69" s="20">
        <f t="shared" si="5"/>
        <v>2.361111111111111</v>
      </c>
      <c r="G69" s="20">
        <f t="shared" si="5"/>
        <v>2.083333333333333</v>
      </c>
      <c r="H69" s="20">
        <f t="shared" si="5"/>
        <v>6.111111111111111</v>
      </c>
      <c r="I69" s="20">
        <f t="shared" si="5"/>
        <v>5.833333333333333</v>
      </c>
      <c r="J69" s="20">
        <f t="shared" si="5"/>
        <v>1.3888888888888888</v>
      </c>
      <c r="K69" s="20">
        <f t="shared" si="5"/>
        <v>2.5</v>
      </c>
      <c r="L69" s="20">
        <f t="shared" si="5"/>
        <v>2.083333333333333</v>
      </c>
      <c r="M69" s="20">
        <f t="shared" si="5"/>
        <v>4.722222222222222</v>
      </c>
      <c r="N69" s="20">
        <f t="shared" si="5"/>
        <v>10.13888888888889</v>
      </c>
      <c r="O69" s="20">
        <f t="shared" si="5"/>
        <v>12.916666666666668</v>
      </c>
      <c r="P69" s="20">
        <f t="shared" si="5"/>
        <v>3.888888888888889</v>
      </c>
      <c r="Q69" s="20">
        <f t="shared" si="5"/>
        <v>2.083333333333333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5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18</v>
      </c>
      <c r="C3" s="74" t="s">
        <v>13</v>
      </c>
      <c r="D3" s="74" t="s">
        <v>8</v>
      </c>
      <c r="E3" s="74" t="s">
        <v>5</v>
      </c>
      <c r="F3" s="74" t="s">
        <v>18</v>
      </c>
      <c r="G3" s="74" t="s">
        <v>5</v>
      </c>
      <c r="H3" s="74" t="s">
        <v>5</v>
      </c>
      <c r="I3" s="74" t="s">
        <v>13</v>
      </c>
      <c r="J3" s="74" t="s">
        <v>16</v>
      </c>
      <c r="K3" s="74" t="s">
        <v>16</v>
      </c>
      <c r="L3" s="74" t="s">
        <v>16</v>
      </c>
      <c r="M3" s="74" t="s">
        <v>20</v>
      </c>
      <c r="N3" s="74" t="s">
        <v>20</v>
      </c>
      <c r="O3" s="74" t="s">
        <v>20</v>
      </c>
      <c r="P3" s="74" t="s">
        <v>16</v>
      </c>
      <c r="Q3" s="74" t="s">
        <v>16</v>
      </c>
      <c r="R3" s="74" t="s">
        <v>17</v>
      </c>
      <c r="S3" s="74" t="s">
        <v>17</v>
      </c>
      <c r="T3" s="74" t="s">
        <v>17</v>
      </c>
      <c r="U3" s="74" t="s">
        <v>15</v>
      </c>
      <c r="V3" s="74" t="s">
        <v>17</v>
      </c>
      <c r="W3" s="74" t="s">
        <v>16</v>
      </c>
      <c r="X3" s="74" t="s">
        <v>16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16</v>
      </c>
      <c r="C4" s="77" t="s">
        <v>16</v>
      </c>
      <c r="D4" s="77" t="s">
        <v>16</v>
      </c>
      <c r="E4" s="77" t="s">
        <v>17</v>
      </c>
      <c r="F4" s="77" t="s">
        <v>20</v>
      </c>
      <c r="G4" s="77" t="s">
        <v>20</v>
      </c>
      <c r="H4" s="77" t="s">
        <v>20</v>
      </c>
      <c r="I4" s="77" t="s">
        <v>16</v>
      </c>
      <c r="J4" s="77" t="s">
        <v>16</v>
      </c>
      <c r="K4" s="77" t="s">
        <v>16</v>
      </c>
      <c r="L4" s="77" t="s">
        <v>20</v>
      </c>
      <c r="M4" s="77" t="s">
        <v>13</v>
      </c>
      <c r="N4" s="77" t="s">
        <v>18</v>
      </c>
      <c r="O4" s="77" t="s">
        <v>18</v>
      </c>
      <c r="P4" s="77" t="s">
        <v>5</v>
      </c>
      <c r="Q4" s="77" t="s">
        <v>5</v>
      </c>
      <c r="R4" s="77" t="s">
        <v>5</v>
      </c>
      <c r="S4" s="77" t="s">
        <v>5</v>
      </c>
      <c r="T4" s="77" t="s">
        <v>5</v>
      </c>
      <c r="U4" s="77" t="s">
        <v>5</v>
      </c>
      <c r="V4" s="77" t="s">
        <v>5</v>
      </c>
      <c r="W4" s="77" t="s">
        <v>5</v>
      </c>
      <c r="X4" s="77" t="s">
        <v>18</v>
      </c>
      <c r="Y4" s="78" t="s">
        <v>18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5</v>
      </c>
      <c r="C5" s="77" t="s">
        <v>18</v>
      </c>
      <c r="D5" s="77" t="s">
        <v>18</v>
      </c>
      <c r="E5" s="77" t="s">
        <v>13</v>
      </c>
      <c r="F5" s="77" t="s">
        <v>13</v>
      </c>
      <c r="G5" s="77" t="s">
        <v>18</v>
      </c>
      <c r="H5" s="77" t="s">
        <v>18</v>
      </c>
      <c r="I5" s="77" t="s">
        <v>18</v>
      </c>
      <c r="J5" s="77" t="s">
        <v>13</v>
      </c>
      <c r="K5" s="77" t="s">
        <v>20</v>
      </c>
      <c r="L5" s="77" t="s">
        <v>20</v>
      </c>
      <c r="M5" s="77" t="s">
        <v>20</v>
      </c>
      <c r="N5" s="77" t="s">
        <v>20</v>
      </c>
      <c r="O5" s="77" t="s">
        <v>20</v>
      </c>
      <c r="P5" s="77" t="s">
        <v>13</v>
      </c>
      <c r="Q5" s="77" t="s">
        <v>13</v>
      </c>
      <c r="R5" s="77" t="s">
        <v>20</v>
      </c>
      <c r="S5" s="77" t="s">
        <v>20</v>
      </c>
      <c r="T5" s="77" t="s">
        <v>13</v>
      </c>
      <c r="U5" s="77" t="s">
        <v>13</v>
      </c>
      <c r="V5" s="77" t="s">
        <v>20</v>
      </c>
      <c r="W5" s="77" t="s">
        <v>20</v>
      </c>
      <c r="X5" s="77" t="s">
        <v>16</v>
      </c>
      <c r="Y5" s="78" t="s">
        <v>15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20</v>
      </c>
      <c r="C6" s="77" t="s">
        <v>6</v>
      </c>
      <c r="D6" s="77" t="s">
        <v>18</v>
      </c>
      <c r="E6" s="77" t="s">
        <v>20</v>
      </c>
      <c r="F6" s="77" t="s">
        <v>15</v>
      </c>
      <c r="G6" s="77" t="s">
        <v>16</v>
      </c>
      <c r="H6" s="77" t="s">
        <v>6</v>
      </c>
      <c r="I6" s="77" t="s">
        <v>17</v>
      </c>
      <c r="J6" s="77" t="s">
        <v>11</v>
      </c>
      <c r="K6" s="77" t="s">
        <v>18</v>
      </c>
      <c r="L6" s="77" t="s">
        <v>18</v>
      </c>
      <c r="M6" s="77" t="s">
        <v>18</v>
      </c>
      <c r="N6" s="77" t="s">
        <v>12</v>
      </c>
      <c r="O6" s="77" t="s">
        <v>16</v>
      </c>
      <c r="P6" s="77" t="s">
        <v>20</v>
      </c>
      <c r="Q6" s="77" t="s">
        <v>16</v>
      </c>
      <c r="R6" s="77" t="s">
        <v>16</v>
      </c>
      <c r="S6" s="77" t="s">
        <v>17</v>
      </c>
      <c r="T6" s="77" t="s">
        <v>16</v>
      </c>
      <c r="U6" s="77" t="s">
        <v>10</v>
      </c>
      <c r="V6" s="77" t="s">
        <v>6</v>
      </c>
      <c r="W6" s="77" t="s">
        <v>7</v>
      </c>
      <c r="X6" s="77" t="s">
        <v>6</v>
      </c>
      <c r="Y6" s="78" t="s">
        <v>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7</v>
      </c>
      <c r="C7" s="77" t="s">
        <v>7</v>
      </c>
      <c r="D7" s="77" t="s">
        <v>6</v>
      </c>
      <c r="E7" s="77" t="s">
        <v>6</v>
      </c>
      <c r="F7" s="77" t="s">
        <v>6</v>
      </c>
      <c r="G7" s="77" t="s">
        <v>6</v>
      </c>
      <c r="H7" s="77" t="s">
        <v>4</v>
      </c>
      <c r="I7" s="77" t="s">
        <v>11</v>
      </c>
      <c r="J7" s="77" t="s">
        <v>7</v>
      </c>
      <c r="K7" s="77" t="s">
        <v>7</v>
      </c>
      <c r="L7" s="77" t="s">
        <v>7</v>
      </c>
      <c r="M7" s="77" t="s">
        <v>14</v>
      </c>
      <c r="N7" s="77" t="s">
        <v>16</v>
      </c>
      <c r="O7" s="77" t="s">
        <v>20</v>
      </c>
      <c r="P7" s="77" t="s">
        <v>20</v>
      </c>
      <c r="Q7" s="77" t="s">
        <v>20</v>
      </c>
      <c r="R7" s="77" t="s">
        <v>18</v>
      </c>
      <c r="S7" s="77" t="s">
        <v>13</v>
      </c>
      <c r="T7" s="77" t="s">
        <v>13</v>
      </c>
      <c r="U7" s="77" t="s">
        <v>5</v>
      </c>
      <c r="V7" s="77" t="s">
        <v>8</v>
      </c>
      <c r="W7" s="77" t="s">
        <v>8</v>
      </c>
      <c r="X7" s="77" t="s">
        <v>8</v>
      </c>
      <c r="Y7" s="78" t="s">
        <v>8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5</v>
      </c>
      <c r="C8" s="77" t="s">
        <v>8</v>
      </c>
      <c r="D8" s="77" t="s">
        <v>5</v>
      </c>
      <c r="E8" s="77" t="s">
        <v>6</v>
      </c>
      <c r="F8" s="77" t="s">
        <v>6</v>
      </c>
      <c r="G8" s="77" t="s">
        <v>4</v>
      </c>
      <c r="H8" s="77" t="s">
        <v>7</v>
      </c>
      <c r="I8" s="77" t="s">
        <v>7</v>
      </c>
      <c r="J8" s="77" t="s">
        <v>20</v>
      </c>
      <c r="K8" s="77" t="s">
        <v>20</v>
      </c>
      <c r="L8" s="77" t="s">
        <v>13</v>
      </c>
      <c r="M8" s="77" t="s">
        <v>18</v>
      </c>
      <c r="N8" s="77" t="s">
        <v>5</v>
      </c>
      <c r="O8" s="77" t="s">
        <v>7</v>
      </c>
      <c r="P8" s="77" t="s">
        <v>11</v>
      </c>
      <c r="Q8" s="77" t="s">
        <v>12</v>
      </c>
      <c r="R8" s="77" t="s">
        <v>10</v>
      </c>
      <c r="S8" s="77" t="s">
        <v>16</v>
      </c>
      <c r="T8" s="77" t="s">
        <v>13</v>
      </c>
      <c r="U8" s="77" t="s">
        <v>8</v>
      </c>
      <c r="V8" s="77" t="s">
        <v>9</v>
      </c>
      <c r="W8" s="77" t="s">
        <v>8</v>
      </c>
      <c r="X8" s="77" t="s">
        <v>9</v>
      </c>
      <c r="Y8" s="78" t="s">
        <v>12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6</v>
      </c>
      <c r="C9" s="77" t="s">
        <v>7</v>
      </c>
      <c r="D9" s="77" t="s">
        <v>6</v>
      </c>
      <c r="E9" s="77" t="s">
        <v>6</v>
      </c>
      <c r="F9" s="77" t="s">
        <v>4</v>
      </c>
      <c r="G9" s="77" t="s">
        <v>4</v>
      </c>
      <c r="H9" s="77" t="s">
        <v>7</v>
      </c>
      <c r="I9" s="77" t="s">
        <v>7</v>
      </c>
      <c r="J9" s="77" t="s">
        <v>12</v>
      </c>
      <c r="K9" s="77" t="s">
        <v>20</v>
      </c>
      <c r="L9" s="77" t="s">
        <v>13</v>
      </c>
      <c r="M9" s="77" t="s">
        <v>13</v>
      </c>
      <c r="N9" s="77" t="s">
        <v>20</v>
      </c>
      <c r="O9" s="77" t="s">
        <v>20</v>
      </c>
      <c r="P9" s="77" t="s">
        <v>16</v>
      </c>
      <c r="Q9" s="77" t="s">
        <v>18</v>
      </c>
      <c r="R9" s="77" t="s">
        <v>18</v>
      </c>
      <c r="S9" s="77" t="s">
        <v>5</v>
      </c>
      <c r="T9" s="77" t="s">
        <v>5</v>
      </c>
      <c r="U9" s="77" t="s">
        <v>8</v>
      </c>
      <c r="V9" s="77" t="s">
        <v>5</v>
      </c>
      <c r="W9" s="77" t="s">
        <v>5</v>
      </c>
      <c r="X9" s="77" t="s">
        <v>5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7</v>
      </c>
      <c r="D10" s="77" t="s">
        <v>4</v>
      </c>
      <c r="E10" s="77" t="s">
        <v>4</v>
      </c>
      <c r="F10" s="77" t="s">
        <v>6</v>
      </c>
      <c r="G10" s="77" t="s">
        <v>5</v>
      </c>
      <c r="H10" s="77" t="s">
        <v>10</v>
      </c>
      <c r="I10" s="77" t="s">
        <v>18</v>
      </c>
      <c r="J10" s="77" t="s">
        <v>18</v>
      </c>
      <c r="K10" s="77" t="s">
        <v>5</v>
      </c>
      <c r="L10" s="77" t="s">
        <v>13</v>
      </c>
      <c r="M10" s="77" t="s">
        <v>20</v>
      </c>
      <c r="N10" s="77" t="s">
        <v>13</v>
      </c>
      <c r="O10" s="77" t="s">
        <v>13</v>
      </c>
      <c r="P10" s="77" t="s">
        <v>16</v>
      </c>
      <c r="Q10" s="77" t="s">
        <v>13</v>
      </c>
      <c r="R10" s="77" t="s">
        <v>5</v>
      </c>
      <c r="S10" s="77" t="s">
        <v>20</v>
      </c>
      <c r="T10" s="77" t="s">
        <v>5</v>
      </c>
      <c r="U10" s="77" t="s">
        <v>18</v>
      </c>
      <c r="V10" s="77" t="s">
        <v>5</v>
      </c>
      <c r="W10" s="77" t="s">
        <v>8</v>
      </c>
      <c r="X10" s="77" t="s">
        <v>12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18</v>
      </c>
      <c r="C11" s="77" t="s">
        <v>18</v>
      </c>
      <c r="D11" s="77" t="s">
        <v>5</v>
      </c>
      <c r="E11" s="77" t="s">
        <v>8</v>
      </c>
      <c r="F11" s="77" t="s">
        <v>5</v>
      </c>
      <c r="G11" s="77" t="s">
        <v>5</v>
      </c>
      <c r="H11" s="77" t="s">
        <v>5</v>
      </c>
      <c r="I11" s="77" t="s">
        <v>5</v>
      </c>
      <c r="J11" s="77" t="s">
        <v>5</v>
      </c>
      <c r="K11" s="77" t="s">
        <v>5</v>
      </c>
      <c r="L11" s="77" t="s">
        <v>5</v>
      </c>
      <c r="M11" s="77" t="s">
        <v>5</v>
      </c>
      <c r="N11" s="77" t="s">
        <v>5</v>
      </c>
      <c r="O11" s="77" t="s">
        <v>5</v>
      </c>
      <c r="P11" s="77" t="s">
        <v>5</v>
      </c>
      <c r="Q11" s="77" t="s">
        <v>5</v>
      </c>
      <c r="R11" s="77" t="s">
        <v>5</v>
      </c>
      <c r="S11" s="77" t="s">
        <v>5</v>
      </c>
      <c r="T11" s="77" t="s">
        <v>18</v>
      </c>
      <c r="U11" s="77" t="s">
        <v>5</v>
      </c>
      <c r="V11" s="77" t="s">
        <v>5</v>
      </c>
      <c r="W11" s="77" t="s">
        <v>6</v>
      </c>
      <c r="X11" s="77" t="s">
        <v>9</v>
      </c>
      <c r="Y11" s="78" t="s">
        <v>6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5</v>
      </c>
      <c r="C12" s="77" t="s">
        <v>5</v>
      </c>
      <c r="D12" s="77" t="s">
        <v>5</v>
      </c>
      <c r="E12" s="77" t="s">
        <v>5</v>
      </c>
      <c r="F12" s="77" t="s">
        <v>5</v>
      </c>
      <c r="G12" s="77" t="s">
        <v>5</v>
      </c>
      <c r="H12" s="77" t="s">
        <v>8</v>
      </c>
      <c r="I12" s="77" t="s">
        <v>8</v>
      </c>
      <c r="J12" s="77" t="s">
        <v>13</v>
      </c>
      <c r="K12" s="77" t="s">
        <v>20</v>
      </c>
      <c r="L12" s="77" t="s">
        <v>5</v>
      </c>
      <c r="M12" s="77" t="s">
        <v>5</v>
      </c>
      <c r="N12" s="77" t="s">
        <v>5</v>
      </c>
      <c r="O12" s="77" t="s">
        <v>5</v>
      </c>
      <c r="P12" s="77" t="s">
        <v>5</v>
      </c>
      <c r="Q12" s="77" t="s">
        <v>5</v>
      </c>
      <c r="R12" s="77" t="s">
        <v>5</v>
      </c>
      <c r="S12" s="77" t="s">
        <v>5</v>
      </c>
      <c r="T12" s="77" t="s">
        <v>5</v>
      </c>
      <c r="U12" s="77" t="s">
        <v>6</v>
      </c>
      <c r="V12" s="77" t="s">
        <v>7</v>
      </c>
      <c r="W12" s="77" t="s">
        <v>6</v>
      </c>
      <c r="X12" s="77" t="s">
        <v>12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6</v>
      </c>
      <c r="D13" s="80" t="s">
        <v>4</v>
      </c>
      <c r="E13" s="80" t="s">
        <v>12</v>
      </c>
      <c r="F13" s="80" t="s">
        <v>7</v>
      </c>
      <c r="G13" s="80" t="s">
        <v>6</v>
      </c>
      <c r="H13" s="80" t="s">
        <v>7</v>
      </c>
      <c r="I13" s="80" t="s">
        <v>5</v>
      </c>
      <c r="J13" s="80" t="s">
        <v>10</v>
      </c>
      <c r="K13" s="80" t="s">
        <v>10</v>
      </c>
      <c r="L13" s="80" t="s">
        <v>8</v>
      </c>
      <c r="M13" s="80" t="s">
        <v>4</v>
      </c>
      <c r="N13" s="80" t="s">
        <v>15</v>
      </c>
      <c r="O13" s="80" t="s">
        <v>16</v>
      </c>
      <c r="P13" s="80" t="s">
        <v>8</v>
      </c>
      <c r="Q13" s="80" t="s">
        <v>9</v>
      </c>
      <c r="R13" s="80" t="s">
        <v>10</v>
      </c>
      <c r="S13" s="80" t="s">
        <v>9</v>
      </c>
      <c r="T13" s="80" t="s">
        <v>8</v>
      </c>
      <c r="U13" s="80" t="s">
        <v>5</v>
      </c>
      <c r="V13" s="80" t="s">
        <v>5</v>
      </c>
      <c r="W13" s="80" t="s">
        <v>4</v>
      </c>
      <c r="X13" s="80" t="s">
        <v>4</v>
      </c>
      <c r="Y13" s="81" t="s">
        <v>10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7</v>
      </c>
      <c r="C14" s="77" t="s">
        <v>4</v>
      </c>
      <c r="D14" s="77" t="s">
        <v>11</v>
      </c>
      <c r="E14" s="77" t="s">
        <v>6</v>
      </c>
      <c r="F14" s="77" t="s">
        <v>6</v>
      </c>
      <c r="G14" s="77" t="s">
        <v>6</v>
      </c>
      <c r="H14" s="77" t="s">
        <v>4</v>
      </c>
      <c r="I14" s="77" t="s">
        <v>7</v>
      </c>
      <c r="J14" s="77" t="s">
        <v>7</v>
      </c>
      <c r="K14" s="77" t="s">
        <v>4</v>
      </c>
      <c r="L14" s="77" t="s">
        <v>4</v>
      </c>
      <c r="M14" s="77" t="s">
        <v>16</v>
      </c>
      <c r="N14" s="77" t="s">
        <v>16</v>
      </c>
      <c r="O14" s="77" t="s">
        <v>16</v>
      </c>
      <c r="P14" s="77" t="s">
        <v>20</v>
      </c>
      <c r="Q14" s="77" t="s">
        <v>20</v>
      </c>
      <c r="R14" s="77" t="s">
        <v>20</v>
      </c>
      <c r="S14" s="77" t="s">
        <v>9</v>
      </c>
      <c r="T14" s="77" t="s">
        <v>4</v>
      </c>
      <c r="U14" s="77" t="s">
        <v>4</v>
      </c>
      <c r="V14" s="77" t="s">
        <v>6</v>
      </c>
      <c r="W14" s="77" t="s">
        <v>4</v>
      </c>
      <c r="X14" s="77" t="s">
        <v>4</v>
      </c>
      <c r="Y14" s="78" t="s">
        <v>7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6</v>
      </c>
      <c r="E15" s="77" t="s">
        <v>7</v>
      </c>
      <c r="F15" s="77" t="s">
        <v>7</v>
      </c>
      <c r="G15" s="77" t="s">
        <v>4</v>
      </c>
      <c r="H15" s="77" t="s">
        <v>4</v>
      </c>
      <c r="I15" s="77" t="s">
        <v>13</v>
      </c>
      <c r="J15" s="77" t="s">
        <v>16</v>
      </c>
      <c r="K15" s="77" t="s">
        <v>17</v>
      </c>
      <c r="L15" s="77" t="s">
        <v>16</v>
      </c>
      <c r="M15" s="77" t="s">
        <v>16</v>
      </c>
      <c r="N15" s="77" t="s">
        <v>20</v>
      </c>
      <c r="O15" s="77" t="s">
        <v>17</v>
      </c>
      <c r="P15" s="77" t="s">
        <v>17</v>
      </c>
      <c r="Q15" s="77" t="s">
        <v>16</v>
      </c>
      <c r="R15" s="77" t="s">
        <v>15</v>
      </c>
      <c r="S15" s="77" t="s">
        <v>17</v>
      </c>
      <c r="T15" s="77" t="s">
        <v>11</v>
      </c>
      <c r="U15" s="77" t="s">
        <v>7</v>
      </c>
      <c r="V15" s="77" t="s">
        <v>7</v>
      </c>
      <c r="W15" s="77" t="s">
        <v>7</v>
      </c>
      <c r="X15" s="77" t="s">
        <v>4</v>
      </c>
      <c r="Y15" s="78" t="s">
        <v>7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4</v>
      </c>
      <c r="E16" s="77" t="s">
        <v>18</v>
      </c>
      <c r="F16" s="77" t="s">
        <v>18</v>
      </c>
      <c r="G16" s="77" t="s">
        <v>5</v>
      </c>
      <c r="H16" s="77" t="s">
        <v>5</v>
      </c>
      <c r="I16" s="77" t="s">
        <v>5</v>
      </c>
      <c r="J16" s="77" t="s">
        <v>5</v>
      </c>
      <c r="K16" s="77" t="s">
        <v>18</v>
      </c>
      <c r="L16" s="77" t="s">
        <v>5</v>
      </c>
      <c r="M16" s="77" t="s">
        <v>5</v>
      </c>
      <c r="N16" s="77" t="s">
        <v>18</v>
      </c>
      <c r="O16" s="77" t="s">
        <v>18</v>
      </c>
      <c r="P16" s="77" t="s">
        <v>18</v>
      </c>
      <c r="Q16" s="77" t="s">
        <v>18</v>
      </c>
      <c r="R16" s="77" t="s">
        <v>18</v>
      </c>
      <c r="S16" s="77" t="s">
        <v>18</v>
      </c>
      <c r="T16" s="77" t="s">
        <v>18</v>
      </c>
      <c r="U16" s="77" t="s">
        <v>13</v>
      </c>
      <c r="V16" s="77" t="s">
        <v>18</v>
      </c>
      <c r="W16" s="77" t="s">
        <v>17</v>
      </c>
      <c r="X16" s="77" t="s">
        <v>17</v>
      </c>
      <c r="Y16" s="78" t="s">
        <v>17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15</v>
      </c>
      <c r="C17" s="77" t="s">
        <v>12</v>
      </c>
      <c r="D17" s="77" t="s">
        <v>14</v>
      </c>
      <c r="E17" s="77" t="s">
        <v>11</v>
      </c>
      <c r="F17" s="77" t="s">
        <v>12</v>
      </c>
      <c r="G17" s="77" t="s">
        <v>12</v>
      </c>
      <c r="H17" s="77" t="s">
        <v>12</v>
      </c>
      <c r="I17" s="77" t="s">
        <v>7</v>
      </c>
      <c r="J17" s="77" t="s">
        <v>11</v>
      </c>
      <c r="K17" s="77" t="s">
        <v>12</v>
      </c>
      <c r="L17" s="77" t="s">
        <v>4</v>
      </c>
      <c r="M17" s="77" t="s">
        <v>4</v>
      </c>
      <c r="N17" s="77" t="s">
        <v>15</v>
      </c>
      <c r="O17" s="77" t="s">
        <v>17</v>
      </c>
      <c r="P17" s="77" t="s">
        <v>15</v>
      </c>
      <c r="Q17" s="77" t="s">
        <v>17</v>
      </c>
      <c r="R17" s="77" t="s">
        <v>17</v>
      </c>
      <c r="S17" s="77" t="s">
        <v>17</v>
      </c>
      <c r="T17" s="77" t="s">
        <v>15</v>
      </c>
      <c r="U17" s="77" t="s">
        <v>6</v>
      </c>
      <c r="V17" s="77" t="s">
        <v>5</v>
      </c>
      <c r="W17" s="77" t="s">
        <v>9</v>
      </c>
      <c r="X17" s="77" t="s">
        <v>5</v>
      </c>
      <c r="Y17" s="78" t="s">
        <v>20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12</v>
      </c>
      <c r="C18" s="77" t="s">
        <v>7</v>
      </c>
      <c r="D18" s="77" t="s">
        <v>7</v>
      </c>
      <c r="E18" s="77" t="s">
        <v>4</v>
      </c>
      <c r="F18" s="77" t="s">
        <v>4</v>
      </c>
      <c r="G18" s="77" t="s">
        <v>4</v>
      </c>
      <c r="H18" s="77" t="s">
        <v>7</v>
      </c>
      <c r="I18" s="77" t="s">
        <v>6</v>
      </c>
      <c r="J18" s="77" t="s">
        <v>6</v>
      </c>
      <c r="K18" s="77" t="s">
        <v>6</v>
      </c>
      <c r="L18" s="77" t="s">
        <v>4</v>
      </c>
      <c r="M18" s="77" t="s">
        <v>13</v>
      </c>
      <c r="N18" s="77" t="s">
        <v>16</v>
      </c>
      <c r="O18" s="77" t="s">
        <v>16</v>
      </c>
      <c r="P18" s="77" t="s">
        <v>17</v>
      </c>
      <c r="Q18" s="77" t="s">
        <v>16</v>
      </c>
      <c r="R18" s="77" t="s">
        <v>16</v>
      </c>
      <c r="S18" s="77" t="s">
        <v>20</v>
      </c>
      <c r="T18" s="77" t="s">
        <v>18</v>
      </c>
      <c r="U18" s="77" t="s">
        <v>5</v>
      </c>
      <c r="V18" s="77" t="s">
        <v>13</v>
      </c>
      <c r="W18" s="77" t="s">
        <v>12</v>
      </c>
      <c r="X18" s="77" t="s">
        <v>7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11</v>
      </c>
      <c r="D19" s="77" t="s">
        <v>6</v>
      </c>
      <c r="E19" s="77" t="s">
        <v>8</v>
      </c>
      <c r="F19" s="77" t="s">
        <v>5</v>
      </c>
      <c r="G19" s="77" t="s">
        <v>18</v>
      </c>
      <c r="H19" s="77" t="s">
        <v>18</v>
      </c>
      <c r="I19" s="77" t="s">
        <v>5</v>
      </c>
      <c r="J19" s="77" t="s">
        <v>18</v>
      </c>
      <c r="K19" s="77" t="s">
        <v>5</v>
      </c>
      <c r="L19" s="77" t="s">
        <v>5</v>
      </c>
      <c r="M19" s="77" t="s">
        <v>5</v>
      </c>
      <c r="N19" s="77" t="s">
        <v>5</v>
      </c>
      <c r="O19" s="77" t="s">
        <v>8</v>
      </c>
      <c r="P19" s="77" t="s">
        <v>18</v>
      </c>
      <c r="Q19" s="77" t="s">
        <v>13</v>
      </c>
      <c r="R19" s="77" t="s">
        <v>18</v>
      </c>
      <c r="S19" s="77" t="s">
        <v>8</v>
      </c>
      <c r="T19" s="77" t="s">
        <v>5</v>
      </c>
      <c r="U19" s="77" t="s">
        <v>5</v>
      </c>
      <c r="V19" s="77" t="s">
        <v>5</v>
      </c>
      <c r="W19" s="77" t="s">
        <v>5</v>
      </c>
      <c r="X19" s="77" t="s">
        <v>5</v>
      </c>
      <c r="Y19" s="78" t="s">
        <v>8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10</v>
      </c>
      <c r="C20" s="77" t="s">
        <v>18</v>
      </c>
      <c r="D20" s="77" t="s">
        <v>5</v>
      </c>
      <c r="E20" s="77" t="s">
        <v>7</v>
      </c>
      <c r="F20" s="77" t="s">
        <v>5</v>
      </c>
      <c r="G20" s="77" t="s">
        <v>8</v>
      </c>
      <c r="H20" s="77" t="s">
        <v>4</v>
      </c>
      <c r="I20" s="77" t="s">
        <v>6</v>
      </c>
      <c r="J20" s="77" t="s">
        <v>4</v>
      </c>
      <c r="K20" s="77" t="s">
        <v>6</v>
      </c>
      <c r="L20" s="77" t="s">
        <v>4</v>
      </c>
      <c r="M20" s="77" t="s">
        <v>4</v>
      </c>
      <c r="N20" s="77" t="s">
        <v>18</v>
      </c>
      <c r="O20" s="77" t="s">
        <v>13</v>
      </c>
      <c r="P20" s="77" t="s">
        <v>5</v>
      </c>
      <c r="Q20" s="77" t="s">
        <v>18</v>
      </c>
      <c r="R20" s="77" t="s">
        <v>18</v>
      </c>
      <c r="S20" s="77" t="s">
        <v>8</v>
      </c>
      <c r="T20" s="77" t="s">
        <v>6</v>
      </c>
      <c r="U20" s="77" t="s">
        <v>10</v>
      </c>
      <c r="V20" s="77" t="s">
        <v>6</v>
      </c>
      <c r="W20" s="77" t="s">
        <v>6</v>
      </c>
      <c r="X20" s="77" t="s">
        <v>14</v>
      </c>
      <c r="Y20" s="78" t="s">
        <v>17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7</v>
      </c>
      <c r="D21" s="77" t="s">
        <v>4</v>
      </c>
      <c r="E21" s="77" t="s">
        <v>4</v>
      </c>
      <c r="F21" s="77" t="s">
        <v>4</v>
      </c>
      <c r="G21" s="77" t="s">
        <v>4</v>
      </c>
      <c r="H21" s="77" t="s">
        <v>7</v>
      </c>
      <c r="I21" s="77" t="s">
        <v>7</v>
      </c>
      <c r="J21" s="77" t="s">
        <v>7</v>
      </c>
      <c r="K21" s="77" t="s">
        <v>11</v>
      </c>
      <c r="L21" s="77" t="s">
        <v>16</v>
      </c>
      <c r="M21" s="77" t="s">
        <v>17</v>
      </c>
      <c r="N21" s="77" t="s">
        <v>17</v>
      </c>
      <c r="O21" s="77" t="s">
        <v>20</v>
      </c>
      <c r="P21" s="77" t="s">
        <v>13</v>
      </c>
      <c r="Q21" s="77" t="s">
        <v>13</v>
      </c>
      <c r="R21" s="77" t="s">
        <v>13</v>
      </c>
      <c r="S21" s="77" t="s">
        <v>20</v>
      </c>
      <c r="T21" s="77" t="s">
        <v>16</v>
      </c>
      <c r="U21" s="77" t="s">
        <v>16</v>
      </c>
      <c r="V21" s="77" t="s">
        <v>8</v>
      </c>
      <c r="W21" s="77" t="s">
        <v>6</v>
      </c>
      <c r="X21" s="77" t="s">
        <v>16</v>
      </c>
      <c r="Y21" s="78" t="s">
        <v>12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4</v>
      </c>
      <c r="E22" s="77" t="s">
        <v>7</v>
      </c>
      <c r="F22" s="77" t="s">
        <v>5</v>
      </c>
      <c r="G22" s="77" t="s">
        <v>8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5</v>
      </c>
      <c r="M22" s="77" t="s">
        <v>18</v>
      </c>
      <c r="N22" s="77" t="s">
        <v>18</v>
      </c>
      <c r="O22" s="77" t="s">
        <v>13</v>
      </c>
      <c r="P22" s="77" t="s">
        <v>13</v>
      </c>
      <c r="Q22" s="77" t="s">
        <v>13</v>
      </c>
      <c r="R22" s="77" t="s">
        <v>13</v>
      </c>
      <c r="S22" s="77" t="s">
        <v>15</v>
      </c>
      <c r="T22" s="77" t="s">
        <v>20</v>
      </c>
      <c r="U22" s="77" t="s">
        <v>5</v>
      </c>
      <c r="V22" s="77" t="s">
        <v>8</v>
      </c>
      <c r="W22" s="77" t="s">
        <v>8</v>
      </c>
      <c r="X22" s="77" t="s">
        <v>4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18</v>
      </c>
      <c r="D23" s="80" t="s">
        <v>5</v>
      </c>
      <c r="E23" s="80" t="s">
        <v>5</v>
      </c>
      <c r="F23" s="80" t="s">
        <v>5</v>
      </c>
      <c r="G23" s="80" t="s">
        <v>8</v>
      </c>
      <c r="H23" s="80" t="s">
        <v>5</v>
      </c>
      <c r="I23" s="80" t="s">
        <v>5</v>
      </c>
      <c r="J23" s="80" t="s">
        <v>5</v>
      </c>
      <c r="K23" s="80" t="s">
        <v>18</v>
      </c>
      <c r="L23" s="80" t="s">
        <v>5</v>
      </c>
      <c r="M23" s="80" t="s">
        <v>5</v>
      </c>
      <c r="N23" s="80" t="s">
        <v>5</v>
      </c>
      <c r="O23" s="80" t="s">
        <v>5</v>
      </c>
      <c r="P23" s="80" t="s">
        <v>5</v>
      </c>
      <c r="Q23" s="80" t="s">
        <v>5</v>
      </c>
      <c r="R23" s="80" t="s">
        <v>5</v>
      </c>
      <c r="S23" s="80" t="s">
        <v>5</v>
      </c>
      <c r="T23" s="80" t="s">
        <v>5</v>
      </c>
      <c r="U23" s="80" t="s">
        <v>5</v>
      </c>
      <c r="V23" s="80" t="s">
        <v>5</v>
      </c>
      <c r="W23" s="80" t="s">
        <v>5</v>
      </c>
      <c r="X23" s="80" t="s">
        <v>5</v>
      </c>
      <c r="Y23" s="81" t="s">
        <v>5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8</v>
      </c>
      <c r="D24" s="77" t="s">
        <v>8</v>
      </c>
      <c r="E24" s="77" t="s">
        <v>8</v>
      </c>
      <c r="F24" s="77" t="s">
        <v>5</v>
      </c>
      <c r="G24" s="77" t="s">
        <v>8</v>
      </c>
      <c r="H24" s="77" t="s">
        <v>8</v>
      </c>
      <c r="I24" s="77" t="s">
        <v>8</v>
      </c>
      <c r="J24" s="77" t="s">
        <v>5</v>
      </c>
      <c r="K24" s="77" t="s">
        <v>5</v>
      </c>
      <c r="L24" s="77" t="s">
        <v>8</v>
      </c>
      <c r="M24" s="77" t="s">
        <v>8</v>
      </c>
      <c r="N24" s="77" t="s">
        <v>8</v>
      </c>
      <c r="O24" s="77" t="s">
        <v>8</v>
      </c>
      <c r="P24" s="77" t="s">
        <v>8</v>
      </c>
      <c r="Q24" s="77" t="s">
        <v>5</v>
      </c>
      <c r="R24" s="77" t="s">
        <v>5</v>
      </c>
      <c r="S24" s="77" t="s">
        <v>8</v>
      </c>
      <c r="T24" s="77" t="s">
        <v>8</v>
      </c>
      <c r="U24" s="77" t="s">
        <v>8</v>
      </c>
      <c r="V24" s="77" t="s">
        <v>8</v>
      </c>
      <c r="W24" s="77" t="s">
        <v>8</v>
      </c>
      <c r="X24" s="77" t="s">
        <v>8</v>
      </c>
      <c r="Y24" s="78" t="s">
        <v>8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8</v>
      </c>
      <c r="C25" s="77" t="s">
        <v>8</v>
      </c>
      <c r="D25" s="77" t="s">
        <v>8</v>
      </c>
      <c r="E25" s="77" t="s">
        <v>8</v>
      </c>
      <c r="F25" s="77" t="s">
        <v>8</v>
      </c>
      <c r="G25" s="77" t="s">
        <v>9</v>
      </c>
      <c r="H25" s="77" t="s">
        <v>8</v>
      </c>
      <c r="I25" s="77" t="s">
        <v>5</v>
      </c>
      <c r="J25" s="77" t="s">
        <v>5</v>
      </c>
      <c r="K25" s="77" t="s">
        <v>5</v>
      </c>
      <c r="L25" s="77" t="s">
        <v>5</v>
      </c>
      <c r="M25" s="77" t="s">
        <v>5</v>
      </c>
      <c r="N25" s="77" t="s">
        <v>8</v>
      </c>
      <c r="O25" s="77" t="s">
        <v>5</v>
      </c>
      <c r="P25" s="77" t="s">
        <v>5</v>
      </c>
      <c r="Q25" s="77" t="s">
        <v>5</v>
      </c>
      <c r="R25" s="77" t="s">
        <v>5</v>
      </c>
      <c r="S25" s="77" t="s">
        <v>5</v>
      </c>
      <c r="T25" s="77" t="s">
        <v>5</v>
      </c>
      <c r="U25" s="77" t="s">
        <v>5</v>
      </c>
      <c r="V25" s="77" t="s">
        <v>5</v>
      </c>
      <c r="W25" s="77" t="s">
        <v>7</v>
      </c>
      <c r="X25" s="77" t="s">
        <v>12</v>
      </c>
      <c r="Y25" s="78" t="s">
        <v>12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7</v>
      </c>
      <c r="C26" s="77" t="s">
        <v>7</v>
      </c>
      <c r="D26" s="77" t="s">
        <v>7</v>
      </c>
      <c r="E26" s="77" t="s">
        <v>7</v>
      </c>
      <c r="F26" s="77" t="s">
        <v>7</v>
      </c>
      <c r="G26" s="77" t="s">
        <v>7</v>
      </c>
      <c r="H26" s="77" t="s">
        <v>4</v>
      </c>
      <c r="I26" s="77" t="s">
        <v>7</v>
      </c>
      <c r="J26" s="77" t="s">
        <v>12</v>
      </c>
      <c r="K26" s="77" t="s">
        <v>4</v>
      </c>
      <c r="L26" s="77" t="s">
        <v>16</v>
      </c>
      <c r="M26" s="77" t="s">
        <v>16</v>
      </c>
      <c r="N26" s="77" t="s">
        <v>16</v>
      </c>
      <c r="O26" s="77" t="s">
        <v>16</v>
      </c>
      <c r="P26" s="77" t="s">
        <v>16</v>
      </c>
      <c r="Q26" s="77" t="s">
        <v>16</v>
      </c>
      <c r="R26" s="77" t="s">
        <v>20</v>
      </c>
      <c r="S26" s="77" t="s">
        <v>13</v>
      </c>
      <c r="T26" s="77" t="s">
        <v>13</v>
      </c>
      <c r="U26" s="77" t="s">
        <v>5</v>
      </c>
      <c r="V26" s="77" t="s">
        <v>11</v>
      </c>
      <c r="W26" s="77" t="s">
        <v>7</v>
      </c>
      <c r="X26" s="77" t="s">
        <v>7</v>
      </c>
      <c r="Y26" s="78" t="s">
        <v>7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7</v>
      </c>
      <c r="C27" s="77" t="s">
        <v>4</v>
      </c>
      <c r="D27" s="77" t="s">
        <v>7</v>
      </c>
      <c r="E27" s="77" t="s">
        <v>7</v>
      </c>
      <c r="F27" s="77" t="s">
        <v>4</v>
      </c>
      <c r="G27" s="77" t="s">
        <v>7</v>
      </c>
      <c r="H27" s="77" t="s">
        <v>7</v>
      </c>
      <c r="I27" s="77" t="s">
        <v>7</v>
      </c>
      <c r="J27" s="77" t="s">
        <v>11</v>
      </c>
      <c r="K27" s="77" t="s">
        <v>16</v>
      </c>
      <c r="L27" s="77" t="s">
        <v>20</v>
      </c>
      <c r="M27" s="77" t="s">
        <v>16</v>
      </c>
      <c r="N27" s="77" t="s">
        <v>17</v>
      </c>
      <c r="O27" s="77" t="s">
        <v>7</v>
      </c>
      <c r="P27" s="77" t="s">
        <v>11</v>
      </c>
      <c r="Q27" s="77" t="s">
        <v>7</v>
      </c>
      <c r="R27" s="77" t="s">
        <v>4</v>
      </c>
      <c r="S27" s="77" t="s">
        <v>14</v>
      </c>
      <c r="T27" s="77" t="s">
        <v>4</v>
      </c>
      <c r="U27" s="77" t="s">
        <v>4</v>
      </c>
      <c r="V27" s="77" t="s">
        <v>6</v>
      </c>
      <c r="W27" s="77" t="s">
        <v>6</v>
      </c>
      <c r="X27" s="77" t="s">
        <v>16</v>
      </c>
      <c r="Y27" s="78" t="s">
        <v>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6</v>
      </c>
      <c r="C28" s="77" t="s">
        <v>4</v>
      </c>
      <c r="D28" s="77" t="s">
        <v>6</v>
      </c>
      <c r="E28" s="77" t="s">
        <v>6</v>
      </c>
      <c r="F28" s="77" t="s">
        <v>7</v>
      </c>
      <c r="G28" s="77" t="s">
        <v>4</v>
      </c>
      <c r="H28" s="77" t="s">
        <v>7</v>
      </c>
      <c r="I28" s="77" t="s">
        <v>7</v>
      </c>
      <c r="J28" s="77" t="s">
        <v>4</v>
      </c>
      <c r="K28" s="77" t="s">
        <v>16</v>
      </c>
      <c r="L28" s="77" t="s">
        <v>20</v>
      </c>
      <c r="M28" s="77" t="s">
        <v>17</v>
      </c>
      <c r="N28" s="77" t="s">
        <v>16</v>
      </c>
      <c r="O28" s="77" t="s">
        <v>16</v>
      </c>
      <c r="P28" s="77" t="s">
        <v>16</v>
      </c>
      <c r="Q28" s="77" t="s">
        <v>16</v>
      </c>
      <c r="R28" s="77" t="s">
        <v>16</v>
      </c>
      <c r="S28" s="77" t="s">
        <v>16</v>
      </c>
      <c r="T28" s="77" t="s">
        <v>16</v>
      </c>
      <c r="U28" s="77" t="s">
        <v>7</v>
      </c>
      <c r="V28" s="77" t="s">
        <v>7</v>
      </c>
      <c r="W28" s="77" t="s">
        <v>16</v>
      </c>
      <c r="X28" s="77" t="s">
        <v>7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7</v>
      </c>
      <c r="C29" s="77" t="s">
        <v>4</v>
      </c>
      <c r="D29" s="77" t="s">
        <v>4</v>
      </c>
      <c r="E29" s="77" t="s">
        <v>4</v>
      </c>
      <c r="F29" s="77" t="s">
        <v>4</v>
      </c>
      <c r="G29" s="77" t="s">
        <v>7</v>
      </c>
      <c r="H29" s="77" t="s">
        <v>7</v>
      </c>
      <c r="I29" s="77" t="s">
        <v>18</v>
      </c>
      <c r="J29" s="77" t="s">
        <v>13</v>
      </c>
      <c r="K29" s="77" t="s">
        <v>20</v>
      </c>
      <c r="L29" s="77" t="s">
        <v>16</v>
      </c>
      <c r="M29" s="77" t="s">
        <v>16</v>
      </c>
      <c r="N29" s="77" t="s">
        <v>16</v>
      </c>
      <c r="O29" s="77" t="s">
        <v>16</v>
      </c>
      <c r="P29" s="77" t="s">
        <v>17</v>
      </c>
      <c r="Q29" s="77" t="s">
        <v>16</v>
      </c>
      <c r="R29" s="77" t="s">
        <v>16</v>
      </c>
      <c r="S29" s="77" t="s">
        <v>17</v>
      </c>
      <c r="T29" s="77" t="s">
        <v>17</v>
      </c>
      <c r="U29" s="77" t="s">
        <v>17</v>
      </c>
      <c r="V29" s="77" t="s">
        <v>11</v>
      </c>
      <c r="W29" s="77" t="s">
        <v>7</v>
      </c>
      <c r="X29" s="77" t="s">
        <v>7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7</v>
      </c>
      <c r="D30" s="77" t="s">
        <v>7</v>
      </c>
      <c r="E30" s="77" t="s">
        <v>7</v>
      </c>
      <c r="F30" s="77" t="s">
        <v>7</v>
      </c>
      <c r="G30" s="77" t="s">
        <v>7</v>
      </c>
      <c r="H30" s="77" t="s">
        <v>13</v>
      </c>
      <c r="I30" s="77" t="s">
        <v>5</v>
      </c>
      <c r="J30" s="77" t="s">
        <v>18</v>
      </c>
      <c r="K30" s="77" t="s">
        <v>20</v>
      </c>
      <c r="L30" s="77" t="s">
        <v>16</v>
      </c>
      <c r="M30" s="77" t="s">
        <v>16</v>
      </c>
      <c r="N30" s="77" t="s">
        <v>17</v>
      </c>
      <c r="O30" s="77" t="s">
        <v>17</v>
      </c>
      <c r="P30" s="77" t="s">
        <v>12</v>
      </c>
      <c r="Q30" s="77" t="s">
        <v>5</v>
      </c>
      <c r="R30" s="77" t="s">
        <v>5</v>
      </c>
      <c r="S30" s="77" t="s">
        <v>5</v>
      </c>
      <c r="T30" s="77" t="s">
        <v>5</v>
      </c>
      <c r="U30" s="77" t="s">
        <v>8</v>
      </c>
      <c r="V30" s="77" t="s">
        <v>7</v>
      </c>
      <c r="W30" s="77" t="s">
        <v>7</v>
      </c>
      <c r="X30" s="77" t="s">
        <v>7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7</v>
      </c>
      <c r="C31" s="77" t="s">
        <v>7</v>
      </c>
      <c r="D31" s="77" t="s">
        <v>7</v>
      </c>
      <c r="E31" s="77" t="s">
        <v>7</v>
      </c>
      <c r="F31" s="77" t="s">
        <v>7</v>
      </c>
      <c r="G31" s="77" t="s">
        <v>7</v>
      </c>
      <c r="H31" s="77" t="s">
        <v>4</v>
      </c>
      <c r="I31" s="77" t="s">
        <v>7</v>
      </c>
      <c r="J31" s="77" t="s">
        <v>4</v>
      </c>
      <c r="K31" s="77" t="s">
        <v>12</v>
      </c>
      <c r="L31" s="77" t="s">
        <v>16</v>
      </c>
      <c r="M31" s="77" t="s">
        <v>16</v>
      </c>
      <c r="N31" s="77" t="s">
        <v>16</v>
      </c>
      <c r="O31" s="77" t="s">
        <v>13</v>
      </c>
      <c r="P31" s="77" t="s">
        <v>16</v>
      </c>
      <c r="Q31" s="77" t="s">
        <v>16</v>
      </c>
      <c r="R31" s="77" t="s">
        <v>18</v>
      </c>
      <c r="S31" s="77" t="s">
        <v>18</v>
      </c>
      <c r="T31" s="77" t="s">
        <v>8</v>
      </c>
      <c r="U31" s="77" t="s">
        <v>8</v>
      </c>
      <c r="V31" s="77" t="s">
        <v>5</v>
      </c>
      <c r="W31" s="77" t="s">
        <v>8</v>
      </c>
      <c r="X31" s="77" t="s">
        <v>5</v>
      </c>
      <c r="Y31" s="78" t="s">
        <v>8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8</v>
      </c>
      <c r="C32" s="77" t="s">
        <v>4</v>
      </c>
      <c r="D32" s="77" t="s">
        <v>4</v>
      </c>
      <c r="E32" s="77" t="s">
        <v>4</v>
      </c>
      <c r="F32" s="77" t="s">
        <v>4</v>
      </c>
      <c r="G32" s="77" t="s">
        <v>18</v>
      </c>
      <c r="H32" s="77" t="s">
        <v>5</v>
      </c>
      <c r="I32" s="77" t="s">
        <v>5</v>
      </c>
      <c r="J32" s="77" t="s">
        <v>18</v>
      </c>
      <c r="K32" s="77" t="s">
        <v>5</v>
      </c>
      <c r="L32" s="77" t="s">
        <v>5</v>
      </c>
      <c r="M32" s="77" t="s">
        <v>5</v>
      </c>
      <c r="N32" s="77" t="s">
        <v>5</v>
      </c>
      <c r="O32" s="77" t="s">
        <v>5</v>
      </c>
      <c r="P32" s="77" t="s">
        <v>18</v>
      </c>
      <c r="Q32" s="77" t="s">
        <v>18</v>
      </c>
      <c r="R32" s="77" t="s">
        <v>5</v>
      </c>
      <c r="S32" s="77" t="s">
        <v>18</v>
      </c>
      <c r="T32" s="77" t="s">
        <v>18</v>
      </c>
      <c r="U32" s="77" t="s">
        <v>5</v>
      </c>
      <c r="V32" s="77" t="s">
        <v>5</v>
      </c>
      <c r="W32" s="77" t="s">
        <v>8</v>
      </c>
      <c r="X32" s="77" t="s">
        <v>5</v>
      </c>
      <c r="Y32" s="78" t="s">
        <v>5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5</v>
      </c>
      <c r="C33" s="83" t="s">
        <v>8</v>
      </c>
      <c r="D33" s="83" t="s">
        <v>8</v>
      </c>
      <c r="E33" s="83" t="s">
        <v>5</v>
      </c>
      <c r="F33" s="83" t="s">
        <v>8</v>
      </c>
      <c r="G33" s="83" t="s">
        <v>8</v>
      </c>
      <c r="H33" s="83" t="s">
        <v>9</v>
      </c>
      <c r="I33" s="83" t="s">
        <v>13</v>
      </c>
      <c r="J33" s="83" t="s">
        <v>20</v>
      </c>
      <c r="K33" s="83" t="s">
        <v>20</v>
      </c>
      <c r="L33" s="83" t="s">
        <v>18</v>
      </c>
      <c r="M33" s="83" t="s">
        <v>18</v>
      </c>
      <c r="N33" s="83" t="s">
        <v>20</v>
      </c>
      <c r="O33" s="83" t="s">
        <v>20</v>
      </c>
      <c r="P33" s="83" t="s">
        <v>13</v>
      </c>
      <c r="Q33" s="83" t="s">
        <v>18</v>
      </c>
      <c r="R33" s="83" t="s">
        <v>18</v>
      </c>
      <c r="S33" s="83" t="s">
        <v>5</v>
      </c>
      <c r="T33" s="83" t="s">
        <v>5</v>
      </c>
      <c r="U33" s="83" t="s">
        <v>13</v>
      </c>
      <c r="V33" s="83" t="s">
        <v>18</v>
      </c>
      <c r="W33" s="83" t="s">
        <v>10</v>
      </c>
      <c r="X33" s="83" t="s">
        <v>7</v>
      </c>
      <c r="Y33" s="84" t="s">
        <v>10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5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1</v>
      </c>
      <c r="D37" s="7">
        <v>3</v>
      </c>
      <c r="E37" s="7">
        <v>2</v>
      </c>
      <c r="F37" s="7">
        <v>2</v>
      </c>
      <c r="G37" s="7">
        <v>3</v>
      </c>
      <c r="H37" s="7">
        <v>8</v>
      </c>
      <c r="I37" s="7">
        <v>4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/>
      <c r="S37" s="62" t="str">
        <f aca="true" t="shared" si="0" ref="S37:S68">AD37</f>
        <v>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8</v>
      </c>
      <c r="AC37" s="1">
        <f aca="true" t="shared" si="2" ref="AC37:AC68">MATCH(AB37,B37:R37,0)</f>
        <v>7</v>
      </c>
      <c r="AD37" s="1" t="str">
        <f>INDEX(B36:R36,1,AC37)</f>
        <v>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8</v>
      </c>
      <c r="E38" s="10">
        <v>4</v>
      </c>
      <c r="F38" s="10">
        <v>1</v>
      </c>
      <c r="G38" s="10">
        <v>4</v>
      </c>
      <c r="H38" s="10">
        <v>6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8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1</v>
      </c>
      <c r="E39" s="10">
        <v>5</v>
      </c>
      <c r="F39" s="10">
        <v>7</v>
      </c>
      <c r="G39" s="10">
        <v>9</v>
      </c>
      <c r="H39" s="10">
        <v>1</v>
      </c>
      <c r="I39" s="10">
        <v>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東南東</v>
      </c>
      <c r="T39" s="66"/>
      <c r="U39" s="67"/>
      <c r="V39"/>
      <c r="W39"/>
      <c r="X39"/>
      <c r="Y39"/>
      <c r="Z39"/>
      <c r="AA39"/>
      <c r="AB39" s="10">
        <f t="shared" si="1"/>
        <v>9</v>
      </c>
      <c r="AC39" s="1">
        <f t="shared" si="2"/>
        <v>6</v>
      </c>
      <c r="AD39" s="1" t="str">
        <f>INDEX(B36:R36,1,AC39)</f>
        <v>東南東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4</v>
      </c>
      <c r="F40" s="10">
        <v>0</v>
      </c>
      <c r="G40" s="10">
        <v>3</v>
      </c>
      <c r="H40" s="10">
        <v>5</v>
      </c>
      <c r="I40" s="10">
        <v>2</v>
      </c>
      <c r="J40" s="10">
        <v>1</v>
      </c>
      <c r="K40" s="10">
        <v>0</v>
      </c>
      <c r="L40" s="10">
        <v>1</v>
      </c>
      <c r="M40" s="10">
        <v>1</v>
      </c>
      <c r="N40" s="10">
        <v>1</v>
      </c>
      <c r="O40" s="10">
        <v>0</v>
      </c>
      <c r="P40" s="10">
        <v>5</v>
      </c>
      <c r="Q40" s="10">
        <v>1</v>
      </c>
      <c r="R40" s="11"/>
      <c r="S40" s="65" t="str">
        <f t="shared" si="0"/>
        <v>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7</v>
      </c>
      <c r="AD40" s="1" t="str">
        <f>INDEX(B36:R36,1,AC40)</f>
        <v>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4</v>
      </c>
      <c r="D41" s="10">
        <v>1</v>
      </c>
      <c r="E41" s="10">
        <v>1</v>
      </c>
      <c r="F41" s="10">
        <v>2</v>
      </c>
      <c r="G41" s="10">
        <v>3</v>
      </c>
      <c r="H41" s="10">
        <v>1</v>
      </c>
      <c r="I41" s="10">
        <v>0</v>
      </c>
      <c r="J41" s="10">
        <v>0</v>
      </c>
      <c r="K41" s="10">
        <v>1</v>
      </c>
      <c r="L41" s="10">
        <v>1</v>
      </c>
      <c r="M41" s="10">
        <v>0</v>
      </c>
      <c r="N41" s="10">
        <v>5</v>
      </c>
      <c r="O41" s="10">
        <v>1</v>
      </c>
      <c r="P41" s="10">
        <v>4</v>
      </c>
      <c r="Q41" s="10">
        <v>0</v>
      </c>
      <c r="R41" s="11"/>
      <c r="S41" s="65" t="str">
        <f t="shared" si="0"/>
        <v>西</v>
      </c>
      <c r="T41" s="66"/>
      <c r="U41" s="67"/>
      <c r="V41"/>
      <c r="W41"/>
      <c r="X41"/>
      <c r="Y41"/>
      <c r="Z41"/>
      <c r="AA41"/>
      <c r="AB41" s="10">
        <f t="shared" si="1"/>
        <v>5</v>
      </c>
      <c r="AC41" s="1">
        <f t="shared" si="2"/>
        <v>13</v>
      </c>
      <c r="AD41" s="1" t="str">
        <f>INDEX(B36:R36,1,AC41)</f>
        <v>西</v>
      </c>
      <c r="AE41" s="1">
        <f t="shared" si="3"/>
        <v>24</v>
      </c>
    </row>
    <row r="42" spans="1:31" ht="15" customHeight="1">
      <c r="A42" s="9">
        <v>6</v>
      </c>
      <c r="B42" s="9">
        <v>2</v>
      </c>
      <c r="C42" s="10">
        <v>3</v>
      </c>
      <c r="D42" s="10">
        <v>3</v>
      </c>
      <c r="E42" s="10">
        <v>1</v>
      </c>
      <c r="F42" s="10">
        <v>2</v>
      </c>
      <c r="G42" s="10">
        <v>2</v>
      </c>
      <c r="H42" s="10">
        <v>1</v>
      </c>
      <c r="I42" s="10">
        <v>0</v>
      </c>
      <c r="J42" s="10">
        <v>0</v>
      </c>
      <c r="K42" s="10">
        <v>0</v>
      </c>
      <c r="L42" s="10">
        <v>1</v>
      </c>
      <c r="M42" s="10">
        <v>2</v>
      </c>
      <c r="N42" s="10">
        <v>3</v>
      </c>
      <c r="O42" s="10">
        <v>1</v>
      </c>
      <c r="P42" s="10">
        <v>2</v>
      </c>
      <c r="Q42" s="10">
        <v>1</v>
      </c>
      <c r="R42" s="11"/>
      <c r="S42" s="65" t="str">
        <f t="shared" si="0"/>
        <v>北北東</v>
      </c>
      <c r="T42" s="66"/>
      <c r="U42" s="67"/>
      <c r="V42"/>
      <c r="W42"/>
      <c r="X42"/>
      <c r="Y42"/>
      <c r="Z42"/>
      <c r="AA42"/>
      <c r="AB42" s="10">
        <f t="shared" si="1"/>
        <v>3</v>
      </c>
      <c r="AC42" s="1">
        <f t="shared" si="2"/>
        <v>2</v>
      </c>
      <c r="AD42" s="1" t="str">
        <f>INDEX(B36:R36,1,AC42)</f>
        <v>北北東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1</v>
      </c>
      <c r="D43" s="10">
        <v>6</v>
      </c>
      <c r="E43" s="10">
        <v>2</v>
      </c>
      <c r="F43" s="10">
        <v>2</v>
      </c>
      <c r="G43" s="10">
        <v>3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3</v>
      </c>
      <c r="O43" s="10">
        <v>2</v>
      </c>
      <c r="P43" s="10">
        <v>3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6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</v>
      </c>
      <c r="D44" s="10">
        <v>6</v>
      </c>
      <c r="E44" s="10">
        <v>3</v>
      </c>
      <c r="F44" s="10">
        <v>4</v>
      </c>
      <c r="G44" s="10">
        <v>2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1</v>
      </c>
      <c r="O44" s="10">
        <v>3</v>
      </c>
      <c r="P44" s="10">
        <v>1</v>
      </c>
      <c r="Q44" s="10">
        <v>1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6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1</v>
      </c>
      <c r="D45" s="10">
        <v>17</v>
      </c>
      <c r="E45" s="10">
        <v>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2</v>
      </c>
      <c r="Q45" s="10">
        <v>0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17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15</v>
      </c>
      <c r="E46" s="10">
        <v>0</v>
      </c>
      <c r="F46" s="10">
        <v>1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0">
        <v>1</v>
      </c>
      <c r="O46" s="10">
        <v>1</v>
      </c>
      <c r="P46" s="10">
        <v>2</v>
      </c>
      <c r="Q46" s="10">
        <v>0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15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2</v>
      </c>
      <c r="C47" s="23">
        <v>3</v>
      </c>
      <c r="D47" s="23">
        <v>3</v>
      </c>
      <c r="E47" s="23">
        <v>0</v>
      </c>
      <c r="F47" s="23">
        <v>0</v>
      </c>
      <c r="G47" s="23">
        <v>0</v>
      </c>
      <c r="H47" s="23">
        <v>1</v>
      </c>
      <c r="I47" s="23">
        <v>0</v>
      </c>
      <c r="J47" s="23">
        <v>1</v>
      </c>
      <c r="K47" s="23">
        <v>0</v>
      </c>
      <c r="L47" s="23">
        <v>0</v>
      </c>
      <c r="M47" s="23">
        <v>1</v>
      </c>
      <c r="N47" s="23">
        <v>2</v>
      </c>
      <c r="O47" s="23">
        <v>5</v>
      </c>
      <c r="P47" s="23">
        <v>2</v>
      </c>
      <c r="Q47" s="23">
        <v>4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5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0</v>
      </c>
      <c r="D48" s="10">
        <v>0</v>
      </c>
      <c r="E48" s="10">
        <v>0</v>
      </c>
      <c r="F48" s="10">
        <v>0</v>
      </c>
      <c r="G48" s="10">
        <v>3</v>
      </c>
      <c r="H48" s="10">
        <v>3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4</v>
      </c>
      <c r="O48" s="10">
        <v>8</v>
      </c>
      <c r="P48" s="10">
        <v>4</v>
      </c>
      <c r="Q48" s="10">
        <v>0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0</v>
      </c>
      <c r="E49" s="10">
        <v>0</v>
      </c>
      <c r="F49" s="10">
        <v>1</v>
      </c>
      <c r="G49" s="10">
        <v>1</v>
      </c>
      <c r="H49" s="10">
        <v>4</v>
      </c>
      <c r="I49" s="10">
        <v>4</v>
      </c>
      <c r="J49" s="10">
        <v>1</v>
      </c>
      <c r="K49" s="10">
        <v>0</v>
      </c>
      <c r="L49" s="10">
        <v>1</v>
      </c>
      <c r="M49" s="10">
        <v>0</v>
      </c>
      <c r="N49" s="10">
        <v>6</v>
      </c>
      <c r="O49" s="10">
        <v>5</v>
      </c>
      <c r="P49" s="10">
        <v>1</v>
      </c>
      <c r="Q49" s="10">
        <v>0</v>
      </c>
      <c r="R49" s="11"/>
      <c r="S49" s="65" t="str">
        <f t="shared" si="0"/>
        <v>西</v>
      </c>
      <c r="T49" s="66"/>
      <c r="U49" s="67"/>
      <c r="V49"/>
      <c r="W49"/>
      <c r="X49"/>
      <c r="Y49"/>
      <c r="Z49"/>
      <c r="AA49"/>
      <c r="AB49" s="10">
        <f t="shared" si="1"/>
        <v>6</v>
      </c>
      <c r="AC49" s="1">
        <f t="shared" si="2"/>
        <v>13</v>
      </c>
      <c r="AD49" s="1" t="str">
        <f>INDEX(B36:R36,1,AC49)</f>
        <v>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6</v>
      </c>
      <c r="E50" s="10">
        <v>11</v>
      </c>
      <c r="F50" s="10">
        <v>1</v>
      </c>
      <c r="G50" s="10">
        <v>0</v>
      </c>
      <c r="H50" s="10">
        <v>0</v>
      </c>
      <c r="I50" s="10">
        <v>3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3</v>
      </c>
      <c r="P50" s="10">
        <v>0</v>
      </c>
      <c r="Q50" s="10">
        <v>0</v>
      </c>
      <c r="R50" s="11"/>
      <c r="S50" s="65" t="str">
        <f t="shared" si="0"/>
        <v>東北東</v>
      </c>
      <c r="T50" s="66"/>
      <c r="U50" s="67"/>
      <c r="V50"/>
      <c r="W50"/>
      <c r="X50"/>
      <c r="Y50"/>
      <c r="Z50"/>
      <c r="AA50"/>
      <c r="AB50" s="10">
        <f t="shared" si="1"/>
        <v>11</v>
      </c>
      <c r="AC50" s="1">
        <f t="shared" si="2"/>
        <v>4</v>
      </c>
      <c r="AD50" s="1" t="str">
        <f>INDEX(B36:R36,1,AC50)</f>
        <v>東北東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0</v>
      </c>
      <c r="D51" s="10">
        <v>2</v>
      </c>
      <c r="E51" s="10">
        <v>0</v>
      </c>
      <c r="F51" s="10">
        <v>0</v>
      </c>
      <c r="G51" s="10">
        <v>1</v>
      </c>
      <c r="H51" s="10">
        <v>0</v>
      </c>
      <c r="I51" s="10">
        <v>4</v>
      </c>
      <c r="J51" s="10">
        <v>4</v>
      </c>
      <c r="K51" s="10">
        <v>1</v>
      </c>
      <c r="L51" s="10">
        <v>2</v>
      </c>
      <c r="M51" s="10">
        <v>5</v>
      </c>
      <c r="N51" s="10">
        <v>1</v>
      </c>
      <c r="O51" s="10">
        <v>2</v>
      </c>
      <c r="P51" s="10">
        <v>1</v>
      </c>
      <c r="Q51" s="10">
        <v>0</v>
      </c>
      <c r="R51" s="11"/>
      <c r="S51" s="65" t="str">
        <f t="shared" si="0"/>
        <v>西南西</v>
      </c>
      <c r="T51" s="66"/>
      <c r="U51" s="67"/>
      <c r="V51"/>
      <c r="W51"/>
      <c r="X51"/>
      <c r="Y51"/>
      <c r="Z51"/>
      <c r="AA51"/>
      <c r="AB51" s="10">
        <f t="shared" si="1"/>
        <v>5</v>
      </c>
      <c r="AC51" s="1">
        <f t="shared" si="2"/>
        <v>12</v>
      </c>
      <c r="AD51" s="1" t="str">
        <f>INDEX(B36:R36,1,AC51)</f>
        <v>西南西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1</v>
      </c>
      <c r="E52" s="10">
        <v>1</v>
      </c>
      <c r="F52" s="10">
        <v>2</v>
      </c>
      <c r="G52" s="10">
        <v>1</v>
      </c>
      <c r="H52" s="10">
        <v>4</v>
      </c>
      <c r="I52" s="10">
        <v>1</v>
      </c>
      <c r="J52" s="10">
        <v>0</v>
      </c>
      <c r="K52" s="10">
        <v>0</v>
      </c>
      <c r="L52" s="10">
        <v>0</v>
      </c>
      <c r="M52" s="10">
        <v>2</v>
      </c>
      <c r="N52" s="10">
        <v>4</v>
      </c>
      <c r="O52" s="10">
        <v>5</v>
      </c>
      <c r="P52" s="10">
        <v>3</v>
      </c>
      <c r="Q52" s="10">
        <v>0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5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4</v>
      </c>
      <c r="D53" s="10">
        <v>11</v>
      </c>
      <c r="E53" s="10">
        <v>5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1</v>
      </c>
      <c r="P53" s="10">
        <v>1</v>
      </c>
      <c r="Q53" s="10">
        <v>0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11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2</v>
      </c>
      <c r="D54" s="10">
        <v>3</v>
      </c>
      <c r="E54" s="10">
        <v>4</v>
      </c>
      <c r="F54" s="10">
        <v>1</v>
      </c>
      <c r="G54" s="10">
        <v>0</v>
      </c>
      <c r="H54" s="10">
        <v>0</v>
      </c>
      <c r="I54" s="10">
        <v>1</v>
      </c>
      <c r="J54" s="10">
        <v>0</v>
      </c>
      <c r="K54" s="10">
        <v>1</v>
      </c>
      <c r="L54" s="10">
        <v>0</v>
      </c>
      <c r="M54" s="10">
        <v>0</v>
      </c>
      <c r="N54" s="10">
        <v>1</v>
      </c>
      <c r="O54" s="10">
        <v>4</v>
      </c>
      <c r="P54" s="10">
        <v>5</v>
      </c>
      <c r="Q54" s="10">
        <v>2</v>
      </c>
      <c r="R54" s="11"/>
      <c r="S54" s="65" t="str">
        <f t="shared" si="0"/>
        <v>北西</v>
      </c>
      <c r="T54" s="66"/>
      <c r="U54" s="67"/>
      <c r="V54"/>
      <c r="W54"/>
      <c r="X54"/>
      <c r="Y54"/>
      <c r="Z54"/>
      <c r="AA54"/>
      <c r="AB54" s="10">
        <f t="shared" si="1"/>
        <v>5</v>
      </c>
      <c r="AC54" s="1">
        <f t="shared" si="2"/>
        <v>15</v>
      </c>
      <c r="AD54" s="1" t="str">
        <f>INDEX(B36:R36,1,AC54)</f>
        <v>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1</v>
      </c>
      <c r="D55" s="10">
        <v>0</v>
      </c>
      <c r="E55" s="10">
        <v>0</v>
      </c>
      <c r="F55" s="10">
        <v>3</v>
      </c>
      <c r="G55" s="10">
        <v>2</v>
      </c>
      <c r="H55" s="10">
        <v>4</v>
      </c>
      <c r="I55" s="10">
        <v>2</v>
      </c>
      <c r="J55" s="10">
        <v>0</v>
      </c>
      <c r="K55" s="10">
        <v>0</v>
      </c>
      <c r="L55" s="10">
        <v>1</v>
      </c>
      <c r="M55" s="10">
        <v>1</v>
      </c>
      <c r="N55" s="10">
        <v>5</v>
      </c>
      <c r="O55" s="10">
        <v>4</v>
      </c>
      <c r="P55" s="10">
        <v>1</v>
      </c>
      <c r="Q55" s="10">
        <v>0</v>
      </c>
      <c r="R55" s="11"/>
      <c r="S55" s="65" t="str">
        <f t="shared" si="0"/>
        <v>西</v>
      </c>
      <c r="T55" s="66"/>
      <c r="U55" s="67"/>
      <c r="V55"/>
      <c r="W55"/>
      <c r="X55"/>
      <c r="Y55"/>
      <c r="Z55"/>
      <c r="AA55"/>
      <c r="AB55" s="10">
        <f t="shared" si="1"/>
        <v>5</v>
      </c>
      <c r="AC55" s="1">
        <f t="shared" si="2"/>
        <v>13</v>
      </c>
      <c r="AD55" s="1" t="str">
        <f>INDEX(B36:R36,1,AC55)</f>
        <v>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3</v>
      </c>
      <c r="D56" s="10">
        <v>8</v>
      </c>
      <c r="E56" s="10">
        <v>2</v>
      </c>
      <c r="F56" s="10">
        <v>4</v>
      </c>
      <c r="G56" s="10">
        <v>1</v>
      </c>
      <c r="H56" s="10">
        <v>0</v>
      </c>
      <c r="I56" s="10">
        <v>0</v>
      </c>
      <c r="J56" s="10">
        <v>1</v>
      </c>
      <c r="K56" s="10">
        <v>0</v>
      </c>
      <c r="L56" s="10">
        <v>0</v>
      </c>
      <c r="M56" s="10">
        <v>0</v>
      </c>
      <c r="N56" s="10">
        <v>1</v>
      </c>
      <c r="O56" s="10">
        <v>4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8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</v>
      </c>
      <c r="D57" s="23">
        <v>20</v>
      </c>
      <c r="E57" s="23">
        <v>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20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18</v>
      </c>
      <c r="D58" s="10">
        <v>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/>
      <c r="S58" s="65" t="str">
        <f t="shared" si="0"/>
        <v>北北東</v>
      </c>
      <c r="T58" s="66"/>
      <c r="U58" s="67"/>
      <c r="V58"/>
      <c r="W58"/>
      <c r="X58"/>
      <c r="Y58"/>
      <c r="Z58"/>
      <c r="AA58"/>
      <c r="AB58" s="10">
        <f t="shared" si="1"/>
        <v>18</v>
      </c>
      <c r="AC58" s="1">
        <f t="shared" si="2"/>
        <v>2</v>
      </c>
      <c r="AD58" s="1" t="str">
        <f>INDEX(B36:R36,1,AC58)</f>
        <v>北北東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7</v>
      </c>
      <c r="D59" s="10">
        <v>13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1</v>
      </c>
      <c r="O59" s="10">
        <v>0</v>
      </c>
      <c r="P59" s="10">
        <v>0</v>
      </c>
      <c r="Q59" s="10">
        <v>0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13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1</v>
      </c>
      <c r="E60" s="10">
        <v>0</v>
      </c>
      <c r="F60" s="10">
        <v>2</v>
      </c>
      <c r="G60" s="10">
        <v>1</v>
      </c>
      <c r="H60" s="10">
        <v>6</v>
      </c>
      <c r="I60" s="10">
        <v>0</v>
      </c>
      <c r="J60" s="10">
        <v>0</v>
      </c>
      <c r="K60" s="10">
        <v>0</v>
      </c>
      <c r="L60" s="10">
        <v>1</v>
      </c>
      <c r="M60" s="10">
        <v>1</v>
      </c>
      <c r="N60" s="10">
        <v>10</v>
      </c>
      <c r="O60" s="10">
        <v>2</v>
      </c>
      <c r="P60" s="10">
        <v>0</v>
      </c>
      <c r="Q60" s="10">
        <v>0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10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1</v>
      </c>
      <c r="D61" s="10">
        <v>0</v>
      </c>
      <c r="E61" s="10">
        <v>0</v>
      </c>
      <c r="F61" s="10">
        <v>0</v>
      </c>
      <c r="G61" s="10">
        <v>1</v>
      </c>
      <c r="H61" s="10">
        <v>3</v>
      </c>
      <c r="I61" s="10">
        <v>1</v>
      </c>
      <c r="J61" s="10">
        <v>0</v>
      </c>
      <c r="K61" s="10">
        <v>1</v>
      </c>
      <c r="L61" s="10">
        <v>2</v>
      </c>
      <c r="M61" s="10">
        <v>0</v>
      </c>
      <c r="N61" s="10">
        <v>8</v>
      </c>
      <c r="O61" s="10">
        <v>5</v>
      </c>
      <c r="P61" s="10">
        <v>2</v>
      </c>
      <c r="Q61" s="10">
        <v>0</v>
      </c>
      <c r="R61" s="11"/>
      <c r="S61" s="65" t="str">
        <f t="shared" si="0"/>
        <v>西</v>
      </c>
      <c r="T61" s="66"/>
      <c r="U61" s="67"/>
      <c r="V61"/>
      <c r="W61"/>
      <c r="X61"/>
      <c r="Y61"/>
      <c r="Z61"/>
      <c r="AA61"/>
      <c r="AB61" s="10">
        <f t="shared" si="1"/>
        <v>8</v>
      </c>
      <c r="AC61" s="1">
        <f t="shared" si="2"/>
        <v>13</v>
      </c>
      <c r="AD61" s="1" t="str">
        <f>INDEX(B36:R36,1,AC61)</f>
        <v>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9</v>
      </c>
      <c r="I62" s="10">
        <v>1</v>
      </c>
      <c r="J62" s="10">
        <v>0</v>
      </c>
      <c r="K62" s="10">
        <v>0</v>
      </c>
      <c r="L62" s="10">
        <v>0</v>
      </c>
      <c r="M62" s="10">
        <v>0</v>
      </c>
      <c r="N62" s="10">
        <v>7</v>
      </c>
      <c r="O62" s="10">
        <v>3</v>
      </c>
      <c r="P62" s="10">
        <v>3</v>
      </c>
      <c r="Q62" s="10">
        <v>0</v>
      </c>
      <c r="R62" s="11"/>
      <c r="S62" s="65" t="str">
        <f t="shared" si="0"/>
        <v>南東</v>
      </c>
      <c r="T62" s="66"/>
      <c r="U62" s="67"/>
      <c r="V62"/>
      <c r="W62"/>
      <c r="X62"/>
      <c r="Y62"/>
      <c r="Z62"/>
      <c r="AA62"/>
      <c r="AB62" s="10">
        <f t="shared" si="1"/>
        <v>9</v>
      </c>
      <c r="AC62" s="1">
        <f t="shared" si="2"/>
        <v>7</v>
      </c>
      <c r="AD62" s="1" t="str">
        <f>INDEX(B36:R36,1,AC62)</f>
        <v>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1</v>
      </c>
      <c r="F63" s="10">
        <v>1</v>
      </c>
      <c r="G63" s="10">
        <v>1</v>
      </c>
      <c r="H63" s="10">
        <v>6</v>
      </c>
      <c r="I63" s="10">
        <v>4</v>
      </c>
      <c r="J63" s="10">
        <v>0</v>
      </c>
      <c r="K63" s="10">
        <v>0</v>
      </c>
      <c r="L63" s="10">
        <v>1</v>
      </c>
      <c r="M63" s="10">
        <v>0</v>
      </c>
      <c r="N63" s="10">
        <v>6</v>
      </c>
      <c r="O63" s="10">
        <v>4</v>
      </c>
      <c r="P63" s="10">
        <v>0</v>
      </c>
      <c r="Q63" s="10">
        <v>0</v>
      </c>
      <c r="R63" s="11"/>
      <c r="S63" s="65" t="str">
        <f t="shared" si="0"/>
        <v>南東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7</v>
      </c>
      <c r="AD63" s="1" t="str">
        <f>INDEX(B36:R36,1,AC63)</f>
        <v>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1</v>
      </c>
      <c r="D64" s="10">
        <v>5</v>
      </c>
      <c r="E64" s="10">
        <v>1</v>
      </c>
      <c r="F64" s="10">
        <v>1</v>
      </c>
      <c r="G64" s="10">
        <v>1</v>
      </c>
      <c r="H64" s="10">
        <v>2</v>
      </c>
      <c r="I64" s="10">
        <v>2</v>
      </c>
      <c r="J64" s="10">
        <v>0</v>
      </c>
      <c r="K64" s="10">
        <v>0</v>
      </c>
      <c r="L64" s="10">
        <v>0</v>
      </c>
      <c r="M64" s="10">
        <v>1</v>
      </c>
      <c r="N64" s="10">
        <v>10</v>
      </c>
      <c r="O64" s="10">
        <v>0</v>
      </c>
      <c r="P64" s="10">
        <v>0</v>
      </c>
      <c r="Q64" s="10">
        <v>0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10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4</v>
      </c>
      <c r="D65" s="10">
        <v>2</v>
      </c>
      <c r="E65" s="10">
        <v>2</v>
      </c>
      <c r="F65" s="10">
        <v>1</v>
      </c>
      <c r="G65" s="10">
        <v>0</v>
      </c>
      <c r="H65" s="10">
        <v>5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10">
        <v>7</v>
      </c>
      <c r="O65" s="10">
        <v>2</v>
      </c>
      <c r="P65" s="10">
        <v>0</v>
      </c>
      <c r="Q65" s="10">
        <v>0</v>
      </c>
      <c r="R65" s="11"/>
      <c r="S65" s="65" t="str">
        <f t="shared" si="0"/>
        <v>西</v>
      </c>
      <c r="T65" s="66"/>
      <c r="U65" s="67"/>
      <c r="V65"/>
      <c r="W65"/>
      <c r="X65"/>
      <c r="Y65"/>
      <c r="Z65"/>
      <c r="AA65"/>
      <c r="AB65" s="10">
        <f t="shared" si="1"/>
        <v>7</v>
      </c>
      <c r="AC65" s="1">
        <f t="shared" si="2"/>
        <v>13</v>
      </c>
      <c r="AD65" s="1" t="str">
        <f>INDEX(B36:R36,1,AC65)</f>
        <v>西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2</v>
      </c>
      <c r="D66" s="10">
        <v>12</v>
      </c>
      <c r="E66" s="10">
        <v>6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4</v>
      </c>
      <c r="P66" s="10">
        <v>0</v>
      </c>
      <c r="Q66" s="10">
        <v>0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12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4</v>
      </c>
      <c r="D67" s="13">
        <v>4</v>
      </c>
      <c r="E67" s="13">
        <v>5</v>
      </c>
      <c r="F67" s="13">
        <v>3</v>
      </c>
      <c r="G67" s="13">
        <v>4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13">
        <v>0</v>
      </c>
      <c r="P67" s="13">
        <v>0</v>
      </c>
      <c r="Q67" s="13">
        <v>2</v>
      </c>
      <c r="R67" s="14"/>
      <c r="S67" s="65" t="str">
        <f t="shared" si="0"/>
        <v>東北東</v>
      </c>
      <c r="T67" s="66"/>
      <c r="U67" s="67"/>
      <c r="V67"/>
      <c r="W67"/>
      <c r="X67"/>
      <c r="Y67"/>
      <c r="Z67"/>
      <c r="AA67"/>
      <c r="AB67" s="10">
        <f t="shared" si="1"/>
        <v>5</v>
      </c>
      <c r="AC67" s="1">
        <f t="shared" si="2"/>
        <v>4</v>
      </c>
      <c r="AD67" s="1" t="str">
        <f>INDEX(B36:R36,1,AC67)</f>
        <v>東北東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9</v>
      </c>
      <c r="C68" s="10">
        <f t="shared" si="4"/>
        <v>65</v>
      </c>
      <c r="D68" s="10">
        <f t="shared" si="4"/>
        <v>157</v>
      </c>
      <c r="E68" s="10">
        <f t="shared" si="4"/>
        <v>65</v>
      </c>
      <c r="F68" s="10">
        <f t="shared" si="4"/>
        <v>42</v>
      </c>
      <c r="G68" s="10">
        <f t="shared" si="4"/>
        <v>48</v>
      </c>
      <c r="H68" s="10">
        <f t="shared" si="4"/>
        <v>71</v>
      </c>
      <c r="I68" s="10">
        <f t="shared" si="4"/>
        <v>30</v>
      </c>
      <c r="J68" s="10">
        <f t="shared" si="4"/>
        <v>10</v>
      </c>
      <c r="K68" s="10">
        <f t="shared" si="4"/>
        <v>4</v>
      </c>
      <c r="L68" s="10">
        <f t="shared" si="4"/>
        <v>13</v>
      </c>
      <c r="M68" s="10">
        <f t="shared" si="4"/>
        <v>20</v>
      </c>
      <c r="N68" s="10">
        <f t="shared" si="4"/>
        <v>88</v>
      </c>
      <c r="O68" s="10">
        <f t="shared" si="4"/>
        <v>69</v>
      </c>
      <c r="P68" s="10">
        <f t="shared" si="4"/>
        <v>42</v>
      </c>
      <c r="Q68" s="10">
        <f t="shared" si="4"/>
        <v>11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157</v>
      </c>
      <c r="AC68" s="1">
        <f t="shared" si="2"/>
        <v>3</v>
      </c>
      <c r="AD68" s="1" t="str">
        <f>INDEX(B36:R36,1,AC68)</f>
        <v>北東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1.2096774193548387</v>
      </c>
      <c r="C69" s="20">
        <f t="shared" si="5"/>
        <v>8.736559139784946</v>
      </c>
      <c r="D69" s="20">
        <f t="shared" si="5"/>
        <v>21.102150537634408</v>
      </c>
      <c r="E69" s="20">
        <f t="shared" si="5"/>
        <v>8.736559139784946</v>
      </c>
      <c r="F69" s="20">
        <f t="shared" si="5"/>
        <v>5.64516129032258</v>
      </c>
      <c r="G69" s="20">
        <f t="shared" si="5"/>
        <v>6.451612903225806</v>
      </c>
      <c r="H69" s="20">
        <f t="shared" si="5"/>
        <v>9.543010752688172</v>
      </c>
      <c r="I69" s="20">
        <f t="shared" si="5"/>
        <v>4.032258064516129</v>
      </c>
      <c r="J69" s="20">
        <f t="shared" si="5"/>
        <v>1.3440860215053763</v>
      </c>
      <c r="K69" s="20">
        <f t="shared" si="5"/>
        <v>0.5376344086021506</v>
      </c>
      <c r="L69" s="20">
        <f t="shared" si="5"/>
        <v>1.747311827956989</v>
      </c>
      <c r="M69" s="20">
        <f t="shared" si="5"/>
        <v>2.6881720430107525</v>
      </c>
      <c r="N69" s="20">
        <f t="shared" si="5"/>
        <v>11.827956989247312</v>
      </c>
      <c r="O69" s="20">
        <f t="shared" si="5"/>
        <v>9.274193548387096</v>
      </c>
      <c r="P69" s="20">
        <f t="shared" si="5"/>
        <v>5.64516129032258</v>
      </c>
      <c r="Q69" s="20">
        <f t="shared" si="5"/>
        <v>1.478494623655914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6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7</v>
      </c>
      <c r="C3" s="74" t="s">
        <v>7</v>
      </c>
      <c r="D3" s="74" t="s">
        <v>4</v>
      </c>
      <c r="E3" s="74" t="s">
        <v>6</v>
      </c>
      <c r="F3" s="74" t="s">
        <v>5</v>
      </c>
      <c r="G3" s="74" t="s">
        <v>6</v>
      </c>
      <c r="H3" s="74" t="s">
        <v>4</v>
      </c>
      <c r="I3" s="74" t="s">
        <v>7</v>
      </c>
      <c r="J3" s="74" t="s">
        <v>16</v>
      </c>
      <c r="K3" s="74" t="s">
        <v>18</v>
      </c>
      <c r="L3" s="74" t="s">
        <v>17</v>
      </c>
      <c r="M3" s="74" t="s">
        <v>16</v>
      </c>
      <c r="N3" s="74" t="s">
        <v>20</v>
      </c>
      <c r="O3" s="74" t="s">
        <v>13</v>
      </c>
      <c r="P3" s="74" t="s">
        <v>16</v>
      </c>
      <c r="Q3" s="74" t="s">
        <v>16</v>
      </c>
      <c r="R3" s="74" t="s">
        <v>20</v>
      </c>
      <c r="S3" s="74" t="s">
        <v>15</v>
      </c>
      <c r="T3" s="74" t="s">
        <v>11</v>
      </c>
      <c r="U3" s="74" t="s">
        <v>4</v>
      </c>
      <c r="V3" s="74" t="s">
        <v>4</v>
      </c>
      <c r="W3" s="74" t="s">
        <v>6</v>
      </c>
      <c r="X3" s="74" t="s">
        <v>4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9</v>
      </c>
      <c r="D4" s="77" t="s">
        <v>8</v>
      </c>
      <c r="E4" s="77" t="s">
        <v>5</v>
      </c>
      <c r="F4" s="77" t="s">
        <v>8</v>
      </c>
      <c r="G4" s="77" t="s">
        <v>7</v>
      </c>
      <c r="H4" s="77" t="s">
        <v>7</v>
      </c>
      <c r="I4" s="77" t="s">
        <v>13</v>
      </c>
      <c r="J4" s="77" t="s">
        <v>18</v>
      </c>
      <c r="K4" s="77" t="s">
        <v>5</v>
      </c>
      <c r="L4" s="77" t="s">
        <v>5</v>
      </c>
      <c r="M4" s="77" t="s">
        <v>18</v>
      </c>
      <c r="N4" s="77" t="s">
        <v>5</v>
      </c>
      <c r="O4" s="77" t="s">
        <v>5</v>
      </c>
      <c r="P4" s="77" t="s">
        <v>5</v>
      </c>
      <c r="Q4" s="77" t="s">
        <v>5</v>
      </c>
      <c r="R4" s="77" t="s">
        <v>5</v>
      </c>
      <c r="S4" s="77" t="s">
        <v>5</v>
      </c>
      <c r="T4" s="77" t="s">
        <v>5</v>
      </c>
      <c r="U4" s="77" t="s">
        <v>5</v>
      </c>
      <c r="V4" s="77" t="s">
        <v>5</v>
      </c>
      <c r="W4" s="77" t="s">
        <v>5</v>
      </c>
      <c r="X4" s="77" t="s">
        <v>5</v>
      </c>
      <c r="Y4" s="78" t="s">
        <v>5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8</v>
      </c>
      <c r="C5" s="77" t="s">
        <v>8</v>
      </c>
      <c r="D5" s="77" t="s">
        <v>8</v>
      </c>
      <c r="E5" s="77" t="s">
        <v>8</v>
      </c>
      <c r="F5" s="77" t="s">
        <v>8</v>
      </c>
      <c r="G5" s="77" t="s">
        <v>5</v>
      </c>
      <c r="H5" s="77" t="s">
        <v>5</v>
      </c>
      <c r="I5" s="77" t="s">
        <v>5</v>
      </c>
      <c r="J5" s="77" t="s">
        <v>8</v>
      </c>
      <c r="K5" s="77" t="s">
        <v>5</v>
      </c>
      <c r="L5" s="77" t="s">
        <v>5</v>
      </c>
      <c r="M5" s="77" t="s">
        <v>18</v>
      </c>
      <c r="N5" s="77" t="s">
        <v>5</v>
      </c>
      <c r="O5" s="77" t="s">
        <v>5</v>
      </c>
      <c r="P5" s="77" t="s">
        <v>5</v>
      </c>
      <c r="Q5" s="77" t="s">
        <v>5</v>
      </c>
      <c r="R5" s="77" t="s">
        <v>5</v>
      </c>
      <c r="S5" s="77" t="s">
        <v>5</v>
      </c>
      <c r="T5" s="77" t="s">
        <v>5</v>
      </c>
      <c r="U5" s="77" t="s">
        <v>5</v>
      </c>
      <c r="V5" s="77" t="s">
        <v>8</v>
      </c>
      <c r="W5" s="77" t="s">
        <v>4</v>
      </c>
      <c r="X5" s="77" t="s">
        <v>7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7</v>
      </c>
      <c r="C6" s="77" t="s">
        <v>4</v>
      </c>
      <c r="D6" s="77" t="s">
        <v>4</v>
      </c>
      <c r="E6" s="77" t="s">
        <v>4</v>
      </c>
      <c r="F6" s="77" t="s">
        <v>4</v>
      </c>
      <c r="G6" s="77" t="s">
        <v>7</v>
      </c>
      <c r="H6" s="77" t="s">
        <v>7</v>
      </c>
      <c r="I6" s="77" t="s">
        <v>7</v>
      </c>
      <c r="J6" s="77" t="s">
        <v>7</v>
      </c>
      <c r="K6" s="77" t="s">
        <v>14</v>
      </c>
      <c r="L6" s="77" t="s">
        <v>16</v>
      </c>
      <c r="M6" s="77" t="s">
        <v>17</v>
      </c>
      <c r="N6" s="77" t="s">
        <v>17</v>
      </c>
      <c r="O6" s="77" t="s">
        <v>17</v>
      </c>
      <c r="P6" s="77" t="s">
        <v>17</v>
      </c>
      <c r="Q6" s="77" t="s">
        <v>16</v>
      </c>
      <c r="R6" s="77" t="s">
        <v>16</v>
      </c>
      <c r="S6" s="77" t="s">
        <v>17</v>
      </c>
      <c r="T6" s="77" t="s">
        <v>17</v>
      </c>
      <c r="U6" s="77" t="s">
        <v>15</v>
      </c>
      <c r="V6" s="77" t="s">
        <v>14</v>
      </c>
      <c r="W6" s="77" t="s">
        <v>12</v>
      </c>
      <c r="X6" s="77" t="s">
        <v>7</v>
      </c>
      <c r="Y6" s="78" t="s">
        <v>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7</v>
      </c>
      <c r="C7" s="77" t="s">
        <v>7</v>
      </c>
      <c r="D7" s="77" t="s">
        <v>7</v>
      </c>
      <c r="E7" s="77" t="s">
        <v>7</v>
      </c>
      <c r="F7" s="77" t="s">
        <v>7</v>
      </c>
      <c r="G7" s="77" t="s">
        <v>7</v>
      </c>
      <c r="H7" s="77" t="s">
        <v>7</v>
      </c>
      <c r="I7" s="77" t="s">
        <v>7</v>
      </c>
      <c r="J7" s="77" t="s">
        <v>7</v>
      </c>
      <c r="K7" s="77" t="s">
        <v>14</v>
      </c>
      <c r="L7" s="77" t="s">
        <v>11</v>
      </c>
      <c r="M7" s="77" t="s">
        <v>11</v>
      </c>
      <c r="N7" s="77" t="s">
        <v>14</v>
      </c>
      <c r="O7" s="77" t="s">
        <v>11</v>
      </c>
      <c r="P7" s="77" t="s">
        <v>14</v>
      </c>
      <c r="Q7" s="77" t="s">
        <v>14</v>
      </c>
      <c r="R7" s="77" t="s">
        <v>17</v>
      </c>
      <c r="S7" s="77" t="s">
        <v>15</v>
      </c>
      <c r="T7" s="77" t="s">
        <v>15</v>
      </c>
      <c r="U7" s="77" t="s">
        <v>14</v>
      </c>
      <c r="V7" s="77" t="s">
        <v>11</v>
      </c>
      <c r="W7" s="77" t="s">
        <v>11</v>
      </c>
      <c r="X7" s="77" t="s">
        <v>7</v>
      </c>
      <c r="Y7" s="78" t="s">
        <v>11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15</v>
      </c>
      <c r="C8" s="77" t="s">
        <v>6</v>
      </c>
      <c r="D8" s="77" t="s">
        <v>5</v>
      </c>
      <c r="E8" s="77" t="s">
        <v>5</v>
      </c>
      <c r="F8" s="77" t="s">
        <v>8</v>
      </c>
      <c r="G8" s="77" t="s">
        <v>5</v>
      </c>
      <c r="H8" s="77" t="s">
        <v>5</v>
      </c>
      <c r="I8" s="77" t="s">
        <v>5</v>
      </c>
      <c r="J8" s="77" t="s">
        <v>5</v>
      </c>
      <c r="K8" s="77" t="s">
        <v>5</v>
      </c>
      <c r="L8" s="77" t="s">
        <v>5</v>
      </c>
      <c r="M8" s="77" t="s">
        <v>5</v>
      </c>
      <c r="N8" s="77" t="s">
        <v>8</v>
      </c>
      <c r="O8" s="77" t="s">
        <v>8</v>
      </c>
      <c r="P8" s="77" t="s">
        <v>8</v>
      </c>
      <c r="Q8" s="77" t="s">
        <v>5</v>
      </c>
      <c r="R8" s="77" t="s">
        <v>8</v>
      </c>
      <c r="S8" s="77" t="s">
        <v>5</v>
      </c>
      <c r="T8" s="77" t="s">
        <v>5</v>
      </c>
      <c r="U8" s="77" t="s">
        <v>8</v>
      </c>
      <c r="V8" s="77" t="s">
        <v>5</v>
      </c>
      <c r="W8" s="77" t="s">
        <v>8</v>
      </c>
      <c r="X8" s="77" t="s">
        <v>4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6</v>
      </c>
      <c r="C9" s="77" t="s">
        <v>4</v>
      </c>
      <c r="D9" s="77" t="s">
        <v>7</v>
      </c>
      <c r="E9" s="77" t="s">
        <v>6</v>
      </c>
      <c r="F9" s="77" t="s">
        <v>18</v>
      </c>
      <c r="G9" s="77" t="s">
        <v>5</v>
      </c>
      <c r="H9" s="77" t="s">
        <v>13</v>
      </c>
      <c r="I9" s="77" t="s">
        <v>13</v>
      </c>
      <c r="J9" s="77" t="s">
        <v>17</v>
      </c>
      <c r="K9" s="77" t="s">
        <v>17</v>
      </c>
      <c r="L9" s="77" t="s">
        <v>16</v>
      </c>
      <c r="M9" s="77" t="s">
        <v>12</v>
      </c>
      <c r="N9" s="77" t="s">
        <v>17</v>
      </c>
      <c r="O9" s="77" t="s">
        <v>17</v>
      </c>
      <c r="P9" s="77" t="s">
        <v>17</v>
      </c>
      <c r="Q9" s="77" t="s">
        <v>17</v>
      </c>
      <c r="R9" s="77" t="s">
        <v>17</v>
      </c>
      <c r="S9" s="77" t="s">
        <v>17</v>
      </c>
      <c r="T9" s="77" t="s">
        <v>17</v>
      </c>
      <c r="U9" s="77" t="s">
        <v>13</v>
      </c>
      <c r="V9" s="77" t="s">
        <v>11</v>
      </c>
      <c r="W9" s="77" t="s">
        <v>11</v>
      </c>
      <c r="X9" s="77" t="s">
        <v>12</v>
      </c>
      <c r="Y9" s="78" t="s">
        <v>7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7</v>
      </c>
      <c r="C10" s="77" t="s">
        <v>7</v>
      </c>
      <c r="D10" s="77" t="s">
        <v>4</v>
      </c>
      <c r="E10" s="77" t="s">
        <v>4</v>
      </c>
      <c r="F10" s="77" t="s">
        <v>6</v>
      </c>
      <c r="G10" s="77" t="s">
        <v>6</v>
      </c>
      <c r="H10" s="77" t="s">
        <v>7</v>
      </c>
      <c r="I10" s="77" t="s">
        <v>18</v>
      </c>
      <c r="J10" s="77" t="s">
        <v>18</v>
      </c>
      <c r="K10" s="77" t="s">
        <v>13</v>
      </c>
      <c r="L10" s="77" t="s">
        <v>16</v>
      </c>
      <c r="M10" s="77" t="s">
        <v>16</v>
      </c>
      <c r="N10" s="77" t="s">
        <v>13</v>
      </c>
      <c r="O10" s="77" t="s">
        <v>16</v>
      </c>
      <c r="P10" s="77" t="s">
        <v>20</v>
      </c>
      <c r="Q10" s="77" t="s">
        <v>13</v>
      </c>
      <c r="R10" s="77" t="s">
        <v>5</v>
      </c>
      <c r="S10" s="77" t="s">
        <v>5</v>
      </c>
      <c r="T10" s="77" t="s">
        <v>5</v>
      </c>
      <c r="U10" s="77" t="s">
        <v>5</v>
      </c>
      <c r="V10" s="77" t="s">
        <v>5</v>
      </c>
      <c r="W10" s="77" t="s">
        <v>8</v>
      </c>
      <c r="X10" s="77" t="s">
        <v>8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5</v>
      </c>
      <c r="D11" s="77" t="s">
        <v>8</v>
      </c>
      <c r="E11" s="77" t="s">
        <v>5</v>
      </c>
      <c r="F11" s="77" t="s">
        <v>12</v>
      </c>
      <c r="G11" s="77" t="s">
        <v>12</v>
      </c>
      <c r="H11" s="77" t="s">
        <v>5</v>
      </c>
      <c r="I11" s="77" t="s">
        <v>5</v>
      </c>
      <c r="J11" s="77" t="s">
        <v>5</v>
      </c>
      <c r="K11" s="77" t="s">
        <v>5</v>
      </c>
      <c r="L11" s="77" t="s">
        <v>18</v>
      </c>
      <c r="M11" s="77" t="s">
        <v>5</v>
      </c>
      <c r="N11" s="77" t="s">
        <v>5</v>
      </c>
      <c r="O11" s="77" t="s">
        <v>18</v>
      </c>
      <c r="P11" s="77" t="s">
        <v>18</v>
      </c>
      <c r="Q11" s="77" t="s">
        <v>13</v>
      </c>
      <c r="R11" s="77" t="s">
        <v>18</v>
      </c>
      <c r="S11" s="77" t="s">
        <v>5</v>
      </c>
      <c r="T11" s="77" t="s">
        <v>5</v>
      </c>
      <c r="U11" s="77" t="s">
        <v>5</v>
      </c>
      <c r="V11" s="77" t="s">
        <v>5</v>
      </c>
      <c r="W11" s="77" t="s">
        <v>5</v>
      </c>
      <c r="X11" s="77" t="s">
        <v>5</v>
      </c>
      <c r="Y11" s="78" t="s">
        <v>8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8</v>
      </c>
      <c r="C12" s="77" t="s">
        <v>9</v>
      </c>
      <c r="D12" s="77" t="s">
        <v>9</v>
      </c>
      <c r="E12" s="77" t="s">
        <v>10</v>
      </c>
      <c r="F12" s="77" t="s">
        <v>4</v>
      </c>
      <c r="G12" s="77" t="s">
        <v>4</v>
      </c>
      <c r="H12" s="77" t="s">
        <v>4</v>
      </c>
      <c r="I12" s="77" t="s">
        <v>18</v>
      </c>
      <c r="J12" s="77" t="s">
        <v>13</v>
      </c>
      <c r="K12" s="77" t="s">
        <v>5</v>
      </c>
      <c r="L12" s="77" t="s">
        <v>5</v>
      </c>
      <c r="M12" s="77" t="s">
        <v>5</v>
      </c>
      <c r="N12" s="77" t="s">
        <v>5</v>
      </c>
      <c r="O12" s="77" t="s">
        <v>5</v>
      </c>
      <c r="P12" s="77" t="s">
        <v>5</v>
      </c>
      <c r="Q12" s="77" t="s">
        <v>5</v>
      </c>
      <c r="R12" s="77" t="s">
        <v>5</v>
      </c>
      <c r="S12" s="77" t="s">
        <v>5</v>
      </c>
      <c r="T12" s="77" t="s">
        <v>5</v>
      </c>
      <c r="U12" s="77" t="s">
        <v>5</v>
      </c>
      <c r="V12" s="77" t="s">
        <v>5</v>
      </c>
      <c r="W12" s="77" t="s">
        <v>5</v>
      </c>
      <c r="X12" s="77" t="s">
        <v>8</v>
      </c>
      <c r="Y12" s="78" t="s">
        <v>5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5</v>
      </c>
      <c r="C13" s="80" t="s">
        <v>5</v>
      </c>
      <c r="D13" s="80" t="s">
        <v>10</v>
      </c>
      <c r="E13" s="80" t="s">
        <v>7</v>
      </c>
      <c r="F13" s="80" t="s">
        <v>4</v>
      </c>
      <c r="G13" s="80" t="s">
        <v>7</v>
      </c>
      <c r="H13" s="80" t="s">
        <v>20</v>
      </c>
      <c r="I13" s="80" t="s">
        <v>5</v>
      </c>
      <c r="J13" s="80" t="s">
        <v>5</v>
      </c>
      <c r="K13" s="80" t="s">
        <v>5</v>
      </c>
      <c r="L13" s="80" t="s">
        <v>5</v>
      </c>
      <c r="M13" s="80" t="s">
        <v>5</v>
      </c>
      <c r="N13" s="80" t="s">
        <v>5</v>
      </c>
      <c r="O13" s="80" t="s">
        <v>5</v>
      </c>
      <c r="P13" s="80" t="s">
        <v>5</v>
      </c>
      <c r="Q13" s="80" t="s">
        <v>5</v>
      </c>
      <c r="R13" s="80" t="s">
        <v>5</v>
      </c>
      <c r="S13" s="80" t="s">
        <v>5</v>
      </c>
      <c r="T13" s="80" t="s">
        <v>5</v>
      </c>
      <c r="U13" s="80" t="s">
        <v>5</v>
      </c>
      <c r="V13" s="80" t="s">
        <v>5</v>
      </c>
      <c r="W13" s="80" t="s">
        <v>5</v>
      </c>
      <c r="X13" s="80" t="s">
        <v>5</v>
      </c>
      <c r="Y13" s="81" t="s">
        <v>5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5</v>
      </c>
      <c r="D14" s="77" t="s">
        <v>5</v>
      </c>
      <c r="E14" s="77" t="s">
        <v>5</v>
      </c>
      <c r="F14" s="77" t="s">
        <v>5</v>
      </c>
      <c r="G14" s="77" t="s">
        <v>5</v>
      </c>
      <c r="H14" s="77" t="s">
        <v>5</v>
      </c>
      <c r="I14" s="77" t="s">
        <v>5</v>
      </c>
      <c r="J14" s="77" t="s">
        <v>5</v>
      </c>
      <c r="K14" s="77" t="s">
        <v>5</v>
      </c>
      <c r="L14" s="77" t="s">
        <v>5</v>
      </c>
      <c r="M14" s="77" t="s">
        <v>5</v>
      </c>
      <c r="N14" s="77" t="s">
        <v>5</v>
      </c>
      <c r="O14" s="77" t="s">
        <v>8</v>
      </c>
      <c r="P14" s="77" t="s">
        <v>8</v>
      </c>
      <c r="Q14" s="77" t="s">
        <v>8</v>
      </c>
      <c r="R14" s="77" t="s">
        <v>8</v>
      </c>
      <c r="S14" s="77" t="s">
        <v>8</v>
      </c>
      <c r="T14" s="77" t="s">
        <v>5</v>
      </c>
      <c r="U14" s="77" t="s">
        <v>8</v>
      </c>
      <c r="V14" s="77" t="s">
        <v>5</v>
      </c>
      <c r="W14" s="77" t="s">
        <v>5</v>
      </c>
      <c r="X14" s="77" t="s">
        <v>8</v>
      </c>
      <c r="Y14" s="78" t="s">
        <v>8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8</v>
      </c>
      <c r="C15" s="77" t="s">
        <v>8</v>
      </c>
      <c r="D15" s="77" t="s">
        <v>8</v>
      </c>
      <c r="E15" s="77" t="s">
        <v>8</v>
      </c>
      <c r="F15" s="77" t="s">
        <v>8</v>
      </c>
      <c r="G15" s="77" t="s">
        <v>5</v>
      </c>
      <c r="H15" s="77" t="s">
        <v>5</v>
      </c>
      <c r="I15" s="77" t="s">
        <v>5</v>
      </c>
      <c r="J15" s="77" t="s">
        <v>5</v>
      </c>
      <c r="K15" s="77" t="s">
        <v>8</v>
      </c>
      <c r="L15" s="77" t="s">
        <v>5</v>
      </c>
      <c r="M15" s="77" t="s">
        <v>5</v>
      </c>
      <c r="N15" s="77" t="s">
        <v>5</v>
      </c>
      <c r="O15" s="77" t="s">
        <v>5</v>
      </c>
      <c r="P15" s="77" t="s">
        <v>5</v>
      </c>
      <c r="Q15" s="77" t="s">
        <v>5</v>
      </c>
      <c r="R15" s="77" t="s">
        <v>5</v>
      </c>
      <c r="S15" s="77" t="s">
        <v>5</v>
      </c>
      <c r="T15" s="77" t="s">
        <v>5</v>
      </c>
      <c r="U15" s="77" t="s">
        <v>5</v>
      </c>
      <c r="V15" s="77" t="s">
        <v>5</v>
      </c>
      <c r="W15" s="77" t="s">
        <v>5</v>
      </c>
      <c r="X15" s="77" t="s">
        <v>5</v>
      </c>
      <c r="Y15" s="78" t="s">
        <v>5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5</v>
      </c>
      <c r="C16" s="77" t="s">
        <v>5</v>
      </c>
      <c r="D16" s="77" t="s">
        <v>5</v>
      </c>
      <c r="E16" s="77" t="s">
        <v>5</v>
      </c>
      <c r="F16" s="77" t="s">
        <v>8</v>
      </c>
      <c r="G16" s="77" t="s">
        <v>8</v>
      </c>
      <c r="H16" s="77" t="s">
        <v>5</v>
      </c>
      <c r="I16" s="77" t="s">
        <v>5</v>
      </c>
      <c r="J16" s="77" t="s">
        <v>5</v>
      </c>
      <c r="K16" s="77" t="s">
        <v>5</v>
      </c>
      <c r="L16" s="77" t="s">
        <v>5</v>
      </c>
      <c r="M16" s="77" t="s">
        <v>5</v>
      </c>
      <c r="N16" s="77" t="s">
        <v>18</v>
      </c>
      <c r="O16" s="77" t="s">
        <v>5</v>
      </c>
      <c r="P16" s="77" t="s">
        <v>5</v>
      </c>
      <c r="Q16" s="77" t="s">
        <v>5</v>
      </c>
      <c r="R16" s="77" t="s">
        <v>5</v>
      </c>
      <c r="S16" s="77" t="s">
        <v>5</v>
      </c>
      <c r="T16" s="77" t="s">
        <v>5</v>
      </c>
      <c r="U16" s="77" t="s">
        <v>5</v>
      </c>
      <c r="V16" s="77" t="s">
        <v>5</v>
      </c>
      <c r="W16" s="77" t="s">
        <v>5</v>
      </c>
      <c r="X16" s="77" t="s">
        <v>5</v>
      </c>
      <c r="Y16" s="78" t="s">
        <v>5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5</v>
      </c>
      <c r="D17" s="77" t="s">
        <v>5</v>
      </c>
      <c r="E17" s="77" t="s">
        <v>5</v>
      </c>
      <c r="F17" s="77" t="s">
        <v>5</v>
      </c>
      <c r="G17" s="77" t="s">
        <v>5</v>
      </c>
      <c r="H17" s="77" t="s">
        <v>5</v>
      </c>
      <c r="I17" s="77" t="s">
        <v>5</v>
      </c>
      <c r="J17" s="77" t="s">
        <v>5</v>
      </c>
      <c r="K17" s="77" t="s">
        <v>5</v>
      </c>
      <c r="L17" s="77" t="s">
        <v>18</v>
      </c>
      <c r="M17" s="77" t="s">
        <v>18</v>
      </c>
      <c r="N17" s="77" t="s">
        <v>18</v>
      </c>
      <c r="O17" s="77" t="s">
        <v>18</v>
      </c>
      <c r="P17" s="77" t="s">
        <v>5</v>
      </c>
      <c r="Q17" s="77" t="s">
        <v>5</v>
      </c>
      <c r="R17" s="77" t="s">
        <v>5</v>
      </c>
      <c r="S17" s="77" t="s">
        <v>5</v>
      </c>
      <c r="T17" s="77" t="s">
        <v>5</v>
      </c>
      <c r="U17" s="77" t="s">
        <v>5</v>
      </c>
      <c r="V17" s="77" t="s">
        <v>5</v>
      </c>
      <c r="W17" s="77" t="s">
        <v>5</v>
      </c>
      <c r="X17" s="77" t="s">
        <v>8</v>
      </c>
      <c r="Y17" s="78" t="s">
        <v>18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7</v>
      </c>
      <c r="C18" s="77" t="s">
        <v>7</v>
      </c>
      <c r="D18" s="77" t="s">
        <v>4</v>
      </c>
      <c r="E18" s="77" t="s">
        <v>4</v>
      </c>
      <c r="F18" s="77" t="s">
        <v>7</v>
      </c>
      <c r="G18" s="77" t="s">
        <v>7</v>
      </c>
      <c r="H18" s="77" t="s">
        <v>11</v>
      </c>
      <c r="I18" s="77" t="s">
        <v>12</v>
      </c>
      <c r="J18" s="77" t="s">
        <v>7</v>
      </c>
      <c r="K18" s="77" t="s">
        <v>4</v>
      </c>
      <c r="L18" s="77" t="s">
        <v>16</v>
      </c>
      <c r="M18" s="77" t="s">
        <v>16</v>
      </c>
      <c r="N18" s="77" t="s">
        <v>17</v>
      </c>
      <c r="O18" s="77" t="s">
        <v>16</v>
      </c>
      <c r="P18" s="77" t="s">
        <v>16</v>
      </c>
      <c r="Q18" s="77" t="s">
        <v>17</v>
      </c>
      <c r="R18" s="77" t="s">
        <v>16</v>
      </c>
      <c r="S18" s="77" t="s">
        <v>18</v>
      </c>
      <c r="T18" s="77" t="s">
        <v>5</v>
      </c>
      <c r="U18" s="77" t="s">
        <v>8</v>
      </c>
      <c r="V18" s="77" t="s">
        <v>5</v>
      </c>
      <c r="W18" s="77" t="s">
        <v>6</v>
      </c>
      <c r="X18" s="77" t="s">
        <v>12</v>
      </c>
      <c r="Y18" s="78" t="s">
        <v>7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7</v>
      </c>
      <c r="D19" s="77" t="s">
        <v>7</v>
      </c>
      <c r="E19" s="77" t="s">
        <v>7</v>
      </c>
      <c r="F19" s="77" t="s">
        <v>7</v>
      </c>
      <c r="G19" s="77" t="s">
        <v>5</v>
      </c>
      <c r="H19" s="77" t="s">
        <v>8</v>
      </c>
      <c r="I19" s="77" t="s">
        <v>8</v>
      </c>
      <c r="J19" s="77" t="s">
        <v>5</v>
      </c>
      <c r="K19" s="77" t="s">
        <v>6</v>
      </c>
      <c r="L19" s="77" t="s">
        <v>13</v>
      </c>
      <c r="M19" s="77" t="s">
        <v>11</v>
      </c>
      <c r="N19" s="77" t="s">
        <v>12</v>
      </c>
      <c r="O19" s="77" t="s">
        <v>12</v>
      </c>
      <c r="P19" s="77" t="s">
        <v>16</v>
      </c>
      <c r="Q19" s="77" t="s">
        <v>16</v>
      </c>
      <c r="R19" s="77" t="s">
        <v>16</v>
      </c>
      <c r="S19" s="77" t="s">
        <v>5</v>
      </c>
      <c r="T19" s="77" t="s">
        <v>13</v>
      </c>
      <c r="U19" s="77" t="s">
        <v>8</v>
      </c>
      <c r="V19" s="77" t="s">
        <v>20</v>
      </c>
      <c r="W19" s="77" t="s">
        <v>8</v>
      </c>
      <c r="X19" s="77" t="s">
        <v>6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6</v>
      </c>
      <c r="D20" s="77" t="s">
        <v>8</v>
      </c>
      <c r="E20" s="77" t="s">
        <v>6</v>
      </c>
      <c r="F20" s="77" t="s">
        <v>5</v>
      </c>
      <c r="G20" s="77" t="s">
        <v>20</v>
      </c>
      <c r="H20" s="77" t="s">
        <v>17</v>
      </c>
      <c r="I20" s="77" t="s">
        <v>17</v>
      </c>
      <c r="J20" s="77" t="s">
        <v>16</v>
      </c>
      <c r="K20" s="77" t="s">
        <v>16</v>
      </c>
      <c r="L20" s="77" t="s">
        <v>16</v>
      </c>
      <c r="M20" s="77" t="s">
        <v>17</v>
      </c>
      <c r="N20" s="77" t="s">
        <v>17</v>
      </c>
      <c r="O20" s="77" t="s">
        <v>16</v>
      </c>
      <c r="P20" s="77" t="s">
        <v>16</v>
      </c>
      <c r="Q20" s="77" t="s">
        <v>17</v>
      </c>
      <c r="R20" s="77" t="s">
        <v>17</v>
      </c>
      <c r="S20" s="77" t="s">
        <v>17</v>
      </c>
      <c r="T20" s="77" t="s">
        <v>15</v>
      </c>
      <c r="U20" s="77" t="s">
        <v>17</v>
      </c>
      <c r="V20" s="77" t="s">
        <v>15</v>
      </c>
      <c r="W20" s="77" t="s">
        <v>7</v>
      </c>
      <c r="X20" s="77" t="s">
        <v>12</v>
      </c>
      <c r="Y20" s="78" t="s">
        <v>11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10</v>
      </c>
      <c r="C21" s="77" t="s">
        <v>4</v>
      </c>
      <c r="D21" s="77" t="s">
        <v>18</v>
      </c>
      <c r="E21" s="77" t="s">
        <v>18</v>
      </c>
      <c r="F21" s="77" t="s">
        <v>5</v>
      </c>
      <c r="G21" s="77" t="s">
        <v>5</v>
      </c>
      <c r="H21" s="77" t="s">
        <v>8</v>
      </c>
      <c r="I21" s="77" t="s">
        <v>5</v>
      </c>
      <c r="J21" s="77" t="s">
        <v>5</v>
      </c>
      <c r="K21" s="77" t="s">
        <v>8</v>
      </c>
      <c r="L21" s="77" t="s">
        <v>8</v>
      </c>
      <c r="M21" s="77" t="s">
        <v>8</v>
      </c>
      <c r="N21" s="77" t="s">
        <v>5</v>
      </c>
      <c r="O21" s="77" t="s">
        <v>5</v>
      </c>
      <c r="P21" s="77" t="s">
        <v>13</v>
      </c>
      <c r="Q21" s="77" t="s">
        <v>18</v>
      </c>
      <c r="R21" s="77" t="s">
        <v>13</v>
      </c>
      <c r="S21" s="77" t="s">
        <v>20</v>
      </c>
      <c r="T21" s="77" t="s">
        <v>20</v>
      </c>
      <c r="U21" s="77" t="s">
        <v>20</v>
      </c>
      <c r="V21" s="77" t="s">
        <v>13</v>
      </c>
      <c r="W21" s="77" t="s">
        <v>13</v>
      </c>
      <c r="X21" s="77" t="s">
        <v>20</v>
      </c>
      <c r="Y21" s="78" t="s">
        <v>16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17</v>
      </c>
      <c r="C22" s="77" t="s">
        <v>11</v>
      </c>
      <c r="D22" s="77" t="s">
        <v>11</v>
      </c>
      <c r="E22" s="77" t="s">
        <v>11</v>
      </c>
      <c r="F22" s="77" t="s">
        <v>12</v>
      </c>
      <c r="G22" s="77" t="s">
        <v>7</v>
      </c>
      <c r="H22" s="77" t="s">
        <v>4</v>
      </c>
      <c r="I22" s="77" t="s">
        <v>6</v>
      </c>
      <c r="J22" s="77" t="s">
        <v>5</v>
      </c>
      <c r="K22" s="77" t="s">
        <v>5</v>
      </c>
      <c r="L22" s="77" t="s">
        <v>5</v>
      </c>
      <c r="M22" s="77" t="s">
        <v>5</v>
      </c>
      <c r="N22" s="77" t="s">
        <v>5</v>
      </c>
      <c r="O22" s="77" t="s">
        <v>18</v>
      </c>
      <c r="P22" s="77" t="s">
        <v>5</v>
      </c>
      <c r="Q22" s="77" t="s">
        <v>5</v>
      </c>
      <c r="R22" s="77" t="s">
        <v>5</v>
      </c>
      <c r="S22" s="77" t="s">
        <v>5</v>
      </c>
      <c r="T22" s="77" t="s">
        <v>5</v>
      </c>
      <c r="U22" s="77" t="s">
        <v>5</v>
      </c>
      <c r="V22" s="77" t="s">
        <v>5</v>
      </c>
      <c r="W22" s="77" t="s">
        <v>8</v>
      </c>
      <c r="X22" s="77" t="s">
        <v>8</v>
      </c>
      <c r="Y22" s="78" t="s">
        <v>8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6</v>
      </c>
      <c r="D23" s="80" t="s">
        <v>4</v>
      </c>
      <c r="E23" s="80" t="s">
        <v>7</v>
      </c>
      <c r="F23" s="80" t="s">
        <v>7</v>
      </c>
      <c r="G23" s="80" t="s">
        <v>7</v>
      </c>
      <c r="H23" s="80" t="s">
        <v>7</v>
      </c>
      <c r="I23" s="80" t="s">
        <v>7</v>
      </c>
      <c r="J23" s="80" t="s">
        <v>4</v>
      </c>
      <c r="K23" s="80" t="s">
        <v>7</v>
      </c>
      <c r="L23" s="80" t="s">
        <v>15</v>
      </c>
      <c r="M23" s="80" t="s">
        <v>17</v>
      </c>
      <c r="N23" s="80" t="s">
        <v>16</v>
      </c>
      <c r="O23" s="80" t="s">
        <v>20</v>
      </c>
      <c r="P23" s="80" t="s">
        <v>13</v>
      </c>
      <c r="Q23" s="80" t="s">
        <v>13</v>
      </c>
      <c r="R23" s="80" t="s">
        <v>20</v>
      </c>
      <c r="S23" s="80" t="s">
        <v>8</v>
      </c>
      <c r="T23" s="80" t="s">
        <v>5</v>
      </c>
      <c r="U23" s="80" t="s">
        <v>5</v>
      </c>
      <c r="V23" s="80" t="s">
        <v>5</v>
      </c>
      <c r="W23" s="80" t="s">
        <v>5</v>
      </c>
      <c r="X23" s="80" t="s">
        <v>18</v>
      </c>
      <c r="Y23" s="81" t="s">
        <v>18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5</v>
      </c>
      <c r="D24" s="77" t="s">
        <v>5</v>
      </c>
      <c r="E24" s="77" t="s">
        <v>18</v>
      </c>
      <c r="F24" s="77" t="s">
        <v>5</v>
      </c>
      <c r="G24" s="77" t="s">
        <v>5</v>
      </c>
      <c r="H24" s="77" t="s">
        <v>5</v>
      </c>
      <c r="I24" s="77" t="s">
        <v>5</v>
      </c>
      <c r="J24" s="77" t="s">
        <v>5</v>
      </c>
      <c r="K24" s="77" t="s">
        <v>5</v>
      </c>
      <c r="L24" s="77" t="s">
        <v>5</v>
      </c>
      <c r="M24" s="77" t="s">
        <v>5</v>
      </c>
      <c r="N24" s="77" t="s">
        <v>5</v>
      </c>
      <c r="O24" s="77" t="s">
        <v>5</v>
      </c>
      <c r="P24" s="77" t="s">
        <v>5</v>
      </c>
      <c r="Q24" s="77" t="s">
        <v>5</v>
      </c>
      <c r="R24" s="77" t="s">
        <v>5</v>
      </c>
      <c r="S24" s="77" t="s">
        <v>5</v>
      </c>
      <c r="T24" s="77" t="s">
        <v>8</v>
      </c>
      <c r="U24" s="77" t="s">
        <v>8</v>
      </c>
      <c r="V24" s="77" t="s">
        <v>8</v>
      </c>
      <c r="W24" s="77" t="s">
        <v>9</v>
      </c>
      <c r="X24" s="77" t="s">
        <v>20</v>
      </c>
      <c r="Y24" s="78" t="s">
        <v>13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5</v>
      </c>
      <c r="C25" s="77" t="s">
        <v>8</v>
      </c>
      <c r="D25" s="77" t="s">
        <v>8</v>
      </c>
      <c r="E25" s="77" t="s">
        <v>7</v>
      </c>
      <c r="F25" s="77" t="s">
        <v>7</v>
      </c>
      <c r="G25" s="77" t="s">
        <v>7</v>
      </c>
      <c r="H25" s="77" t="s">
        <v>7</v>
      </c>
      <c r="I25" s="77" t="s">
        <v>11</v>
      </c>
      <c r="J25" s="77" t="s">
        <v>7</v>
      </c>
      <c r="K25" s="77" t="s">
        <v>16</v>
      </c>
      <c r="L25" s="77" t="s">
        <v>17</v>
      </c>
      <c r="M25" s="77" t="s">
        <v>16</v>
      </c>
      <c r="N25" s="77" t="s">
        <v>16</v>
      </c>
      <c r="O25" s="77" t="s">
        <v>17</v>
      </c>
      <c r="P25" s="77" t="s">
        <v>16</v>
      </c>
      <c r="Q25" s="77" t="s">
        <v>20</v>
      </c>
      <c r="R25" s="77" t="s">
        <v>16</v>
      </c>
      <c r="S25" s="77" t="s">
        <v>16</v>
      </c>
      <c r="T25" s="77" t="s">
        <v>18</v>
      </c>
      <c r="U25" s="77" t="s">
        <v>16</v>
      </c>
      <c r="V25" s="77" t="s">
        <v>16</v>
      </c>
      <c r="W25" s="77" t="s">
        <v>7</v>
      </c>
      <c r="X25" s="77" t="s">
        <v>4</v>
      </c>
      <c r="Y25" s="78" t="s">
        <v>7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7</v>
      </c>
      <c r="C26" s="77" t="s">
        <v>10</v>
      </c>
      <c r="D26" s="77" t="s">
        <v>9</v>
      </c>
      <c r="E26" s="77" t="s">
        <v>5</v>
      </c>
      <c r="F26" s="77" t="s">
        <v>5</v>
      </c>
      <c r="G26" s="77" t="s">
        <v>5</v>
      </c>
      <c r="H26" s="77" t="s">
        <v>8</v>
      </c>
      <c r="I26" s="77" t="s">
        <v>5</v>
      </c>
      <c r="J26" s="77" t="s">
        <v>5</v>
      </c>
      <c r="K26" s="77" t="s">
        <v>5</v>
      </c>
      <c r="L26" s="77" t="s">
        <v>5</v>
      </c>
      <c r="M26" s="77" t="s">
        <v>18</v>
      </c>
      <c r="N26" s="77" t="s">
        <v>18</v>
      </c>
      <c r="O26" s="77" t="s">
        <v>18</v>
      </c>
      <c r="P26" s="77" t="s">
        <v>5</v>
      </c>
      <c r="Q26" s="77" t="s">
        <v>5</v>
      </c>
      <c r="R26" s="77" t="s">
        <v>5</v>
      </c>
      <c r="S26" s="77" t="s">
        <v>5</v>
      </c>
      <c r="T26" s="77" t="s">
        <v>5</v>
      </c>
      <c r="U26" s="77" t="s">
        <v>5</v>
      </c>
      <c r="V26" s="77" t="s">
        <v>5</v>
      </c>
      <c r="W26" s="77" t="s">
        <v>5</v>
      </c>
      <c r="X26" s="77" t="s">
        <v>5</v>
      </c>
      <c r="Y26" s="78" t="s">
        <v>5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5</v>
      </c>
      <c r="C27" s="77" t="s">
        <v>5</v>
      </c>
      <c r="D27" s="77" t="s">
        <v>5</v>
      </c>
      <c r="E27" s="77" t="s">
        <v>5</v>
      </c>
      <c r="F27" s="77" t="s">
        <v>5</v>
      </c>
      <c r="G27" s="77" t="s">
        <v>5</v>
      </c>
      <c r="H27" s="77" t="s">
        <v>5</v>
      </c>
      <c r="I27" s="77" t="s">
        <v>5</v>
      </c>
      <c r="J27" s="77" t="s">
        <v>5</v>
      </c>
      <c r="K27" s="77" t="s">
        <v>5</v>
      </c>
      <c r="L27" s="77" t="s">
        <v>5</v>
      </c>
      <c r="M27" s="77" t="s">
        <v>5</v>
      </c>
      <c r="N27" s="77" t="s">
        <v>5</v>
      </c>
      <c r="O27" s="77" t="s">
        <v>5</v>
      </c>
      <c r="P27" s="77" t="s">
        <v>5</v>
      </c>
      <c r="Q27" s="77" t="s">
        <v>5</v>
      </c>
      <c r="R27" s="77" t="s">
        <v>5</v>
      </c>
      <c r="S27" s="77" t="s">
        <v>5</v>
      </c>
      <c r="T27" s="77" t="s">
        <v>5</v>
      </c>
      <c r="U27" s="77" t="s">
        <v>5</v>
      </c>
      <c r="V27" s="77" t="s">
        <v>8</v>
      </c>
      <c r="W27" s="77" t="s">
        <v>8</v>
      </c>
      <c r="X27" s="77" t="s">
        <v>8</v>
      </c>
      <c r="Y27" s="78" t="s">
        <v>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9</v>
      </c>
      <c r="C28" s="77" t="s">
        <v>6</v>
      </c>
      <c r="D28" s="77" t="s">
        <v>9</v>
      </c>
      <c r="E28" s="77" t="s">
        <v>6</v>
      </c>
      <c r="F28" s="77" t="s">
        <v>10</v>
      </c>
      <c r="G28" s="77" t="s">
        <v>4</v>
      </c>
      <c r="H28" s="77" t="s">
        <v>5</v>
      </c>
      <c r="I28" s="77" t="s">
        <v>5</v>
      </c>
      <c r="J28" s="77" t="s">
        <v>5</v>
      </c>
      <c r="K28" s="77" t="s">
        <v>5</v>
      </c>
      <c r="L28" s="77" t="s">
        <v>5</v>
      </c>
      <c r="M28" s="77" t="s">
        <v>5</v>
      </c>
      <c r="N28" s="77" t="s">
        <v>18</v>
      </c>
      <c r="O28" s="77" t="s">
        <v>5</v>
      </c>
      <c r="P28" s="77" t="s">
        <v>5</v>
      </c>
      <c r="Q28" s="77" t="s">
        <v>5</v>
      </c>
      <c r="R28" s="77" t="s">
        <v>5</v>
      </c>
      <c r="S28" s="77" t="s">
        <v>5</v>
      </c>
      <c r="T28" s="77" t="s">
        <v>5</v>
      </c>
      <c r="U28" s="77" t="s">
        <v>18</v>
      </c>
      <c r="V28" s="77" t="s">
        <v>5</v>
      </c>
      <c r="W28" s="77" t="s">
        <v>18</v>
      </c>
      <c r="X28" s="77" t="s">
        <v>5</v>
      </c>
      <c r="Y28" s="78" t="s">
        <v>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10</v>
      </c>
      <c r="C29" s="77" t="s">
        <v>10</v>
      </c>
      <c r="D29" s="77" t="s">
        <v>8</v>
      </c>
      <c r="E29" s="77" t="s">
        <v>8</v>
      </c>
      <c r="F29" s="77" t="s">
        <v>8</v>
      </c>
      <c r="G29" s="77" t="s">
        <v>5</v>
      </c>
      <c r="H29" s="77" t="s">
        <v>5</v>
      </c>
      <c r="I29" s="77" t="s">
        <v>18</v>
      </c>
      <c r="J29" s="77" t="s">
        <v>18</v>
      </c>
      <c r="K29" s="77" t="s">
        <v>13</v>
      </c>
      <c r="L29" s="77" t="s">
        <v>18</v>
      </c>
      <c r="M29" s="77" t="s">
        <v>18</v>
      </c>
      <c r="N29" s="77" t="s">
        <v>18</v>
      </c>
      <c r="O29" s="77" t="s">
        <v>13</v>
      </c>
      <c r="P29" s="77" t="s">
        <v>13</v>
      </c>
      <c r="Q29" s="77" t="s">
        <v>13</v>
      </c>
      <c r="R29" s="77" t="s">
        <v>13</v>
      </c>
      <c r="S29" s="77" t="s">
        <v>18</v>
      </c>
      <c r="T29" s="77" t="s">
        <v>18</v>
      </c>
      <c r="U29" s="77" t="s">
        <v>5</v>
      </c>
      <c r="V29" s="77" t="s">
        <v>8</v>
      </c>
      <c r="W29" s="77" t="s">
        <v>7</v>
      </c>
      <c r="X29" s="77" t="s">
        <v>6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4</v>
      </c>
      <c r="D30" s="77" t="s">
        <v>4</v>
      </c>
      <c r="E30" s="77" t="s">
        <v>7</v>
      </c>
      <c r="F30" s="77" t="s">
        <v>6</v>
      </c>
      <c r="G30" s="77" t="s">
        <v>7</v>
      </c>
      <c r="H30" s="77" t="s">
        <v>17</v>
      </c>
      <c r="I30" s="77" t="s">
        <v>18</v>
      </c>
      <c r="J30" s="77" t="s">
        <v>5</v>
      </c>
      <c r="K30" s="77" t="s">
        <v>18</v>
      </c>
      <c r="L30" s="77" t="s">
        <v>18</v>
      </c>
      <c r="M30" s="77" t="s">
        <v>16</v>
      </c>
      <c r="N30" s="77" t="s">
        <v>20</v>
      </c>
      <c r="O30" s="77" t="s">
        <v>18</v>
      </c>
      <c r="P30" s="77" t="s">
        <v>18</v>
      </c>
      <c r="Q30" s="77" t="s">
        <v>18</v>
      </c>
      <c r="R30" s="77" t="s">
        <v>18</v>
      </c>
      <c r="S30" s="77" t="s">
        <v>20</v>
      </c>
      <c r="T30" s="77" t="s">
        <v>5</v>
      </c>
      <c r="U30" s="77" t="s">
        <v>5</v>
      </c>
      <c r="V30" s="77" t="s">
        <v>5</v>
      </c>
      <c r="W30" s="77" t="s">
        <v>5</v>
      </c>
      <c r="X30" s="77" t="s">
        <v>8</v>
      </c>
      <c r="Y30" s="78" t="s">
        <v>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8</v>
      </c>
      <c r="C31" s="77" t="s">
        <v>18</v>
      </c>
      <c r="D31" s="77" t="s">
        <v>7</v>
      </c>
      <c r="E31" s="77" t="s">
        <v>5</v>
      </c>
      <c r="F31" s="77" t="s">
        <v>5</v>
      </c>
      <c r="G31" s="77" t="s">
        <v>5</v>
      </c>
      <c r="H31" s="77" t="s">
        <v>8</v>
      </c>
      <c r="I31" s="77" t="s">
        <v>8</v>
      </c>
      <c r="J31" s="77" t="s">
        <v>18</v>
      </c>
      <c r="K31" s="77" t="s">
        <v>5</v>
      </c>
      <c r="L31" s="77" t="s">
        <v>5</v>
      </c>
      <c r="M31" s="77" t="s">
        <v>5</v>
      </c>
      <c r="N31" s="77" t="s">
        <v>5</v>
      </c>
      <c r="O31" s="77" t="s">
        <v>5</v>
      </c>
      <c r="P31" s="77" t="s">
        <v>5</v>
      </c>
      <c r="Q31" s="77" t="s">
        <v>5</v>
      </c>
      <c r="R31" s="77" t="s">
        <v>5</v>
      </c>
      <c r="S31" s="77" t="s">
        <v>5</v>
      </c>
      <c r="T31" s="77" t="s">
        <v>5</v>
      </c>
      <c r="U31" s="77" t="s">
        <v>5</v>
      </c>
      <c r="V31" s="77" t="s">
        <v>5</v>
      </c>
      <c r="W31" s="77" t="s">
        <v>5</v>
      </c>
      <c r="X31" s="77" t="s">
        <v>8</v>
      </c>
      <c r="Y31" s="78" t="s">
        <v>5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6</v>
      </c>
      <c r="D32" s="77" t="s">
        <v>5</v>
      </c>
      <c r="E32" s="77" t="s">
        <v>5</v>
      </c>
      <c r="F32" s="77" t="s">
        <v>6</v>
      </c>
      <c r="G32" s="77" t="s">
        <v>5</v>
      </c>
      <c r="H32" s="77" t="s">
        <v>8</v>
      </c>
      <c r="I32" s="77" t="s">
        <v>5</v>
      </c>
      <c r="J32" s="77" t="s">
        <v>5</v>
      </c>
      <c r="K32" s="77" t="s">
        <v>5</v>
      </c>
      <c r="L32" s="77" t="s">
        <v>5</v>
      </c>
      <c r="M32" s="77" t="s">
        <v>5</v>
      </c>
      <c r="N32" s="77" t="s">
        <v>5</v>
      </c>
      <c r="O32" s="77" t="s">
        <v>5</v>
      </c>
      <c r="P32" s="77" t="s">
        <v>5</v>
      </c>
      <c r="Q32" s="77" t="s">
        <v>5</v>
      </c>
      <c r="R32" s="77" t="s">
        <v>5</v>
      </c>
      <c r="S32" s="77" t="s">
        <v>5</v>
      </c>
      <c r="T32" s="77" t="s">
        <v>5</v>
      </c>
      <c r="U32" s="77" t="s">
        <v>5</v>
      </c>
      <c r="V32" s="77" t="s">
        <v>5</v>
      </c>
      <c r="W32" s="77" t="s">
        <v>9</v>
      </c>
      <c r="X32" s="77" t="s">
        <v>5</v>
      </c>
      <c r="Y32" s="78" t="s">
        <v>6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6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0</v>
      </c>
      <c r="D37" s="7">
        <v>1</v>
      </c>
      <c r="E37" s="7">
        <v>1</v>
      </c>
      <c r="F37" s="7">
        <v>1</v>
      </c>
      <c r="G37" s="7">
        <v>2</v>
      </c>
      <c r="H37" s="7">
        <v>4</v>
      </c>
      <c r="I37" s="7">
        <v>1</v>
      </c>
      <c r="J37" s="7">
        <v>1</v>
      </c>
      <c r="K37" s="7">
        <v>0</v>
      </c>
      <c r="L37" s="7">
        <v>1</v>
      </c>
      <c r="M37" s="7">
        <v>0</v>
      </c>
      <c r="N37" s="7">
        <v>3</v>
      </c>
      <c r="O37" s="7">
        <v>6</v>
      </c>
      <c r="P37" s="7">
        <v>3</v>
      </c>
      <c r="Q37" s="7">
        <v>0</v>
      </c>
      <c r="R37" s="8"/>
      <c r="S37" s="62" t="str">
        <f aca="true" t="shared" si="0" ref="S37:S66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6</v>
      </c>
      <c r="AC37" s="1">
        <f aca="true" t="shared" si="2" ref="AC37:AC66">MATCH(AB37,B37:R37,0)</f>
        <v>14</v>
      </c>
      <c r="AD37" s="1" t="str">
        <f>INDEX(B36:R36,1,AC37)</f>
        <v>西北西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1</v>
      </c>
      <c r="C38" s="10">
        <v>2</v>
      </c>
      <c r="D38" s="10">
        <v>15</v>
      </c>
      <c r="E38" s="10">
        <v>2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</v>
      </c>
      <c r="O38" s="10">
        <v>1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15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7</v>
      </c>
      <c r="D39" s="10">
        <v>13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2</v>
      </c>
      <c r="P39" s="10">
        <v>0</v>
      </c>
      <c r="Q39" s="10">
        <v>0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13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3</v>
      </c>
      <c r="I40" s="10">
        <v>6</v>
      </c>
      <c r="J40" s="10">
        <v>1</v>
      </c>
      <c r="K40" s="10">
        <v>2</v>
      </c>
      <c r="L40" s="10">
        <v>0</v>
      </c>
      <c r="M40" s="10">
        <v>1</v>
      </c>
      <c r="N40" s="10">
        <v>6</v>
      </c>
      <c r="O40" s="10">
        <v>5</v>
      </c>
      <c r="P40" s="10">
        <v>0</v>
      </c>
      <c r="Q40" s="10">
        <v>0</v>
      </c>
      <c r="R40" s="11"/>
      <c r="S40" s="65" t="str">
        <f t="shared" si="0"/>
        <v>南南東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8</v>
      </c>
      <c r="AD40" s="1" t="str">
        <f>INDEX(B36:R36,1,AC40)</f>
        <v>南南東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2</v>
      </c>
      <c r="K41" s="10">
        <v>5</v>
      </c>
      <c r="L41" s="10">
        <v>6</v>
      </c>
      <c r="M41" s="10">
        <v>0</v>
      </c>
      <c r="N41" s="10">
        <v>10</v>
      </c>
      <c r="O41" s="10">
        <v>0</v>
      </c>
      <c r="P41" s="10">
        <v>0</v>
      </c>
      <c r="Q41" s="10">
        <v>0</v>
      </c>
      <c r="R41" s="11"/>
      <c r="S41" s="65" t="str">
        <f t="shared" si="0"/>
        <v>西</v>
      </c>
      <c r="T41" s="66"/>
      <c r="U41" s="67"/>
      <c r="V41"/>
      <c r="W41"/>
      <c r="X41"/>
      <c r="Y41"/>
      <c r="Z41"/>
      <c r="AA41"/>
      <c r="AB41" s="10">
        <f t="shared" si="1"/>
        <v>10</v>
      </c>
      <c r="AC41" s="1">
        <f t="shared" si="2"/>
        <v>13</v>
      </c>
      <c r="AD41" s="1" t="str">
        <f>INDEX(B36:R36,1,AC41)</f>
        <v>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7</v>
      </c>
      <c r="D42" s="10">
        <v>13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2</v>
      </c>
      <c r="P42" s="10">
        <v>1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13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1</v>
      </c>
      <c r="E43" s="10">
        <v>1</v>
      </c>
      <c r="F43" s="10">
        <v>3</v>
      </c>
      <c r="G43" s="10">
        <v>0</v>
      </c>
      <c r="H43" s="10">
        <v>1</v>
      </c>
      <c r="I43" s="10">
        <v>9</v>
      </c>
      <c r="J43" s="10">
        <v>0</v>
      </c>
      <c r="K43" s="10">
        <v>0</v>
      </c>
      <c r="L43" s="10">
        <v>2</v>
      </c>
      <c r="M43" s="10">
        <v>2</v>
      </c>
      <c r="N43" s="10">
        <v>2</v>
      </c>
      <c r="O43" s="10">
        <v>1</v>
      </c>
      <c r="P43" s="10">
        <v>2</v>
      </c>
      <c r="Q43" s="10">
        <v>0</v>
      </c>
      <c r="R43" s="11"/>
      <c r="S43" s="65" t="str">
        <f t="shared" si="0"/>
        <v>南南東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8</v>
      </c>
      <c r="AD43" s="1" t="str">
        <f>INDEX(B36:R36,1,AC43)</f>
        <v>南南東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2</v>
      </c>
      <c r="D44" s="10">
        <v>6</v>
      </c>
      <c r="E44" s="10">
        <v>2</v>
      </c>
      <c r="F44" s="10">
        <v>3</v>
      </c>
      <c r="G44" s="10">
        <v>1</v>
      </c>
      <c r="H44" s="10">
        <v>3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3</v>
      </c>
      <c r="O44" s="10">
        <v>2</v>
      </c>
      <c r="P44" s="10">
        <v>2</v>
      </c>
      <c r="Q44" s="10">
        <v>0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6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2</v>
      </c>
      <c r="D45" s="10">
        <v>15</v>
      </c>
      <c r="E45" s="10">
        <v>4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2</v>
      </c>
      <c r="N45" s="10">
        <v>0</v>
      </c>
      <c r="O45" s="10">
        <v>0</v>
      </c>
      <c r="P45" s="10">
        <v>0</v>
      </c>
      <c r="Q45" s="10">
        <v>0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15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2</v>
      </c>
      <c r="D46" s="10">
        <v>14</v>
      </c>
      <c r="E46" s="10">
        <v>1</v>
      </c>
      <c r="F46" s="10">
        <v>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3</v>
      </c>
      <c r="P46" s="10">
        <v>0</v>
      </c>
      <c r="Q46" s="10">
        <v>1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14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19</v>
      </c>
      <c r="E47" s="23">
        <v>0</v>
      </c>
      <c r="F47" s="23">
        <v>0</v>
      </c>
      <c r="G47" s="23">
        <v>1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2</v>
      </c>
      <c r="O47" s="23">
        <v>1</v>
      </c>
      <c r="P47" s="23">
        <v>0</v>
      </c>
      <c r="Q47" s="23">
        <v>1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19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8</v>
      </c>
      <c r="D48" s="10">
        <v>16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16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6</v>
      </c>
      <c r="D49" s="10">
        <v>18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/>
      <c r="S49" s="65" t="str">
        <f t="shared" si="0"/>
        <v>北東</v>
      </c>
      <c r="T49" s="66"/>
      <c r="U49" s="67"/>
      <c r="V49"/>
      <c r="W49"/>
      <c r="X49"/>
      <c r="Y49"/>
      <c r="Z49"/>
      <c r="AA49"/>
      <c r="AB49" s="10">
        <f t="shared" si="1"/>
        <v>18</v>
      </c>
      <c r="AC49" s="1">
        <f t="shared" si="2"/>
        <v>3</v>
      </c>
      <c r="AD49" s="1" t="str">
        <f>INDEX(B36:R36,1,AC49)</f>
        <v>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2</v>
      </c>
      <c r="D50" s="10">
        <v>21</v>
      </c>
      <c r="E50" s="10">
        <v>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21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1</v>
      </c>
      <c r="D51" s="10">
        <v>18</v>
      </c>
      <c r="E51" s="10">
        <v>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18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1</v>
      </c>
      <c r="D52" s="10">
        <v>2</v>
      </c>
      <c r="E52" s="10">
        <v>1</v>
      </c>
      <c r="F52" s="10">
        <v>0</v>
      </c>
      <c r="G52" s="10">
        <v>0</v>
      </c>
      <c r="H52" s="10">
        <v>5</v>
      </c>
      <c r="I52" s="10">
        <v>2</v>
      </c>
      <c r="J52" s="10">
        <v>0</v>
      </c>
      <c r="K52" s="10">
        <v>0</v>
      </c>
      <c r="L52" s="10">
        <v>1</v>
      </c>
      <c r="M52" s="10">
        <v>2</v>
      </c>
      <c r="N52" s="10">
        <v>6</v>
      </c>
      <c r="O52" s="10">
        <v>3</v>
      </c>
      <c r="P52" s="10">
        <v>1</v>
      </c>
      <c r="Q52" s="10">
        <v>0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6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4</v>
      </c>
      <c r="D53" s="10">
        <v>3</v>
      </c>
      <c r="E53" s="10">
        <v>0</v>
      </c>
      <c r="F53" s="10">
        <v>2</v>
      </c>
      <c r="G53" s="10">
        <v>1</v>
      </c>
      <c r="H53" s="10">
        <v>3</v>
      </c>
      <c r="I53" s="10">
        <v>0</v>
      </c>
      <c r="J53" s="10">
        <v>0</v>
      </c>
      <c r="K53" s="10">
        <v>0</v>
      </c>
      <c r="L53" s="10">
        <v>1</v>
      </c>
      <c r="M53" s="10">
        <v>2</v>
      </c>
      <c r="N53" s="10">
        <v>5</v>
      </c>
      <c r="O53" s="10">
        <v>1</v>
      </c>
      <c r="P53" s="10">
        <v>2</v>
      </c>
      <c r="Q53" s="10">
        <v>0</v>
      </c>
      <c r="R53" s="11"/>
      <c r="S53" s="65" t="str">
        <f t="shared" si="0"/>
        <v>西</v>
      </c>
      <c r="T53" s="66"/>
      <c r="U53" s="67"/>
      <c r="V53"/>
      <c r="W53"/>
      <c r="X53"/>
      <c r="Y53"/>
      <c r="Z53"/>
      <c r="AA53"/>
      <c r="AB53" s="10">
        <f t="shared" si="1"/>
        <v>5</v>
      </c>
      <c r="AC53" s="1">
        <f t="shared" si="2"/>
        <v>13</v>
      </c>
      <c r="AD53" s="1" t="str">
        <f>INDEX(B36:R36,1,AC53)</f>
        <v>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1</v>
      </c>
      <c r="D54" s="10">
        <v>1</v>
      </c>
      <c r="E54" s="10">
        <v>0</v>
      </c>
      <c r="F54" s="10">
        <v>0</v>
      </c>
      <c r="G54" s="10">
        <v>1</v>
      </c>
      <c r="H54" s="10">
        <v>5</v>
      </c>
      <c r="I54" s="10">
        <v>8</v>
      </c>
      <c r="J54" s="10">
        <v>2</v>
      </c>
      <c r="K54" s="10">
        <v>0</v>
      </c>
      <c r="L54" s="10">
        <v>1</v>
      </c>
      <c r="M54" s="10">
        <v>1</v>
      </c>
      <c r="N54" s="10">
        <v>1</v>
      </c>
      <c r="O54" s="10">
        <v>1</v>
      </c>
      <c r="P54" s="10">
        <v>2</v>
      </c>
      <c r="Q54" s="10">
        <v>0</v>
      </c>
      <c r="R54" s="11"/>
      <c r="S54" s="65" t="str">
        <f t="shared" si="0"/>
        <v>南南東</v>
      </c>
      <c r="T54" s="66"/>
      <c r="U54" s="67"/>
      <c r="V54"/>
      <c r="W54"/>
      <c r="X54"/>
      <c r="Y54"/>
      <c r="Z54"/>
      <c r="AA54"/>
      <c r="AB54" s="10">
        <f t="shared" si="1"/>
        <v>8</v>
      </c>
      <c r="AC54" s="1">
        <f t="shared" si="2"/>
        <v>8</v>
      </c>
      <c r="AD54" s="1" t="str">
        <f>INDEX(B36:R36,1,AC54)</f>
        <v>南南東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4</v>
      </c>
      <c r="D55" s="10">
        <v>6</v>
      </c>
      <c r="E55" s="10">
        <v>3</v>
      </c>
      <c r="F55" s="10">
        <v>4</v>
      </c>
      <c r="G55" s="10">
        <v>4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1</v>
      </c>
      <c r="P55" s="10">
        <v>0</v>
      </c>
      <c r="Q55" s="10">
        <v>1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6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3</v>
      </c>
      <c r="D56" s="10">
        <v>12</v>
      </c>
      <c r="E56" s="10">
        <v>1</v>
      </c>
      <c r="F56" s="10">
        <v>0</v>
      </c>
      <c r="G56" s="10">
        <v>0</v>
      </c>
      <c r="H56" s="10">
        <v>0</v>
      </c>
      <c r="I56" s="10">
        <v>1</v>
      </c>
      <c r="J56" s="10">
        <v>0</v>
      </c>
      <c r="K56" s="10">
        <v>0</v>
      </c>
      <c r="L56" s="10">
        <v>3</v>
      </c>
      <c r="M56" s="10">
        <v>1</v>
      </c>
      <c r="N56" s="10">
        <v>1</v>
      </c>
      <c r="O56" s="10">
        <v>1</v>
      </c>
      <c r="P56" s="10">
        <v>1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12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</v>
      </c>
      <c r="D57" s="23">
        <v>4</v>
      </c>
      <c r="E57" s="23">
        <v>2</v>
      </c>
      <c r="F57" s="23">
        <v>2</v>
      </c>
      <c r="G57" s="23">
        <v>2</v>
      </c>
      <c r="H57" s="23">
        <v>1</v>
      </c>
      <c r="I57" s="23">
        <v>1</v>
      </c>
      <c r="J57" s="23">
        <v>1</v>
      </c>
      <c r="K57" s="23">
        <v>0</v>
      </c>
      <c r="L57" s="23">
        <v>0</v>
      </c>
      <c r="M57" s="23">
        <v>0</v>
      </c>
      <c r="N57" s="23">
        <v>6</v>
      </c>
      <c r="O57" s="23">
        <v>2</v>
      </c>
      <c r="P57" s="23">
        <v>1</v>
      </c>
      <c r="Q57" s="23">
        <v>0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6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3</v>
      </c>
      <c r="D58" s="10">
        <v>17</v>
      </c>
      <c r="E58" s="10">
        <v>1</v>
      </c>
      <c r="F58" s="10">
        <v>1</v>
      </c>
      <c r="G58" s="10">
        <v>1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17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2</v>
      </c>
      <c r="D59" s="10">
        <v>1</v>
      </c>
      <c r="E59" s="10">
        <v>1</v>
      </c>
      <c r="F59" s="10">
        <v>0</v>
      </c>
      <c r="G59" s="10">
        <v>1</v>
      </c>
      <c r="H59" s="10">
        <v>8</v>
      </c>
      <c r="I59" s="10">
        <v>2</v>
      </c>
      <c r="J59" s="10">
        <v>0</v>
      </c>
      <c r="K59" s="10">
        <v>0</v>
      </c>
      <c r="L59" s="10">
        <v>1</v>
      </c>
      <c r="M59" s="10">
        <v>0</v>
      </c>
      <c r="N59" s="10">
        <v>7</v>
      </c>
      <c r="O59" s="10">
        <v>1</v>
      </c>
      <c r="P59" s="10">
        <v>0</v>
      </c>
      <c r="Q59" s="10">
        <v>0</v>
      </c>
      <c r="R59" s="11"/>
      <c r="S59" s="65" t="str">
        <f t="shared" si="0"/>
        <v>南東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7</v>
      </c>
      <c r="AD59" s="1" t="str">
        <f>INDEX(B36:R36,1,AC59)</f>
        <v>南東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1</v>
      </c>
      <c r="D60" s="10">
        <v>17</v>
      </c>
      <c r="E60" s="10">
        <v>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</v>
      </c>
      <c r="O60" s="10">
        <v>0</v>
      </c>
      <c r="P60" s="10">
        <v>0</v>
      </c>
      <c r="Q60" s="10">
        <v>1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17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4</v>
      </c>
      <c r="D61" s="10">
        <v>20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20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2</v>
      </c>
      <c r="C62" s="10">
        <v>1</v>
      </c>
      <c r="D62" s="10">
        <v>14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</v>
      </c>
      <c r="P62" s="10">
        <v>2</v>
      </c>
      <c r="Q62" s="10">
        <v>1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14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4</v>
      </c>
      <c r="D63" s="10">
        <v>3</v>
      </c>
      <c r="E63" s="10">
        <v>7</v>
      </c>
      <c r="F63" s="10">
        <v>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0</v>
      </c>
      <c r="P63" s="10">
        <v>1</v>
      </c>
      <c r="Q63" s="10">
        <v>2</v>
      </c>
      <c r="R63" s="11"/>
      <c r="S63" s="65" t="str">
        <f t="shared" si="0"/>
        <v>東北東</v>
      </c>
      <c r="T63" s="66"/>
      <c r="U63" s="67"/>
      <c r="V63"/>
      <c r="W63"/>
      <c r="X63"/>
      <c r="Y63"/>
      <c r="Z63"/>
      <c r="AA63"/>
      <c r="AB63" s="10">
        <f t="shared" si="1"/>
        <v>7</v>
      </c>
      <c r="AC63" s="1">
        <f t="shared" si="2"/>
        <v>4</v>
      </c>
      <c r="AD63" s="1" t="str">
        <f>INDEX(B36:R36,1,AC63)</f>
        <v>東北東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2</v>
      </c>
      <c r="D64" s="10">
        <v>5</v>
      </c>
      <c r="E64" s="10">
        <v>7</v>
      </c>
      <c r="F64" s="10">
        <v>0</v>
      </c>
      <c r="G64" s="10">
        <v>2</v>
      </c>
      <c r="H64" s="10">
        <v>1</v>
      </c>
      <c r="I64" s="10">
        <v>1</v>
      </c>
      <c r="J64" s="10">
        <v>0</v>
      </c>
      <c r="K64" s="10">
        <v>0</v>
      </c>
      <c r="L64" s="10">
        <v>0</v>
      </c>
      <c r="M64" s="10">
        <v>0</v>
      </c>
      <c r="N64" s="10">
        <v>3</v>
      </c>
      <c r="O64" s="10">
        <v>2</v>
      </c>
      <c r="P64" s="10">
        <v>1</v>
      </c>
      <c r="Q64" s="10">
        <v>0</v>
      </c>
      <c r="R64" s="11"/>
      <c r="S64" s="65" t="str">
        <f t="shared" si="0"/>
        <v>東北東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4</v>
      </c>
      <c r="AD64" s="1" t="str">
        <f>INDEX(B36:R36,1,AC64)</f>
        <v>東北東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4</v>
      </c>
      <c r="D65" s="10">
        <v>17</v>
      </c>
      <c r="E65" s="10">
        <v>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</v>
      </c>
      <c r="O65" s="10">
        <v>0</v>
      </c>
      <c r="P65" s="10">
        <v>0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17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1</v>
      </c>
      <c r="C66" s="10">
        <v>1</v>
      </c>
      <c r="D66" s="10">
        <v>19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3</v>
      </c>
      <c r="Q66" s="10">
        <v>0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19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8</v>
      </c>
      <c r="C68" s="10">
        <f t="shared" si="4"/>
        <v>76</v>
      </c>
      <c r="D68" s="10">
        <f t="shared" si="4"/>
        <v>311</v>
      </c>
      <c r="E68" s="10">
        <f t="shared" si="4"/>
        <v>49</v>
      </c>
      <c r="F68" s="10">
        <f t="shared" si="4"/>
        <v>24</v>
      </c>
      <c r="G68" s="10">
        <f t="shared" si="4"/>
        <v>16</v>
      </c>
      <c r="H68" s="10">
        <f t="shared" si="4"/>
        <v>35</v>
      </c>
      <c r="I68" s="10">
        <f t="shared" si="4"/>
        <v>32</v>
      </c>
      <c r="J68" s="10">
        <f t="shared" si="4"/>
        <v>8</v>
      </c>
      <c r="K68" s="10">
        <f t="shared" si="4"/>
        <v>7</v>
      </c>
      <c r="L68" s="10">
        <f t="shared" si="4"/>
        <v>16</v>
      </c>
      <c r="M68" s="10">
        <f t="shared" si="4"/>
        <v>11</v>
      </c>
      <c r="N68" s="10">
        <f t="shared" si="4"/>
        <v>62</v>
      </c>
      <c r="O68" s="10">
        <f t="shared" si="4"/>
        <v>36</v>
      </c>
      <c r="P68" s="10">
        <f t="shared" si="4"/>
        <v>22</v>
      </c>
      <c r="Q68" s="10">
        <f t="shared" si="4"/>
        <v>7</v>
      </c>
      <c r="R68" s="11">
        <f t="shared" si="4"/>
        <v>0</v>
      </c>
      <c r="S68" s="62" t="str">
        <f>AD68</f>
        <v>北東</v>
      </c>
      <c r="T68" s="63"/>
      <c r="U68" s="64"/>
      <c r="V68"/>
      <c r="W68"/>
      <c r="X68"/>
      <c r="Y68"/>
      <c r="Z68"/>
      <c r="AA68"/>
      <c r="AB68" s="10">
        <f>MAX(B68:R68)</f>
        <v>311</v>
      </c>
      <c r="AC68" s="1">
        <f>MATCH(AB68,B68:R68,0)</f>
        <v>3</v>
      </c>
      <c r="AD68" s="1" t="str">
        <f>INDEX(B36:R36,1,AC68)</f>
        <v>北東</v>
      </c>
      <c r="AE68" s="1">
        <f>SUM(B68:R68)</f>
        <v>720</v>
      </c>
    </row>
    <row r="69" spans="1:21" ht="15" customHeight="1">
      <c r="A69" s="15" t="s">
        <v>27</v>
      </c>
      <c r="B69" s="19">
        <f aca="true" t="shared" si="5" ref="B69:R69">B68/$AE$68*100</f>
        <v>1.1111111111111112</v>
      </c>
      <c r="C69" s="20">
        <f t="shared" si="5"/>
        <v>10.555555555555555</v>
      </c>
      <c r="D69" s="20">
        <f t="shared" si="5"/>
        <v>43.19444444444444</v>
      </c>
      <c r="E69" s="20">
        <f t="shared" si="5"/>
        <v>6.805555555555555</v>
      </c>
      <c r="F69" s="20">
        <f t="shared" si="5"/>
        <v>3.3333333333333335</v>
      </c>
      <c r="G69" s="20">
        <f t="shared" si="5"/>
        <v>2.2222222222222223</v>
      </c>
      <c r="H69" s="20">
        <f t="shared" si="5"/>
        <v>4.861111111111112</v>
      </c>
      <c r="I69" s="20">
        <f t="shared" si="5"/>
        <v>4.444444444444445</v>
      </c>
      <c r="J69" s="20">
        <f t="shared" si="5"/>
        <v>1.1111111111111112</v>
      </c>
      <c r="K69" s="20">
        <f t="shared" si="5"/>
        <v>0.9722222222222222</v>
      </c>
      <c r="L69" s="20">
        <f t="shared" si="5"/>
        <v>2.2222222222222223</v>
      </c>
      <c r="M69" s="20">
        <f t="shared" si="5"/>
        <v>1.5277777777777777</v>
      </c>
      <c r="N69" s="20">
        <f t="shared" si="5"/>
        <v>8.61111111111111</v>
      </c>
      <c r="O69" s="20">
        <f t="shared" si="5"/>
        <v>5</v>
      </c>
      <c r="P69" s="20">
        <f t="shared" si="5"/>
        <v>3.0555555555555554</v>
      </c>
      <c r="Q69" s="20">
        <f t="shared" si="5"/>
        <v>0.9722222222222222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7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10</v>
      </c>
      <c r="C3" s="74" t="s">
        <v>8</v>
      </c>
      <c r="D3" s="74" t="s">
        <v>7</v>
      </c>
      <c r="E3" s="74" t="s">
        <v>10</v>
      </c>
      <c r="F3" s="74" t="s">
        <v>4</v>
      </c>
      <c r="G3" s="74" t="s">
        <v>18</v>
      </c>
      <c r="H3" s="74" t="s">
        <v>5</v>
      </c>
      <c r="I3" s="74" t="s">
        <v>5</v>
      </c>
      <c r="J3" s="74" t="s">
        <v>5</v>
      </c>
      <c r="K3" s="74" t="s">
        <v>5</v>
      </c>
      <c r="L3" s="74" t="s">
        <v>5</v>
      </c>
      <c r="M3" s="74" t="s">
        <v>5</v>
      </c>
      <c r="N3" s="74" t="s">
        <v>18</v>
      </c>
      <c r="O3" s="74" t="s">
        <v>5</v>
      </c>
      <c r="P3" s="74" t="s">
        <v>5</v>
      </c>
      <c r="Q3" s="74" t="s">
        <v>5</v>
      </c>
      <c r="R3" s="74" t="s">
        <v>5</v>
      </c>
      <c r="S3" s="74" t="s">
        <v>18</v>
      </c>
      <c r="T3" s="74" t="s">
        <v>5</v>
      </c>
      <c r="U3" s="74" t="s">
        <v>18</v>
      </c>
      <c r="V3" s="74" t="s">
        <v>18</v>
      </c>
      <c r="W3" s="74" t="s">
        <v>5</v>
      </c>
      <c r="X3" s="74" t="s">
        <v>5</v>
      </c>
      <c r="Y3" s="75" t="s">
        <v>5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5</v>
      </c>
      <c r="C4" s="77" t="s">
        <v>5</v>
      </c>
      <c r="D4" s="77" t="s">
        <v>5</v>
      </c>
      <c r="E4" s="77" t="s">
        <v>5</v>
      </c>
      <c r="F4" s="77" t="s">
        <v>8</v>
      </c>
      <c r="G4" s="77" t="s">
        <v>5</v>
      </c>
      <c r="H4" s="77" t="s">
        <v>5</v>
      </c>
      <c r="I4" s="77" t="s">
        <v>5</v>
      </c>
      <c r="J4" s="77" t="s">
        <v>5</v>
      </c>
      <c r="K4" s="77" t="s">
        <v>5</v>
      </c>
      <c r="L4" s="77" t="s">
        <v>5</v>
      </c>
      <c r="M4" s="77" t="s">
        <v>5</v>
      </c>
      <c r="N4" s="77" t="s">
        <v>5</v>
      </c>
      <c r="O4" s="77" t="s">
        <v>5</v>
      </c>
      <c r="P4" s="77" t="s">
        <v>5</v>
      </c>
      <c r="Q4" s="77" t="s">
        <v>5</v>
      </c>
      <c r="R4" s="77" t="s">
        <v>5</v>
      </c>
      <c r="S4" s="77" t="s">
        <v>5</v>
      </c>
      <c r="T4" s="77" t="s">
        <v>5</v>
      </c>
      <c r="U4" s="77" t="s">
        <v>5</v>
      </c>
      <c r="V4" s="77" t="s">
        <v>5</v>
      </c>
      <c r="W4" s="77" t="s">
        <v>8</v>
      </c>
      <c r="X4" s="77" t="s">
        <v>10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4</v>
      </c>
      <c r="D5" s="77" t="s">
        <v>4</v>
      </c>
      <c r="E5" s="77" t="s">
        <v>4</v>
      </c>
      <c r="F5" s="77" t="s">
        <v>7</v>
      </c>
      <c r="G5" s="77" t="s">
        <v>4</v>
      </c>
      <c r="H5" s="77" t="s">
        <v>12</v>
      </c>
      <c r="I5" s="77" t="s">
        <v>12</v>
      </c>
      <c r="J5" s="77" t="s">
        <v>12</v>
      </c>
      <c r="K5" s="77" t="s">
        <v>16</v>
      </c>
      <c r="L5" s="77" t="s">
        <v>16</v>
      </c>
      <c r="M5" s="77" t="s">
        <v>13</v>
      </c>
      <c r="N5" s="77" t="s">
        <v>18</v>
      </c>
      <c r="O5" s="77" t="s">
        <v>5</v>
      </c>
      <c r="P5" s="77" t="s">
        <v>5</v>
      </c>
      <c r="Q5" s="77" t="s">
        <v>5</v>
      </c>
      <c r="R5" s="77" t="s">
        <v>8</v>
      </c>
      <c r="S5" s="77" t="s">
        <v>5</v>
      </c>
      <c r="T5" s="77" t="s">
        <v>5</v>
      </c>
      <c r="U5" s="77" t="s">
        <v>8</v>
      </c>
      <c r="V5" s="77" t="s">
        <v>5</v>
      </c>
      <c r="W5" s="77" t="s">
        <v>8</v>
      </c>
      <c r="X5" s="77" t="s">
        <v>5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8</v>
      </c>
      <c r="C6" s="77" t="s">
        <v>8</v>
      </c>
      <c r="D6" s="77" t="s">
        <v>8</v>
      </c>
      <c r="E6" s="77" t="s">
        <v>9</v>
      </c>
      <c r="F6" s="77" t="s">
        <v>6</v>
      </c>
      <c r="G6" s="77" t="s">
        <v>8</v>
      </c>
      <c r="H6" s="77" t="s">
        <v>5</v>
      </c>
      <c r="I6" s="77" t="s">
        <v>5</v>
      </c>
      <c r="J6" s="77" t="s">
        <v>5</v>
      </c>
      <c r="K6" s="77" t="s">
        <v>5</v>
      </c>
      <c r="L6" s="77" t="s">
        <v>18</v>
      </c>
      <c r="M6" s="77" t="s">
        <v>18</v>
      </c>
      <c r="N6" s="77" t="s">
        <v>13</v>
      </c>
      <c r="O6" s="77" t="s">
        <v>20</v>
      </c>
      <c r="P6" s="77" t="s">
        <v>16</v>
      </c>
      <c r="Q6" s="77" t="s">
        <v>16</v>
      </c>
      <c r="R6" s="77" t="s">
        <v>20</v>
      </c>
      <c r="S6" s="77" t="s">
        <v>13</v>
      </c>
      <c r="T6" s="77" t="s">
        <v>18</v>
      </c>
      <c r="U6" s="77" t="s">
        <v>13</v>
      </c>
      <c r="V6" s="77" t="s">
        <v>16</v>
      </c>
      <c r="W6" s="77" t="s">
        <v>8</v>
      </c>
      <c r="X6" s="77" t="s">
        <v>16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12</v>
      </c>
      <c r="C7" s="77" t="s">
        <v>7</v>
      </c>
      <c r="D7" s="77" t="s">
        <v>7</v>
      </c>
      <c r="E7" s="77" t="s">
        <v>6</v>
      </c>
      <c r="F7" s="77" t="s">
        <v>18</v>
      </c>
      <c r="G7" s="77" t="s">
        <v>18</v>
      </c>
      <c r="H7" s="77" t="s">
        <v>16</v>
      </c>
      <c r="I7" s="77" t="s">
        <v>7</v>
      </c>
      <c r="J7" s="77" t="s">
        <v>7</v>
      </c>
      <c r="K7" s="77" t="s">
        <v>14</v>
      </c>
      <c r="L7" s="77" t="s">
        <v>16</v>
      </c>
      <c r="M7" s="77" t="s">
        <v>5</v>
      </c>
      <c r="N7" s="77" t="s">
        <v>5</v>
      </c>
      <c r="O7" s="77" t="s">
        <v>5</v>
      </c>
      <c r="P7" s="77" t="s">
        <v>5</v>
      </c>
      <c r="Q7" s="77" t="s">
        <v>5</v>
      </c>
      <c r="R7" s="77" t="s">
        <v>10</v>
      </c>
      <c r="S7" s="77" t="s">
        <v>8</v>
      </c>
      <c r="T7" s="77" t="s">
        <v>8</v>
      </c>
      <c r="U7" s="77" t="s">
        <v>8</v>
      </c>
      <c r="V7" s="77" t="s">
        <v>4</v>
      </c>
      <c r="W7" s="77" t="s">
        <v>4</v>
      </c>
      <c r="X7" s="77" t="s">
        <v>18</v>
      </c>
      <c r="Y7" s="78" t="s">
        <v>15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7</v>
      </c>
      <c r="C8" s="77" t="s">
        <v>4</v>
      </c>
      <c r="D8" s="77" t="s">
        <v>4</v>
      </c>
      <c r="E8" s="77" t="s">
        <v>4</v>
      </c>
      <c r="F8" s="77" t="s">
        <v>4</v>
      </c>
      <c r="G8" s="77" t="s">
        <v>7</v>
      </c>
      <c r="H8" s="77" t="s">
        <v>7</v>
      </c>
      <c r="I8" s="77" t="s">
        <v>7</v>
      </c>
      <c r="J8" s="77" t="s">
        <v>4</v>
      </c>
      <c r="K8" s="77" t="s">
        <v>7</v>
      </c>
      <c r="L8" s="77" t="s">
        <v>7</v>
      </c>
      <c r="M8" s="77" t="s">
        <v>17</v>
      </c>
      <c r="N8" s="77" t="s">
        <v>16</v>
      </c>
      <c r="O8" s="77" t="s">
        <v>16</v>
      </c>
      <c r="P8" s="77" t="s">
        <v>20</v>
      </c>
      <c r="Q8" s="77" t="s">
        <v>18</v>
      </c>
      <c r="R8" s="77" t="s">
        <v>5</v>
      </c>
      <c r="S8" s="77" t="s">
        <v>18</v>
      </c>
      <c r="T8" s="77" t="s">
        <v>5</v>
      </c>
      <c r="U8" s="77" t="s">
        <v>5</v>
      </c>
      <c r="V8" s="77" t="s">
        <v>5</v>
      </c>
      <c r="W8" s="77" t="s">
        <v>18</v>
      </c>
      <c r="X8" s="77" t="s">
        <v>5</v>
      </c>
      <c r="Y8" s="78" t="s">
        <v>20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13</v>
      </c>
      <c r="D9" s="77" t="s">
        <v>5</v>
      </c>
      <c r="E9" s="77" t="s">
        <v>5</v>
      </c>
      <c r="F9" s="77" t="s">
        <v>5</v>
      </c>
      <c r="G9" s="77" t="s">
        <v>8</v>
      </c>
      <c r="H9" s="77" t="s">
        <v>5</v>
      </c>
      <c r="I9" s="77" t="s">
        <v>5</v>
      </c>
      <c r="J9" s="77" t="s">
        <v>5</v>
      </c>
      <c r="K9" s="77" t="s">
        <v>5</v>
      </c>
      <c r="L9" s="77" t="s">
        <v>8</v>
      </c>
      <c r="M9" s="77" t="s">
        <v>8</v>
      </c>
      <c r="N9" s="77" t="s">
        <v>5</v>
      </c>
      <c r="O9" s="77" t="s">
        <v>8</v>
      </c>
      <c r="P9" s="77" t="s">
        <v>5</v>
      </c>
      <c r="Q9" s="77" t="s">
        <v>8</v>
      </c>
      <c r="R9" s="77" t="s">
        <v>8</v>
      </c>
      <c r="S9" s="77" t="s">
        <v>8</v>
      </c>
      <c r="T9" s="77" t="s">
        <v>5</v>
      </c>
      <c r="U9" s="77" t="s">
        <v>9</v>
      </c>
      <c r="V9" s="77" t="s">
        <v>5</v>
      </c>
      <c r="W9" s="77" t="s">
        <v>8</v>
      </c>
      <c r="X9" s="77" t="s">
        <v>8</v>
      </c>
      <c r="Y9" s="78" t="s">
        <v>8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8</v>
      </c>
      <c r="C10" s="77" t="s">
        <v>8</v>
      </c>
      <c r="D10" s="77" t="s">
        <v>8</v>
      </c>
      <c r="E10" s="77" t="s">
        <v>5</v>
      </c>
      <c r="F10" s="77" t="s">
        <v>8</v>
      </c>
      <c r="G10" s="77" t="s">
        <v>8</v>
      </c>
      <c r="H10" s="77" t="s">
        <v>8</v>
      </c>
      <c r="I10" s="77" t="s">
        <v>5</v>
      </c>
      <c r="J10" s="77" t="s">
        <v>5</v>
      </c>
      <c r="K10" s="77" t="s">
        <v>5</v>
      </c>
      <c r="L10" s="77" t="s">
        <v>5</v>
      </c>
      <c r="M10" s="77" t="s">
        <v>5</v>
      </c>
      <c r="N10" s="77" t="s">
        <v>5</v>
      </c>
      <c r="O10" s="77" t="s">
        <v>5</v>
      </c>
      <c r="P10" s="77" t="s">
        <v>5</v>
      </c>
      <c r="Q10" s="77" t="s">
        <v>5</v>
      </c>
      <c r="R10" s="77" t="s">
        <v>5</v>
      </c>
      <c r="S10" s="77" t="s">
        <v>5</v>
      </c>
      <c r="T10" s="77" t="s">
        <v>5</v>
      </c>
      <c r="U10" s="77" t="s">
        <v>5</v>
      </c>
      <c r="V10" s="77" t="s">
        <v>13</v>
      </c>
      <c r="W10" s="77" t="s">
        <v>18</v>
      </c>
      <c r="X10" s="77" t="s">
        <v>5</v>
      </c>
      <c r="Y10" s="78" t="s">
        <v>18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13</v>
      </c>
      <c r="C11" s="77" t="s">
        <v>20</v>
      </c>
      <c r="D11" s="77" t="s">
        <v>5</v>
      </c>
      <c r="E11" s="77" t="s">
        <v>8</v>
      </c>
      <c r="F11" s="77" t="s">
        <v>8</v>
      </c>
      <c r="G11" s="77" t="s">
        <v>4</v>
      </c>
      <c r="H11" s="77" t="s">
        <v>4</v>
      </c>
      <c r="I11" s="77" t="s">
        <v>11</v>
      </c>
      <c r="J11" s="77" t="s">
        <v>13</v>
      </c>
      <c r="K11" s="77" t="s">
        <v>20</v>
      </c>
      <c r="L11" s="77" t="s">
        <v>13</v>
      </c>
      <c r="M11" s="77" t="s">
        <v>20</v>
      </c>
      <c r="N11" s="77" t="s">
        <v>20</v>
      </c>
      <c r="O11" s="77" t="s">
        <v>20</v>
      </c>
      <c r="P11" s="77" t="s">
        <v>20</v>
      </c>
      <c r="Q11" s="77" t="s">
        <v>16</v>
      </c>
      <c r="R11" s="77" t="s">
        <v>20</v>
      </c>
      <c r="S11" s="77" t="s">
        <v>13</v>
      </c>
      <c r="T11" s="77" t="s">
        <v>13</v>
      </c>
      <c r="U11" s="77" t="s">
        <v>16</v>
      </c>
      <c r="V11" s="77" t="s">
        <v>11</v>
      </c>
      <c r="W11" s="77" t="s">
        <v>14</v>
      </c>
      <c r="X11" s="77" t="s">
        <v>6</v>
      </c>
      <c r="Y11" s="78" t="s">
        <v>7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7</v>
      </c>
      <c r="C12" s="77" t="s">
        <v>7</v>
      </c>
      <c r="D12" s="77" t="s">
        <v>12</v>
      </c>
      <c r="E12" s="77" t="s">
        <v>7</v>
      </c>
      <c r="F12" s="77" t="s">
        <v>7</v>
      </c>
      <c r="G12" s="77" t="s">
        <v>7</v>
      </c>
      <c r="H12" s="77" t="s">
        <v>7</v>
      </c>
      <c r="I12" s="77" t="s">
        <v>7</v>
      </c>
      <c r="J12" s="77" t="s">
        <v>12</v>
      </c>
      <c r="K12" s="77" t="s">
        <v>17</v>
      </c>
      <c r="L12" s="77" t="s">
        <v>16</v>
      </c>
      <c r="M12" s="77" t="s">
        <v>16</v>
      </c>
      <c r="N12" s="77" t="s">
        <v>16</v>
      </c>
      <c r="O12" s="77" t="s">
        <v>16</v>
      </c>
      <c r="P12" s="77" t="s">
        <v>17</v>
      </c>
      <c r="Q12" s="77" t="s">
        <v>17</v>
      </c>
      <c r="R12" s="77" t="s">
        <v>16</v>
      </c>
      <c r="S12" s="77" t="s">
        <v>17</v>
      </c>
      <c r="T12" s="77" t="s">
        <v>17</v>
      </c>
      <c r="U12" s="77" t="s">
        <v>16</v>
      </c>
      <c r="V12" s="77" t="s">
        <v>13</v>
      </c>
      <c r="W12" s="77" t="s">
        <v>17</v>
      </c>
      <c r="X12" s="77" t="s">
        <v>7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12</v>
      </c>
      <c r="C13" s="80" t="s">
        <v>7</v>
      </c>
      <c r="D13" s="80" t="s">
        <v>7</v>
      </c>
      <c r="E13" s="80" t="s">
        <v>7</v>
      </c>
      <c r="F13" s="80" t="s">
        <v>7</v>
      </c>
      <c r="G13" s="80" t="s">
        <v>12</v>
      </c>
      <c r="H13" s="80" t="s">
        <v>7</v>
      </c>
      <c r="I13" s="80" t="s">
        <v>12</v>
      </c>
      <c r="J13" s="80" t="s">
        <v>16</v>
      </c>
      <c r="K13" s="80" t="s">
        <v>16</v>
      </c>
      <c r="L13" s="80" t="s">
        <v>16</v>
      </c>
      <c r="M13" s="80" t="s">
        <v>16</v>
      </c>
      <c r="N13" s="80" t="s">
        <v>16</v>
      </c>
      <c r="O13" s="80" t="s">
        <v>17</v>
      </c>
      <c r="P13" s="80" t="s">
        <v>17</v>
      </c>
      <c r="Q13" s="80" t="s">
        <v>17</v>
      </c>
      <c r="R13" s="80" t="s">
        <v>11</v>
      </c>
      <c r="S13" s="80" t="s">
        <v>14</v>
      </c>
      <c r="T13" s="80" t="s">
        <v>11</v>
      </c>
      <c r="U13" s="80" t="s">
        <v>16</v>
      </c>
      <c r="V13" s="80" t="s">
        <v>17</v>
      </c>
      <c r="W13" s="80" t="s">
        <v>11</v>
      </c>
      <c r="X13" s="80" t="s">
        <v>11</v>
      </c>
      <c r="Y13" s="81" t="s">
        <v>11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11</v>
      </c>
      <c r="C14" s="77" t="s">
        <v>11</v>
      </c>
      <c r="D14" s="77" t="s">
        <v>14</v>
      </c>
      <c r="E14" s="77" t="s">
        <v>15</v>
      </c>
      <c r="F14" s="77" t="s">
        <v>15</v>
      </c>
      <c r="G14" s="77" t="s">
        <v>17</v>
      </c>
      <c r="H14" s="77" t="s">
        <v>17</v>
      </c>
      <c r="I14" s="77" t="s">
        <v>17</v>
      </c>
      <c r="J14" s="77" t="s">
        <v>15</v>
      </c>
      <c r="K14" s="77" t="s">
        <v>14</v>
      </c>
      <c r="L14" s="77" t="s">
        <v>14</v>
      </c>
      <c r="M14" s="77" t="s">
        <v>14</v>
      </c>
      <c r="N14" s="77" t="s">
        <v>14</v>
      </c>
      <c r="O14" s="77" t="s">
        <v>14</v>
      </c>
      <c r="P14" s="77" t="s">
        <v>11</v>
      </c>
      <c r="Q14" s="77" t="s">
        <v>11</v>
      </c>
      <c r="R14" s="77" t="s">
        <v>14</v>
      </c>
      <c r="S14" s="77" t="s">
        <v>11</v>
      </c>
      <c r="T14" s="77" t="s">
        <v>11</v>
      </c>
      <c r="U14" s="77" t="s">
        <v>12</v>
      </c>
      <c r="V14" s="77" t="s">
        <v>12</v>
      </c>
      <c r="W14" s="77" t="s">
        <v>7</v>
      </c>
      <c r="X14" s="77" t="s">
        <v>17</v>
      </c>
      <c r="Y14" s="78" t="s">
        <v>14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11</v>
      </c>
      <c r="C15" s="77" t="s">
        <v>7</v>
      </c>
      <c r="D15" s="77" t="s">
        <v>12</v>
      </c>
      <c r="E15" s="77" t="s">
        <v>12</v>
      </c>
      <c r="F15" s="77" t="s">
        <v>16</v>
      </c>
      <c r="G15" s="77" t="s">
        <v>17</v>
      </c>
      <c r="H15" s="77" t="s">
        <v>11</v>
      </c>
      <c r="I15" s="77" t="s">
        <v>12</v>
      </c>
      <c r="J15" s="77" t="s">
        <v>11</v>
      </c>
      <c r="K15" s="77" t="s">
        <v>12</v>
      </c>
      <c r="L15" s="77" t="s">
        <v>11</v>
      </c>
      <c r="M15" s="77" t="s">
        <v>11</v>
      </c>
      <c r="N15" s="77" t="s">
        <v>11</v>
      </c>
      <c r="O15" s="77" t="s">
        <v>11</v>
      </c>
      <c r="P15" s="77" t="s">
        <v>14</v>
      </c>
      <c r="Q15" s="77" t="s">
        <v>14</v>
      </c>
      <c r="R15" s="77" t="s">
        <v>17</v>
      </c>
      <c r="S15" s="77" t="s">
        <v>11</v>
      </c>
      <c r="T15" s="77" t="s">
        <v>12</v>
      </c>
      <c r="U15" s="77" t="s">
        <v>11</v>
      </c>
      <c r="V15" s="77" t="s">
        <v>12</v>
      </c>
      <c r="W15" s="77" t="s">
        <v>12</v>
      </c>
      <c r="X15" s="77" t="s">
        <v>12</v>
      </c>
      <c r="Y15" s="78" t="s">
        <v>12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16</v>
      </c>
      <c r="C16" s="77" t="s">
        <v>16</v>
      </c>
      <c r="D16" s="77" t="s">
        <v>7</v>
      </c>
      <c r="E16" s="77" t="s">
        <v>14</v>
      </c>
      <c r="F16" s="77" t="s">
        <v>5</v>
      </c>
      <c r="G16" s="77" t="s">
        <v>16</v>
      </c>
      <c r="H16" s="77" t="s">
        <v>15</v>
      </c>
      <c r="I16" s="77" t="s">
        <v>12</v>
      </c>
      <c r="J16" s="77" t="s">
        <v>7</v>
      </c>
      <c r="K16" s="77" t="s">
        <v>12</v>
      </c>
      <c r="L16" s="77" t="s">
        <v>4</v>
      </c>
      <c r="M16" s="77" t="s">
        <v>4</v>
      </c>
      <c r="N16" s="77" t="s">
        <v>7</v>
      </c>
      <c r="O16" s="77" t="s">
        <v>13</v>
      </c>
      <c r="P16" s="77" t="s">
        <v>18</v>
      </c>
      <c r="Q16" s="77" t="s">
        <v>5</v>
      </c>
      <c r="R16" s="77" t="s">
        <v>5</v>
      </c>
      <c r="S16" s="77" t="s">
        <v>5</v>
      </c>
      <c r="T16" s="77" t="s">
        <v>5</v>
      </c>
      <c r="U16" s="77" t="s">
        <v>5</v>
      </c>
      <c r="V16" s="77" t="s">
        <v>5</v>
      </c>
      <c r="W16" s="77" t="s">
        <v>5</v>
      </c>
      <c r="X16" s="77" t="s">
        <v>5</v>
      </c>
      <c r="Y16" s="78" t="s">
        <v>5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5</v>
      </c>
      <c r="D17" s="77" t="s">
        <v>5</v>
      </c>
      <c r="E17" s="77" t="s">
        <v>5</v>
      </c>
      <c r="F17" s="77" t="s">
        <v>5</v>
      </c>
      <c r="G17" s="77" t="s">
        <v>8</v>
      </c>
      <c r="H17" s="77" t="s">
        <v>7</v>
      </c>
      <c r="I17" s="77" t="s">
        <v>7</v>
      </c>
      <c r="J17" s="77" t="s">
        <v>17</v>
      </c>
      <c r="K17" s="77" t="s">
        <v>11</v>
      </c>
      <c r="L17" s="77" t="s">
        <v>11</v>
      </c>
      <c r="M17" s="77" t="s">
        <v>12</v>
      </c>
      <c r="N17" s="77" t="s">
        <v>11</v>
      </c>
      <c r="O17" s="77" t="s">
        <v>11</v>
      </c>
      <c r="P17" s="77" t="s">
        <v>14</v>
      </c>
      <c r="Q17" s="77" t="s">
        <v>14</v>
      </c>
      <c r="R17" s="77" t="s">
        <v>11</v>
      </c>
      <c r="S17" s="77" t="s">
        <v>11</v>
      </c>
      <c r="T17" s="77" t="s">
        <v>11</v>
      </c>
      <c r="U17" s="77" t="s">
        <v>12</v>
      </c>
      <c r="V17" s="77" t="s">
        <v>7</v>
      </c>
      <c r="W17" s="77" t="s">
        <v>7</v>
      </c>
      <c r="X17" s="77" t="s">
        <v>12</v>
      </c>
      <c r="Y17" s="78" t="s">
        <v>12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12</v>
      </c>
      <c r="C18" s="77" t="s">
        <v>12</v>
      </c>
      <c r="D18" s="77" t="s">
        <v>12</v>
      </c>
      <c r="E18" s="77" t="s">
        <v>7</v>
      </c>
      <c r="F18" s="77" t="s">
        <v>7</v>
      </c>
      <c r="G18" s="77" t="s">
        <v>7</v>
      </c>
      <c r="H18" s="77" t="s">
        <v>12</v>
      </c>
      <c r="I18" s="77" t="s">
        <v>12</v>
      </c>
      <c r="J18" s="77" t="s">
        <v>12</v>
      </c>
      <c r="K18" s="77" t="s">
        <v>11</v>
      </c>
      <c r="L18" s="77" t="s">
        <v>12</v>
      </c>
      <c r="M18" s="77" t="s">
        <v>12</v>
      </c>
      <c r="N18" s="77" t="s">
        <v>11</v>
      </c>
      <c r="O18" s="77" t="s">
        <v>11</v>
      </c>
      <c r="P18" s="77" t="s">
        <v>11</v>
      </c>
      <c r="Q18" s="77" t="s">
        <v>11</v>
      </c>
      <c r="R18" s="77" t="s">
        <v>14</v>
      </c>
      <c r="S18" s="77" t="s">
        <v>11</v>
      </c>
      <c r="T18" s="77" t="s">
        <v>7</v>
      </c>
      <c r="U18" s="77" t="s">
        <v>12</v>
      </c>
      <c r="V18" s="77" t="s">
        <v>12</v>
      </c>
      <c r="W18" s="77" t="s">
        <v>7</v>
      </c>
      <c r="X18" s="77" t="s">
        <v>7</v>
      </c>
      <c r="Y18" s="78" t="s">
        <v>7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7</v>
      </c>
      <c r="D19" s="77" t="s">
        <v>7</v>
      </c>
      <c r="E19" s="77" t="s">
        <v>7</v>
      </c>
      <c r="F19" s="77" t="s">
        <v>7</v>
      </c>
      <c r="G19" s="77" t="s">
        <v>7</v>
      </c>
      <c r="H19" s="77" t="s">
        <v>7</v>
      </c>
      <c r="I19" s="77" t="s">
        <v>4</v>
      </c>
      <c r="J19" s="77" t="s">
        <v>12</v>
      </c>
      <c r="K19" s="77" t="s">
        <v>7</v>
      </c>
      <c r="L19" s="77" t="s">
        <v>12</v>
      </c>
      <c r="M19" s="77" t="s">
        <v>16</v>
      </c>
      <c r="N19" s="77" t="s">
        <v>17</v>
      </c>
      <c r="O19" s="77" t="s">
        <v>16</v>
      </c>
      <c r="P19" s="77" t="s">
        <v>5</v>
      </c>
      <c r="Q19" s="77" t="s">
        <v>5</v>
      </c>
      <c r="R19" s="77" t="s">
        <v>8</v>
      </c>
      <c r="S19" s="77" t="s">
        <v>5</v>
      </c>
      <c r="T19" s="77" t="s">
        <v>5</v>
      </c>
      <c r="U19" s="77" t="s">
        <v>5</v>
      </c>
      <c r="V19" s="77" t="s">
        <v>5</v>
      </c>
      <c r="W19" s="77" t="s">
        <v>5</v>
      </c>
      <c r="X19" s="77" t="s">
        <v>5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8</v>
      </c>
      <c r="D20" s="77" t="s">
        <v>8</v>
      </c>
      <c r="E20" s="77" t="s">
        <v>5</v>
      </c>
      <c r="F20" s="77" t="s">
        <v>5</v>
      </c>
      <c r="G20" s="77" t="s">
        <v>5</v>
      </c>
      <c r="H20" s="77" t="s">
        <v>18</v>
      </c>
      <c r="I20" s="77" t="s">
        <v>5</v>
      </c>
      <c r="J20" s="77" t="s">
        <v>5</v>
      </c>
      <c r="K20" s="77" t="s">
        <v>5</v>
      </c>
      <c r="L20" s="77" t="s">
        <v>5</v>
      </c>
      <c r="M20" s="77" t="s">
        <v>5</v>
      </c>
      <c r="N20" s="77" t="s">
        <v>18</v>
      </c>
      <c r="O20" s="77" t="s">
        <v>18</v>
      </c>
      <c r="P20" s="77" t="s">
        <v>18</v>
      </c>
      <c r="Q20" s="77" t="s">
        <v>5</v>
      </c>
      <c r="R20" s="77" t="s">
        <v>5</v>
      </c>
      <c r="S20" s="77" t="s">
        <v>5</v>
      </c>
      <c r="T20" s="77" t="s">
        <v>8</v>
      </c>
      <c r="U20" s="77" t="s">
        <v>17</v>
      </c>
      <c r="V20" s="77" t="s">
        <v>7</v>
      </c>
      <c r="W20" s="77" t="s">
        <v>7</v>
      </c>
      <c r="X20" s="77" t="s">
        <v>7</v>
      </c>
      <c r="Y20" s="78" t="s">
        <v>7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7</v>
      </c>
      <c r="D21" s="77" t="s">
        <v>7</v>
      </c>
      <c r="E21" s="77" t="s">
        <v>4</v>
      </c>
      <c r="F21" s="77" t="s">
        <v>4</v>
      </c>
      <c r="G21" s="77" t="s">
        <v>4</v>
      </c>
      <c r="H21" s="77" t="s">
        <v>5</v>
      </c>
      <c r="I21" s="77" t="s">
        <v>20</v>
      </c>
      <c r="J21" s="77" t="s">
        <v>18</v>
      </c>
      <c r="K21" s="77" t="s">
        <v>5</v>
      </c>
      <c r="L21" s="77" t="s">
        <v>5</v>
      </c>
      <c r="M21" s="77" t="s">
        <v>5</v>
      </c>
      <c r="N21" s="77" t="s">
        <v>5</v>
      </c>
      <c r="O21" s="77" t="s">
        <v>5</v>
      </c>
      <c r="P21" s="77" t="s">
        <v>5</v>
      </c>
      <c r="Q21" s="77" t="s">
        <v>5</v>
      </c>
      <c r="R21" s="77" t="s">
        <v>5</v>
      </c>
      <c r="S21" s="77" t="s">
        <v>5</v>
      </c>
      <c r="T21" s="77" t="s">
        <v>5</v>
      </c>
      <c r="U21" s="77" t="s">
        <v>5</v>
      </c>
      <c r="V21" s="77" t="s">
        <v>5</v>
      </c>
      <c r="W21" s="77" t="s">
        <v>5</v>
      </c>
      <c r="X21" s="77" t="s">
        <v>5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5</v>
      </c>
      <c r="C22" s="77" t="s">
        <v>8</v>
      </c>
      <c r="D22" s="77" t="s">
        <v>8</v>
      </c>
      <c r="E22" s="77" t="s">
        <v>8</v>
      </c>
      <c r="F22" s="77" t="s">
        <v>5</v>
      </c>
      <c r="G22" s="77" t="s">
        <v>5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5</v>
      </c>
      <c r="M22" s="77" t="s">
        <v>5</v>
      </c>
      <c r="N22" s="77" t="s">
        <v>5</v>
      </c>
      <c r="O22" s="77" t="s">
        <v>5</v>
      </c>
      <c r="P22" s="77" t="s">
        <v>5</v>
      </c>
      <c r="Q22" s="77" t="s">
        <v>5</v>
      </c>
      <c r="R22" s="77" t="s">
        <v>5</v>
      </c>
      <c r="S22" s="77" t="s">
        <v>5</v>
      </c>
      <c r="T22" s="77" t="s">
        <v>8</v>
      </c>
      <c r="U22" s="77" t="s">
        <v>5</v>
      </c>
      <c r="V22" s="77" t="s">
        <v>8</v>
      </c>
      <c r="W22" s="77" t="s">
        <v>8</v>
      </c>
      <c r="X22" s="77" t="s">
        <v>8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5</v>
      </c>
      <c r="C23" s="80" t="s">
        <v>8</v>
      </c>
      <c r="D23" s="80" t="s">
        <v>5</v>
      </c>
      <c r="E23" s="80" t="s">
        <v>5</v>
      </c>
      <c r="F23" s="80" t="s">
        <v>8</v>
      </c>
      <c r="G23" s="80" t="s">
        <v>5</v>
      </c>
      <c r="H23" s="80" t="s">
        <v>8</v>
      </c>
      <c r="I23" s="80" t="s">
        <v>5</v>
      </c>
      <c r="J23" s="80" t="s">
        <v>5</v>
      </c>
      <c r="K23" s="80" t="s">
        <v>5</v>
      </c>
      <c r="L23" s="80" t="s">
        <v>18</v>
      </c>
      <c r="M23" s="80" t="s">
        <v>5</v>
      </c>
      <c r="N23" s="80" t="s">
        <v>5</v>
      </c>
      <c r="O23" s="80" t="s">
        <v>5</v>
      </c>
      <c r="P23" s="80" t="s">
        <v>5</v>
      </c>
      <c r="Q23" s="80" t="s">
        <v>8</v>
      </c>
      <c r="R23" s="80" t="s">
        <v>5</v>
      </c>
      <c r="S23" s="80" t="s">
        <v>5</v>
      </c>
      <c r="T23" s="80" t="s">
        <v>5</v>
      </c>
      <c r="U23" s="80" t="s">
        <v>5</v>
      </c>
      <c r="V23" s="80" t="s">
        <v>8</v>
      </c>
      <c r="W23" s="80" t="s">
        <v>5</v>
      </c>
      <c r="X23" s="80" t="s">
        <v>5</v>
      </c>
      <c r="Y23" s="81" t="s">
        <v>5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8</v>
      </c>
      <c r="D24" s="77" t="s">
        <v>5</v>
      </c>
      <c r="E24" s="77" t="s">
        <v>5</v>
      </c>
      <c r="F24" s="77" t="s">
        <v>8</v>
      </c>
      <c r="G24" s="77" t="s">
        <v>8</v>
      </c>
      <c r="H24" s="77" t="s">
        <v>5</v>
      </c>
      <c r="I24" s="77" t="s">
        <v>5</v>
      </c>
      <c r="J24" s="77" t="s">
        <v>5</v>
      </c>
      <c r="K24" s="77" t="s">
        <v>18</v>
      </c>
      <c r="L24" s="77" t="s">
        <v>5</v>
      </c>
      <c r="M24" s="77" t="s">
        <v>5</v>
      </c>
      <c r="N24" s="77" t="s">
        <v>5</v>
      </c>
      <c r="O24" s="77" t="s">
        <v>18</v>
      </c>
      <c r="P24" s="77" t="s">
        <v>18</v>
      </c>
      <c r="Q24" s="77" t="s">
        <v>18</v>
      </c>
      <c r="R24" s="77" t="s">
        <v>18</v>
      </c>
      <c r="S24" s="77" t="s">
        <v>13</v>
      </c>
      <c r="T24" s="77" t="s">
        <v>5</v>
      </c>
      <c r="U24" s="77" t="s">
        <v>5</v>
      </c>
      <c r="V24" s="77" t="s">
        <v>5</v>
      </c>
      <c r="W24" s="77" t="s">
        <v>10</v>
      </c>
      <c r="X24" s="77" t="s">
        <v>4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7</v>
      </c>
      <c r="D25" s="77" t="s">
        <v>7</v>
      </c>
      <c r="E25" s="77" t="s">
        <v>6</v>
      </c>
      <c r="F25" s="77" t="s">
        <v>18</v>
      </c>
      <c r="G25" s="77" t="s">
        <v>8</v>
      </c>
      <c r="H25" s="77" t="s">
        <v>13</v>
      </c>
      <c r="I25" s="77" t="s">
        <v>7</v>
      </c>
      <c r="J25" s="77" t="s">
        <v>7</v>
      </c>
      <c r="K25" s="77" t="s">
        <v>15</v>
      </c>
      <c r="L25" s="77" t="s">
        <v>14</v>
      </c>
      <c r="M25" s="77" t="s">
        <v>16</v>
      </c>
      <c r="N25" s="77" t="s">
        <v>16</v>
      </c>
      <c r="O25" s="77" t="s">
        <v>16</v>
      </c>
      <c r="P25" s="77" t="s">
        <v>16</v>
      </c>
      <c r="Q25" s="77" t="s">
        <v>16</v>
      </c>
      <c r="R25" s="77" t="s">
        <v>16</v>
      </c>
      <c r="S25" s="77" t="s">
        <v>16</v>
      </c>
      <c r="T25" s="77" t="s">
        <v>18</v>
      </c>
      <c r="U25" s="77" t="s">
        <v>6</v>
      </c>
      <c r="V25" s="77" t="s">
        <v>20</v>
      </c>
      <c r="W25" s="77" t="s">
        <v>13</v>
      </c>
      <c r="X25" s="77" t="s">
        <v>9</v>
      </c>
      <c r="Y25" s="78" t="s">
        <v>7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16</v>
      </c>
      <c r="D26" s="77" t="s">
        <v>5</v>
      </c>
      <c r="E26" s="77" t="s">
        <v>7</v>
      </c>
      <c r="F26" s="77" t="s">
        <v>8</v>
      </c>
      <c r="G26" s="77" t="s">
        <v>7</v>
      </c>
      <c r="H26" s="77" t="s">
        <v>13</v>
      </c>
      <c r="I26" s="77" t="s">
        <v>5</v>
      </c>
      <c r="J26" s="77" t="s">
        <v>11</v>
      </c>
      <c r="K26" s="77" t="s">
        <v>13</v>
      </c>
      <c r="L26" s="77" t="s">
        <v>16</v>
      </c>
      <c r="M26" s="77" t="s">
        <v>18</v>
      </c>
      <c r="N26" s="77" t="s">
        <v>18</v>
      </c>
      <c r="O26" s="77" t="s">
        <v>18</v>
      </c>
      <c r="P26" s="77" t="s">
        <v>18</v>
      </c>
      <c r="Q26" s="77" t="s">
        <v>18</v>
      </c>
      <c r="R26" s="77" t="s">
        <v>18</v>
      </c>
      <c r="S26" s="77" t="s">
        <v>18</v>
      </c>
      <c r="T26" s="77" t="s">
        <v>18</v>
      </c>
      <c r="U26" s="77" t="s">
        <v>5</v>
      </c>
      <c r="V26" s="77" t="s">
        <v>7</v>
      </c>
      <c r="W26" s="77" t="s">
        <v>4</v>
      </c>
      <c r="X26" s="77" t="s">
        <v>4</v>
      </c>
      <c r="Y26" s="78" t="s">
        <v>7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7</v>
      </c>
      <c r="C27" s="77" t="s">
        <v>7</v>
      </c>
      <c r="D27" s="77" t="s">
        <v>7</v>
      </c>
      <c r="E27" s="77" t="s">
        <v>4</v>
      </c>
      <c r="F27" s="77" t="s">
        <v>7</v>
      </c>
      <c r="G27" s="77" t="s">
        <v>7</v>
      </c>
      <c r="H27" s="77" t="s">
        <v>7</v>
      </c>
      <c r="I27" s="77" t="s">
        <v>7</v>
      </c>
      <c r="J27" s="77" t="s">
        <v>7</v>
      </c>
      <c r="K27" s="77" t="s">
        <v>7</v>
      </c>
      <c r="L27" s="77" t="s">
        <v>16</v>
      </c>
      <c r="M27" s="77" t="s">
        <v>16</v>
      </c>
      <c r="N27" s="77" t="s">
        <v>17</v>
      </c>
      <c r="O27" s="77" t="s">
        <v>17</v>
      </c>
      <c r="P27" s="77" t="s">
        <v>15</v>
      </c>
      <c r="Q27" s="77" t="s">
        <v>16</v>
      </c>
      <c r="R27" s="77" t="s">
        <v>16</v>
      </c>
      <c r="S27" s="77" t="s">
        <v>18</v>
      </c>
      <c r="T27" s="77" t="s">
        <v>18</v>
      </c>
      <c r="U27" s="77" t="s">
        <v>6</v>
      </c>
      <c r="V27" s="77" t="s">
        <v>7</v>
      </c>
      <c r="W27" s="77" t="s">
        <v>7</v>
      </c>
      <c r="X27" s="77" t="s">
        <v>7</v>
      </c>
      <c r="Y27" s="78" t="s">
        <v>16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</v>
      </c>
      <c r="C28" s="77" t="s">
        <v>8</v>
      </c>
      <c r="D28" s="77" t="s">
        <v>4</v>
      </c>
      <c r="E28" s="77" t="s">
        <v>4</v>
      </c>
      <c r="F28" s="77" t="s">
        <v>4</v>
      </c>
      <c r="G28" s="77" t="s">
        <v>7</v>
      </c>
      <c r="H28" s="77" t="s">
        <v>5</v>
      </c>
      <c r="I28" s="77" t="s">
        <v>20</v>
      </c>
      <c r="J28" s="77" t="s">
        <v>8</v>
      </c>
      <c r="K28" s="77" t="s">
        <v>18</v>
      </c>
      <c r="L28" s="77" t="s">
        <v>20</v>
      </c>
      <c r="M28" s="77" t="s">
        <v>13</v>
      </c>
      <c r="N28" s="77" t="s">
        <v>20</v>
      </c>
      <c r="O28" s="77" t="s">
        <v>16</v>
      </c>
      <c r="P28" s="77" t="s">
        <v>16</v>
      </c>
      <c r="Q28" s="77" t="s">
        <v>16</v>
      </c>
      <c r="R28" s="77" t="s">
        <v>17</v>
      </c>
      <c r="S28" s="77" t="s">
        <v>20</v>
      </c>
      <c r="T28" s="77" t="s">
        <v>14</v>
      </c>
      <c r="U28" s="77" t="s">
        <v>5</v>
      </c>
      <c r="V28" s="77" t="s">
        <v>18</v>
      </c>
      <c r="W28" s="77" t="s">
        <v>5</v>
      </c>
      <c r="X28" s="77" t="s">
        <v>13</v>
      </c>
      <c r="Y28" s="78" t="s">
        <v>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5</v>
      </c>
      <c r="C29" s="77" t="s">
        <v>4</v>
      </c>
      <c r="D29" s="77" t="s">
        <v>4</v>
      </c>
      <c r="E29" s="77" t="s">
        <v>4</v>
      </c>
      <c r="F29" s="77" t="s">
        <v>7</v>
      </c>
      <c r="G29" s="77" t="s">
        <v>7</v>
      </c>
      <c r="H29" s="77" t="s">
        <v>18</v>
      </c>
      <c r="I29" s="77" t="s">
        <v>18</v>
      </c>
      <c r="J29" s="77" t="s">
        <v>18</v>
      </c>
      <c r="K29" s="77" t="s">
        <v>16</v>
      </c>
      <c r="L29" s="77" t="s">
        <v>20</v>
      </c>
      <c r="M29" s="77" t="s">
        <v>20</v>
      </c>
      <c r="N29" s="77" t="s">
        <v>13</v>
      </c>
      <c r="O29" s="77" t="s">
        <v>18</v>
      </c>
      <c r="P29" s="77" t="s">
        <v>18</v>
      </c>
      <c r="Q29" s="77" t="s">
        <v>13</v>
      </c>
      <c r="R29" s="77" t="s">
        <v>13</v>
      </c>
      <c r="S29" s="77" t="s">
        <v>18</v>
      </c>
      <c r="T29" s="77" t="s">
        <v>5</v>
      </c>
      <c r="U29" s="77" t="s">
        <v>5</v>
      </c>
      <c r="V29" s="77" t="s">
        <v>5</v>
      </c>
      <c r="W29" s="77" t="s">
        <v>5</v>
      </c>
      <c r="X29" s="77" t="s">
        <v>4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12</v>
      </c>
      <c r="C30" s="77" t="s">
        <v>12</v>
      </c>
      <c r="D30" s="77" t="s">
        <v>12</v>
      </c>
      <c r="E30" s="77" t="s">
        <v>12</v>
      </c>
      <c r="F30" s="77" t="s">
        <v>7</v>
      </c>
      <c r="G30" s="77" t="s">
        <v>7</v>
      </c>
      <c r="H30" s="77" t="s">
        <v>12</v>
      </c>
      <c r="I30" s="77" t="s">
        <v>12</v>
      </c>
      <c r="J30" s="77" t="s">
        <v>14</v>
      </c>
      <c r="K30" s="77" t="s">
        <v>16</v>
      </c>
      <c r="L30" s="77" t="s">
        <v>17</v>
      </c>
      <c r="M30" s="77" t="s">
        <v>16</v>
      </c>
      <c r="N30" s="77" t="s">
        <v>16</v>
      </c>
      <c r="O30" s="77" t="s">
        <v>16</v>
      </c>
      <c r="P30" s="77" t="s">
        <v>16</v>
      </c>
      <c r="Q30" s="77" t="s">
        <v>16</v>
      </c>
      <c r="R30" s="77" t="s">
        <v>16</v>
      </c>
      <c r="S30" s="77" t="s">
        <v>13</v>
      </c>
      <c r="T30" s="77" t="s">
        <v>13</v>
      </c>
      <c r="U30" s="77" t="s">
        <v>7</v>
      </c>
      <c r="V30" s="77" t="s">
        <v>7</v>
      </c>
      <c r="W30" s="77" t="s">
        <v>7</v>
      </c>
      <c r="X30" s="77" t="s">
        <v>7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7</v>
      </c>
      <c r="C31" s="77" t="s">
        <v>4</v>
      </c>
      <c r="D31" s="77" t="s">
        <v>7</v>
      </c>
      <c r="E31" s="77" t="s">
        <v>4</v>
      </c>
      <c r="F31" s="77" t="s">
        <v>7</v>
      </c>
      <c r="G31" s="77" t="s">
        <v>7</v>
      </c>
      <c r="H31" s="77" t="s">
        <v>7</v>
      </c>
      <c r="I31" s="77" t="s">
        <v>7</v>
      </c>
      <c r="J31" s="77" t="s">
        <v>12</v>
      </c>
      <c r="K31" s="77" t="s">
        <v>17</v>
      </c>
      <c r="L31" s="77" t="s">
        <v>17</v>
      </c>
      <c r="M31" s="77" t="s">
        <v>16</v>
      </c>
      <c r="N31" s="77" t="s">
        <v>16</v>
      </c>
      <c r="O31" s="77" t="s">
        <v>17</v>
      </c>
      <c r="P31" s="77" t="s">
        <v>17</v>
      </c>
      <c r="Q31" s="77" t="s">
        <v>17</v>
      </c>
      <c r="R31" s="77" t="s">
        <v>17</v>
      </c>
      <c r="S31" s="77" t="s">
        <v>17</v>
      </c>
      <c r="T31" s="77" t="s">
        <v>16</v>
      </c>
      <c r="U31" s="77" t="s">
        <v>17</v>
      </c>
      <c r="V31" s="77" t="s">
        <v>17</v>
      </c>
      <c r="W31" s="77" t="s">
        <v>14</v>
      </c>
      <c r="X31" s="77" t="s">
        <v>11</v>
      </c>
      <c r="Y31" s="78" t="s">
        <v>11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11</v>
      </c>
      <c r="C32" s="77" t="s">
        <v>11</v>
      </c>
      <c r="D32" s="77" t="s">
        <v>12</v>
      </c>
      <c r="E32" s="77" t="s">
        <v>14</v>
      </c>
      <c r="F32" s="77" t="s">
        <v>11</v>
      </c>
      <c r="G32" s="77" t="s">
        <v>12</v>
      </c>
      <c r="H32" s="77" t="s">
        <v>7</v>
      </c>
      <c r="I32" s="77" t="s">
        <v>11</v>
      </c>
      <c r="J32" s="77" t="s">
        <v>16</v>
      </c>
      <c r="K32" s="77" t="s">
        <v>16</v>
      </c>
      <c r="L32" s="77" t="s">
        <v>16</v>
      </c>
      <c r="M32" s="77" t="s">
        <v>17</v>
      </c>
      <c r="N32" s="77" t="s">
        <v>17</v>
      </c>
      <c r="O32" s="77" t="s">
        <v>17</v>
      </c>
      <c r="P32" s="77" t="s">
        <v>17</v>
      </c>
      <c r="Q32" s="77" t="s">
        <v>17</v>
      </c>
      <c r="R32" s="77" t="s">
        <v>17</v>
      </c>
      <c r="S32" s="77" t="s">
        <v>17</v>
      </c>
      <c r="T32" s="77" t="s">
        <v>15</v>
      </c>
      <c r="U32" s="77" t="s">
        <v>17</v>
      </c>
      <c r="V32" s="77" t="s">
        <v>17</v>
      </c>
      <c r="W32" s="77" t="s">
        <v>14</v>
      </c>
      <c r="X32" s="77" t="s">
        <v>11</v>
      </c>
      <c r="Y32" s="78" t="s">
        <v>11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12</v>
      </c>
      <c r="C33" s="83" t="s">
        <v>12</v>
      </c>
      <c r="D33" s="83" t="s">
        <v>11</v>
      </c>
      <c r="E33" s="83" t="s">
        <v>11</v>
      </c>
      <c r="F33" s="83" t="s">
        <v>12</v>
      </c>
      <c r="G33" s="83" t="s">
        <v>15</v>
      </c>
      <c r="H33" s="83" t="s">
        <v>14</v>
      </c>
      <c r="I33" s="83" t="s">
        <v>11</v>
      </c>
      <c r="J33" s="83" t="s">
        <v>14</v>
      </c>
      <c r="K33" s="83" t="s">
        <v>17</v>
      </c>
      <c r="L33" s="83" t="s">
        <v>17</v>
      </c>
      <c r="M33" s="83" t="s">
        <v>16</v>
      </c>
      <c r="N33" s="83" t="s">
        <v>17</v>
      </c>
      <c r="O33" s="83" t="s">
        <v>17</v>
      </c>
      <c r="P33" s="83" t="s">
        <v>17</v>
      </c>
      <c r="Q33" s="83" t="s">
        <v>17</v>
      </c>
      <c r="R33" s="83" t="s">
        <v>17</v>
      </c>
      <c r="S33" s="83" t="s">
        <v>17</v>
      </c>
      <c r="T33" s="83" t="s">
        <v>17</v>
      </c>
      <c r="U33" s="83" t="s">
        <v>15</v>
      </c>
      <c r="V33" s="83" t="s">
        <v>15</v>
      </c>
      <c r="W33" s="83" t="s">
        <v>17</v>
      </c>
      <c r="X33" s="83" t="s">
        <v>7</v>
      </c>
      <c r="Y33" s="84" t="s">
        <v>7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7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1</v>
      </c>
      <c r="D37" s="7">
        <v>14</v>
      </c>
      <c r="E37" s="7">
        <v>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</v>
      </c>
      <c r="O37" s="7">
        <v>1</v>
      </c>
      <c r="P37" s="7">
        <v>0</v>
      </c>
      <c r="Q37" s="7">
        <v>2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14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2</v>
      </c>
      <c r="D38" s="10">
        <v>20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1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20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3</v>
      </c>
      <c r="D39" s="10">
        <v>8</v>
      </c>
      <c r="E39" s="10">
        <v>1</v>
      </c>
      <c r="F39" s="10">
        <v>1</v>
      </c>
      <c r="G39" s="10">
        <v>0</v>
      </c>
      <c r="H39" s="10">
        <v>2</v>
      </c>
      <c r="I39" s="10">
        <v>0</v>
      </c>
      <c r="J39" s="10">
        <v>0</v>
      </c>
      <c r="K39" s="10">
        <v>0</v>
      </c>
      <c r="L39" s="10">
        <v>0</v>
      </c>
      <c r="M39" s="10">
        <v>3</v>
      </c>
      <c r="N39" s="10">
        <v>1</v>
      </c>
      <c r="O39" s="10">
        <v>5</v>
      </c>
      <c r="P39" s="10">
        <v>0</v>
      </c>
      <c r="Q39" s="10">
        <v>0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5</v>
      </c>
      <c r="D40" s="10">
        <v>4</v>
      </c>
      <c r="E40" s="10">
        <v>3</v>
      </c>
      <c r="F40" s="10">
        <v>3</v>
      </c>
      <c r="G40" s="10">
        <v>2</v>
      </c>
      <c r="H40" s="10">
        <v>4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</v>
      </c>
      <c r="O40" s="10">
        <v>0</v>
      </c>
      <c r="P40" s="10">
        <v>1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3</v>
      </c>
      <c r="D41" s="10">
        <v>5</v>
      </c>
      <c r="E41" s="10">
        <v>3</v>
      </c>
      <c r="F41" s="10">
        <v>0</v>
      </c>
      <c r="G41" s="10">
        <v>0</v>
      </c>
      <c r="H41" s="10">
        <v>2</v>
      </c>
      <c r="I41" s="10">
        <v>0</v>
      </c>
      <c r="J41" s="10">
        <v>1</v>
      </c>
      <c r="K41" s="10">
        <v>1</v>
      </c>
      <c r="L41" s="10">
        <v>0</v>
      </c>
      <c r="M41" s="10">
        <v>1</v>
      </c>
      <c r="N41" s="10">
        <v>4</v>
      </c>
      <c r="O41" s="10">
        <v>2</v>
      </c>
      <c r="P41" s="10">
        <v>1</v>
      </c>
      <c r="Q41" s="10">
        <v>1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5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5</v>
      </c>
      <c r="E42" s="10">
        <v>3</v>
      </c>
      <c r="F42" s="10">
        <v>0</v>
      </c>
      <c r="G42" s="10">
        <v>2</v>
      </c>
      <c r="H42" s="10">
        <v>2</v>
      </c>
      <c r="I42" s="10">
        <v>1</v>
      </c>
      <c r="J42" s="10">
        <v>0</v>
      </c>
      <c r="K42" s="10">
        <v>0</v>
      </c>
      <c r="L42" s="10">
        <v>0</v>
      </c>
      <c r="M42" s="10">
        <v>0</v>
      </c>
      <c r="N42" s="10">
        <v>6</v>
      </c>
      <c r="O42" s="10">
        <v>5</v>
      </c>
      <c r="P42" s="10">
        <v>0</v>
      </c>
      <c r="Q42" s="10">
        <v>0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10</v>
      </c>
      <c r="D43" s="10">
        <v>12</v>
      </c>
      <c r="E43" s="10">
        <v>0</v>
      </c>
      <c r="F43" s="10">
        <v>1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12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6</v>
      </c>
      <c r="D44" s="10">
        <v>15</v>
      </c>
      <c r="E44" s="10">
        <v>2</v>
      </c>
      <c r="F44" s="10">
        <v>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15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2</v>
      </c>
      <c r="D45" s="10">
        <v>1</v>
      </c>
      <c r="E45" s="10">
        <v>0</v>
      </c>
      <c r="F45" s="10">
        <v>5</v>
      </c>
      <c r="G45" s="10">
        <v>7</v>
      </c>
      <c r="H45" s="10">
        <v>2</v>
      </c>
      <c r="I45" s="10">
        <v>0</v>
      </c>
      <c r="J45" s="10">
        <v>0</v>
      </c>
      <c r="K45" s="10">
        <v>1</v>
      </c>
      <c r="L45" s="10">
        <v>2</v>
      </c>
      <c r="M45" s="10">
        <v>0</v>
      </c>
      <c r="N45" s="10">
        <v>1</v>
      </c>
      <c r="O45" s="10">
        <v>2</v>
      </c>
      <c r="P45" s="10">
        <v>1</v>
      </c>
      <c r="Q45" s="10">
        <v>0</v>
      </c>
      <c r="R45" s="11"/>
      <c r="S45" s="65" t="str">
        <f t="shared" si="0"/>
        <v>東南東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6</v>
      </c>
      <c r="AD45" s="1" t="str">
        <f>INDEX(B36:R36,1,AC45)</f>
        <v>東南東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0</v>
      </c>
      <c r="E46" s="10">
        <v>0</v>
      </c>
      <c r="F46" s="10">
        <v>1</v>
      </c>
      <c r="G46" s="10">
        <v>0</v>
      </c>
      <c r="H46" s="10">
        <v>7</v>
      </c>
      <c r="I46" s="10">
        <v>6</v>
      </c>
      <c r="J46" s="10">
        <v>0</v>
      </c>
      <c r="K46" s="10">
        <v>0</v>
      </c>
      <c r="L46" s="10">
        <v>0</v>
      </c>
      <c r="M46" s="10">
        <v>2</v>
      </c>
      <c r="N46" s="10">
        <v>8</v>
      </c>
      <c r="O46" s="10">
        <v>0</v>
      </c>
      <c r="P46" s="10">
        <v>0</v>
      </c>
      <c r="Q46" s="10">
        <v>0</v>
      </c>
      <c r="R46" s="11"/>
      <c r="S46" s="65" t="str">
        <f t="shared" si="0"/>
        <v>西</v>
      </c>
      <c r="T46" s="66"/>
      <c r="U46" s="67"/>
      <c r="V46"/>
      <c r="W46"/>
      <c r="X46"/>
      <c r="Y46"/>
      <c r="Z46"/>
      <c r="AA46"/>
      <c r="AB46" s="10">
        <f t="shared" si="1"/>
        <v>8</v>
      </c>
      <c r="AC46" s="1">
        <f t="shared" si="2"/>
        <v>13</v>
      </c>
      <c r="AD46" s="1" t="str">
        <f>INDEX(B36:R36,1,AC46)</f>
        <v>西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6</v>
      </c>
      <c r="I47" s="23">
        <v>4</v>
      </c>
      <c r="J47" s="23">
        <v>0</v>
      </c>
      <c r="K47" s="23">
        <v>1</v>
      </c>
      <c r="L47" s="23">
        <v>5</v>
      </c>
      <c r="M47" s="23">
        <v>3</v>
      </c>
      <c r="N47" s="23">
        <v>5</v>
      </c>
      <c r="O47" s="23">
        <v>0</v>
      </c>
      <c r="P47" s="23">
        <v>0</v>
      </c>
      <c r="Q47" s="23">
        <v>0</v>
      </c>
      <c r="R47" s="24"/>
      <c r="S47" s="68" t="str">
        <f t="shared" si="0"/>
        <v>南東</v>
      </c>
      <c r="T47" s="69"/>
      <c r="U47" s="70"/>
      <c r="V47"/>
      <c r="W47"/>
      <c r="X47"/>
      <c r="Y47"/>
      <c r="Z47"/>
      <c r="AA47"/>
      <c r="AB47" s="10">
        <f t="shared" si="1"/>
        <v>6</v>
      </c>
      <c r="AC47" s="1">
        <f t="shared" si="2"/>
        <v>7</v>
      </c>
      <c r="AD47" s="1" t="str">
        <f>INDEX(B36:R36,1,AC47)</f>
        <v>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4</v>
      </c>
      <c r="J48" s="10">
        <v>3</v>
      </c>
      <c r="K48" s="10">
        <v>8</v>
      </c>
      <c r="L48" s="10">
        <v>6</v>
      </c>
      <c r="M48" s="10">
        <v>2</v>
      </c>
      <c r="N48" s="10">
        <v>1</v>
      </c>
      <c r="O48" s="10">
        <v>0</v>
      </c>
      <c r="P48" s="10">
        <v>0</v>
      </c>
      <c r="Q48" s="10">
        <v>0</v>
      </c>
      <c r="R48" s="11"/>
      <c r="S48" s="65" t="str">
        <f t="shared" si="0"/>
        <v>南南西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10</v>
      </c>
      <c r="AD48" s="1" t="str">
        <f>INDEX(B36:R36,1,AC48)</f>
        <v>南南西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2</v>
      </c>
      <c r="J49" s="10">
        <v>0</v>
      </c>
      <c r="K49" s="10">
        <v>2</v>
      </c>
      <c r="L49" s="10">
        <v>9</v>
      </c>
      <c r="M49" s="10">
        <v>9</v>
      </c>
      <c r="N49" s="10">
        <v>1</v>
      </c>
      <c r="O49" s="10">
        <v>0</v>
      </c>
      <c r="P49" s="10">
        <v>0</v>
      </c>
      <c r="Q49" s="10">
        <v>0</v>
      </c>
      <c r="R49" s="11"/>
      <c r="S49" s="65" t="str">
        <f t="shared" si="0"/>
        <v>南西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11</v>
      </c>
      <c r="AD49" s="1" t="str">
        <f>INDEX(B36:R36,1,AC49)</f>
        <v>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10</v>
      </c>
      <c r="E50" s="10">
        <v>1</v>
      </c>
      <c r="F50" s="10">
        <v>1</v>
      </c>
      <c r="G50" s="10">
        <v>0</v>
      </c>
      <c r="H50" s="10">
        <v>3</v>
      </c>
      <c r="I50" s="10">
        <v>0</v>
      </c>
      <c r="J50" s="10">
        <v>1</v>
      </c>
      <c r="K50" s="10">
        <v>1</v>
      </c>
      <c r="L50" s="10">
        <v>0</v>
      </c>
      <c r="M50" s="10">
        <v>2</v>
      </c>
      <c r="N50" s="10">
        <v>3</v>
      </c>
      <c r="O50" s="10">
        <v>2</v>
      </c>
      <c r="P50" s="10">
        <v>0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10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1</v>
      </c>
      <c r="D51" s="10">
        <v>5</v>
      </c>
      <c r="E51" s="10">
        <v>0</v>
      </c>
      <c r="F51" s="10">
        <v>0</v>
      </c>
      <c r="G51" s="10">
        <v>0</v>
      </c>
      <c r="H51" s="10">
        <v>0</v>
      </c>
      <c r="I51" s="10">
        <v>1</v>
      </c>
      <c r="J51" s="10">
        <v>0</v>
      </c>
      <c r="K51" s="10">
        <v>2</v>
      </c>
      <c r="L51" s="10">
        <v>7</v>
      </c>
      <c r="M51" s="10">
        <v>4</v>
      </c>
      <c r="N51" s="10">
        <v>4</v>
      </c>
      <c r="O51" s="10">
        <v>0</v>
      </c>
      <c r="P51" s="10">
        <v>0</v>
      </c>
      <c r="Q51" s="10">
        <v>0</v>
      </c>
      <c r="R51" s="11"/>
      <c r="S51" s="65" t="str">
        <f t="shared" si="0"/>
        <v>南西</v>
      </c>
      <c r="T51" s="66"/>
      <c r="U51" s="67"/>
      <c r="V51"/>
      <c r="W51"/>
      <c r="X51"/>
      <c r="Y51"/>
      <c r="Z51"/>
      <c r="AA51"/>
      <c r="AB51" s="10">
        <f t="shared" si="1"/>
        <v>7</v>
      </c>
      <c r="AC51" s="1">
        <f t="shared" si="2"/>
        <v>11</v>
      </c>
      <c r="AD51" s="1" t="str">
        <f>INDEX(B36:R36,1,AC51)</f>
        <v>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6</v>
      </c>
      <c r="M52" s="10">
        <v>10</v>
      </c>
      <c r="N52" s="10">
        <v>7</v>
      </c>
      <c r="O52" s="10">
        <v>0</v>
      </c>
      <c r="P52" s="10">
        <v>0</v>
      </c>
      <c r="Q52" s="10">
        <v>0</v>
      </c>
      <c r="R52" s="11"/>
      <c r="S52" s="65" t="str">
        <f t="shared" si="0"/>
        <v>西南西</v>
      </c>
      <c r="T52" s="66"/>
      <c r="U52" s="67"/>
      <c r="V52"/>
      <c r="W52"/>
      <c r="X52"/>
      <c r="Y52"/>
      <c r="Z52"/>
      <c r="AA52"/>
      <c r="AB52" s="10">
        <f t="shared" si="1"/>
        <v>10</v>
      </c>
      <c r="AC52" s="1">
        <f t="shared" si="2"/>
        <v>12</v>
      </c>
      <c r="AD52" s="1" t="str">
        <f>INDEX(B36:R36,1,AC52)</f>
        <v>西南西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1</v>
      </c>
      <c r="D53" s="10">
        <v>9</v>
      </c>
      <c r="E53" s="10">
        <v>0</v>
      </c>
      <c r="F53" s="10">
        <v>0</v>
      </c>
      <c r="G53" s="10">
        <v>0</v>
      </c>
      <c r="H53" s="10">
        <v>2</v>
      </c>
      <c r="I53" s="10">
        <v>1</v>
      </c>
      <c r="J53" s="10">
        <v>0</v>
      </c>
      <c r="K53" s="10">
        <v>0</v>
      </c>
      <c r="L53" s="10">
        <v>0</v>
      </c>
      <c r="M53" s="10">
        <v>2</v>
      </c>
      <c r="N53" s="10">
        <v>8</v>
      </c>
      <c r="O53" s="10">
        <v>1</v>
      </c>
      <c r="P53" s="10">
        <v>0</v>
      </c>
      <c r="Q53" s="10">
        <v>0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9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3</v>
      </c>
      <c r="D54" s="10">
        <v>12</v>
      </c>
      <c r="E54" s="10">
        <v>4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4</v>
      </c>
      <c r="O54" s="10">
        <v>0</v>
      </c>
      <c r="P54" s="10">
        <v>0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12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16</v>
      </c>
      <c r="E55" s="10">
        <v>1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</v>
      </c>
      <c r="O55" s="10">
        <v>3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16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7</v>
      </c>
      <c r="D56" s="10">
        <v>17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17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5</v>
      </c>
      <c r="D57" s="23">
        <v>18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18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3</v>
      </c>
      <c r="D58" s="10">
        <v>12</v>
      </c>
      <c r="E58" s="10">
        <v>5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2</v>
      </c>
      <c r="P58" s="10">
        <v>0</v>
      </c>
      <c r="Q58" s="10">
        <v>1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12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1</v>
      </c>
      <c r="D59" s="10">
        <v>0</v>
      </c>
      <c r="E59" s="10">
        <v>2</v>
      </c>
      <c r="F59" s="10">
        <v>2</v>
      </c>
      <c r="G59" s="10">
        <v>1</v>
      </c>
      <c r="H59" s="10">
        <v>7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5</v>
      </c>
      <c r="O59" s="10">
        <v>1</v>
      </c>
      <c r="P59" s="10">
        <v>2</v>
      </c>
      <c r="Q59" s="10">
        <v>0</v>
      </c>
      <c r="R59" s="11"/>
      <c r="S59" s="65" t="str">
        <f t="shared" si="0"/>
        <v>南東</v>
      </c>
      <c r="T59" s="66"/>
      <c r="U59" s="67"/>
      <c r="V59"/>
      <c r="W59"/>
      <c r="X59"/>
      <c r="Y59"/>
      <c r="Z59"/>
      <c r="AA59"/>
      <c r="AB59" s="10">
        <f t="shared" si="1"/>
        <v>7</v>
      </c>
      <c r="AC59" s="1">
        <f t="shared" si="2"/>
        <v>7</v>
      </c>
      <c r="AD59" s="1" t="str">
        <f>INDEX(B36:R36,1,AC59)</f>
        <v>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1</v>
      </c>
      <c r="D60" s="10">
        <v>3</v>
      </c>
      <c r="E60" s="10">
        <v>8</v>
      </c>
      <c r="F60" s="10">
        <v>2</v>
      </c>
      <c r="G60" s="10">
        <v>0</v>
      </c>
      <c r="H60" s="10">
        <v>2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4</v>
      </c>
      <c r="O60" s="10">
        <v>3</v>
      </c>
      <c r="P60" s="10">
        <v>0</v>
      </c>
      <c r="Q60" s="10">
        <v>0</v>
      </c>
      <c r="R60" s="11"/>
      <c r="S60" s="65" t="str">
        <f t="shared" si="0"/>
        <v>東北東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4</v>
      </c>
      <c r="AD60" s="1" t="str">
        <f>INDEX(B36:R36,1,AC60)</f>
        <v>東北東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2</v>
      </c>
      <c r="F61" s="10">
        <v>0</v>
      </c>
      <c r="G61" s="10">
        <v>0</v>
      </c>
      <c r="H61" s="10">
        <v>5</v>
      </c>
      <c r="I61" s="10">
        <v>2</v>
      </c>
      <c r="J61" s="10">
        <v>1</v>
      </c>
      <c r="K61" s="10">
        <v>0</v>
      </c>
      <c r="L61" s="10">
        <v>0</v>
      </c>
      <c r="M61" s="10">
        <v>0</v>
      </c>
      <c r="N61" s="10">
        <v>12</v>
      </c>
      <c r="O61" s="10">
        <v>1</v>
      </c>
      <c r="P61" s="10">
        <v>1</v>
      </c>
      <c r="Q61" s="10">
        <v>0</v>
      </c>
      <c r="R61" s="11"/>
      <c r="S61" s="65" t="str">
        <f t="shared" si="0"/>
        <v>西</v>
      </c>
      <c r="T61" s="66"/>
      <c r="U61" s="67"/>
      <c r="V61"/>
      <c r="W61"/>
      <c r="X61"/>
      <c r="Y61"/>
      <c r="Z61"/>
      <c r="AA61"/>
      <c r="AB61" s="10">
        <f t="shared" si="1"/>
        <v>12</v>
      </c>
      <c r="AC61" s="1">
        <f t="shared" si="2"/>
        <v>13</v>
      </c>
      <c r="AD61" s="1" t="str">
        <f>INDEX(B36:R36,1,AC61)</f>
        <v>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3</v>
      </c>
      <c r="D62" s="10">
        <v>4</v>
      </c>
      <c r="E62" s="10">
        <v>2</v>
      </c>
      <c r="F62" s="10">
        <v>2</v>
      </c>
      <c r="G62" s="10">
        <v>4</v>
      </c>
      <c r="H62" s="10">
        <v>3</v>
      </c>
      <c r="I62" s="10">
        <v>1</v>
      </c>
      <c r="J62" s="10">
        <v>0</v>
      </c>
      <c r="K62" s="10">
        <v>1</v>
      </c>
      <c r="L62" s="10">
        <v>0</v>
      </c>
      <c r="M62" s="10">
        <v>0</v>
      </c>
      <c r="N62" s="10">
        <v>1</v>
      </c>
      <c r="O62" s="10">
        <v>3</v>
      </c>
      <c r="P62" s="10">
        <v>0</v>
      </c>
      <c r="Q62" s="10">
        <v>0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4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5</v>
      </c>
      <c r="E63" s="10">
        <v>6</v>
      </c>
      <c r="F63" s="10">
        <v>3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3</v>
      </c>
      <c r="O63" s="10">
        <v>4</v>
      </c>
      <c r="P63" s="10">
        <v>0</v>
      </c>
      <c r="Q63" s="10">
        <v>0</v>
      </c>
      <c r="R63" s="11"/>
      <c r="S63" s="65" t="str">
        <f t="shared" si="0"/>
        <v>東北東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4</v>
      </c>
      <c r="AD63" s="1" t="str">
        <f>INDEX(B36:R36,1,AC63)</f>
        <v>東北東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2</v>
      </c>
      <c r="G64" s="10">
        <v>0</v>
      </c>
      <c r="H64" s="10">
        <v>7</v>
      </c>
      <c r="I64" s="10">
        <v>1</v>
      </c>
      <c r="J64" s="10">
        <v>0</v>
      </c>
      <c r="K64" s="10">
        <v>1</v>
      </c>
      <c r="L64" s="10">
        <v>0</v>
      </c>
      <c r="M64" s="10">
        <v>6</v>
      </c>
      <c r="N64" s="10">
        <v>7</v>
      </c>
      <c r="O64" s="10">
        <v>0</v>
      </c>
      <c r="P64" s="10">
        <v>0</v>
      </c>
      <c r="Q64" s="10">
        <v>0</v>
      </c>
      <c r="R64" s="11"/>
      <c r="S64" s="65" t="str">
        <f t="shared" si="0"/>
        <v>南東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7</v>
      </c>
      <c r="AD64" s="1" t="str">
        <f>INDEX(B36:R36,1,AC64)</f>
        <v>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3</v>
      </c>
      <c r="I65" s="10">
        <v>9</v>
      </c>
      <c r="J65" s="10">
        <v>0</v>
      </c>
      <c r="K65" s="10">
        <v>1</v>
      </c>
      <c r="L65" s="10">
        <v>2</v>
      </c>
      <c r="M65" s="10">
        <v>1</v>
      </c>
      <c r="N65" s="10">
        <v>6</v>
      </c>
      <c r="O65" s="10">
        <v>2</v>
      </c>
      <c r="P65" s="10">
        <v>0</v>
      </c>
      <c r="Q65" s="10">
        <v>0</v>
      </c>
      <c r="R65" s="11"/>
      <c r="S65" s="65" t="str">
        <f t="shared" si="0"/>
        <v>南南東</v>
      </c>
      <c r="T65" s="66"/>
      <c r="U65" s="67"/>
      <c r="V65"/>
      <c r="W65"/>
      <c r="X65"/>
      <c r="Y65"/>
      <c r="Z65"/>
      <c r="AA65"/>
      <c r="AB65" s="10">
        <f t="shared" si="1"/>
        <v>9</v>
      </c>
      <c r="AC65" s="1">
        <f t="shared" si="2"/>
        <v>8</v>
      </c>
      <c r="AD65" s="1" t="str">
        <f>INDEX(B36:R36,1,AC65)</f>
        <v>南南東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3</v>
      </c>
      <c r="I66" s="10">
        <v>9</v>
      </c>
      <c r="J66" s="10">
        <v>1</v>
      </c>
      <c r="K66" s="10">
        <v>2</v>
      </c>
      <c r="L66" s="10">
        <v>6</v>
      </c>
      <c r="M66" s="10">
        <v>2</v>
      </c>
      <c r="N66" s="10">
        <v>1</v>
      </c>
      <c r="O66" s="10">
        <v>0</v>
      </c>
      <c r="P66" s="10">
        <v>0</v>
      </c>
      <c r="Q66" s="10">
        <v>0</v>
      </c>
      <c r="R66" s="11"/>
      <c r="S66" s="65" t="str">
        <f t="shared" si="0"/>
        <v>南南東</v>
      </c>
      <c r="T66" s="66"/>
      <c r="U66" s="67"/>
      <c r="V66"/>
      <c r="W66"/>
      <c r="X66"/>
      <c r="Y66"/>
      <c r="Z66"/>
      <c r="AA66"/>
      <c r="AB66" s="10">
        <f t="shared" si="1"/>
        <v>9</v>
      </c>
      <c r="AC66" s="1">
        <f t="shared" si="2"/>
        <v>8</v>
      </c>
      <c r="AD66" s="1" t="str">
        <f>INDEX(B36:R36,1,AC66)</f>
        <v>南南東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1</v>
      </c>
      <c r="I67" s="13">
        <v>10</v>
      </c>
      <c r="J67" s="13">
        <v>3</v>
      </c>
      <c r="K67" s="13">
        <v>2</v>
      </c>
      <c r="L67" s="13">
        <v>3</v>
      </c>
      <c r="M67" s="13">
        <v>3</v>
      </c>
      <c r="N67" s="13">
        <v>2</v>
      </c>
      <c r="O67" s="13">
        <v>0</v>
      </c>
      <c r="P67" s="13">
        <v>0</v>
      </c>
      <c r="Q67" s="13">
        <v>0</v>
      </c>
      <c r="R67" s="14"/>
      <c r="S67" s="65" t="str">
        <f t="shared" si="0"/>
        <v>南南東</v>
      </c>
      <c r="T67" s="66"/>
      <c r="U67" s="67"/>
      <c r="V67"/>
      <c r="W67"/>
      <c r="X67"/>
      <c r="Y67"/>
      <c r="Z67"/>
      <c r="AA67"/>
      <c r="AB67" s="10">
        <f t="shared" si="1"/>
        <v>10</v>
      </c>
      <c r="AC67" s="1">
        <f t="shared" si="2"/>
        <v>8</v>
      </c>
      <c r="AD67" s="1" t="str">
        <f>INDEX(B36:R36,1,AC67)</f>
        <v>南南東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3</v>
      </c>
      <c r="C68" s="10">
        <f t="shared" si="4"/>
        <v>57</v>
      </c>
      <c r="D68" s="10">
        <f t="shared" si="4"/>
        <v>195</v>
      </c>
      <c r="E68" s="10">
        <f t="shared" si="4"/>
        <v>49</v>
      </c>
      <c r="F68" s="10">
        <f t="shared" si="4"/>
        <v>25</v>
      </c>
      <c r="G68" s="10">
        <f t="shared" si="4"/>
        <v>19</v>
      </c>
      <c r="H68" s="10">
        <f t="shared" si="4"/>
        <v>63</v>
      </c>
      <c r="I68" s="10">
        <f t="shared" si="4"/>
        <v>52</v>
      </c>
      <c r="J68" s="10">
        <f t="shared" si="4"/>
        <v>11</v>
      </c>
      <c r="K68" s="10">
        <f t="shared" si="4"/>
        <v>25</v>
      </c>
      <c r="L68" s="10">
        <f t="shared" si="4"/>
        <v>47</v>
      </c>
      <c r="M68" s="10">
        <f t="shared" si="4"/>
        <v>50</v>
      </c>
      <c r="N68" s="10">
        <f t="shared" si="4"/>
        <v>99</v>
      </c>
      <c r="O68" s="10">
        <f t="shared" si="4"/>
        <v>38</v>
      </c>
      <c r="P68" s="10">
        <f t="shared" si="4"/>
        <v>6</v>
      </c>
      <c r="Q68" s="10">
        <f t="shared" si="4"/>
        <v>5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195</v>
      </c>
      <c r="AC68" s="1">
        <f t="shared" si="2"/>
        <v>3</v>
      </c>
      <c r="AD68" s="1" t="str">
        <f>INDEX(B36:R36,1,AC68)</f>
        <v>北東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0.4032258064516129</v>
      </c>
      <c r="C69" s="20">
        <f t="shared" si="5"/>
        <v>7.661290322580645</v>
      </c>
      <c r="D69" s="20">
        <f t="shared" si="5"/>
        <v>26.209677419354836</v>
      </c>
      <c r="E69" s="20">
        <f t="shared" si="5"/>
        <v>6.586021505376344</v>
      </c>
      <c r="F69" s="20">
        <f t="shared" si="5"/>
        <v>3.3602150537634405</v>
      </c>
      <c r="G69" s="20">
        <f t="shared" si="5"/>
        <v>2.553763440860215</v>
      </c>
      <c r="H69" s="20">
        <f t="shared" si="5"/>
        <v>8.46774193548387</v>
      </c>
      <c r="I69" s="20">
        <f t="shared" si="5"/>
        <v>6.989247311827956</v>
      </c>
      <c r="J69" s="20">
        <f t="shared" si="5"/>
        <v>1.478494623655914</v>
      </c>
      <c r="K69" s="20">
        <f t="shared" si="5"/>
        <v>3.3602150537634405</v>
      </c>
      <c r="L69" s="20">
        <f t="shared" si="5"/>
        <v>6.317204301075269</v>
      </c>
      <c r="M69" s="20">
        <f t="shared" si="5"/>
        <v>6.720430107526881</v>
      </c>
      <c r="N69" s="20">
        <f t="shared" si="5"/>
        <v>13.306451612903224</v>
      </c>
      <c r="O69" s="20">
        <f t="shared" si="5"/>
        <v>5.10752688172043</v>
      </c>
      <c r="P69" s="20">
        <f t="shared" si="5"/>
        <v>0.8064516129032258</v>
      </c>
      <c r="Q69" s="20">
        <f t="shared" si="5"/>
        <v>0.6720430107526881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8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7</v>
      </c>
      <c r="D3" s="74" t="s">
        <v>4</v>
      </c>
      <c r="E3" s="74" t="s">
        <v>7</v>
      </c>
      <c r="F3" s="74" t="s">
        <v>4</v>
      </c>
      <c r="G3" s="74" t="s">
        <v>7</v>
      </c>
      <c r="H3" s="74" t="s">
        <v>4</v>
      </c>
      <c r="I3" s="74" t="s">
        <v>7</v>
      </c>
      <c r="J3" s="74" t="s">
        <v>17</v>
      </c>
      <c r="K3" s="74" t="s">
        <v>16</v>
      </c>
      <c r="L3" s="74" t="s">
        <v>17</v>
      </c>
      <c r="M3" s="74" t="s">
        <v>16</v>
      </c>
      <c r="N3" s="74" t="s">
        <v>16</v>
      </c>
      <c r="O3" s="74" t="s">
        <v>17</v>
      </c>
      <c r="P3" s="74" t="s">
        <v>17</v>
      </c>
      <c r="Q3" s="74" t="s">
        <v>17</v>
      </c>
      <c r="R3" s="74" t="s">
        <v>17</v>
      </c>
      <c r="S3" s="74" t="s">
        <v>17</v>
      </c>
      <c r="T3" s="74" t="s">
        <v>17</v>
      </c>
      <c r="U3" s="74" t="s">
        <v>17</v>
      </c>
      <c r="V3" s="74" t="s">
        <v>16</v>
      </c>
      <c r="W3" s="74" t="s">
        <v>11</v>
      </c>
      <c r="X3" s="74" t="s">
        <v>12</v>
      </c>
      <c r="Y3" s="75" t="s">
        <v>12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14</v>
      </c>
      <c r="C4" s="77" t="s">
        <v>7</v>
      </c>
      <c r="D4" s="77" t="s">
        <v>7</v>
      </c>
      <c r="E4" s="77" t="s">
        <v>12</v>
      </c>
      <c r="F4" s="77" t="s">
        <v>7</v>
      </c>
      <c r="G4" s="77" t="s">
        <v>7</v>
      </c>
      <c r="H4" s="77" t="s">
        <v>12</v>
      </c>
      <c r="I4" s="77" t="s">
        <v>12</v>
      </c>
      <c r="J4" s="77" t="s">
        <v>12</v>
      </c>
      <c r="K4" s="77" t="s">
        <v>17</v>
      </c>
      <c r="L4" s="77" t="s">
        <v>16</v>
      </c>
      <c r="M4" s="77" t="s">
        <v>16</v>
      </c>
      <c r="N4" s="77" t="s">
        <v>17</v>
      </c>
      <c r="O4" s="77" t="s">
        <v>17</v>
      </c>
      <c r="P4" s="77" t="s">
        <v>17</v>
      </c>
      <c r="Q4" s="77" t="s">
        <v>17</v>
      </c>
      <c r="R4" s="77" t="s">
        <v>16</v>
      </c>
      <c r="S4" s="77" t="s">
        <v>16</v>
      </c>
      <c r="T4" s="77" t="s">
        <v>20</v>
      </c>
      <c r="U4" s="77" t="s">
        <v>20</v>
      </c>
      <c r="V4" s="77" t="s">
        <v>20</v>
      </c>
      <c r="W4" s="77" t="s">
        <v>8</v>
      </c>
      <c r="X4" s="77" t="s">
        <v>18</v>
      </c>
      <c r="Y4" s="78" t="s">
        <v>15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11</v>
      </c>
      <c r="C5" s="77" t="s">
        <v>17</v>
      </c>
      <c r="D5" s="77" t="s">
        <v>16</v>
      </c>
      <c r="E5" s="77" t="s">
        <v>5</v>
      </c>
      <c r="F5" s="77" t="s">
        <v>18</v>
      </c>
      <c r="G5" s="77" t="s">
        <v>18</v>
      </c>
      <c r="H5" s="77" t="s">
        <v>5</v>
      </c>
      <c r="I5" s="77" t="s">
        <v>5</v>
      </c>
      <c r="J5" s="77" t="s">
        <v>18</v>
      </c>
      <c r="K5" s="77" t="s">
        <v>18</v>
      </c>
      <c r="L5" s="77" t="s">
        <v>18</v>
      </c>
      <c r="M5" s="77" t="s">
        <v>20</v>
      </c>
      <c r="N5" s="77" t="s">
        <v>18</v>
      </c>
      <c r="O5" s="77" t="s">
        <v>18</v>
      </c>
      <c r="P5" s="77" t="s">
        <v>18</v>
      </c>
      <c r="Q5" s="77" t="s">
        <v>5</v>
      </c>
      <c r="R5" s="77" t="s">
        <v>5</v>
      </c>
      <c r="S5" s="77" t="s">
        <v>5</v>
      </c>
      <c r="T5" s="77" t="s">
        <v>5</v>
      </c>
      <c r="U5" s="77" t="s">
        <v>5</v>
      </c>
      <c r="V5" s="77" t="s">
        <v>5</v>
      </c>
      <c r="W5" s="77" t="s">
        <v>5</v>
      </c>
      <c r="X5" s="77" t="s">
        <v>5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8</v>
      </c>
      <c r="C6" s="77" t="s">
        <v>4</v>
      </c>
      <c r="D6" s="77" t="s">
        <v>5</v>
      </c>
      <c r="E6" s="77" t="s">
        <v>5</v>
      </c>
      <c r="F6" s="77" t="s">
        <v>7</v>
      </c>
      <c r="G6" s="77" t="s">
        <v>8</v>
      </c>
      <c r="H6" s="77" t="s">
        <v>5</v>
      </c>
      <c r="I6" s="77" t="s">
        <v>5</v>
      </c>
      <c r="J6" s="77" t="s">
        <v>5</v>
      </c>
      <c r="K6" s="77" t="s">
        <v>5</v>
      </c>
      <c r="L6" s="77" t="s">
        <v>18</v>
      </c>
      <c r="M6" s="77" t="s">
        <v>18</v>
      </c>
      <c r="N6" s="77" t="s">
        <v>18</v>
      </c>
      <c r="O6" s="77" t="s">
        <v>5</v>
      </c>
      <c r="P6" s="77" t="s">
        <v>18</v>
      </c>
      <c r="Q6" s="77" t="s">
        <v>18</v>
      </c>
      <c r="R6" s="77" t="s">
        <v>18</v>
      </c>
      <c r="S6" s="77" t="s">
        <v>18</v>
      </c>
      <c r="T6" s="77" t="s">
        <v>18</v>
      </c>
      <c r="U6" s="77" t="s">
        <v>5</v>
      </c>
      <c r="V6" s="77" t="s">
        <v>5</v>
      </c>
      <c r="W6" s="77" t="s">
        <v>17</v>
      </c>
      <c r="X6" s="77" t="s">
        <v>7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12</v>
      </c>
      <c r="C7" s="77" t="s">
        <v>7</v>
      </c>
      <c r="D7" s="77" t="s">
        <v>7</v>
      </c>
      <c r="E7" s="77" t="s">
        <v>7</v>
      </c>
      <c r="F7" s="77" t="s">
        <v>7</v>
      </c>
      <c r="G7" s="77" t="s">
        <v>7</v>
      </c>
      <c r="H7" s="77" t="s">
        <v>12</v>
      </c>
      <c r="I7" s="77" t="s">
        <v>16</v>
      </c>
      <c r="J7" s="77" t="s">
        <v>16</v>
      </c>
      <c r="K7" s="77" t="s">
        <v>17</v>
      </c>
      <c r="L7" s="77" t="s">
        <v>17</v>
      </c>
      <c r="M7" s="77" t="s">
        <v>17</v>
      </c>
      <c r="N7" s="77" t="s">
        <v>17</v>
      </c>
      <c r="O7" s="77" t="s">
        <v>17</v>
      </c>
      <c r="P7" s="77" t="s">
        <v>17</v>
      </c>
      <c r="Q7" s="77" t="s">
        <v>17</v>
      </c>
      <c r="R7" s="77" t="s">
        <v>17</v>
      </c>
      <c r="S7" s="77" t="s">
        <v>17</v>
      </c>
      <c r="T7" s="77" t="s">
        <v>17</v>
      </c>
      <c r="U7" s="77" t="s">
        <v>17</v>
      </c>
      <c r="V7" s="77" t="s">
        <v>11</v>
      </c>
      <c r="W7" s="77" t="s">
        <v>11</v>
      </c>
      <c r="X7" s="77" t="s">
        <v>11</v>
      </c>
      <c r="Y7" s="78" t="s">
        <v>7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7</v>
      </c>
      <c r="C8" s="77" t="s">
        <v>7</v>
      </c>
      <c r="D8" s="77" t="s">
        <v>7</v>
      </c>
      <c r="E8" s="77" t="s">
        <v>7</v>
      </c>
      <c r="F8" s="77" t="s">
        <v>12</v>
      </c>
      <c r="G8" s="77" t="s">
        <v>7</v>
      </c>
      <c r="H8" s="77" t="s">
        <v>12</v>
      </c>
      <c r="I8" s="77" t="s">
        <v>4</v>
      </c>
      <c r="J8" s="77" t="s">
        <v>7</v>
      </c>
      <c r="K8" s="77" t="s">
        <v>4</v>
      </c>
      <c r="L8" s="77" t="s">
        <v>12</v>
      </c>
      <c r="M8" s="77" t="s">
        <v>16</v>
      </c>
      <c r="N8" s="77" t="s">
        <v>16</v>
      </c>
      <c r="O8" s="77" t="s">
        <v>17</v>
      </c>
      <c r="P8" s="77" t="s">
        <v>12</v>
      </c>
      <c r="Q8" s="77" t="s">
        <v>17</v>
      </c>
      <c r="R8" s="77" t="s">
        <v>12</v>
      </c>
      <c r="S8" s="77" t="s">
        <v>7</v>
      </c>
      <c r="T8" s="77" t="s">
        <v>10</v>
      </c>
      <c r="U8" s="77" t="s">
        <v>5</v>
      </c>
      <c r="V8" s="77" t="s">
        <v>14</v>
      </c>
      <c r="W8" s="77" t="s">
        <v>9</v>
      </c>
      <c r="X8" s="77" t="s">
        <v>8</v>
      </c>
      <c r="Y8" s="78" t="s">
        <v>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8</v>
      </c>
      <c r="C9" s="77" t="s">
        <v>5</v>
      </c>
      <c r="D9" s="77" t="s">
        <v>8</v>
      </c>
      <c r="E9" s="77" t="s">
        <v>4</v>
      </c>
      <c r="F9" s="77" t="s">
        <v>6</v>
      </c>
      <c r="G9" s="77" t="s">
        <v>7</v>
      </c>
      <c r="H9" s="77" t="s">
        <v>7</v>
      </c>
      <c r="I9" s="77" t="s">
        <v>12</v>
      </c>
      <c r="J9" s="77" t="s">
        <v>13</v>
      </c>
      <c r="K9" s="77" t="s">
        <v>13</v>
      </c>
      <c r="L9" s="77" t="s">
        <v>5</v>
      </c>
      <c r="M9" s="77" t="s">
        <v>13</v>
      </c>
      <c r="N9" s="77" t="s">
        <v>13</v>
      </c>
      <c r="O9" s="77" t="s">
        <v>13</v>
      </c>
      <c r="P9" s="77" t="s">
        <v>16</v>
      </c>
      <c r="Q9" s="77" t="s">
        <v>16</v>
      </c>
      <c r="R9" s="77" t="s">
        <v>13</v>
      </c>
      <c r="S9" s="77" t="s">
        <v>20</v>
      </c>
      <c r="T9" s="77" t="s">
        <v>20</v>
      </c>
      <c r="U9" s="77" t="s">
        <v>13</v>
      </c>
      <c r="V9" s="77" t="s">
        <v>11</v>
      </c>
      <c r="W9" s="77" t="s">
        <v>16</v>
      </c>
      <c r="X9" s="77" t="s">
        <v>5</v>
      </c>
      <c r="Y9" s="78" t="s">
        <v>8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5</v>
      </c>
      <c r="D10" s="77" t="s">
        <v>5</v>
      </c>
      <c r="E10" s="77" t="s">
        <v>5</v>
      </c>
      <c r="F10" s="77" t="s">
        <v>5</v>
      </c>
      <c r="G10" s="77" t="s">
        <v>5</v>
      </c>
      <c r="H10" s="77" t="s">
        <v>5</v>
      </c>
      <c r="I10" s="77" t="s">
        <v>5</v>
      </c>
      <c r="J10" s="77" t="s">
        <v>5</v>
      </c>
      <c r="K10" s="77" t="s">
        <v>5</v>
      </c>
      <c r="L10" s="77" t="s">
        <v>5</v>
      </c>
      <c r="M10" s="77" t="s">
        <v>5</v>
      </c>
      <c r="N10" s="77" t="s">
        <v>5</v>
      </c>
      <c r="O10" s="77" t="s">
        <v>5</v>
      </c>
      <c r="P10" s="77" t="s">
        <v>5</v>
      </c>
      <c r="Q10" s="77" t="s">
        <v>5</v>
      </c>
      <c r="R10" s="77" t="s">
        <v>5</v>
      </c>
      <c r="S10" s="77" t="s">
        <v>5</v>
      </c>
      <c r="T10" s="77" t="s">
        <v>8</v>
      </c>
      <c r="U10" s="77" t="s">
        <v>8</v>
      </c>
      <c r="V10" s="77" t="s">
        <v>5</v>
      </c>
      <c r="W10" s="77" t="s">
        <v>8</v>
      </c>
      <c r="X10" s="77" t="s">
        <v>8</v>
      </c>
      <c r="Y10" s="78" t="s">
        <v>8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8</v>
      </c>
      <c r="C11" s="77" t="s">
        <v>8</v>
      </c>
      <c r="D11" s="77" t="s">
        <v>8</v>
      </c>
      <c r="E11" s="77" t="s">
        <v>8</v>
      </c>
      <c r="F11" s="77" t="s">
        <v>4</v>
      </c>
      <c r="G11" s="77" t="s">
        <v>10</v>
      </c>
      <c r="H11" s="77" t="s">
        <v>9</v>
      </c>
      <c r="I11" s="77" t="s">
        <v>5</v>
      </c>
      <c r="J11" s="77" t="s">
        <v>5</v>
      </c>
      <c r="K11" s="77" t="s">
        <v>5</v>
      </c>
      <c r="L11" s="77" t="s">
        <v>5</v>
      </c>
      <c r="M11" s="77" t="s">
        <v>5</v>
      </c>
      <c r="N11" s="77" t="s">
        <v>5</v>
      </c>
      <c r="O11" s="77" t="s">
        <v>5</v>
      </c>
      <c r="P11" s="77" t="s">
        <v>5</v>
      </c>
      <c r="Q11" s="77" t="s">
        <v>5</v>
      </c>
      <c r="R11" s="77" t="s">
        <v>5</v>
      </c>
      <c r="S11" s="77" t="s">
        <v>5</v>
      </c>
      <c r="T11" s="77" t="s">
        <v>5</v>
      </c>
      <c r="U11" s="77" t="s">
        <v>5</v>
      </c>
      <c r="V11" s="77" t="s">
        <v>5</v>
      </c>
      <c r="W11" s="77" t="s">
        <v>5</v>
      </c>
      <c r="X11" s="77" t="s">
        <v>6</v>
      </c>
      <c r="Y11" s="78" t="s">
        <v>9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10</v>
      </c>
      <c r="C12" s="77" t="s">
        <v>7</v>
      </c>
      <c r="D12" s="77" t="s">
        <v>12</v>
      </c>
      <c r="E12" s="77" t="s">
        <v>6</v>
      </c>
      <c r="F12" s="77" t="s">
        <v>4</v>
      </c>
      <c r="G12" s="77" t="s">
        <v>18</v>
      </c>
      <c r="H12" s="77" t="s">
        <v>18</v>
      </c>
      <c r="I12" s="77" t="s">
        <v>14</v>
      </c>
      <c r="J12" s="77" t="s">
        <v>4</v>
      </c>
      <c r="K12" s="77" t="s">
        <v>7</v>
      </c>
      <c r="L12" s="77" t="s">
        <v>17</v>
      </c>
      <c r="M12" s="77" t="s">
        <v>16</v>
      </c>
      <c r="N12" s="77" t="s">
        <v>16</v>
      </c>
      <c r="O12" s="77" t="s">
        <v>17</v>
      </c>
      <c r="P12" s="77" t="s">
        <v>17</v>
      </c>
      <c r="Q12" s="77" t="s">
        <v>17</v>
      </c>
      <c r="R12" s="77" t="s">
        <v>17</v>
      </c>
      <c r="S12" s="77" t="s">
        <v>17</v>
      </c>
      <c r="T12" s="77" t="s">
        <v>20</v>
      </c>
      <c r="U12" s="77" t="s">
        <v>18</v>
      </c>
      <c r="V12" s="77" t="s">
        <v>13</v>
      </c>
      <c r="W12" s="77" t="s">
        <v>12</v>
      </c>
      <c r="X12" s="77" t="s">
        <v>12</v>
      </c>
      <c r="Y12" s="78" t="s">
        <v>7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12</v>
      </c>
      <c r="C13" s="80" t="s">
        <v>4</v>
      </c>
      <c r="D13" s="80" t="s">
        <v>7</v>
      </c>
      <c r="E13" s="80" t="s">
        <v>7</v>
      </c>
      <c r="F13" s="80" t="s">
        <v>4</v>
      </c>
      <c r="G13" s="80" t="s">
        <v>7</v>
      </c>
      <c r="H13" s="80" t="s">
        <v>7</v>
      </c>
      <c r="I13" s="80" t="s">
        <v>12</v>
      </c>
      <c r="J13" s="80" t="s">
        <v>4</v>
      </c>
      <c r="K13" s="80" t="s">
        <v>20</v>
      </c>
      <c r="L13" s="80" t="s">
        <v>20</v>
      </c>
      <c r="M13" s="80" t="s">
        <v>13</v>
      </c>
      <c r="N13" s="80" t="s">
        <v>20</v>
      </c>
      <c r="O13" s="80" t="s">
        <v>17</v>
      </c>
      <c r="P13" s="80" t="s">
        <v>15</v>
      </c>
      <c r="Q13" s="80" t="s">
        <v>16</v>
      </c>
      <c r="R13" s="80" t="s">
        <v>20</v>
      </c>
      <c r="S13" s="80" t="s">
        <v>5</v>
      </c>
      <c r="T13" s="80" t="s">
        <v>5</v>
      </c>
      <c r="U13" s="80" t="s">
        <v>20</v>
      </c>
      <c r="V13" s="80" t="s">
        <v>7</v>
      </c>
      <c r="W13" s="80" t="s">
        <v>6</v>
      </c>
      <c r="X13" s="80" t="s">
        <v>5</v>
      </c>
      <c r="Y13" s="81" t="s">
        <v>5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8</v>
      </c>
      <c r="C14" s="77" t="s">
        <v>5</v>
      </c>
      <c r="D14" s="77" t="s">
        <v>5</v>
      </c>
      <c r="E14" s="77" t="s">
        <v>5</v>
      </c>
      <c r="F14" s="77" t="s">
        <v>5</v>
      </c>
      <c r="G14" s="77" t="s">
        <v>5</v>
      </c>
      <c r="H14" s="77" t="s">
        <v>5</v>
      </c>
      <c r="I14" s="77" t="s">
        <v>5</v>
      </c>
      <c r="J14" s="77" t="s">
        <v>18</v>
      </c>
      <c r="K14" s="77" t="s">
        <v>13</v>
      </c>
      <c r="L14" s="77" t="s">
        <v>17</v>
      </c>
      <c r="M14" s="77" t="s">
        <v>17</v>
      </c>
      <c r="N14" s="77" t="s">
        <v>18</v>
      </c>
      <c r="O14" s="77" t="s">
        <v>13</v>
      </c>
      <c r="P14" s="77" t="s">
        <v>13</v>
      </c>
      <c r="Q14" s="77" t="s">
        <v>13</v>
      </c>
      <c r="R14" s="77" t="s">
        <v>16</v>
      </c>
      <c r="S14" s="77" t="s">
        <v>16</v>
      </c>
      <c r="T14" s="77" t="s">
        <v>13</v>
      </c>
      <c r="U14" s="77" t="s">
        <v>20</v>
      </c>
      <c r="V14" s="77" t="s">
        <v>16</v>
      </c>
      <c r="W14" s="77" t="s">
        <v>7</v>
      </c>
      <c r="X14" s="77" t="s">
        <v>11</v>
      </c>
      <c r="Y14" s="78" t="s">
        <v>7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4</v>
      </c>
      <c r="F15" s="77" t="s">
        <v>7</v>
      </c>
      <c r="G15" s="77" t="s">
        <v>4</v>
      </c>
      <c r="H15" s="77" t="s">
        <v>12</v>
      </c>
      <c r="I15" s="77" t="s">
        <v>12</v>
      </c>
      <c r="J15" s="77" t="s">
        <v>12</v>
      </c>
      <c r="K15" s="77" t="s">
        <v>11</v>
      </c>
      <c r="L15" s="77" t="s">
        <v>17</v>
      </c>
      <c r="M15" s="77" t="s">
        <v>17</v>
      </c>
      <c r="N15" s="77" t="s">
        <v>11</v>
      </c>
      <c r="O15" s="77" t="s">
        <v>12</v>
      </c>
      <c r="P15" s="77" t="s">
        <v>14</v>
      </c>
      <c r="Q15" s="77" t="s">
        <v>14</v>
      </c>
      <c r="R15" s="77" t="s">
        <v>14</v>
      </c>
      <c r="S15" s="77" t="s">
        <v>14</v>
      </c>
      <c r="T15" s="77" t="s">
        <v>14</v>
      </c>
      <c r="U15" s="77" t="s">
        <v>11</v>
      </c>
      <c r="V15" s="77" t="s">
        <v>12</v>
      </c>
      <c r="W15" s="77" t="s">
        <v>12</v>
      </c>
      <c r="X15" s="77" t="s">
        <v>12</v>
      </c>
      <c r="Y15" s="78" t="s">
        <v>11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12</v>
      </c>
      <c r="C16" s="77" t="s">
        <v>12</v>
      </c>
      <c r="D16" s="77" t="s">
        <v>11</v>
      </c>
      <c r="E16" s="77" t="s">
        <v>12</v>
      </c>
      <c r="F16" s="77" t="s">
        <v>12</v>
      </c>
      <c r="G16" s="77" t="s">
        <v>7</v>
      </c>
      <c r="H16" s="77" t="s">
        <v>7</v>
      </c>
      <c r="I16" s="77" t="s">
        <v>7</v>
      </c>
      <c r="J16" s="77" t="s">
        <v>7</v>
      </c>
      <c r="K16" s="77" t="s">
        <v>14</v>
      </c>
      <c r="L16" s="77" t="s">
        <v>7</v>
      </c>
      <c r="M16" s="77" t="s">
        <v>7</v>
      </c>
      <c r="N16" s="77" t="s">
        <v>7</v>
      </c>
      <c r="O16" s="77" t="s">
        <v>4</v>
      </c>
      <c r="P16" s="77" t="s">
        <v>4</v>
      </c>
      <c r="Q16" s="77" t="s">
        <v>17</v>
      </c>
      <c r="R16" s="77" t="s">
        <v>17</v>
      </c>
      <c r="S16" s="77" t="s">
        <v>16</v>
      </c>
      <c r="T16" s="77" t="s">
        <v>8</v>
      </c>
      <c r="U16" s="77" t="s">
        <v>5</v>
      </c>
      <c r="V16" s="77" t="s">
        <v>5</v>
      </c>
      <c r="W16" s="77" t="s">
        <v>5</v>
      </c>
      <c r="X16" s="77" t="s">
        <v>5</v>
      </c>
      <c r="Y16" s="78" t="s">
        <v>5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8</v>
      </c>
      <c r="C17" s="77" t="s">
        <v>8</v>
      </c>
      <c r="D17" s="77" t="s">
        <v>8</v>
      </c>
      <c r="E17" s="77" t="s">
        <v>5</v>
      </c>
      <c r="F17" s="77" t="s">
        <v>5</v>
      </c>
      <c r="G17" s="77" t="s">
        <v>5</v>
      </c>
      <c r="H17" s="77" t="s">
        <v>5</v>
      </c>
      <c r="I17" s="77" t="s">
        <v>8</v>
      </c>
      <c r="J17" s="77" t="s">
        <v>5</v>
      </c>
      <c r="K17" s="77" t="s">
        <v>5</v>
      </c>
      <c r="L17" s="77" t="s">
        <v>5</v>
      </c>
      <c r="M17" s="77" t="s">
        <v>13</v>
      </c>
      <c r="N17" s="77" t="s">
        <v>18</v>
      </c>
      <c r="O17" s="77" t="s">
        <v>13</v>
      </c>
      <c r="P17" s="77" t="s">
        <v>18</v>
      </c>
      <c r="Q17" s="77" t="s">
        <v>5</v>
      </c>
      <c r="R17" s="77" t="s">
        <v>5</v>
      </c>
      <c r="S17" s="77" t="s">
        <v>18</v>
      </c>
      <c r="T17" s="77" t="s">
        <v>5</v>
      </c>
      <c r="U17" s="77" t="s">
        <v>5</v>
      </c>
      <c r="V17" s="77" t="s">
        <v>5</v>
      </c>
      <c r="W17" s="77" t="s">
        <v>5</v>
      </c>
      <c r="X17" s="77" t="s">
        <v>5</v>
      </c>
      <c r="Y17" s="78" t="s">
        <v>5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10</v>
      </c>
      <c r="C18" s="77" t="s">
        <v>7</v>
      </c>
      <c r="D18" s="77" t="s">
        <v>7</v>
      </c>
      <c r="E18" s="77" t="s">
        <v>7</v>
      </c>
      <c r="F18" s="77" t="s">
        <v>7</v>
      </c>
      <c r="G18" s="77" t="s">
        <v>7</v>
      </c>
      <c r="H18" s="77" t="s">
        <v>12</v>
      </c>
      <c r="I18" s="77" t="s">
        <v>7</v>
      </c>
      <c r="J18" s="77" t="s">
        <v>7</v>
      </c>
      <c r="K18" s="77" t="s">
        <v>15</v>
      </c>
      <c r="L18" s="77" t="s">
        <v>17</v>
      </c>
      <c r="M18" s="77" t="s">
        <v>16</v>
      </c>
      <c r="N18" s="77" t="s">
        <v>16</v>
      </c>
      <c r="O18" s="77" t="s">
        <v>17</v>
      </c>
      <c r="P18" s="77" t="s">
        <v>16</v>
      </c>
      <c r="Q18" s="77" t="s">
        <v>16</v>
      </c>
      <c r="R18" s="77" t="s">
        <v>5</v>
      </c>
      <c r="S18" s="77" t="s">
        <v>18</v>
      </c>
      <c r="T18" s="77" t="s">
        <v>4</v>
      </c>
      <c r="U18" s="77" t="s">
        <v>4</v>
      </c>
      <c r="V18" s="77" t="s">
        <v>7</v>
      </c>
      <c r="W18" s="77" t="s">
        <v>15</v>
      </c>
      <c r="X18" s="77" t="s">
        <v>7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6</v>
      </c>
      <c r="D19" s="77" t="s">
        <v>7</v>
      </c>
      <c r="E19" s="77" t="s">
        <v>4</v>
      </c>
      <c r="F19" s="77" t="s">
        <v>5</v>
      </c>
      <c r="G19" s="77" t="s">
        <v>8</v>
      </c>
      <c r="H19" s="77" t="s">
        <v>12</v>
      </c>
      <c r="I19" s="77" t="s">
        <v>15</v>
      </c>
      <c r="J19" s="77" t="s">
        <v>12</v>
      </c>
      <c r="K19" s="77" t="s">
        <v>16</v>
      </c>
      <c r="L19" s="77" t="s">
        <v>20</v>
      </c>
      <c r="M19" s="77" t="s">
        <v>20</v>
      </c>
      <c r="N19" s="77" t="s">
        <v>20</v>
      </c>
      <c r="O19" s="77" t="s">
        <v>20</v>
      </c>
      <c r="P19" s="77" t="s">
        <v>20</v>
      </c>
      <c r="Q19" s="77" t="s">
        <v>18</v>
      </c>
      <c r="R19" s="77" t="s">
        <v>5</v>
      </c>
      <c r="S19" s="77" t="s">
        <v>5</v>
      </c>
      <c r="T19" s="77" t="s">
        <v>13</v>
      </c>
      <c r="U19" s="77" t="s">
        <v>20</v>
      </c>
      <c r="V19" s="77" t="s">
        <v>20</v>
      </c>
      <c r="W19" s="77" t="s">
        <v>20</v>
      </c>
      <c r="X19" s="77" t="s">
        <v>13</v>
      </c>
      <c r="Y19" s="78" t="s">
        <v>20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8</v>
      </c>
      <c r="C20" s="77" t="s">
        <v>13</v>
      </c>
      <c r="D20" s="77" t="s">
        <v>5</v>
      </c>
      <c r="E20" s="77" t="s">
        <v>18</v>
      </c>
      <c r="F20" s="77" t="s">
        <v>20</v>
      </c>
      <c r="G20" s="77" t="s">
        <v>16</v>
      </c>
      <c r="H20" s="77" t="s">
        <v>20</v>
      </c>
      <c r="I20" s="77" t="s">
        <v>20</v>
      </c>
      <c r="J20" s="77" t="s">
        <v>13</v>
      </c>
      <c r="K20" s="77" t="s">
        <v>16</v>
      </c>
      <c r="L20" s="77" t="s">
        <v>17</v>
      </c>
      <c r="M20" s="77" t="s">
        <v>17</v>
      </c>
      <c r="N20" s="77" t="s">
        <v>11</v>
      </c>
      <c r="O20" s="77" t="s">
        <v>6</v>
      </c>
      <c r="P20" s="77" t="s">
        <v>17</v>
      </c>
      <c r="Q20" s="77" t="s">
        <v>17</v>
      </c>
      <c r="R20" s="77" t="s">
        <v>17</v>
      </c>
      <c r="S20" s="77" t="s">
        <v>17</v>
      </c>
      <c r="T20" s="77" t="s">
        <v>15</v>
      </c>
      <c r="U20" s="77" t="s">
        <v>17</v>
      </c>
      <c r="V20" s="77" t="s">
        <v>12</v>
      </c>
      <c r="W20" s="77" t="s">
        <v>12</v>
      </c>
      <c r="X20" s="77" t="s">
        <v>12</v>
      </c>
      <c r="Y20" s="78" t="s">
        <v>14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7</v>
      </c>
      <c r="D21" s="77" t="s">
        <v>7</v>
      </c>
      <c r="E21" s="77" t="s">
        <v>7</v>
      </c>
      <c r="F21" s="77" t="s">
        <v>7</v>
      </c>
      <c r="G21" s="77" t="s">
        <v>7</v>
      </c>
      <c r="H21" s="77" t="s">
        <v>7</v>
      </c>
      <c r="I21" s="77" t="s">
        <v>12</v>
      </c>
      <c r="J21" s="77" t="s">
        <v>16</v>
      </c>
      <c r="K21" s="77" t="s">
        <v>16</v>
      </c>
      <c r="L21" s="77" t="s">
        <v>16</v>
      </c>
      <c r="M21" s="77" t="s">
        <v>16</v>
      </c>
      <c r="N21" s="77" t="s">
        <v>16</v>
      </c>
      <c r="O21" s="77" t="s">
        <v>16</v>
      </c>
      <c r="P21" s="77" t="s">
        <v>16</v>
      </c>
      <c r="Q21" s="77" t="s">
        <v>17</v>
      </c>
      <c r="R21" s="77" t="s">
        <v>17</v>
      </c>
      <c r="S21" s="77" t="s">
        <v>17</v>
      </c>
      <c r="T21" s="77" t="s">
        <v>17</v>
      </c>
      <c r="U21" s="77" t="s">
        <v>17</v>
      </c>
      <c r="V21" s="77" t="s">
        <v>11</v>
      </c>
      <c r="W21" s="77" t="s">
        <v>17</v>
      </c>
      <c r="X21" s="77" t="s">
        <v>14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7</v>
      </c>
      <c r="D22" s="77" t="s">
        <v>4</v>
      </c>
      <c r="E22" s="77" t="s">
        <v>4</v>
      </c>
      <c r="F22" s="77" t="s">
        <v>7</v>
      </c>
      <c r="G22" s="77" t="s">
        <v>4</v>
      </c>
      <c r="H22" s="77" t="s">
        <v>4</v>
      </c>
      <c r="I22" s="77" t="s">
        <v>4</v>
      </c>
      <c r="J22" s="77" t="s">
        <v>7</v>
      </c>
      <c r="K22" s="77" t="s">
        <v>12</v>
      </c>
      <c r="L22" s="77" t="s">
        <v>16</v>
      </c>
      <c r="M22" s="77" t="s">
        <v>17</v>
      </c>
      <c r="N22" s="77" t="s">
        <v>16</v>
      </c>
      <c r="O22" s="77" t="s">
        <v>16</v>
      </c>
      <c r="P22" s="77" t="s">
        <v>20</v>
      </c>
      <c r="Q22" s="77" t="s">
        <v>16</v>
      </c>
      <c r="R22" s="77" t="s">
        <v>20</v>
      </c>
      <c r="S22" s="77" t="s">
        <v>13</v>
      </c>
      <c r="T22" s="77" t="s">
        <v>16</v>
      </c>
      <c r="U22" s="77" t="s">
        <v>17</v>
      </c>
      <c r="V22" s="77" t="s">
        <v>12</v>
      </c>
      <c r="W22" s="77" t="s">
        <v>12</v>
      </c>
      <c r="X22" s="77" t="s">
        <v>7</v>
      </c>
      <c r="Y22" s="78" t="s">
        <v>7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7</v>
      </c>
      <c r="C23" s="80" t="s">
        <v>7</v>
      </c>
      <c r="D23" s="80" t="s">
        <v>7</v>
      </c>
      <c r="E23" s="80" t="s">
        <v>7</v>
      </c>
      <c r="F23" s="80" t="s">
        <v>4</v>
      </c>
      <c r="G23" s="80" t="s">
        <v>7</v>
      </c>
      <c r="H23" s="80" t="s">
        <v>7</v>
      </c>
      <c r="I23" s="80" t="s">
        <v>7</v>
      </c>
      <c r="J23" s="80" t="s">
        <v>12</v>
      </c>
      <c r="K23" s="80" t="s">
        <v>16</v>
      </c>
      <c r="L23" s="80" t="s">
        <v>17</v>
      </c>
      <c r="M23" s="80" t="s">
        <v>16</v>
      </c>
      <c r="N23" s="80" t="s">
        <v>16</v>
      </c>
      <c r="O23" s="80" t="s">
        <v>16</v>
      </c>
      <c r="P23" s="80" t="s">
        <v>16</v>
      </c>
      <c r="Q23" s="80" t="s">
        <v>17</v>
      </c>
      <c r="R23" s="80" t="s">
        <v>17</v>
      </c>
      <c r="S23" s="80" t="s">
        <v>17</v>
      </c>
      <c r="T23" s="80" t="s">
        <v>11</v>
      </c>
      <c r="U23" s="80" t="s">
        <v>11</v>
      </c>
      <c r="V23" s="80" t="s">
        <v>7</v>
      </c>
      <c r="W23" s="80" t="s">
        <v>7</v>
      </c>
      <c r="X23" s="80" t="s">
        <v>7</v>
      </c>
      <c r="Y23" s="81" t="s">
        <v>7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7</v>
      </c>
      <c r="C24" s="77" t="s">
        <v>12</v>
      </c>
      <c r="D24" s="77" t="s">
        <v>12</v>
      </c>
      <c r="E24" s="77" t="s">
        <v>7</v>
      </c>
      <c r="F24" s="77" t="s">
        <v>7</v>
      </c>
      <c r="G24" s="77" t="s">
        <v>4</v>
      </c>
      <c r="H24" s="77" t="s">
        <v>7</v>
      </c>
      <c r="I24" s="77" t="s">
        <v>11</v>
      </c>
      <c r="J24" s="77" t="s">
        <v>7</v>
      </c>
      <c r="K24" s="77" t="s">
        <v>12</v>
      </c>
      <c r="L24" s="77" t="s">
        <v>12</v>
      </c>
      <c r="M24" s="77" t="s">
        <v>12</v>
      </c>
      <c r="N24" s="77" t="s">
        <v>16</v>
      </c>
      <c r="O24" s="77" t="s">
        <v>17</v>
      </c>
      <c r="P24" s="77" t="s">
        <v>17</v>
      </c>
      <c r="Q24" s="77" t="s">
        <v>17</v>
      </c>
      <c r="R24" s="77" t="s">
        <v>17</v>
      </c>
      <c r="S24" s="77" t="s">
        <v>17</v>
      </c>
      <c r="T24" s="77" t="s">
        <v>16</v>
      </c>
      <c r="U24" s="77" t="s">
        <v>14</v>
      </c>
      <c r="V24" s="77" t="s">
        <v>14</v>
      </c>
      <c r="W24" s="77" t="s">
        <v>12</v>
      </c>
      <c r="X24" s="77" t="s">
        <v>11</v>
      </c>
      <c r="Y24" s="78" t="s">
        <v>12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7</v>
      </c>
      <c r="C25" s="77" t="s">
        <v>7</v>
      </c>
      <c r="D25" s="77" t="s">
        <v>7</v>
      </c>
      <c r="E25" s="77" t="s">
        <v>4</v>
      </c>
      <c r="F25" s="77" t="s">
        <v>7</v>
      </c>
      <c r="G25" s="77" t="s">
        <v>7</v>
      </c>
      <c r="H25" s="77" t="s">
        <v>4</v>
      </c>
      <c r="I25" s="77" t="s">
        <v>4</v>
      </c>
      <c r="J25" s="77" t="s">
        <v>7</v>
      </c>
      <c r="K25" s="77" t="s">
        <v>17</v>
      </c>
      <c r="L25" s="77" t="s">
        <v>16</v>
      </c>
      <c r="M25" s="77" t="s">
        <v>16</v>
      </c>
      <c r="N25" s="77" t="s">
        <v>16</v>
      </c>
      <c r="O25" s="77" t="s">
        <v>16</v>
      </c>
      <c r="P25" s="77" t="s">
        <v>16</v>
      </c>
      <c r="Q25" s="77" t="s">
        <v>16</v>
      </c>
      <c r="R25" s="77" t="s">
        <v>17</v>
      </c>
      <c r="S25" s="77" t="s">
        <v>17</v>
      </c>
      <c r="T25" s="77" t="s">
        <v>16</v>
      </c>
      <c r="U25" s="77" t="s">
        <v>13</v>
      </c>
      <c r="V25" s="77" t="s">
        <v>14</v>
      </c>
      <c r="W25" s="77" t="s">
        <v>12</v>
      </c>
      <c r="X25" s="77" t="s">
        <v>4</v>
      </c>
      <c r="Y25" s="78" t="s">
        <v>7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7</v>
      </c>
      <c r="C26" s="77" t="s">
        <v>4</v>
      </c>
      <c r="D26" s="77" t="s">
        <v>4</v>
      </c>
      <c r="E26" s="77" t="s">
        <v>4</v>
      </c>
      <c r="F26" s="77" t="s">
        <v>7</v>
      </c>
      <c r="G26" s="77" t="s">
        <v>4</v>
      </c>
      <c r="H26" s="77" t="s">
        <v>7</v>
      </c>
      <c r="I26" s="77" t="s">
        <v>7</v>
      </c>
      <c r="J26" s="77" t="s">
        <v>7</v>
      </c>
      <c r="K26" s="77" t="s">
        <v>16</v>
      </c>
      <c r="L26" s="77" t="s">
        <v>16</v>
      </c>
      <c r="M26" s="77" t="s">
        <v>16</v>
      </c>
      <c r="N26" s="77" t="s">
        <v>16</v>
      </c>
      <c r="O26" s="77" t="s">
        <v>16</v>
      </c>
      <c r="P26" s="77" t="s">
        <v>17</v>
      </c>
      <c r="Q26" s="77" t="s">
        <v>17</v>
      </c>
      <c r="R26" s="77" t="s">
        <v>17</v>
      </c>
      <c r="S26" s="77" t="s">
        <v>17</v>
      </c>
      <c r="T26" s="77" t="s">
        <v>17</v>
      </c>
      <c r="U26" s="77" t="s">
        <v>17</v>
      </c>
      <c r="V26" s="77" t="s">
        <v>17</v>
      </c>
      <c r="W26" s="77" t="s">
        <v>7</v>
      </c>
      <c r="X26" s="77" t="s">
        <v>7</v>
      </c>
      <c r="Y26" s="78" t="s">
        <v>7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7</v>
      </c>
      <c r="C27" s="77" t="s">
        <v>7</v>
      </c>
      <c r="D27" s="77" t="s">
        <v>7</v>
      </c>
      <c r="E27" s="77" t="s">
        <v>7</v>
      </c>
      <c r="F27" s="77" t="s">
        <v>4</v>
      </c>
      <c r="G27" s="77" t="s">
        <v>4</v>
      </c>
      <c r="H27" s="77" t="s">
        <v>4</v>
      </c>
      <c r="I27" s="77" t="s">
        <v>7</v>
      </c>
      <c r="J27" s="77" t="s">
        <v>7</v>
      </c>
      <c r="K27" s="77" t="s">
        <v>16</v>
      </c>
      <c r="L27" s="77" t="s">
        <v>16</v>
      </c>
      <c r="M27" s="77" t="s">
        <v>16</v>
      </c>
      <c r="N27" s="77" t="s">
        <v>16</v>
      </c>
      <c r="O27" s="77" t="s">
        <v>16</v>
      </c>
      <c r="P27" s="77" t="s">
        <v>16</v>
      </c>
      <c r="Q27" s="77" t="s">
        <v>16</v>
      </c>
      <c r="R27" s="77" t="s">
        <v>16</v>
      </c>
      <c r="S27" s="77" t="s">
        <v>16</v>
      </c>
      <c r="T27" s="77" t="s">
        <v>20</v>
      </c>
      <c r="U27" s="77" t="s">
        <v>13</v>
      </c>
      <c r="V27" s="77" t="s">
        <v>20</v>
      </c>
      <c r="W27" s="77" t="s">
        <v>20</v>
      </c>
      <c r="X27" s="77" t="s">
        <v>12</v>
      </c>
      <c r="Y27" s="78" t="s">
        <v>7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7</v>
      </c>
      <c r="D28" s="77" t="s">
        <v>7</v>
      </c>
      <c r="E28" s="77" t="s">
        <v>4</v>
      </c>
      <c r="F28" s="77" t="s">
        <v>4</v>
      </c>
      <c r="G28" s="77" t="s">
        <v>7</v>
      </c>
      <c r="H28" s="77" t="s">
        <v>7</v>
      </c>
      <c r="I28" s="77" t="s">
        <v>7</v>
      </c>
      <c r="J28" s="77" t="s">
        <v>16</v>
      </c>
      <c r="K28" s="77" t="s">
        <v>16</v>
      </c>
      <c r="L28" s="77" t="s">
        <v>16</v>
      </c>
      <c r="M28" s="77" t="s">
        <v>16</v>
      </c>
      <c r="N28" s="77" t="s">
        <v>16</v>
      </c>
      <c r="O28" s="77" t="s">
        <v>16</v>
      </c>
      <c r="P28" s="77" t="s">
        <v>16</v>
      </c>
      <c r="Q28" s="77" t="s">
        <v>16</v>
      </c>
      <c r="R28" s="77" t="s">
        <v>16</v>
      </c>
      <c r="S28" s="77" t="s">
        <v>17</v>
      </c>
      <c r="T28" s="77" t="s">
        <v>17</v>
      </c>
      <c r="U28" s="77" t="s">
        <v>17</v>
      </c>
      <c r="V28" s="77" t="s">
        <v>17</v>
      </c>
      <c r="W28" s="77" t="s">
        <v>12</v>
      </c>
      <c r="X28" s="77" t="s">
        <v>7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7</v>
      </c>
      <c r="C29" s="77" t="s">
        <v>7</v>
      </c>
      <c r="D29" s="77" t="s">
        <v>7</v>
      </c>
      <c r="E29" s="77" t="s">
        <v>4</v>
      </c>
      <c r="F29" s="77" t="s">
        <v>4</v>
      </c>
      <c r="G29" s="77" t="s">
        <v>7</v>
      </c>
      <c r="H29" s="77" t="s">
        <v>7</v>
      </c>
      <c r="I29" s="77" t="s">
        <v>7</v>
      </c>
      <c r="J29" s="77" t="s">
        <v>4</v>
      </c>
      <c r="K29" s="77" t="s">
        <v>17</v>
      </c>
      <c r="L29" s="77" t="s">
        <v>16</v>
      </c>
      <c r="M29" s="77" t="s">
        <v>16</v>
      </c>
      <c r="N29" s="77" t="s">
        <v>17</v>
      </c>
      <c r="O29" s="77" t="s">
        <v>17</v>
      </c>
      <c r="P29" s="77" t="s">
        <v>17</v>
      </c>
      <c r="Q29" s="77" t="s">
        <v>17</v>
      </c>
      <c r="R29" s="77" t="s">
        <v>17</v>
      </c>
      <c r="S29" s="77" t="s">
        <v>17</v>
      </c>
      <c r="T29" s="77" t="s">
        <v>16</v>
      </c>
      <c r="U29" s="77" t="s">
        <v>15</v>
      </c>
      <c r="V29" s="77" t="s">
        <v>11</v>
      </c>
      <c r="W29" s="77" t="s">
        <v>12</v>
      </c>
      <c r="X29" s="77" t="s">
        <v>7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7</v>
      </c>
      <c r="D30" s="77" t="s">
        <v>7</v>
      </c>
      <c r="E30" s="77" t="s">
        <v>4</v>
      </c>
      <c r="F30" s="77" t="s">
        <v>7</v>
      </c>
      <c r="G30" s="77" t="s">
        <v>4</v>
      </c>
      <c r="H30" s="77" t="s">
        <v>7</v>
      </c>
      <c r="I30" s="77" t="s">
        <v>7</v>
      </c>
      <c r="J30" s="77" t="s">
        <v>7</v>
      </c>
      <c r="K30" s="77" t="s">
        <v>16</v>
      </c>
      <c r="L30" s="77" t="s">
        <v>17</v>
      </c>
      <c r="M30" s="77" t="s">
        <v>16</v>
      </c>
      <c r="N30" s="77" t="s">
        <v>17</v>
      </c>
      <c r="O30" s="77" t="s">
        <v>17</v>
      </c>
      <c r="P30" s="77" t="s">
        <v>17</v>
      </c>
      <c r="Q30" s="77" t="s">
        <v>17</v>
      </c>
      <c r="R30" s="77" t="s">
        <v>17</v>
      </c>
      <c r="S30" s="77" t="s">
        <v>17</v>
      </c>
      <c r="T30" s="77" t="s">
        <v>20</v>
      </c>
      <c r="U30" s="77" t="s">
        <v>15</v>
      </c>
      <c r="V30" s="77" t="s">
        <v>14</v>
      </c>
      <c r="W30" s="77" t="s">
        <v>11</v>
      </c>
      <c r="X30" s="77" t="s">
        <v>12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12</v>
      </c>
      <c r="C31" s="77" t="s">
        <v>7</v>
      </c>
      <c r="D31" s="77" t="s">
        <v>7</v>
      </c>
      <c r="E31" s="77" t="s">
        <v>12</v>
      </c>
      <c r="F31" s="77" t="s">
        <v>4</v>
      </c>
      <c r="G31" s="77" t="s">
        <v>12</v>
      </c>
      <c r="H31" s="77" t="s">
        <v>16</v>
      </c>
      <c r="I31" s="77" t="s">
        <v>15</v>
      </c>
      <c r="J31" s="77" t="s">
        <v>17</v>
      </c>
      <c r="K31" s="77" t="s">
        <v>16</v>
      </c>
      <c r="L31" s="77" t="s">
        <v>16</v>
      </c>
      <c r="M31" s="77" t="s">
        <v>16</v>
      </c>
      <c r="N31" s="77" t="s">
        <v>16</v>
      </c>
      <c r="O31" s="77" t="s">
        <v>17</v>
      </c>
      <c r="P31" s="77" t="s">
        <v>17</v>
      </c>
      <c r="Q31" s="77" t="s">
        <v>17</v>
      </c>
      <c r="R31" s="77" t="s">
        <v>17</v>
      </c>
      <c r="S31" s="77" t="s">
        <v>17</v>
      </c>
      <c r="T31" s="77" t="s">
        <v>18</v>
      </c>
      <c r="U31" s="77" t="s">
        <v>15</v>
      </c>
      <c r="V31" s="77" t="s">
        <v>11</v>
      </c>
      <c r="W31" s="77" t="s">
        <v>7</v>
      </c>
      <c r="X31" s="77" t="s">
        <v>7</v>
      </c>
      <c r="Y31" s="78" t="s">
        <v>7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7</v>
      </c>
      <c r="C32" s="77" t="s">
        <v>7</v>
      </c>
      <c r="D32" s="77" t="s">
        <v>7</v>
      </c>
      <c r="E32" s="77" t="s">
        <v>4</v>
      </c>
      <c r="F32" s="77" t="s">
        <v>4</v>
      </c>
      <c r="G32" s="77" t="s">
        <v>7</v>
      </c>
      <c r="H32" s="77" t="s">
        <v>12</v>
      </c>
      <c r="I32" s="77" t="s">
        <v>12</v>
      </c>
      <c r="J32" s="77" t="s">
        <v>20</v>
      </c>
      <c r="K32" s="77" t="s">
        <v>13</v>
      </c>
      <c r="L32" s="77" t="s">
        <v>16</v>
      </c>
      <c r="M32" s="77" t="s">
        <v>20</v>
      </c>
      <c r="N32" s="77" t="s">
        <v>16</v>
      </c>
      <c r="O32" s="77" t="s">
        <v>13</v>
      </c>
      <c r="P32" s="77" t="s">
        <v>16</v>
      </c>
      <c r="Q32" s="77" t="s">
        <v>20</v>
      </c>
      <c r="R32" s="77" t="s">
        <v>20</v>
      </c>
      <c r="S32" s="77" t="s">
        <v>13</v>
      </c>
      <c r="T32" s="77" t="s">
        <v>18</v>
      </c>
      <c r="U32" s="77" t="s">
        <v>18</v>
      </c>
      <c r="V32" s="77" t="s">
        <v>5</v>
      </c>
      <c r="W32" s="77" t="s">
        <v>5</v>
      </c>
      <c r="X32" s="77" t="s">
        <v>5</v>
      </c>
      <c r="Y32" s="78" t="s">
        <v>18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5</v>
      </c>
      <c r="C33" s="83" t="s">
        <v>17</v>
      </c>
      <c r="D33" s="83" t="s">
        <v>11</v>
      </c>
      <c r="E33" s="83" t="s">
        <v>13</v>
      </c>
      <c r="F33" s="83" t="s">
        <v>12</v>
      </c>
      <c r="G33" s="83" t="s">
        <v>20</v>
      </c>
      <c r="H33" s="83" t="s">
        <v>16</v>
      </c>
      <c r="I33" s="83" t="s">
        <v>20</v>
      </c>
      <c r="J33" s="83" t="s">
        <v>16</v>
      </c>
      <c r="K33" s="83" t="s">
        <v>20</v>
      </c>
      <c r="L33" s="83" t="s">
        <v>16</v>
      </c>
      <c r="M33" s="83" t="s">
        <v>16</v>
      </c>
      <c r="N33" s="83" t="s">
        <v>16</v>
      </c>
      <c r="O33" s="83" t="s">
        <v>16</v>
      </c>
      <c r="P33" s="83" t="s">
        <v>16</v>
      </c>
      <c r="Q33" s="83" t="s">
        <v>16</v>
      </c>
      <c r="R33" s="83" t="s">
        <v>16</v>
      </c>
      <c r="S33" s="83" t="s">
        <v>16</v>
      </c>
      <c r="T33" s="83" t="s">
        <v>16</v>
      </c>
      <c r="U33" s="83" t="s">
        <v>16</v>
      </c>
      <c r="V33" s="83" t="s">
        <v>16</v>
      </c>
      <c r="W33" s="83" t="s">
        <v>20</v>
      </c>
      <c r="X33" s="83" t="s">
        <v>16</v>
      </c>
      <c r="Y33" s="84" t="s">
        <v>13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8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4</v>
      </c>
      <c r="I37" s="7">
        <v>9</v>
      </c>
      <c r="J37" s="7">
        <v>0</v>
      </c>
      <c r="K37" s="7">
        <v>0</v>
      </c>
      <c r="L37" s="7">
        <v>1</v>
      </c>
      <c r="M37" s="7">
        <v>2</v>
      </c>
      <c r="N37" s="7">
        <v>4</v>
      </c>
      <c r="O37" s="7">
        <v>4</v>
      </c>
      <c r="P37" s="7">
        <v>0</v>
      </c>
      <c r="Q37" s="7">
        <v>0</v>
      </c>
      <c r="R37" s="8"/>
      <c r="S37" s="62" t="str">
        <f aca="true" t="shared" si="0" ref="S37:S68">AD37</f>
        <v>南南東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9</v>
      </c>
      <c r="AC37" s="1">
        <f aca="true" t="shared" si="2" ref="AC37:AC68">MATCH(AB37,B37:R37,0)</f>
        <v>8</v>
      </c>
      <c r="AD37" s="1" t="str">
        <f>INDEX(B36:R36,1,AC37)</f>
        <v>南南東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0</v>
      </c>
      <c r="E38" s="10">
        <v>1</v>
      </c>
      <c r="F38" s="10">
        <v>0</v>
      </c>
      <c r="G38" s="10">
        <v>3</v>
      </c>
      <c r="H38" s="10">
        <v>4</v>
      </c>
      <c r="I38" s="10">
        <v>5</v>
      </c>
      <c r="J38" s="10">
        <v>1</v>
      </c>
      <c r="K38" s="10">
        <v>1</v>
      </c>
      <c r="L38" s="10">
        <v>0</v>
      </c>
      <c r="M38" s="10">
        <v>4</v>
      </c>
      <c r="N38" s="10">
        <v>4</v>
      </c>
      <c r="O38" s="10">
        <v>0</v>
      </c>
      <c r="P38" s="10">
        <v>0</v>
      </c>
      <c r="Q38" s="10">
        <v>0</v>
      </c>
      <c r="R38" s="11"/>
      <c r="S38" s="65" t="str">
        <f t="shared" si="0"/>
        <v>南南東</v>
      </c>
      <c r="T38" s="66"/>
      <c r="U38" s="67"/>
      <c r="V38"/>
      <c r="W38"/>
      <c r="X38"/>
      <c r="Y38"/>
      <c r="Z38"/>
      <c r="AA38"/>
      <c r="AB38" s="10">
        <f t="shared" si="1"/>
        <v>5</v>
      </c>
      <c r="AC38" s="1">
        <f t="shared" si="2"/>
        <v>8</v>
      </c>
      <c r="AD38" s="1" t="str">
        <f>INDEX(B36:R36,1,AC38)</f>
        <v>南南東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12</v>
      </c>
      <c r="E39" s="10">
        <v>8</v>
      </c>
      <c r="F39" s="10">
        <v>0</v>
      </c>
      <c r="G39" s="10">
        <v>1</v>
      </c>
      <c r="H39" s="10">
        <v>1</v>
      </c>
      <c r="I39" s="10">
        <v>1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12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2</v>
      </c>
      <c r="D40" s="10">
        <v>9</v>
      </c>
      <c r="E40" s="10">
        <v>8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0">
        <v>3</v>
      </c>
      <c r="O40" s="10">
        <v>1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9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2</v>
      </c>
      <c r="I41" s="10">
        <v>11</v>
      </c>
      <c r="J41" s="10">
        <v>0</v>
      </c>
      <c r="K41" s="10">
        <v>0</v>
      </c>
      <c r="L41" s="10">
        <v>3</v>
      </c>
      <c r="M41" s="10">
        <v>2</v>
      </c>
      <c r="N41" s="10">
        <v>6</v>
      </c>
      <c r="O41" s="10">
        <v>0</v>
      </c>
      <c r="P41" s="10">
        <v>0</v>
      </c>
      <c r="Q41" s="10">
        <v>0</v>
      </c>
      <c r="R41" s="11"/>
      <c r="S41" s="65" t="str">
        <f t="shared" si="0"/>
        <v>南南東</v>
      </c>
      <c r="T41" s="66"/>
      <c r="U41" s="67"/>
      <c r="V41"/>
      <c r="W41"/>
      <c r="X41"/>
      <c r="Y41"/>
      <c r="Z41"/>
      <c r="AA41"/>
      <c r="AB41" s="10">
        <f t="shared" si="1"/>
        <v>11</v>
      </c>
      <c r="AC41" s="1">
        <f t="shared" si="2"/>
        <v>8</v>
      </c>
      <c r="AD41" s="1" t="str">
        <f>INDEX(B36:R36,1,AC41)</f>
        <v>南南東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1</v>
      </c>
      <c r="D42" s="10">
        <v>2</v>
      </c>
      <c r="E42" s="10">
        <v>0</v>
      </c>
      <c r="F42" s="10">
        <v>0</v>
      </c>
      <c r="G42" s="10">
        <v>0</v>
      </c>
      <c r="H42" s="10">
        <v>2</v>
      </c>
      <c r="I42" s="10">
        <v>2</v>
      </c>
      <c r="J42" s="10">
        <v>0</v>
      </c>
      <c r="K42" s="10">
        <v>1</v>
      </c>
      <c r="L42" s="10">
        <v>0</v>
      </c>
      <c r="M42" s="10">
        <v>5</v>
      </c>
      <c r="N42" s="10">
        <v>7</v>
      </c>
      <c r="O42" s="10">
        <v>2</v>
      </c>
      <c r="P42" s="10">
        <v>0</v>
      </c>
      <c r="Q42" s="10">
        <v>1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3</v>
      </c>
      <c r="D43" s="10">
        <v>3</v>
      </c>
      <c r="E43" s="10">
        <v>0</v>
      </c>
      <c r="F43" s="10">
        <v>7</v>
      </c>
      <c r="G43" s="10">
        <v>2</v>
      </c>
      <c r="H43" s="10">
        <v>3</v>
      </c>
      <c r="I43" s="10">
        <v>0</v>
      </c>
      <c r="J43" s="10">
        <v>0</v>
      </c>
      <c r="K43" s="10">
        <v>0</v>
      </c>
      <c r="L43" s="10">
        <v>1</v>
      </c>
      <c r="M43" s="10">
        <v>1</v>
      </c>
      <c r="N43" s="10">
        <v>2</v>
      </c>
      <c r="O43" s="10">
        <v>1</v>
      </c>
      <c r="P43" s="10">
        <v>1</v>
      </c>
      <c r="Q43" s="10">
        <v>0</v>
      </c>
      <c r="R43" s="11"/>
      <c r="S43" s="65" t="str">
        <f t="shared" si="0"/>
        <v>東</v>
      </c>
      <c r="T43" s="66"/>
      <c r="U43" s="67"/>
      <c r="V43"/>
      <c r="W43"/>
      <c r="X43"/>
      <c r="Y43"/>
      <c r="Z43"/>
      <c r="AA43"/>
      <c r="AB43" s="10">
        <f t="shared" si="1"/>
        <v>7</v>
      </c>
      <c r="AC43" s="1">
        <f t="shared" si="2"/>
        <v>5</v>
      </c>
      <c r="AD43" s="1" t="str">
        <f>INDEX(B36:R36,1,AC43)</f>
        <v>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5</v>
      </c>
      <c r="D44" s="10">
        <v>19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19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2</v>
      </c>
      <c r="C45" s="10">
        <v>4</v>
      </c>
      <c r="D45" s="10">
        <v>15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</v>
      </c>
      <c r="P45" s="10">
        <v>1</v>
      </c>
      <c r="Q45" s="10">
        <v>1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15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0</v>
      </c>
      <c r="E46" s="10">
        <v>3</v>
      </c>
      <c r="F46" s="10">
        <v>1</v>
      </c>
      <c r="G46" s="10">
        <v>1</v>
      </c>
      <c r="H46" s="10">
        <v>2</v>
      </c>
      <c r="I46" s="10">
        <v>6</v>
      </c>
      <c r="J46" s="10">
        <v>0</v>
      </c>
      <c r="K46" s="10">
        <v>1</v>
      </c>
      <c r="L46" s="10">
        <v>0</v>
      </c>
      <c r="M46" s="10">
        <v>3</v>
      </c>
      <c r="N46" s="10">
        <v>3</v>
      </c>
      <c r="O46" s="10">
        <v>2</v>
      </c>
      <c r="P46" s="10">
        <v>1</v>
      </c>
      <c r="Q46" s="10">
        <v>1</v>
      </c>
      <c r="R46" s="11"/>
      <c r="S46" s="65" t="str">
        <f t="shared" si="0"/>
        <v>南南東</v>
      </c>
      <c r="T46" s="66"/>
      <c r="U46" s="67"/>
      <c r="V46"/>
      <c r="W46"/>
      <c r="X46"/>
      <c r="Y46"/>
      <c r="Z46"/>
      <c r="AA46"/>
      <c r="AB46" s="10">
        <f t="shared" si="1"/>
        <v>6</v>
      </c>
      <c r="AC46" s="1">
        <f t="shared" si="2"/>
        <v>8</v>
      </c>
      <c r="AD46" s="1" t="str">
        <f>INDEX(B36:R36,1,AC46)</f>
        <v>南南東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4</v>
      </c>
      <c r="E47" s="23">
        <v>0</v>
      </c>
      <c r="F47" s="23">
        <v>1</v>
      </c>
      <c r="G47" s="23">
        <v>5</v>
      </c>
      <c r="H47" s="23">
        <v>1</v>
      </c>
      <c r="I47" s="23">
        <v>1</v>
      </c>
      <c r="J47" s="23">
        <v>1</v>
      </c>
      <c r="K47" s="23">
        <v>0</v>
      </c>
      <c r="L47" s="23">
        <v>0</v>
      </c>
      <c r="M47" s="23">
        <v>2</v>
      </c>
      <c r="N47" s="23">
        <v>5</v>
      </c>
      <c r="O47" s="23">
        <v>3</v>
      </c>
      <c r="P47" s="23">
        <v>1</v>
      </c>
      <c r="Q47" s="23">
        <v>0</v>
      </c>
      <c r="R47" s="24"/>
      <c r="S47" s="68" t="str">
        <f t="shared" si="0"/>
        <v>東南東</v>
      </c>
      <c r="T47" s="69"/>
      <c r="U47" s="70"/>
      <c r="V47"/>
      <c r="W47"/>
      <c r="X47"/>
      <c r="Y47"/>
      <c r="Z47"/>
      <c r="AA47"/>
      <c r="AB47" s="10">
        <f t="shared" si="1"/>
        <v>5</v>
      </c>
      <c r="AC47" s="1">
        <f t="shared" si="2"/>
        <v>6</v>
      </c>
      <c r="AD47" s="1" t="str">
        <f>INDEX(B36:R36,1,AC47)</f>
        <v>東南東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1</v>
      </c>
      <c r="D48" s="10">
        <v>7</v>
      </c>
      <c r="E48" s="10">
        <v>2</v>
      </c>
      <c r="F48" s="10">
        <v>5</v>
      </c>
      <c r="G48" s="10">
        <v>1</v>
      </c>
      <c r="H48" s="10">
        <v>3</v>
      </c>
      <c r="I48" s="10">
        <v>2</v>
      </c>
      <c r="J48" s="10">
        <v>0</v>
      </c>
      <c r="K48" s="10">
        <v>0</v>
      </c>
      <c r="L48" s="10">
        <v>1</v>
      </c>
      <c r="M48" s="10">
        <v>0</v>
      </c>
      <c r="N48" s="10">
        <v>2</v>
      </c>
      <c r="O48" s="10">
        <v>0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2</v>
      </c>
      <c r="J49" s="10">
        <v>0</v>
      </c>
      <c r="K49" s="10">
        <v>5</v>
      </c>
      <c r="L49" s="10">
        <v>4</v>
      </c>
      <c r="M49" s="10">
        <v>7</v>
      </c>
      <c r="N49" s="10">
        <v>1</v>
      </c>
      <c r="O49" s="10">
        <v>5</v>
      </c>
      <c r="P49" s="10">
        <v>0</v>
      </c>
      <c r="Q49" s="10">
        <v>0</v>
      </c>
      <c r="R49" s="11"/>
      <c r="S49" s="65" t="str">
        <f t="shared" si="0"/>
        <v>西南西</v>
      </c>
      <c r="T49" s="66"/>
      <c r="U49" s="67"/>
      <c r="V49"/>
      <c r="W49"/>
      <c r="X49"/>
      <c r="Y49"/>
      <c r="Z49"/>
      <c r="AA49"/>
      <c r="AB49" s="10">
        <f t="shared" si="1"/>
        <v>7</v>
      </c>
      <c r="AC49" s="1">
        <f t="shared" si="2"/>
        <v>12</v>
      </c>
      <c r="AD49" s="1" t="str">
        <f>INDEX(B36:R36,1,AC49)</f>
        <v>西南西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</v>
      </c>
      <c r="D50" s="10">
        <v>5</v>
      </c>
      <c r="E50" s="10">
        <v>0</v>
      </c>
      <c r="F50" s="10">
        <v>0</v>
      </c>
      <c r="G50" s="10">
        <v>0</v>
      </c>
      <c r="H50" s="10">
        <v>1</v>
      </c>
      <c r="I50" s="10">
        <v>2</v>
      </c>
      <c r="J50" s="10">
        <v>0</v>
      </c>
      <c r="K50" s="10">
        <v>1</v>
      </c>
      <c r="L50" s="10">
        <v>1</v>
      </c>
      <c r="M50" s="10">
        <v>4</v>
      </c>
      <c r="N50" s="10">
        <v>7</v>
      </c>
      <c r="O50" s="10">
        <v>2</v>
      </c>
      <c r="P50" s="10">
        <v>0</v>
      </c>
      <c r="Q50" s="10">
        <v>0</v>
      </c>
      <c r="R50" s="11"/>
      <c r="S50" s="65" t="str">
        <f t="shared" si="0"/>
        <v>西</v>
      </c>
      <c r="T50" s="66"/>
      <c r="U50" s="67"/>
      <c r="V50"/>
      <c r="W50"/>
      <c r="X50"/>
      <c r="Y50"/>
      <c r="Z50"/>
      <c r="AA50"/>
      <c r="AB50" s="10">
        <f t="shared" si="1"/>
        <v>7</v>
      </c>
      <c r="AC50" s="1">
        <f t="shared" si="2"/>
        <v>13</v>
      </c>
      <c r="AD50" s="1" t="str">
        <f>INDEX(B36:R36,1,AC50)</f>
        <v>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4</v>
      </c>
      <c r="D51" s="10">
        <v>15</v>
      </c>
      <c r="E51" s="10">
        <v>3</v>
      </c>
      <c r="F51" s="10">
        <v>2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15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1</v>
      </c>
      <c r="E52" s="10">
        <v>1</v>
      </c>
      <c r="F52" s="10">
        <v>0</v>
      </c>
      <c r="G52" s="10">
        <v>0</v>
      </c>
      <c r="H52" s="10">
        <v>4</v>
      </c>
      <c r="I52" s="10">
        <v>2</v>
      </c>
      <c r="J52" s="10">
        <v>2</v>
      </c>
      <c r="K52" s="10">
        <v>0</v>
      </c>
      <c r="L52" s="10">
        <v>0</v>
      </c>
      <c r="M52" s="10">
        <v>1</v>
      </c>
      <c r="N52" s="10">
        <v>9</v>
      </c>
      <c r="O52" s="10">
        <v>3</v>
      </c>
      <c r="P52" s="10">
        <v>0</v>
      </c>
      <c r="Q52" s="10">
        <v>1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9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1</v>
      </c>
      <c r="D53" s="10">
        <v>3</v>
      </c>
      <c r="E53" s="10">
        <v>1</v>
      </c>
      <c r="F53" s="10">
        <v>2</v>
      </c>
      <c r="G53" s="10">
        <v>9</v>
      </c>
      <c r="H53" s="10">
        <v>1</v>
      </c>
      <c r="I53" s="10">
        <v>0</v>
      </c>
      <c r="J53" s="10">
        <v>1</v>
      </c>
      <c r="K53" s="10">
        <v>0</v>
      </c>
      <c r="L53" s="10">
        <v>0</v>
      </c>
      <c r="M53" s="10">
        <v>2</v>
      </c>
      <c r="N53" s="10">
        <v>2</v>
      </c>
      <c r="O53" s="10">
        <v>1</v>
      </c>
      <c r="P53" s="10">
        <v>1</v>
      </c>
      <c r="Q53" s="10">
        <v>0</v>
      </c>
      <c r="R53" s="11"/>
      <c r="S53" s="65" t="str">
        <f t="shared" si="0"/>
        <v>東南東</v>
      </c>
      <c r="T53" s="66"/>
      <c r="U53" s="67"/>
      <c r="V53"/>
      <c r="W53"/>
      <c r="X53"/>
      <c r="Y53"/>
      <c r="Z53"/>
      <c r="AA53"/>
      <c r="AB53" s="10">
        <f t="shared" si="1"/>
        <v>9</v>
      </c>
      <c r="AC53" s="1">
        <f t="shared" si="2"/>
        <v>6</v>
      </c>
      <c r="AD53" s="1" t="str">
        <f>INDEX(B36:R36,1,AC53)</f>
        <v>東南東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1</v>
      </c>
      <c r="D54" s="10">
        <v>1</v>
      </c>
      <c r="E54" s="10">
        <v>1</v>
      </c>
      <c r="F54" s="10">
        <v>2</v>
      </c>
      <c r="G54" s="10">
        <v>3</v>
      </c>
      <c r="H54" s="10">
        <v>2</v>
      </c>
      <c r="I54" s="10">
        <v>7</v>
      </c>
      <c r="J54" s="10">
        <v>1</v>
      </c>
      <c r="K54" s="10">
        <v>1</v>
      </c>
      <c r="L54" s="10">
        <v>1</v>
      </c>
      <c r="M54" s="10">
        <v>3</v>
      </c>
      <c r="N54" s="10">
        <v>0</v>
      </c>
      <c r="O54" s="10">
        <v>0</v>
      </c>
      <c r="P54" s="10">
        <v>1</v>
      </c>
      <c r="Q54" s="10">
        <v>0</v>
      </c>
      <c r="R54" s="11"/>
      <c r="S54" s="65" t="str">
        <f t="shared" si="0"/>
        <v>南南東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8</v>
      </c>
      <c r="AD54" s="1" t="str">
        <f>INDEX(B36:R36,1,AC54)</f>
        <v>南南東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7</v>
      </c>
      <c r="I55" s="10">
        <v>6</v>
      </c>
      <c r="J55" s="10">
        <v>0</v>
      </c>
      <c r="K55" s="10">
        <v>1</v>
      </c>
      <c r="L55" s="10">
        <v>1</v>
      </c>
      <c r="M55" s="10">
        <v>1</v>
      </c>
      <c r="N55" s="10">
        <v>7</v>
      </c>
      <c r="O55" s="10">
        <v>1</v>
      </c>
      <c r="P55" s="10">
        <v>0</v>
      </c>
      <c r="Q55" s="10">
        <v>0</v>
      </c>
      <c r="R55" s="11"/>
      <c r="S55" s="65" t="str">
        <f t="shared" si="0"/>
        <v>南東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7</v>
      </c>
      <c r="AD55" s="1" t="str">
        <f>INDEX(B36:R36,1,AC55)</f>
        <v>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1</v>
      </c>
      <c r="G56" s="10">
        <v>2</v>
      </c>
      <c r="H56" s="10">
        <v>5</v>
      </c>
      <c r="I56" s="10">
        <v>2</v>
      </c>
      <c r="J56" s="10">
        <v>0</v>
      </c>
      <c r="K56" s="10">
        <v>0</v>
      </c>
      <c r="L56" s="10">
        <v>0</v>
      </c>
      <c r="M56" s="10">
        <v>3</v>
      </c>
      <c r="N56" s="10">
        <v>5</v>
      </c>
      <c r="O56" s="10">
        <v>6</v>
      </c>
      <c r="P56" s="10">
        <v>0</v>
      </c>
      <c r="Q56" s="10">
        <v>0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6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5</v>
      </c>
      <c r="I57" s="23">
        <v>4</v>
      </c>
      <c r="J57" s="23">
        <v>0</v>
      </c>
      <c r="K57" s="23">
        <v>0</v>
      </c>
      <c r="L57" s="23">
        <v>2</v>
      </c>
      <c r="M57" s="23">
        <v>1</v>
      </c>
      <c r="N57" s="23">
        <v>11</v>
      </c>
      <c r="O57" s="23">
        <v>1</v>
      </c>
      <c r="P57" s="23">
        <v>0</v>
      </c>
      <c r="Q57" s="23">
        <v>0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11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2</v>
      </c>
      <c r="I58" s="10">
        <v>5</v>
      </c>
      <c r="J58" s="10">
        <v>0</v>
      </c>
      <c r="K58" s="10">
        <v>2</v>
      </c>
      <c r="L58" s="10">
        <v>2</v>
      </c>
      <c r="M58" s="10">
        <v>7</v>
      </c>
      <c r="N58" s="10">
        <v>5</v>
      </c>
      <c r="O58" s="10">
        <v>1</v>
      </c>
      <c r="P58" s="10">
        <v>0</v>
      </c>
      <c r="Q58" s="10">
        <v>0</v>
      </c>
      <c r="R58" s="11"/>
      <c r="S58" s="65" t="str">
        <f t="shared" si="0"/>
        <v>西南西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12</v>
      </c>
      <c r="AD58" s="1" t="str">
        <f>INDEX(B36:R36,1,AC58)</f>
        <v>西南西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1</v>
      </c>
      <c r="G59" s="10">
        <v>0</v>
      </c>
      <c r="H59" s="10">
        <v>7</v>
      </c>
      <c r="I59" s="10">
        <v>3</v>
      </c>
      <c r="J59" s="10">
        <v>0</v>
      </c>
      <c r="K59" s="10">
        <v>1</v>
      </c>
      <c r="L59" s="10">
        <v>0</v>
      </c>
      <c r="M59" s="10">
        <v>1</v>
      </c>
      <c r="N59" s="10">
        <v>7</v>
      </c>
      <c r="O59" s="10">
        <v>4</v>
      </c>
      <c r="P59" s="10">
        <v>0</v>
      </c>
      <c r="Q59" s="10">
        <v>0</v>
      </c>
      <c r="R59" s="11"/>
      <c r="S59" s="65" t="str">
        <f t="shared" si="0"/>
        <v>南東</v>
      </c>
      <c r="T59" s="66"/>
      <c r="U59" s="67"/>
      <c r="V59"/>
      <c r="W59"/>
      <c r="X59"/>
      <c r="Y59"/>
      <c r="Z59"/>
      <c r="AA59"/>
      <c r="AB59" s="10">
        <f t="shared" si="1"/>
        <v>7</v>
      </c>
      <c r="AC59" s="1">
        <f t="shared" si="2"/>
        <v>7</v>
      </c>
      <c r="AD59" s="1" t="str">
        <f>INDEX(B36:R36,1,AC59)</f>
        <v>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5</v>
      </c>
      <c r="I60" s="10">
        <v>7</v>
      </c>
      <c r="J60" s="10">
        <v>0</v>
      </c>
      <c r="K60" s="10">
        <v>0</v>
      </c>
      <c r="L60" s="10">
        <v>0</v>
      </c>
      <c r="M60" s="10">
        <v>0</v>
      </c>
      <c r="N60" s="10">
        <v>8</v>
      </c>
      <c r="O60" s="10">
        <v>4</v>
      </c>
      <c r="P60" s="10">
        <v>0</v>
      </c>
      <c r="Q60" s="10">
        <v>0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1</v>
      </c>
      <c r="G61" s="10">
        <v>3</v>
      </c>
      <c r="H61" s="10">
        <v>9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7</v>
      </c>
      <c r="O61" s="10">
        <v>3</v>
      </c>
      <c r="P61" s="10">
        <v>0</v>
      </c>
      <c r="Q61" s="10">
        <v>0</v>
      </c>
      <c r="R61" s="11"/>
      <c r="S61" s="65" t="str">
        <f t="shared" si="0"/>
        <v>南東</v>
      </c>
      <c r="T61" s="66"/>
      <c r="U61" s="67"/>
      <c r="V61"/>
      <c r="W61"/>
      <c r="X61"/>
      <c r="Y61"/>
      <c r="Z61"/>
      <c r="AA61"/>
      <c r="AB61" s="10">
        <f t="shared" si="1"/>
        <v>9</v>
      </c>
      <c r="AC61" s="1">
        <f t="shared" si="2"/>
        <v>7</v>
      </c>
      <c r="AD61" s="1" t="str">
        <f>INDEX(B36:R36,1,AC61)</f>
        <v>南東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9</v>
      </c>
      <c r="I62" s="10">
        <v>4</v>
      </c>
      <c r="J62" s="10">
        <v>0</v>
      </c>
      <c r="K62" s="10">
        <v>0</v>
      </c>
      <c r="L62" s="10">
        <v>0</v>
      </c>
      <c r="M62" s="10">
        <v>1</v>
      </c>
      <c r="N62" s="10">
        <v>7</v>
      </c>
      <c r="O62" s="10">
        <v>3</v>
      </c>
      <c r="P62" s="10">
        <v>0</v>
      </c>
      <c r="Q62" s="10">
        <v>0</v>
      </c>
      <c r="R62" s="11"/>
      <c r="S62" s="65" t="str">
        <f t="shared" si="0"/>
        <v>南東</v>
      </c>
      <c r="T62" s="66"/>
      <c r="U62" s="67"/>
      <c r="V62"/>
      <c r="W62"/>
      <c r="X62"/>
      <c r="Y62"/>
      <c r="Z62"/>
      <c r="AA62"/>
      <c r="AB62" s="10">
        <f t="shared" si="1"/>
        <v>9</v>
      </c>
      <c r="AC62" s="1">
        <f t="shared" si="2"/>
        <v>7</v>
      </c>
      <c r="AD62" s="1" t="str">
        <f>INDEX(B36:R36,1,AC62)</f>
        <v>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3</v>
      </c>
      <c r="I63" s="10">
        <v>7</v>
      </c>
      <c r="J63" s="10">
        <v>1</v>
      </c>
      <c r="K63" s="10">
        <v>0</v>
      </c>
      <c r="L63" s="10">
        <v>1</v>
      </c>
      <c r="M63" s="10">
        <v>1</v>
      </c>
      <c r="N63" s="10">
        <v>8</v>
      </c>
      <c r="O63" s="10">
        <v>3</v>
      </c>
      <c r="P63" s="10">
        <v>0</v>
      </c>
      <c r="Q63" s="10">
        <v>0</v>
      </c>
      <c r="R63" s="11"/>
      <c r="S63" s="65" t="str">
        <f t="shared" si="0"/>
        <v>西</v>
      </c>
      <c r="T63" s="66"/>
      <c r="U63" s="67"/>
      <c r="V63"/>
      <c r="W63"/>
      <c r="X63"/>
      <c r="Y63"/>
      <c r="Z63"/>
      <c r="AA63"/>
      <c r="AB63" s="10">
        <f t="shared" si="1"/>
        <v>8</v>
      </c>
      <c r="AC63" s="1">
        <f t="shared" si="2"/>
        <v>13</v>
      </c>
      <c r="AD63" s="1" t="str">
        <f>INDEX(B36:R36,1,AC63)</f>
        <v>西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0</v>
      </c>
      <c r="G64" s="10">
        <v>1</v>
      </c>
      <c r="H64" s="10">
        <v>2</v>
      </c>
      <c r="I64" s="10">
        <v>7</v>
      </c>
      <c r="J64" s="10">
        <v>1</v>
      </c>
      <c r="K64" s="10">
        <v>1</v>
      </c>
      <c r="L64" s="10">
        <v>1</v>
      </c>
      <c r="M64" s="10">
        <v>1</v>
      </c>
      <c r="N64" s="10">
        <v>8</v>
      </c>
      <c r="O64" s="10">
        <v>2</v>
      </c>
      <c r="P64" s="10">
        <v>0</v>
      </c>
      <c r="Q64" s="10">
        <v>0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8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1</v>
      </c>
      <c r="F65" s="10">
        <v>0</v>
      </c>
      <c r="G65" s="10">
        <v>0</v>
      </c>
      <c r="H65" s="10">
        <v>5</v>
      </c>
      <c r="I65" s="10">
        <v>6</v>
      </c>
      <c r="J65" s="10">
        <v>2</v>
      </c>
      <c r="K65" s="10">
        <v>0</v>
      </c>
      <c r="L65" s="10">
        <v>1</v>
      </c>
      <c r="M65" s="10">
        <v>3</v>
      </c>
      <c r="N65" s="10">
        <v>5</v>
      </c>
      <c r="O65" s="10">
        <v>1</v>
      </c>
      <c r="P65" s="10">
        <v>0</v>
      </c>
      <c r="Q65" s="10">
        <v>0</v>
      </c>
      <c r="R65" s="11"/>
      <c r="S65" s="65" t="str">
        <f t="shared" si="0"/>
        <v>南南東</v>
      </c>
      <c r="T65" s="66"/>
      <c r="U65" s="67"/>
      <c r="V65"/>
      <c r="W65"/>
      <c r="X65"/>
      <c r="Y65"/>
      <c r="Z65"/>
      <c r="AA65"/>
      <c r="AB65" s="10">
        <f t="shared" si="1"/>
        <v>6</v>
      </c>
      <c r="AC65" s="1">
        <f t="shared" si="2"/>
        <v>8</v>
      </c>
      <c r="AD65" s="1" t="str">
        <f>INDEX(B36:R36,1,AC65)</f>
        <v>南南東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3</v>
      </c>
      <c r="E66" s="10">
        <v>3</v>
      </c>
      <c r="F66" s="10">
        <v>3</v>
      </c>
      <c r="G66" s="10">
        <v>4</v>
      </c>
      <c r="H66" s="10">
        <v>3</v>
      </c>
      <c r="I66" s="10">
        <v>0</v>
      </c>
      <c r="J66" s="10">
        <v>0</v>
      </c>
      <c r="K66" s="10">
        <v>0</v>
      </c>
      <c r="L66" s="10">
        <v>0</v>
      </c>
      <c r="M66" s="10">
        <v>2</v>
      </c>
      <c r="N66" s="10">
        <v>4</v>
      </c>
      <c r="O66" s="10">
        <v>2</v>
      </c>
      <c r="P66" s="10">
        <v>0</v>
      </c>
      <c r="Q66" s="10">
        <v>0</v>
      </c>
      <c r="R66" s="11"/>
      <c r="S66" s="65" t="str">
        <f t="shared" si="0"/>
        <v>東南東</v>
      </c>
      <c r="T66" s="66"/>
      <c r="U66" s="67"/>
      <c r="V66"/>
      <c r="W66"/>
      <c r="X66"/>
      <c r="Y66"/>
      <c r="Z66"/>
      <c r="AA66"/>
      <c r="AB66" s="10">
        <f t="shared" si="1"/>
        <v>4</v>
      </c>
      <c r="AC66" s="1">
        <f t="shared" si="2"/>
        <v>6</v>
      </c>
      <c r="AD66" s="1" t="str">
        <f>INDEX(B36:R36,1,AC66)</f>
        <v>東南東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0</v>
      </c>
      <c r="D67" s="13">
        <v>1</v>
      </c>
      <c r="E67" s="13">
        <v>0</v>
      </c>
      <c r="F67" s="13">
        <v>2</v>
      </c>
      <c r="G67" s="13">
        <v>4</v>
      </c>
      <c r="H67" s="13">
        <v>14</v>
      </c>
      <c r="I67" s="13">
        <v>1</v>
      </c>
      <c r="J67" s="13">
        <v>0</v>
      </c>
      <c r="K67" s="13">
        <v>0</v>
      </c>
      <c r="L67" s="13">
        <v>1</v>
      </c>
      <c r="M67" s="13">
        <v>1</v>
      </c>
      <c r="N67" s="13">
        <v>0</v>
      </c>
      <c r="O67" s="13">
        <v>0</v>
      </c>
      <c r="P67" s="13">
        <v>0</v>
      </c>
      <c r="Q67" s="13">
        <v>0</v>
      </c>
      <c r="R67" s="14"/>
      <c r="S67" s="65" t="str">
        <f t="shared" si="0"/>
        <v>南東</v>
      </c>
      <c r="T67" s="66"/>
      <c r="U67" s="67"/>
      <c r="V67"/>
      <c r="W67"/>
      <c r="X67"/>
      <c r="Y67"/>
      <c r="Z67"/>
      <c r="AA67"/>
      <c r="AB67" s="10">
        <f t="shared" si="1"/>
        <v>14</v>
      </c>
      <c r="AC67" s="1">
        <f t="shared" si="2"/>
        <v>7</v>
      </c>
      <c r="AD67" s="1" t="str">
        <f>INDEX(B36:R36,1,AC67)</f>
        <v>南東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3</v>
      </c>
      <c r="C68" s="10">
        <f t="shared" si="4"/>
        <v>24</v>
      </c>
      <c r="D68" s="10">
        <f t="shared" si="4"/>
        <v>100</v>
      </c>
      <c r="E68" s="10">
        <f t="shared" si="4"/>
        <v>32</v>
      </c>
      <c r="F68" s="10">
        <f t="shared" si="4"/>
        <v>28</v>
      </c>
      <c r="G68" s="10">
        <f t="shared" si="4"/>
        <v>39</v>
      </c>
      <c r="H68" s="10">
        <f t="shared" si="4"/>
        <v>106</v>
      </c>
      <c r="I68" s="10">
        <f t="shared" si="4"/>
        <v>103</v>
      </c>
      <c r="J68" s="10">
        <f t="shared" si="4"/>
        <v>10</v>
      </c>
      <c r="K68" s="10">
        <f t="shared" si="4"/>
        <v>15</v>
      </c>
      <c r="L68" s="10">
        <f t="shared" si="4"/>
        <v>22</v>
      </c>
      <c r="M68" s="10">
        <f t="shared" si="4"/>
        <v>59</v>
      </c>
      <c r="N68" s="10">
        <f t="shared" si="4"/>
        <v>137</v>
      </c>
      <c r="O68" s="10">
        <f t="shared" si="4"/>
        <v>56</v>
      </c>
      <c r="P68" s="10">
        <f t="shared" si="4"/>
        <v>6</v>
      </c>
      <c r="Q68" s="10">
        <f t="shared" si="4"/>
        <v>4</v>
      </c>
      <c r="R68" s="11">
        <f t="shared" si="4"/>
        <v>0</v>
      </c>
      <c r="S68" s="62" t="str">
        <f t="shared" si="0"/>
        <v>西</v>
      </c>
      <c r="T68" s="63"/>
      <c r="U68" s="64"/>
      <c r="V68"/>
      <c r="W68"/>
      <c r="X68"/>
      <c r="Y68"/>
      <c r="Z68"/>
      <c r="AA68"/>
      <c r="AB68" s="10">
        <f t="shared" si="1"/>
        <v>137</v>
      </c>
      <c r="AC68" s="1">
        <f t="shared" si="2"/>
        <v>13</v>
      </c>
      <c r="AD68" s="1" t="str">
        <f>INDEX(B36:R36,1,AC68)</f>
        <v>西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0.4032258064516129</v>
      </c>
      <c r="C69" s="20">
        <f t="shared" si="5"/>
        <v>3.225806451612903</v>
      </c>
      <c r="D69" s="20">
        <f t="shared" si="5"/>
        <v>13.440860215053762</v>
      </c>
      <c r="E69" s="20">
        <f t="shared" si="5"/>
        <v>4.301075268817205</v>
      </c>
      <c r="F69" s="20">
        <f t="shared" si="5"/>
        <v>3.763440860215054</v>
      </c>
      <c r="G69" s="20">
        <f t="shared" si="5"/>
        <v>5.241935483870968</v>
      </c>
      <c r="H69" s="20">
        <f t="shared" si="5"/>
        <v>14.24731182795699</v>
      </c>
      <c r="I69" s="20">
        <f t="shared" si="5"/>
        <v>13.844086021505376</v>
      </c>
      <c r="J69" s="20">
        <f t="shared" si="5"/>
        <v>1.3440860215053763</v>
      </c>
      <c r="K69" s="20">
        <f t="shared" si="5"/>
        <v>2.0161290322580645</v>
      </c>
      <c r="L69" s="20">
        <f t="shared" si="5"/>
        <v>2.956989247311828</v>
      </c>
      <c r="M69" s="20">
        <f t="shared" si="5"/>
        <v>7.93010752688172</v>
      </c>
      <c r="N69" s="20">
        <f t="shared" si="5"/>
        <v>18.413978494623656</v>
      </c>
      <c r="O69" s="20">
        <f t="shared" si="5"/>
        <v>7.526881720430108</v>
      </c>
      <c r="P69" s="20">
        <f t="shared" si="5"/>
        <v>0.8064516129032258</v>
      </c>
      <c r="Q69" s="20">
        <f t="shared" si="5"/>
        <v>0.5376344086021506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9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18</v>
      </c>
      <c r="C3" s="74" t="s">
        <v>5</v>
      </c>
      <c r="D3" s="74" t="s">
        <v>5</v>
      </c>
      <c r="E3" s="74" t="s">
        <v>8</v>
      </c>
      <c r="F3" s="74" t="s">
        <v>8</v>
      </c>
      <c r="G3" s="74" t="s">
        <v>8</v>
      </c>
      <c r="H3" s="74" t="s">
        <v>5</v>
      </c>
      <c r="I3" s="74" t="s">
        <v>5</v>
      </c>
      <c r="J3" s="74" t="s">
        <v>5</v>
      </c>
      <c r="K3" s="74" t="s">
        <v>5</v>
      </c>
      <c r="L3" s="74" t="s">
        <v>8</v>
      </c>
      <c r="M3" s="74" t="s">
        <v>5</v>
      </c>
      <c r="N3" s="74" t="s">
        <v>5</v>
      </c>
      <c r="O3" s="74" t="s">
        <v>5</v>
      </c>
      <c r="P3" s="74" t="s">
        <v>5</v>
      </c>
      <c r="Q3" s="74" t="s">
        <v>5</v>
      </c>
      <c r="R3" s="74" t="s">
        <v>8</v>
      </c>
      <c r="S3" s="74" t="s">
        <v>8</v>
      </c>
      <c r="T3" s="74" t="s">
        <v>8</v>
      </c>
      <c r="U3" s="74" t="s">
        <v>8</v>
      </c>
      <c r="V3" s="74" t="s">
        <v>8</v>
      </c>
      <c r="W3" s="74" t="s">
        <v>8</v>
      </c>
      <c r="X3" s="74" t="s">
        <v>8</v>
      </c>
      <c r="Y3" s="75" t="s">
        <v>8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8</v>
      </c>
      <c r="C4" s="77" t="s">
        <v>8</v>
      </c>
      <c r="D4" s="77" t="s">
        <v>8</v>
      </c>
      <c r="E4" s="77" t="s">
        <v>8</v>
      </c>
      <c r="F4" s="77" t="s">
        <v>8</v>
      </c>
      <c r="G4" s="77" t="s">
        <v>8</v>
      </c>
      <c r="H4" s="77" t="s">
        <v>8</v>
      </c>
      <c r="I4" s="77" t="s">
        <v>5</v>
      </c>
      <c r="J4" s="77" t="s">
        <v>5</v>
      </c>
      <c r="K4" s="77" t="s">
        <v>5</v>
      </c>
      <c r="L4" s="77" t="s">
        <v>5</v>
      </c>
      <c r="M4" s="77" t="s">
        <v>18</v>
      </c>
      <c r="N4" s="77" t="s">
        <v>5</v>
      </c>
      <c r="O4" s="77" t="s">
        <v>5</v>
      </c>
      <c r="P4" s="77" t="s">
        <v>5</v>
      </c>
      <c r="Q4" s="77" t="s">
        <v>5</v>
      </c>
      <c r="R4" s="77" t="s">
        <v>13</v>
      </c>
      <c r="S4" s="77" t="s">
        <v>5</v>
      </c>
      <c r="T4" s="77" t="s">
        <v>8</v>
      </c>
      <c r="U4" s="77" t="s">
        <v>8</v>
      </c>
      <c r="V4" s="77" t="s">
        <v>8</v>
      </c>
      <c r="W4" s="77" t="s">
        <v>13</v>
      </c>
      <c r="X4" s="77" t="s">
        <v>5</v>
      </c>
      <c r="Y4" s="78" t="s">
        <v>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8</v>
      </c>
      <c r="C5" s="77" t="s">
        <v>8</v>
      </c>
      <c r="D5" s="77" t="s">
        <v>8</v>
      </c>
      <c r="E5" s="77" t="s">
        <v>5</v>
      </c>
      <c r="F5" s="77" t="s">
        <v>8</v>
      </c>
      <c r="G5" s="77" t="s">
        <v>8</v>
      </c>
      <c r="H5" s="77" t="s">
        <v>8</v>
      </c>
      <c r="I5" s="77" t="s">
        <v>5</v>
      </c>
      <c r="J5" s="77" t="s">
        <v>5</v>
      </c>
      <c r="K5" s="77" t="s">
        <v>5</v>
      </c>
      <c r="L5" s="77" t="s">
        <v>8</v>
      </c>
      <c r="M5" s="77" t="s">
        <v>5</v>
      </c>
      <c r="N5" s="77" t="s">
        <v>5</v>
      </c>
      <c r="O5" s="77" t="s">
        <v>18</v>
      </c>
      <c r="P5" s="77" t="s">
        <v>18</v>
      </c>
      <c r="Q5" s="77" t="s">
        <v>18</v>
      </c>
      <c r="R5" s="77" t="s">
        <v>13</v>
      </c>
      <c r="S5" s="77" t="s">
        <v>16</v>
      </c>
      <c r="T5" s="77" t="s">
        <v>6</v>
      </c>
      <c r="U5" s="77" t="s">
        <v>16</v>
      </c>
      <c r="V5" s="77" t="s">
        <v>7</v>
      </c>
      <c r="W5" s="77" t="s">
        <v>7</v>
      </c>
      <c r="X5" s="77" t="s">
        <v>7</v>
      </c>
      <c r="Y5" s="78" t="s">
        <v>7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4</v>
      </c>
      <c r="C6" s="77" t="s">
        <v>11</v>
      </c>
      <c r="D6" s="77" t="s">
        <v>7</v>
      </c>
      <c r="E6" s="77" t="s">
        <v>4</v>
      </c>
      <c r="F6" s="77" t="s">
        <v>7</v>
      </c>
      <c r="G6" s="77" t="s">
        <v>12</v>
      </c>
      <c r="H6" s="77" t="s">
        <v>4</v>
      </c>
      <c r="I6" s="77" t="s">
        <v>7</v>
      </c>
      <c r="J6" s="77" t="s">
        <v>15</v>
      </c>
      <c r="K6" s="77" t="s">
        <v>17</v>
      </c>
      <c r="L6" s="77" t="s">
        <v>17</v>
      </c>
      <c r="M6" s="77" t="s">
        <v>16</v>
      </c>
      <c r="N6" s="77" t="s">
        <v>20</v>
      </c>
      <c r="O6" s="77" t="s">
        <v>16</v>
      </c>
      <c r="P6" s="77" t="s">
        <v>20</v>
      </c>
      <c r="Q6" s="77" t="s">
        <v>16</v>
      </c>
      <c r="R6" s="77" t="s">
        <v>16</v>
      </c>
      <c r="S6" s="77" t="s">
        <v>5</v>
      </c>
      <c r="T6" s="77" t="s">
        <v>9</v>
      </c>
      <c r="U6" s="77" t="s">
        <v>7</v>
      </c>
      <c r="V6" s="77" t="s">
        <v>7</v>
      </c>
      <c r="W6" s="77" t="s">
        <v>7</v>
      </c>
      <c r="X6" s="77" t="s">
        <v>7</v>
      </c>
      <c r="Y6" s="78" t="s">
        <v>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4</v>
      </c>
      <c r="D7" s="77" t="s">
        <v>4</v>
      </c>
      <c r="E7" s="77" t="s">
        <v>4</v>
      </c>
      <c r="F7" s="77" t="s">
        <v>4</v>
      </c>
      <c r="G7" s="77" t="s">
        <v>4</v>
      </c>
      <c r="H7" s="77" t="s">
        <v>7</v>
      </c>
      <c r="I7" s="77" t="s">
        <v>4</v>
      </c>
      <c r="J7" s="77" t="s">
        <v>7</v>
      </c>
      <c r="K7" s="77" t="s">
        <v>7</v>
      </c>
      <c r="L7" s="77" t="s">
        <v>17</v>
      </c>
      <c r="M7" s="77" t="s">
        <v>16</v>
      </c>
      <c r="N7" s="77" t="s">
        <v>16</v>
      </c>
      <c r="O7" s="77" t="s">
        <v>16</v>
      </c>
      <c r="P7" s="77" t="s">
        <v>16</v>
      </c>
      <c r="Q7" s="77" t="s">
        <v>17</v>
      </c>
      <c r="R7" s="77" t="s">
        <v>17</v>
      </c>
      <c r="S7" s="77" t="s">
        <v>15</v>
      </c>
      <c r="T7" s="77" t="s">
        <v>17</v>
      </c>
      <c r="U7" s="77" t="s">
        <v>4</v>
      </c>
      <c r="V7" s="77" t="s">
        <v>18</v>
      </c>
      <c r="W7" s="77" t="s">
        <v>5</v>
      </c>
      <c r="X7" s="77" t="s">
        <v>4</v>
      </c>
      <c r="Y7" s="78" t="s">
        <v>7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7</v>
      </c>
      <c r="C8" s="77" t="s">
        <v>4</v>
      </c>
      <c r="D8" s="77" t="s">
        <v>4</v>
      </c>
      <c r="E8" s="77" t="s">
        <v>7</v>
      </c>
      <c r="F8" s="77" t="s">
        <v>7</v>
      </c>
      <c r="G8" s="77" t="s">
        <v>7</v>
      </c>
      <c r="H8" s="77" t="s">
        <v>12</v>
      </c>
      <c r="I8" s="77" t="s">
        <v>11</v>
      </c>
      <c r="J8" s="77" t="s">
        <v>15</v>
      </c>
      <c r="K8" s="77" t="s">
        <v>15</v>
      </c>
      <c r="L8" s="77" t="s">
        <v>16</v>
      </c>
      <c r="M8" s="77" t="s">
        <v>20</v>
      </c>
      <c r="N8" s="77" t="s">
        <v>20</v>
      </c>
      <c r="O8" s="77" t="s">
        <v>17</v>
      </c>
      <c r="P8" s="77" t="s">
        <v>5</v>
      </c>
      <c r="Q8" s="77" t="s">
        <v>18</v>
      </c>
      <c r="R8" s="77" t="s">
        <v>18</v>
      </c>
      <c r="S8" s="77" t="s">
        <v>6</v>
      </c>
      <c r="T8" s="77" t="s">
        <v>10</v>
      </c>
      <c r="U8" s="77" t="s">
        <v>4</v>
      </c>
      <c r="V8" s="77" t="s">
        <v>7</v>
      </c>
      <c r="W8" s="77" t="s">
        <v>4</v>
      </c>
      <c r="X8" s="77" t="s">
        <v>4</v>
      </c>
      <c r="Y8" s="78" t="s">
        <v>7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7</v>
      </c>
      <c r="D9" s="77" t="s">
        <v>6</v>
      </c>
      <c r="E9" s="77" t="s">
        <v>4</v>
      </c>
      <c r="F9" s="77" t="s">
        <v>6</v>
      </c>
      <c r="G9" s="77" t="s">
        <v>12</v>
      </c>
      <c r="H9" s="77" t="s">
        <v>7</v>
      </c>
      <c r="I9" s="77" t="s">
        <v>7</v>
      </c>
      <c r="J9" s="77" t="s">
        <v>5</v>
      </c>
      <c r="K9" s="77" t="s">
        <v>18</v>
      </c>
      <c r="L9" s="77" t="s">
        <v>18</v>
      </c>
      <c r="M9" s="77" t="s">
        <v>18</v>
      </c>
      <c r="N9" s="77" t="s">
        <v>5</v>
      </c>
      <c r="O9" s="77" t="s">
        <v>18</v>
      </c>
      <c r="P9" s="77" t="s">
        <v>18</v>
      </c>
      <c r="Q9" s="77" t="s">
        <v>5</v>
      </c>
      <c r="R9" s="77" t="s">
        <v>5</v>
      </c>
      <c r="S9" s="77" t="s">
        <v>8</v>
      </c>
      <c r="T9" s="77" t="s">
        <v>8</v>
      </c>
      <c r="U9" s="77" t="s">
        <v>8</v>
      </c>
      <c r="V9" s="77" t="s">
        <v>6</v>
      </c>
      <c r="W9" s="77" t="s">
        <v>5</v>
      </c>
      <c r="X9" s="77" t="s">
        <v>8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7</v>
      </c>
      <c r="D10" s="77" t="s">
        <v>4</v>
      </c>
      <c r="E10" s="77" t="s">
        <v>6</v>
      </c>
      <c r="F10" s="77" t="s">
        <v>4</v>
      </c>
      <c r="G10" s="77" t="s">
        <v>6</v>
      </c>
      <c r="H10" s="77" t="s">
        <v>15</v>
      </c>
      <c r="I10" s="77" t="s">
        <v>7</v>
      </c>
      <c r="J10" s="77" t="s">
        <v>16</v>
      </c>
      <c r="K10" s="77" t="s">
        <v>20</v>
      </c>
      <c r="L10" s="77" t="s">
        <v>20</v>
      </c>
      <c r="M10" s="77" t="s">
        <v>13</v>
      </c>
      <c r="N10" s="77" t="s">
        <v>20</v>
      </c>
      <c r="O10" s="77" t="s">
        <v>13</v>
      </c>
      <c r="P10" s="77" t="s">
        <v>20</v>
      </c>
      <c r="Q10" s="77" t="s">
        <v>16</v>
      </c>
      <c r="R10" s="77" t="s">
        <v>16</v>
      </c>
      <c r="S10" s="77" t="s">
        <v>20</v>
      </c>
      <c r="T10" s="77" t="s">
        <v>13</v>
      </c>
      <c r="U10" s="77" t="s">
        <v>20</v>
      </c>
      <c r="V10" s="77" t="s">
        <v>20</v>
      </c>
      <c r="W10" s="77" t="s">
        <v>15</v>
      </c>
      <c r="X10" s="77" t="s">
        <v>12</v>
      </c>
      <c r="Y10" s="78" t="s">
        <v>7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17</v>
      </c>
      <c r="C11" s="77" t="s">
        <v>14</v>
      </c>
      <c r="D11" s="77" t="s">
        <v>18</v>
      </c>
      <c r="E11" s="77" t="s">
        <v>12</v>
      </c>
      <c r="F11" s="77" t="s">
        <v>4</v>
      </c>
      <c r="G11" s="77" t="s">
        <v>7</v>
      </c>
      <c r="H11" s="77" t="s">
        <v>7</v>
      </c>
      <c r="I11" s="77" t="s">
        <v>12</v>
      </c>
      <c r="J11" s="77" t="s">
        <v>12</v>
      </c>
      <c r="K11" s="77" t="s">
        <v>15</v>
      </c>
      <c r="L11" s="77" t="s">
        <v>16</v>
      </c>
      <c r="M11" s="77" t="s">
        <v>20</v>
      </c>
      <c r="N11" s="77" t="s">
        <v>16</v>
      </c>
      <c r="O11" s="77" t="s">
        <v>16</v>
      </c>
      <c r="P11" s="77" t="s">
        <v>16</v>
      </c>
      <c r="Q11" s="77" t="s">
        <v>17</v>
      </c>
      <c r="R11" s="77" t="s">
        <v>17</v>
      </c>
      <c r="S11" s="77" t="s">
        <v>17</v>
      </c>
      <c r="T11" s="77" t="s">
        <v>17</v>
      </c>
      <c r="U11" s="77" t="s">
        <v>14</v>
      </c>
      <c r="V11" s="77" t="s">
        <v>12</v>
      </c>
      <c r="W11" s="77" t="s">
        <v>11</v>
      </c>
      <c r="X11" s="77" t="s">
        <v>12</v>
      </c>
      <c r="Y11" s="78" t="s">
        <v>7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4</v>
      </c>
      <c r="D12" s="77" t="s">
        <v>7</v>
      </c>
      <c r="E12" s="77" t="s">
        <v>12</v>
      </c>
      <c r="F12" s="77" t="s">
        <v>4</v>
      </c>
      <c r="G12" s="77" t="s">
        <v>4</v>
      </c>
      <c r="H12" s="77" t="s">
        <v>7</v>
      </c>
      <c r="I12" s="77" t="s">
        <v>7</v>
      </c>
      <c r="J12" s="77" t="s">
        <v>15</v>
      </c>
      <c r="K12" s="77" t="s">
        <v>16</v>
      </c>
      <c r="L12" s="77" t="s">
        <v>16</v>
      </c>
      <c r="M12" s="77" t="s">
        <v>16</v>
      </c>
      <c r="N12" s="77" t="s">
        <v>16</v>
      </c>
      <c r="O12" s="77" t="s">
        <v>16</v>
      </c>
      <c r="P12" s="77" t="s">
        <v>16</v>
      </c>
      <c r="Q12" s="77" t="s">
        <v>16</v>
      </c>
      <c r="R12" s="77" t="s">
        <v>16</v>
      </c>
      <c r="S12" s="77" t="s">
        <v>16</v>
      </c>
      <c r="T12" s="77" t="s">
        <v>17</v>
      </c>
      <c r="U12" s="77" t="s">
        <v>16</v>
      </c>
      <c r="V12" s="77" t="s">
        <v>17</v>
      </c>
      <c r="W12" s="77" t="s">
        <v>17</v>
      </c>
      <c r="X12" s="77" t="s">
        <v>14</v>
      </c>
      <c r="Y12" s="78" t="s">
        <v>7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7</v>
      </c>
      <c r="E13" s="80" t="s">
        <v>4</v>
      </c>
      <c r="F13" s="80" t="s">
        <v>7</v>
      </c>
      <c r="G13" s="80" t="s">
        <v>7</v>
      </c>
      <c r="H13" s="80" t="s">
        <v>4</v>
      </c>
      <c r="I13" s="80" t="s">
        <v>7</v>
      </c>
      <c r="J13" s="80" t="s">
        <v>16</v>
      </c>
      <c r="K13" s="80" t="s">
        <v>17</v>
      </c>
      <c r="L13" s="80" t="s">
        <v>20</v>
      </c>
      <c r="M13" s="80" t="s">
        <v>16</v>
      </c>
      <c r="N13" s="80" t="s">
        <v>13</v>
      </c>
      <c r="O13" s="80" t="s">
        <v>13</v>
      </c>
      <c r="P13" s="80" t="s">
        <v>20</v>
      </c>
      <c r="Q13" s="80" t="s">
        <v>20</v>
      </c>
      <c r="R13" s="80" t="s">
        <v>20</v>
      </c>
      <c r="S13" s="80" t="s">
        <v>5</v>
      </c>
      <c r="T13" s="80" t="s">
        <v>18</v>
      </c>
      <c r="U13" s="80" t="s">
        <v>5</v>
      </c>
      <c r="V13" s="80" t="s">
        <v>5</v>
      </c>
      <c r="W13" s="80" t="s">
        <v>8</v>
      </c>
      <c r="X13" s="80" t="s">
        <v>4</v>
      </c>
      <c r="Y13" s="81" t="s">
        <v>7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8</v>
      </c>
      <c r="D14" s="77" t="s">
        <v>10</v>
      </c>
      <c r="E14" s="77" t="s">
        <v>13</v>
      </c>
      <c r="F14" s="77" t="s">
        <v>5</v>
      </c>
      <c r="G14" s="77" t="s">
        <v>8</v>
      </c>
      <c r="H14" s="77" t="s">
        <v>18</v>
      </c>
      <c r="I14" s="77" t="s">
        <v>18</v>
      </c>
      <c r="J14" s="77" t="s">
        <v>18</v>
      </c>
      <c r="K14" s="77" t="s">
        <v>5</v>
      </c>
      <c r="L14" s="77" t="s">
        <v>18</v>
      </c>
      <c r="M14" s="77" t="s">
        <v>18</v>
      </c>
      <c r="N14" s="77" t="s">
        <v>18</v>
      </c>
      <c r="O14" s="77" t="s">
        <v>18</v>
      </c>
      <c r="P14" s="77" t="s">
        <v>5</v>
      </c>
      <c r="Q14" s="77" t="s">
        <v>5</v>
      </c>
      <c r="R14" s="77" t="s">
        <v>5</v>
      </c>
      <c r="S14" s="77" t="s">
        <v>5</v>
      </c>
      <c r="T14" s="77" t="s">
        <v>8</v>
      </c>
      <c r="U14" s="77" t="s">
        <v>8</v>
      </c>
      <c r="V14" s="77" t="s">
        <v>8</v>
      </c>
      <c r="W14" s="77" t="s">
        <v>9</v>
      </c>
      <c r="X14" s="77" t="s">
        <v>4</v>
      </c>
      <c r="Y14" s="78" t="s">
        <v>6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4</v>
      </c>
      <c r="F15" s="77" t="s">
        <v>4</v>
      </c>
      <c r="G15" s="77" t="s">
        <v>4</v>
      </c>
      <c r="H15" s="77" t="s">
        <v>7</v>
      </c>
      <c r="I15" s="77" t="s">
        <v>7</v>
      </c>
      <c r="J15" s="77" t="s">
        <v>4</v>
      </c>
      <c r="K15" s="77" t="s">
        <v>7</v>
      </c>
      <c r="L15" s="77" t="s">
        <v>7</v>
      </c>
      <c r="M15" s="77" t="s">
        <v>7</v>
      </c>
      <c r="N15" s="77" t="s">
        <v>16</v>
      </c>
      <c r="O15" s="77" t="s">
        <v>16</v>
      </c>
      <c r="P15" s="77" t="s">
        <v>18</v>
      </c>
      <c r="Q15" s="77" t="s">
        <v>18</v>
      </c>
      <c r="R15" s="77" t="s">
        <v>13</v>
      </c>
      <c r="S15" s="77" t="s">
        <v>13</v>
      </c>
      <c r="T15" s="77" t="s">
        <v>5</v>
      </c>
      <c r="U15" s="77" t="s">
        <v>5</v>
      </c>
      <c r="V15" s="77" t="s">
        <v>8</v>
      </c>
      <c r="W15" s="77" t="s">
        <v>5</v>
      </c>
      <c r="X15" s="77" t="s">
        <v>5</v>
      </c>
      <c r="Y15" s="78" t="s">
        <v>12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17</v>
      </c>
      <c r="C16" s="77" t="s">
        <v>11</v>
      </c>
      <c r="D16" s="77" t="s">
        <v>7</v>
      </c>
      <c r="E16" s="77" t="s">
        <v>7</v>
      </c>
      <c r="F16" s="77" t="s">
        <v>7</v>
      </c>
      <c r="G16" s="77" t="s">
        <v>7</v>
      </c>
      <c r="H16" s="77" t="s">
        <v>12</v>
      </c>
      <c r="I16" s="77" t="s">
        <v>7</v>
      </c>
      <c r="J16" s="77" t="s">
        <v>12</v>
      </c>
      <c r="K16" s="77" t="s">
        <v>16</v>
      </c>
      <c r="L16" s="77" t="s">
        <v>16</v>
      </c>
      <c r="M16" s="77" t="s">
        <v>17</v>
      </c>
      <c r="N16" s="77" t="s">
        <v>16</v>
      </c>
      <c r="O16" s="77" t="s">
        <v>16</v>
      </c>
      <c r="P16" s="77" t="s">
        <v>17</v>
      </c>
      <c r="Q16" s="77" t="s">
        <v>16</v>
      </c>
      <c r="R16" s="77" t="s">
        <v>17</v>
      </c>
      <c r="S16" s="77" t="s">
        <v>17</v>
      </c>
      <c r="T16" s="77" t="s">
        <v>17</v>
      </c>
      <c r="U16" s="77" t="s">
        <v>17</v>
      </c>
      <c r="V16" s="77" t="s">
        <v>15</v>
      </c>
      <c r="W16" s="77" t="s">
        <v>14</v>
      </c>
      <c r="X16" s="77" t="s">
        <v>17</v>
      </c>
      <c r="Y16" s="78" t="s">
        <v>11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7</v>
      </c>
      <c r="C17" s="77" t="s">
        <v>7</v>
      </c>
      <c r="D17" s="77" t="s">
        <v>12</v>
      </c>
      <c r="E17" s="77" t="s">
        <v>7</v>
      </c>
      <c r="F17" s="77" t="s">
        <v>4</v>
      </c>
      <c r="G17" s="77" t="s">
        <v>8</v>
      </c>
      <c r="H17" s="77" t="s">
        <v>13</v>
      </c>
      <c r="I17" s="77" t="s">
        <v>5</v>
      </c>
      <c r="J17" s="77" t="s">
        <v>20</v>
      </c>
      <c r="K17" s="77" t="s">
        <v>15</v>
      </c>
      <c r="L17" s="77" t="s">
        <v>17</v>
      </c>
      <c r="M17" s="77" t="s">
        <v>16</v>
      </c>
      <c r="N17" s="77" t="s">
        <v>20</v>
      </c>
      <c r="O17" s="77" t="s">
        <v>20</v>
      </c>
      <c r="P17" s="77" t="s">
        <v>13</v>
      </c>
      <c r="Q17" s="77" t="s">
        <v>13</v>
      </c>
      <c r="R17" s="77" t="s">
        <v>13</v>
      </c>
      <c r="S17" s="77" t="s">
        <v>13</v>
      </c>
      <c r="T17" s="77" t="s">
        <v>20</v>
      </c>
      <c r="U17" s="77" t="s">
        <v>16</v>
      </c>
      <c r="V17" s="77" t="s">
        <v>14</v>
      </c>
      <c r="W17" s="77" t="s">
        <v>5</v>
      </c>
      <c r="X17" s="77" t="s">
        <v>4</v>
      </c>
      <c r="Y17" s="78" t="s">
        <v>6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6</v>
      </c>
      <c r="C18" s="77" t="s">
        <v>6</v>
      </c>
      <c r="D18" s="77" t="s">
        <v>6</v>
      </c>
      <c r="E18" s="77" t="s">
        <v>18</v>
      </c>
      <c r="F18" s="77" t="s">
        <v>9</v>
      </c>
      <c r="G18" s="77" t="s">
        <v>6</v>
      </c>
      <c r="H18" s="77" t="s">
        <v>15</v>
      </c>
      <c r="I18" s="77" t="s">
        <v>18</v>
      </c>
      <c r="J18" s="77" t="s">
        <v>18</v>
      </c>
      <c r="K18" s="77" t="s">
        <v>18</v>
      </c>
      <c r="L18" s="77" t="s">
        <v>5</v>
      </c>
      <c r="M18" s="77" t="s">
        <v>18</v>
      </c>
      <c r="N18" s="77" t="s">
        <v>18</v>
      </c>
      <c r="O18" s="77" t="s">
        <v>18</v>
      </c>
      <c r="P18" s="77" t="s">
        <v>5</v>
      </c>
      <c r="Q18" s="77" t="s">
        <v>5</v>
      </c>
      <c r="R18" s="77" t="s">
        <v>18</v>
      </c>
      <c r="S18" s="77" t="s">
        <v>16</v>
      </c>
      <c r="T18" s="77" t="s">
        <v>17</v>
      </c>
      <c r="U18" s="77" t="s">
        <v>17</v>
      </c>
      <c r="V18" s="77" t="s">
        <v>15</v>
      </c>
      <c r="W18" s="77" t="s">
        <v>17</v>
      </c>
      <c r="X18" s="77" t="s">
        <v>17</v>
      </c>
      <c r="Y18" s="78" t="s">
        <v>15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14</v>
      </c>
      <c r="C19" s="77" t="s">
        <v>14</v>
      </c>
      <c r="D19" s="77" t="s">
        <v>11</v>
      </c>
      <c r="E19" s="77" t="s">
        <v>7</v>
      </c>
      <c r="F19" s="77" t="s">
        <v>7</v>
      </c>
      <c r="G19" s="77" t="s">
        <v>11</v>
      </c>
      <c r="H19" s="77" t="s">
        <v>15</v>
      </c>
      <c r="I19" s="77" t="s">
        <v>17</v>
      </c>
      <c r="J19" s="77" t="s">
        <v>17</v>
      </c>
      <c r="K19" s="77" t="s">
        <v>17</v>
      </c>
      <c r="L19" s="77" t="s">
        <v>17</v>
      </c>
      <c r="M19" s="77" t="s">
        <v>17</v>
      </c>
      <c r="N19" s="77" t="s">
        <v>17</v>
      </c>
      <c r="O19" s="77" t="s">
        <v>17</v>
      </c>
      <c r="P19" s="77" t="s">
        <v>17</v>
      </c>
      <c r="Q19" s="77" t="s">
        <v>17</v>
      </c>
      <c r="R19" s="77" t="s">
        <v>17</v>
      </c>
      <c r="S19" s="77" t="s">
        <v>17</v>
      </c>
      <c r="T19" s="77" t="s">
        <v>15</v>
      </c>
      <c r="U19" s="77" t="s">
        <v>15</v>
      </c>
      <c r="V19" s="77" t="s">
        <v>14</v>
      </c>
      <c r="W19" s="77" t="s">
        <v>15</v>
      </c>
      <c r="X19" s="77" t="s">
        <v>11</v>
      </c>
      <c r="Y19" s="78" t="s">
        <v>14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14</v>
      </c>
      <c r="C20" s="77" t="s">
        <v>15</v>
      </c>
      <c r="D20" s="77" t="s">
        <v>15</v>
      </c>
      <c r="E20" s="77" t="s">
        <v>14</v>
      </c>
      <c r="F20" s="77" t="s">
        <v>17</v>
      </c>
      <c r="G20" s="77" t="s">
        <v>11</v>
      </c>
      <c r="H20" s="77" t="s">
        <v>12</v>
      </c>
      <c r="I20" s="77" t="s">
        <v>14</v>
      </c>
      <c r="J20" s="77" t="s">
        <v>17</v>
      </c>
      <c r="K20" s="77" t="s">
        <v>17</v>
      </c>
      <c r="L20" s="77" t="s">
        <v>17</v>
      </c>
      <c r="M20" s="77" t="s">
        <v>17</v>
      </c>
      <c r="N20" s="77" t="s">
        <v>17</v>
      </c>
      <c r="O20" s="77" t="s">
        <v>15</v>
      </c>
      <c r="P20" s="77" t="s">
        <v>17</v>
      </c>
      <c r="Q20" s="77" t="s">
        <v>15</v>
      </c>
      <c r="R20" s="77" t="s">
        <v>15</v>
      </c>
      <c r="S20" s="77" t="s">
        <v>15</v>
      </c>
      <c r="T20" s="77" t="s">
        <v>14</v>
      </c>
      <c r="U20" s="77" t="s">
        <v>17</v>
      </c>
      <c r="V20" s="77" t="s">
        <v>14</v>
      </c>
      <c r="W20" s="77" t="s">
        <v>12</v>
      </c>
      <c r="X20" s="77" t="s">
        <v>12</v>
      </c>
      <c r="Y20" s="78" t="s">
        <v>16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14</v>
      </c>
      <c r="C21" s="77" t="s">
        <v>17</v>
      </c>
      <c r="D21" s="77" t="s">
        <v>15</v>
      </c>
      <c r="E21" s="77" t="s">
        <v>17</v>
      </c>
      <c r="F21" s="77" t="s">
        <v>17</v>
      </c>
      <c r="G21" s="77" t="s">
        <v>11</v>
      </c>
      <c r="H21" s="77" t="s">
        <v>14</v>
      </c>
      <c r="I21" s="77" t="s">
        <v>15</v>
      </c>
      <c r="J21" s="77" t="s">
        <v>14</v>
      </c>
      <c r="K21" s="77" t="s">
        <v>14</v>
      </c>
      <c r="L21" s="77" t="s">
        <v>17</v>
      </c>
      <c r="M21" s="77" t="s">
        <v>20</v>
      </c>
      <c r="N21" s="77" t="s">
        <v>16</v>
      </c>
      <c r="O21" s="77" t="s">
        <v>16</v>
      </c>
      <c r="P21" s="77" t="s">
        <v>17</v>
      </c>
      <c r="Q21" s="77" t="s">
        <v>17</v>
      </c>
      <c r="R21" s="77" t="s">
        <v>14</v>
      </c>
      <c r="S21" s="77" t="s">
        <v>18</v>
      </c>
      <c r="T21" s="77" t="s">
        <v>17</v>
      </c>
      <c r="U21" s="77" t="s">
        <v>15</v>
      </c>
      <c r="V21" s="77" t="s">
        <v>12</v>
      </c>
      <c r="W21" s="77" t="s">
        <v>15</v>
      </c>
      <c r="X21" s="77" t="s">
        <v>11</v>
      </c>
      <c r="Y21" s="78" t="s">
        <v>12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12</v>
      </c>
      <c r="C22" s="77" t="s">
        <v>7</v>
      </c>
      <c r="D22" s="77" t="s">
        <v>4</v>
      </c>
      <c r="E22" s="77" t="s">
        <v>9</v>
      </c>
      <c r="F22" s="77" t="s">
        <v>5</v>
      </c>
      <c r="G22" s="77" t="s">
        <v>5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18</v>
      </c>
      <c r="M22" s="77" t="s">
        <v>18</v>
      </c>
      <c r="N22" s="77" t="s">
        <v>18</v>
      </c>
      <c r="O22" s="77" t="s">
        <v>5</v>
      </c>
      <c r="P22" s="77" t="s">
        <v>5</v>
      </c>
      <c r="Q22" s="77" t="s">
        <v>5</v>
      </c>
      <c r="R22" s="77" t="s">
        <v>8</v>
      </c>
      <c r="S22" s="77" t="s">
        <v>5</v>
      </c>
      <c r="T22" s="77" t="s">
        <v>8</v>
      </c>
      <c r="U22" s="77" t="s">
        <v>8</v>
      </c>
      <c r="V22" s="77" t="s">
        <v>5</v>
      </c>
      <c r="W22" s="77" t="s">
        <v>8</v>
      </c>
      <c r="X22" s="77" t="s">
        <v>8</v>
      </c>
      <c r="Y22" s="78" t="s">
        <v>8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8</v>
      </c>
      <c r="D23" s="80" t="s">
        <v>8</v>
      </c>
      <c r="E23" s="80" t="s">
        <v>9</v>
      </c>
      <c r="F23" s="80" t="s">
        <v>8</v>
      </c>
      <c r="G23" s="80" t="s">
        <v>4</v>
      </c>
      <c r="H23" s="80" t="s">
        <v>7</v>
      </c>
      <c r="I23" s="80" t="s">
        <v>7</v>
      </c>
      <c r="J23" s="80" t="s">
        <v>7</v>
      </c>
      <c r="K23" s="80" t="s">
        <v>13</v>
      </c>
      <c r="L23" s="80" t="s">
        <v>18</v>
      </c>
      <c r="M23" s="80" t="s">
        <v>5</v>
      </c>
      <c r="N23" s="80" t="s">
        <v>5</v>
      </c>
      <c r="O23" s="80" t="s">
        <v>5</v>
      </c>
      <c r="P23" s="80" t="s">
        <v>5</v>
      </c>
      <c r="Q23" s="80" t="s">
        <v>5</v>
      </c>
      <c r="R23" s="80" t="s">
        <v>5</v>
      </c>
      <c r="S23" s="80" t="s">
        <v>8</v>
      </c>
      <c r="T23" s="80" t="s">
        <v>8</v>
      </c>
      <c r="U23" s="80" t="s">
        <v>8</v>
      </c>
      <c r="V23" s="80" t="s">
        <v>5</v>
      </c>
      <c r="W23" s="80" t="s">
        <v>8</v>
      </c>
      <c r="X23" s="80" t="s">
        <v>8</v>
      </c>
      <c r="Y23" s="81" t="s">
        <v>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6</v>
      </c>
      <c r="C24" s="77" t="s">
        <v>10</v>
      </c>
      <c r="D24" s="77" t="s">
        <v>8</v>
      </c>
      <c r="E24" s="77" t="s">
        <v>5</v>
      </c>
      <c r="F24" s="77" t="s">
        <v>10</v>
      </c>
      <c r="G24" s="77" t="s">
        <v>8</v>
      </c>
      <c r="H24" s="77" t="s">
        <v>8</v>
      </c>
      <c r="I24" s="77" t="s">
        <v>4</v>
      </c>
      <c r="J24" s="77" t="s">
        <v>5</v>
      </c>
      <c r="K24" s="77" t="s">
        <v>8</v>
      </c>
      <c r="L24" s="77" t="s">
        <v>8</v>
      </c>
      <c r="M24" s="77" t="s">
        <v>5</v>
      </c>
      <c r="N24" s="77" t="s">
        <v>5</v>
      </c>
      <c r="O24" s="77" t="s">
        <v>5</v>
      </c>
      <c r="P24" s="77" t="s">
        <v>5</v>
      </c>
      <c r="Q24" s="77" t="s">
        <v>5</v>
      </c>
      <c r="R24" s="77" t="s">
        <v>5</v>
      </c>
      <c r="S24" s="77" t="s">
        <v>5</v>
      </c>
      <c r="T24" s="77" t="s">
        <v>8</v>
      </c>
      <c r="U24" s="77" t="s">
        <v>8</v>
      </c>
      <c r="V24" s="77" t="s">
        <v>8</v>
      </c>
      <c r="W24" s="77" t="s">
        <v>8</v>
      </c>
      <c r="X24" s="77" t="s">
        <v>8</v>
      </c>
      <c r="Y24" s="78" t="s">
        <v>8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8</v>
      </c>
      <c r="C25" s="77" t="s">
        <v>8</v>
      </c>
      <c r="D25" s="77" t="s">
        <v>8</v>
      </c>
      <c r="E25" s="77" t="s">
        <v>8</v>
      </c>
      <c r="F25" s="77" t="s">
        <v>8</v>
      </c>
      <c r="G25" s="77" t="s">
        <v>8</v>
      </c>
      <c r="H25" s="77" t="s">
        <v>8</v>
      </c>
      <c r="I25" s="77" t="s">
        <v>5</v>
      </c>
      <c r="J25" s="77" t="s">
        <v>18</v>
      </c>
      <c r="K25" s="77" t="s">
        <v>8</v>
      </c>
      <c r="L25" s="77" t="s">
        <v>8</v>
      </c>
      <c r="M25" s="77" t="s">
        <v>8</v>
      </c>
      <c r="N25" s="77" t="s">
        <v>8</v>
      </c>
      <c r="O25" s="77" t="s">
        <v>8</v>
      </c>
      <c r="P25" s="77" t="s">
        <v>8</v>
      </c>
      <c r="Q25" s="77" t="s">
        <v>8</v>
      </c>
      <c r="R25" s="77" t="s">
        <v>8</v>
      </c>
      <c r="S25" s="77" t="s">
        <v>8</v>
      </c>
      <c r="T25" s="77" t="s">
        <v>8</v>
      </c>
      <c r="U25" s="77" t="s">
        <v>8</v>
      </c>
      <c r="V25" s="77" t="s">
        <v>8</v>
      </c>
      <c r="W25" s="77" t="s">
        <v>10</v>
      </c>
      <c r="X25" s="77" t="s">
        <v>9</v>
      </c>
      <c r="Y25" s="78" t="s">
        <v>6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4</v>
      </c>
      <c r="D26" s="77" t="s">
        <v>4</v>
      </c>
      <c r="E26" s="77" t="s">
        <v>7</v>
      </c>
      <c r="F26" s="77" t="s">
        <v>4</v>
      </c>
      <c r="G26" s="77" t="s">
        <v>4</v>
      </c>
      <c r="H26" s="77" t="s">
        <v>4</v>
      </c>
      <c r="I26" s="77" t="s">
        <v>7</v>
      </c>
      <c r="J26" s="77" t="s">
        <v>11</v>
      </c>
      <c r="K26" s="77" t="s">
        <v>16</v>
      </c>
      <c r="L26" s="77" t="s">
        <v>20</v>
      </c>
      <c r="M26" s="77" t="s">
        <v>20</v>
      </c>
      <c r="N26" s="77" t="s">
        <v>18</v>
      </c>
      <c r="O26" s="77" t="s">
        <v>5</v>
      </c>
      <c r="P26" s="77" t="s">
        <v>5</v>
      </c>
      <c r="Q26" s="77" t="s">
        <v>5</v>
      </c>
      <c r="R26" s="77" t="s">
        <v>5</v>
      </c>
      <c r="S26" s="77" t="s">
        <v>8</v>
      </c>
      <c r="T26" s="77" t="s">
        <v>8</v>
      </c>
      <c r="U26" s="77" t="s">
        <v>8</v>
      </c>
      <c r="V26" s="77" t="s">
        <v>8</v>
      </c>
      <c r="W26" s="77" t="s">
        <v>8</v>
      </c>
      <c r="X26" s="77" t="s">
        <v>8</v>
      </c>
      <c r="Y26" s="78" t="s">
        <v>8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8</v>
      </c>
      <c r="C27" s="77" t="s">
        <v>8</v>
      </c>
      <c r="D27" s="77" t="s">
        <v>8</v>
      </c>
      <c r="E27" s="77" t="s">
        <v>8</v>
      </c>
      <c r="F27" s="77" t="s">
        <v>8</v>
      </c>
      <c r="G27" s="77" t="s">
        <v>8</v>
      </c>
      <c r="H27" s="77" t="s">
        <v>8</v>
      </c>
      <c r="I27" s="77" t="s">
        <v>8</v>
      </c>
      <c r="J27" s="77" t="s">
        <v>8</v>
      </c>
      <c r="K27" s="77" t="s">
        <v>8</v>
      </c>
      <c r="L27" s="77" t="s">
        <v>8</v>
      </c>
      <c r="M27" s="77" t="s">
        <v>5</v>
      </c>
      <c r="N27" s="77" t="s">
        <v>5</v>
      </c>
      <c r="O27" s="77" t="s">
        <v>5</v>
      </c>
      <c r="P27" s="77" t="s">
        <v>5</v>
      </c>
      <c r="Q27" s="77" t="s">
        <v>8</v>
      </c>
      <c r="R27" s="77" t="s">
        <v>8</v>
      </c>
      <c r="S27" s="77" t="s">
        <v>8</v>
      </c>
      <c r="T27" s="77" t="s">
        <v>8</v>
      </c>
      <c r="U27" s="77" t="s">
        <v>8</v>
      </c>
      <c r="V27" s="77" t="s">
        <v>8</v>
      </c>
      <c r="W27" s="77" t="s">
        <v>9</v>
      </c>
      <c r="X27" s="77" t="s">
        <v>9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4</v>
      </c>
      <c r="F28" s="77" t="s">
        <v>6</v>
      </c>
      <c r="G28" s="77" t="s">
        <v>9</v>
      </c>
      <c r="H28" s="77" t="s">
        <v>8</v>
      </c>
      <c r="I28" s="77" t="s">
        <v>8</v>
      </c>
      <c r="J28" s="77" t="s">
        <v>8</v>
      </c>
      <c r="K28" s="77" t="s">
        <v>5</v>
      </c>
      <c r="L28" s="77" t="s">
        <v>5</v>
      </c>
      <c r="M28" s="77" t="s">
        <v>5</v>
      </c>
      <c r="N28" s="77" t="s">
        <v>5</v>
      </c>
      <c r="O28" s="77" t="s">
        <v>5</v>
      </c>
      <c r="P28" s="77" t="s">
        <v>5</v>
      </c>
      <c r="Q28" s="77" t="s">
        <v>5</v>
      </c>
      <c r="R28" s="77" t="s">
        <v>5</v>
      </c>
      <c r="S28" s="77" t="s">
        <v>5</v>
      </c>
      <c r="T28" s="77" t="s">
        <v>8</v>
      </c>
      <c r="U28" s="77" t="s">
        <v>8</v>
      </c>
      <c r="V28" s="77" t="s">
        <v>8</v>
      </c>
      <c r="W28" s="77" t="s">
        <v>8</v>
      </c>
      <c r="X28" s="77" t="s">
        <v>8</v>
      </c>
      <c r="Y28" s="78" t="s">
        <v>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8</v>
      </c>
      <c r="C29" s="77" t="s">
        <v>8</v>
      </c>
      <c r="D29" s="77" t="s">
        <v>8</v>
      </c>
      <c r="E29" s="77" t="s">
        <v>8</v>
      </c>
      <c r="F29" s="77" t="s">
        <v>8</v>
      </c>
      <c r="G29" s="77" t="s">
        <v>8</v>
      </c>
      <c r="H29" s="77" t="s">
        <v>8</v>
      </c>
      <c r="I29" s="77" t="s">
        <v>8</v>
      </c>
      <c r="J29" s="77" t="s">
        <v>8</v>
      </c>
      <c r="K29" s="77" t="s">
        <v>5</v>
      </c>
      <c r="L29" s="77" t="s">
        <v>5</v>
      </c>
      <c r="M29" s="77" t="s">
        <v>5</v>
      </c>
      <c r="N29" s="77" t="s">
        <v>5</v>
      </c>
      <c r="O29" s="77" t="s">
        <v>5</v>
      </c>
      <c r="P29" s="77" t="s">
        <v>5</v>
      </c>
      <c r="Q29" s="77" t="s">
        <v>5</v>
      </c>
      <c r="R29" s="77" t="s">
        <v>5</v>
      </c>
      <c r="S29" s="77" t="s">
        <v>5</v>
      </c>
      <c r="T29" s="77" t="s">
        <v>5</v>
      </c>
      <c r="U29" s="77" t="s">
        <v>8</v>
      </c>
      <c r="V29" s="77" t="s">
        <v>8</v>
      </c>
      <c r="W29" s="77" t="s">
        <v>8</v>
      </c>
      <c r="X29" s="77" t="s">
        <v>8</v>
      </c>
      <c r="Y29" s="78" t="s">
        <v>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8</v>
      </c>
      <c r="C30" s="77" t="s">
        <v>8</v>
      </c>
      <c r="D30" s="77" t="s">
        <v>8</v>
      </c>
      <c r="E30" s="77" t="s">
        <v>8</v>
      </c>
      <c r="F30" s="77" t="s">
        <v>8</v>
      </c>
      <c r="G30" s="77" t="s">
        <v>8</v>
      </c>
      <c r="H30" s="77" t="s">
        <v>8</v>
      </c>
      <c r="I30" s="77" t="s">
        <v>8</v>
      </c>
      <c r="J30" s="77" t="s">
        <v>8</v>
      </c>
      <c r="K30" s="77" t="s">
        <v>8</v>
      </c>
      <c r="L30" s="77" t="s">
        <v>8</v>
      </c>
      <c r="M30" s="77" t="s">
        <v>8</v>
      </c>
      <c r="N30" s="77" t="s">
        <v>8</v>
      </c>
      <c r="O30" s="77" t="s">
        <v>8</v>
      </c>
      <c r="P30" s="77" t="s">
        <v>8</v>
      </c>
      <c r="Q30" s="77" t="s">
        <v>8</v>
      </c>
      <c r="R30" s="77" t="s">
        <v>8</v>
      </c>
      <c r="S30" s="77" t="s">
        <v>9</v>
      </c>
      <c r="T30" s="77" t="s">
        <v>4</v>
      </c>
      <c r="U30" s="77" t="s">
        <v>4</v>
      </c>
      <c r="V30" s="77" t="s">
        <v>8</v>
      </c>
      <c r="W30" s="77" t="s">
        <v>6</v>
      </c>
      <c r="X30" s="77" t="s">
        <v>9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18</v>
      </c>
      <c r="D31" s="77" t="s">
        <v>6</v>
      </c>
      <c r="E31" s="77" t="s">
        <v>4</v>
      </c>
      <c r="F31" s="77" t="s">
        <v>12</v>
      </c>
      <c r="G31" s="77" t="s">
        <v>4</v>
      </c>
      <c r="H31" s="77" t="s">
        <v>7</v>
      </c>
      <c r="I31" s="77" t="s">
        <v>5</v>
      </c>
      <c r="J31" s="77" t="s">
        <v>5</v>
      </c>
      <c r="K31" s="77" t="s">
        <v>5</v>
      </c>
      <c r="L31" s="77" t="s">
        <v>5</v>
      </c>
      <c r="M31" s="77" t="s">
        <v>5</v>
      </c>
      <c r="N31" s="77" t="s">
        <v>5</v>
      </c>
      <c r="O31" s="77" t="s">
        <v>5</v>
      </c>
      <c r="P31" s="77" t="s">
        <v>5</v>
      </c>
      <c r="Q31" s="77" t="s">
        <v>18</v>
      </c>
      <c r="R31" s="77" t="s">
        <v>18</v>
      </c>
      <c r="S31" s="77" t="s">
        <v>18</v>
      </c>
      <c r="T31" s="77" t="s">
        <v>5</v>
      </c>
      <c r="U31" s="77" t="s">
        <v>20</v>
      </c>
      <c r="V31" s="77" t="s">
        <v>20</v>
      </c>
      <c r="W31" s="77" t="s">
        <v>18</v>
      </c>
      <c r="X31" s="77" t="s">
        <v>8</v>
      </c>
      <c r="Y31" s="78" t="s">
        <v>18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8</v>
      </c>
      <c r="D32" s="77" t="s">
        <v>5</v>
      </c>
      <c r="E32" s="77" t="s">
        <v>5</v>
      </c>
      <c r="F32" s="77" t="s">
        <v>5</v>
      </c>
      <c r="G32" s="77" t="s">
        <v>17</v>
      </c>
      <c r="H32" s="77" t="s">
        <v>14</v>
      </c>
      <c r="I32" s="77" t="s">
        <v>11</v>
      </c>
      <c r="J32" s="77" t="s">
        <v>11</v>
      </c>
      <c r="K32" s="77" t="s">
        <v>11</v>
      </c>
      <c r="L32" s="77" t="s">
        <v>17</v>
      </c>
      <c r="M32" s="77" t="s">
        <v>16</v>
      </c>
      <c r="N32" s="77" t="s">
        <v>16</v>
      </c>
      <c r="O32" s="77" t="s">
        <v>17</v>
      </c>
      <c r="P32" s="77" t="s">
        <v>17</v>
      </c>
      <c r="Q32" s="77" t="s">
        <v>17</v>
      </c>
      <c r="R32" s="77" t="s">
        <v>16</v>
      </c>
      <c r="S32" s="77" t="s">
        <v>20</v>
      </c>
      <c r="T32" s="77" t="s">
        <v>20</v>
      </c>
      <c r="U32" s="77" t="s">
        <v>20</v>
      </c>
      <c r="V32" s="77" t="s">
        <v>16</v>
      </c>
      <c r="W32" s="77" t="s">
        <v>17</v>
      </c>
      <c r="X32" s="77" t="s">
        <v>15</v>
      </c>
      <c r="Y32" s="78" t="s">
        <v>15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9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12</v>
      </c>
      <c r="D37" s="7">
        <v>11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/>
      <c r="S37" s="62" t="str">
        <f aca="true" t="shared" si="0" ref="S37:S66">AD37</f>
        <v>北北東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12</v>
      </c>
      <c r="AC37" s="1">
        <f aca="true" t="shared" si="2" ref="AC37:AC66">MATCH(AB37,B37:R37,0)</f>
        <v>2</v>
      </c>
      <c r="AD37" s="1" t="str">
        <f>INDEX(B36:R36,1,AC37)</f>
        <v>北北東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11</v>
      </c>
      <c r="D38" s="10">
        <v>10</v>
      </c>
      <c r="E38" s="10">
        <v>1</v>
      </c>
      <c r="F38" s="10">
        <v>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北北東</v>
      </c>
      <c r="T38" s="66"/>
      <c r="U38" s="67"/>
      <c r="V38"/>
      <c r="W38"/>
      <c r="X38"/>
      <c r="Y38"/>
      <c r="Z38"/>
      <c r="AA38"/>
      <c r="AB38" s="10">
        <f t="shared" si="1"/>
        <v>11</v>
      </c>
      <c r="AC38" s="1">
        <f t="shared" si="2"/>
        <v>2</v>
      </c>
      <c r="AD38" s="1" t="str">
        <f>INDEX(B36:R36,1,AC38)</f>
        <v>北北東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7</v>
      </c>
      <c r="D39" s="10">
        <v>6</v>
      </c>
      <c r="E39" s="10">
        <v>3</v>
      </c>
      <c r="F39" s="10">
        <v>1</v>
      </c>
      <c r="G39" s="10">
        <v>0</v>
      </c>
      <c r="H39" s="10">
        <v>2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4</v>
      </c>
      <c r="O39" s="10">
        <v>0</v>
      </c>
      <c r="P39" s="10">
        <v>1</v>
      </c>
      <c r="Q39" s="10">
        <v>0</v>
      </c>
      <c r="R39" s="11"/>
      <c r="S39" s="65" t="str">
        <f t="shared" si="0"/>
        <v>北北東</v>
      </c>
      <c r="T39" s="66"/>
      <c r="U39" s="67"/>
      <c r="V39"/>
      <c r="W39"/>
      <c r="X39"/>
      <c r="Y39"/>
      <c r="Z39"/>
      <c r="AA39"/>
      <c r="AB39" s="10">
        <f t="shared" si="1"/>
        <v>7</v>
      </c>
      <c r="AC39" s="1">
        <f t="shared" si="2"/>
        <v>2</v>
      </c>
      <c r="AD39" s="1" t="str">
        <f>INDEX(B36:R36,1,AC39)</f>
        <v>北北東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0</v>
      </c>
      <c r="D40" s="10">
        <v>1</v>
      </c>
      <c r="E40" s="10">
        <v>0</v>
      </c>
      <c r="F40" s="10">
        <v>0</v>
      </c>
      <c r="G40" s="10">
        <v>2</v>
      </c>
      <c r="H40" s="10">
        <v>4</v>
      </c>
      <c r="I40" s="10">
        <v>2</v>
      </c>
      <c r="J40" s="10">
        <v>1</v>
      </c>
      <c r="K40" s="10">
        <v>0</v>
      </c>
      <c r="L40" s="10">
        <v>1</v>
      </c>
      <c r="M40" s="10">
        <v>1</v>
      </c>
      <c r="N40" s="10">
        <v>7</v>
      </c>
      <c r="O40" s="10">
        <v>4</v>
      </c>
      <c r="P40" s="10">
        <v>0</v>
      </c>
      <c r="Q40" s="10">
        <v>0</v>
      </c>
      <c r="R40" s="11"/>
      <c r="S40" s="65" t="str">
        <f t="shared" si="0"/>
        <v>西</v>
      </c>
      <c r="T40" s="66"/>
      <c r="U40" s="67"/>
      <c r="V40"/>
      <c r="W40"/>
      <c r="X40"/>
      <c r="Y40"/>
      <c r="Z40"/>
      <c r="AA40"/>
      <c r="AB40" s="10">
        <f t="shared" si="1"/>
        <v>7</v>
      </c>
      <c r="AC40" s="1">
        <f t="shared" si="2"/>
        <v>13</v>
      </c>
      <c r="AD40" s="1" t="str">
        <f>INDEX(B36:R36,1,AC40)</f>
        <v>西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0</v>
      </c>
      <c r="D41" s="10">
        <v>1</v>
      </c>
      <c r="E41" s="10">
        <v>1</v>
      </c>
      <c r="F41" s="10">
        <v>0</v>
      </c>
      <c r="G41" s="10">
        <v>0</v>
      </c>
      <c r="H41" s="10">
        <v>4</v>
      </c>
      <c r="I41" s="10">
        <v>4</v>
      </c>
      <c r="J41" s="10">
        <v>1</v>
      </c>
      <c r="K41" s="10">
        <v>0</v>
      </c>
      <c r="L41" s="10">
        <v>0</v>
      </c>
      <c r="M41" s="10">
        <v>0</v>
      </c>
      <c r="N41" s="10">
        <v>4</v>
      </c>
      <c r="O41" s="10">
        <v>9</v>
      </c>
      <c r="P41" s="10">
        <v>0</v>
      </c>
      <c r="Q41" s="10">
        <v>0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9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1</v>
      </c>
      <c r="E42" s="10">
        <v>2</v>
      </c>
      <c r="F42" s="10">
        <v>0</v>
      </c>
      <c r="G42" s="10">
        <v>2</v>
      </c>
      <c r="H42" s="10">
        <v>1</v>
      </c>
      <c r="I42" s="10">
        <v>1</v>
      </c>
      <c r="J42" s="10">
        <v>2</v>
      </c>
      <c r="K42" s="10">
        <v>0</v>
      </c>
      <c r="L42" s="10">
        <v>1</v>
      </c>
      <c r="M42" s="10">
        <v>1</v>
      </c>
      <c r="N42" s="10">
        <v>6</v>
      </c>
      <c r="O42" s="10">
        <v>5</v>
      </c>
      <c r="P42" s="10">
        <v>1</v>
      </c>
      <c r="Q42" s="10">
        <v>1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4</v>
      </c>
      <c r="D43" s="10">
        <v>5</v>
      </c>
      <c r="E43" s="10">
        <v>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3</v>
      </c>
      <c r="O43" s="10">
        <v>3</v>
      </c>
      <c r="P43" s="10">
        <v>3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5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0</v>
      </c>
      <c r="E44" s="10">
        <v>0</v>
      </c>
      <c r="F44" s="10">
        <v>3</v>
      </c>
      <c r="G44" s="10">
        <v>7</v>
      </c>
      <c r="H44" s="10">
        <v>3</v>
      </c>
      <c r="I44" s="10">
        <v>0</v>
      </c>
      <c r="J44" s="10">
        <v>2</v>
      </c>
      <c r="K44" s="10">
        <v>0</v>
      </c>
      <c r="L44" s="10">
        <v>0</v>
      </c>
      <c r="M44" s="10">
        <v>1</v>
      </c>
      <c r="N44" s="10">
        <v>3</v>
      </c>
      <c r="O44" s="10">
        <v>3</v>
      </c>
      <c r="P44" s="10">
        <v>2</v>
      </c>
      <c r="Q44" s="10">
        <v>0</v>
      </c>
      <c r="R44" s="11"/>
      <c r="S44" s="65" t="str">
        <f t="shared" si="0"/>
        <v>東南東</v>
      </c>
      <c r="T44" s="66"/>
      <c r="U44" s="67"/>
      <c r="V44"/>
      <c r="W44"/>
      <c r="X44"/>
      <c r="Y44"/>
      <c r="Z44"/>
      <c r="AA44"/>
      <c r="AB44" s="10">
        <f t="shared" si="1"/>
        <v>7</v>
      </c>
      <c r="AC44" s="1">
        <f t="shared" si="2"/>
        <v>6</v>
      </c>
      <c r="AD44" s="1" t="str">
        <f>INDEX(B36:R36,1,AC44)</f>
        <v>東南東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1</v>
      </c>
      <c r="F45" s="10">
        <v>0</v>
      </c>
      <c r="G45" s="10">
        <v>1</v>
      </c>
      <c r="H45" s="10">
        <v>4</v>
      </c>
      <c r="I45" s="10">
        <v>5</v>
      </c>
      <c r="J45" s="10">
        <v>1</v>
      </c>
      <c r="K45" s="10">
        <v>2</v>
      </c>
      <c r="L45" s="10">
        <v>1</v>
      </c>
      <c r="M45" s="10">
        <v>5</v>
      </c>
      <c r="N45" s="10">
        <v>3</v>
      </c>
      <c r="O45" s="10">
        <v>1</v>
      </c>
      <c r="P45" s="10">
        <v>0</v>
      </c>
      <c r="Q45" s="10">
        <v>0</v>
      </c>
      <c r="R45" s="11"/>
      <c r="S45" s="65" t="str">
        <f t="shared" si="0"/>
        <v>南南東</v>
      </c>
      <c r="T45" s="66"/>
      <c r="U45" s="67"/>
      <c r="V45"/>
      <c r="W45"/>
      <c r="X45"/>
      <c r="Y45"/>
      <c r="Z45"/>
      <c r="AA45"/>
      <c r="AB45" s="10">
        <f t="shared" si="1"/>
        <v>5</v>
      </c>
      <c r="AC45" s="1">
        <f t="shared" si="2"/>
        <v>8</v>
      </c>
      <c r="AD45" s="1" t="str">
        <f>INDEX(B36:R36,1,AC45)</f>
        <v>南南東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10</v>
      </c>
      <c r="I46" s="10">
        <v>3</v>
      </c>
      <c r="J46" s="10">
        <v>1</v>
      </c>
      <c r="K46" s="10">
        <v>1</v>
      </c>
      <c r="L46" s="10">
        <v>0</v>
      </c>
      <c r="M46" s="10">
        <v>1</v>
      </c>
      <c r="N46" s="10">
        <v>4</v>
      </c>
      <c r="O46" s="10">
        <v>4</v>
      </c>
      <c r="P46" s="10">
        <v>0</v>
      </c>
      <c r="Q46" s="10">
        <v>0</v>
      </c>
      <c r="R46" s="11"/>
      <c r="S46" s="65" t="str">
        <f t="shared" si="0"/>
        <v>南東</v>
      </c>
      <c r="T46" s="66"/>
      <c r="U46" s="67"/>
      <c r="V46"/>
      <c r="W46"/>
      <c r="X46"/>
      <c r="Y46"/>
      <c r="Z46"/>
      <c r="AA46"/>
      <c r="AB46" s="10">
        <f t="shared" si="1"/>
        <v>10</v>
      </c>
      <c r="AC46" s="1">
        <f t="shared" si="2"/>
        <v>7</v>
      </c>
      <c r="AD46" s="1" t="str">
        <f>INDEX(B36:R36,1,AC46)</f>
        <v>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1</v>
      </c>
      <c r="D47" s="23">
        <v>3</v>
      </c>
      <c r="E47" s="23">
        <v>1</v>
      </c>
      <c r="F47" s="23">
        <v>2</v>
      </c>
      <c r="G47" s="23">
        <v>4</v>
      </c>
      <c r="H47" s="23">
        <v>2</v>
      </c>
      <c r="I47" s="23">
        <v>1</v>
      </c>
      <c r="J47" s="23">
        <v>0</v>
      </c>
      <c r="K47" s="23">
        <v>0</v>
      </c>
      <c r="L47" s="23">
        <v>0</v>
      </c>
      <c r="M47" s="23">
        <v>0</v>
      </c>
      <c r="N47" s="23">
        <v>5</v>
      </c>
      <c r="O47" s="23">
        <v>5</v>
      </c>
      <c r="P47" s="23">
        <v>0</v>
      </c>
      <c r="Q47" s="23">
        <v>0</v>
      </c>
      <c r="R47" s="24"/>
      <c r="S47" s="68" t="str">
        <f t="shared" si="0"/>
        <v>西</v>
      </c>
      <c r="T47" s="69"/>
      <c r="U47" s="70"/>
      <c r="V47"/>
      <c r="W47"/>
      <c r="X47"/>
      <c r="Y47"/>
      <c r="Z47"/>
      <c r="AA47"/>
      <c r="AB47" s="10">
        <f t="shared" si="1"/>
        <v>5</v>
      </c>
      <c r="AC47" s="1">
        <f t="shared" si="2"/>
        <v>13</v>
      </c>
      <c r="AD47" s="1" t="str">
        <f>INDEX(B36:R36,1,AC47)</f>
        <v>西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5</v>
      </c>
      <c r="D48" s="10">
        <v>7</v>
      </c>
      <c r="E48" s="10">
        <v>7</v>
      </c>
      <c r="F48" s="10">
        <v>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1</v>
      </c>
      <c r="P48" s="10">
        <v>1</v>
      </c>
      <c r="Q48" s="10">
        <v>1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1</v>
      </c>
      <c r="D49" s="10">
        <v>4</v>
      </c>
      <c r="E49" s="10">
        <v>2</v>
      </c>
      <c r="F49" s="10">
        <v>2</v>
      </c>
      <c r="G49" s="10">
        <v>0</v>
      </c>
      <c r="H49" s="10">
        <v>2</v>
      </c>
      <c r="I49" s="10">
        <v>0</v>
      </c>
      <c r="J49" s="10">
        <v>0</v>
      </c>
      <c r="K49" s="10">
        <v>0</v>
      </c>
      <c r="L49" s="10">
        <v>0</v>
      </c>
      <c r="M49" s="10">
        <v>1</v>
      </c>
      <c r="N49" s="10">
        <v>5</v>
      </c>
      <c r="O49" s="10">
        <v>7</v>
      </c>
      <c r="P49" s="10">
        <v>0</v>
      </c>
      <c r="Q49" s="10">
        <v>0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7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5</v>
      </c>
      <c r="I50" s="10">
        <v>8</v>
      </c>
      <c r="J50" s="10">
        <v>1</v>
      </c>
      <c r="K50" s="10">
        <v>1</v>
      </c>
      <c r="L50" s="10">
        <v>2</v>
      </c>
      <c r="M50" s="10">
        <v>2</v>
      </c>
      <c r="N50" s="10">
        <v>5</v>
      </c>
      <c r="O50" s="10">
        <v>0</v>
      </c>
      <c r="P50" s="10">
        <v>0</v>
      </c>
      <c r="Q50" s="10">
        <v>0</v>
      </c>
      <c r="R50" s="11"/>
      <c r="S50" s="65" t="str">
        <f t="shared" si="0"/>
        <v>南南東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8</v>
      </c>
      <c r="AD50" s="1" t="str">
        <f>INDEX(B36:R36,1,AC50)</f>
        <v>南南東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1</v>
      </c>
      <c r="D51" s="10">
        <v>2</v>
      </c>
      <c r="E51" s="10">
        <v>0</v>
      </c>
      <c r="F51" s="10">
        <v>5</v>
      </c>
      <c r="G51" s="10">
        <v>4</v>
      </c>
      <c r="H51" s="10">
        <v>2</v>
      </c>
      <c r="I51" s="10">
        <v>1</v>
      </c>
      <c r="J51" s="10">
        <v>1</v>
      </c>
      <c r="K51" s="10">
        <v>1</v>
      </c>
      <c r="L51" s="10">
        <v>0</v>
      </c>
      <c r="M51" s="10">
        <v>1</v>
      </c>
      <c r="N51" s="10">
        <v>3</v>
      </c>
      <c r="O51" s="10">
        <v>2</v>
      </c>
      <c r="P51" s="10">
        <v>1</v>
      </c>
      <c r="Q51" s="10">
        <v>0</v>
      </c>
      <c r="R51" s="11"/>
      <c r="S51" s="65" t="str">
        <f t="shared" si="0"/>
        <v>東</v>
      </c>
      <c r="T51" s="66"/>
      <c r="U51" s="67"/>
      <c r="V51"/>
      <c r="W51"/>
      <c r="X51"/>
      <c r="Y51"/>
      <c r="Z51"/>
      <c r="AA51"/>
      <c r="AB51" s="10">
        <f t="shared" si="1"/>
        <v>5</v>
      </c>
      <c r="AC51" s="1">
        <f t="shared" si="2"/>
        <v>5</v>
      </c>
      <c r="AD51" s="1" t="str">
        <f>INDEX(B36:R36,1,AC51)</f>
        <v>東</v>
      </c>
      <c r="AE51" s="1">
        <f t="shared" si="3"/>
        <v>24</v>
      </c>
    </row>
    <row r="52" spans="1:31" ht="15" customHeight="1">
      <c r="A52" s="9">
        <v>16</v>
      </c>
      <c r="B52" s="9">
        <v>1</v>
      </c>
      <c r="C52" s="10">
        <v>0</v>
      </c>
      <c r="D52" s="10">
        <v>3</v>
      </c>
      <c r="E52" s="10">
        <v>8</v>
      </c>
      <c r="F52" s="10">
        <v>0</v>
      </c>
      <c r="G52" s="10">
        <v>0</v>
      </c>
      <c r="H52" s="10">
        <v>1</v>
      </c>
      <c r="I52" s="10">
        <v>4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4</v>
      </c>
      <c r="Q52" s="10">
        <v>0</v>
      </c>
      <c r="R52" s="11"/>
      <c r="S52" s="65" t="str">
        <f t="shared" si="0"/>
        <v>東北東</v>
      </c>
      <c r="T52" s="66"/>
      <c r="U52" s="67"/>
      <c r="V52"/>
      <c r="W52"/>
      <c r="X52"/>
      <c r="Y52"/>
      <c r="Z52"/>
      <c r="AA52"/>
      <c r="AB52" s="10">
        <f t="shared" si="1"/>
        <v>8</v>
      </c>
      <c r="AC52" s="1">
        <f t="shared" si="2"/>
        <v>4</v>
      </c>
      <c r="AD52" s="1" t="str">
        <f>INDEX(B36:R36,1,AC52)</f>
        <v>東北東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11</v>
      </c>
      <c r="J53" s="10">
        <v>4</v>
      </c>
      <c r="K53" s="10">
        <v>4</v>
      </c>
      <c r="L53" s="10">
        <v>3</v>
      </c>
      <c r="M53" s="10">
        <v>0</v>
      </c>
      <c r="N53" s="10">
        <v>2</v>
      </c>
      <c r="O53" s="10">
        <v>0</v>
      </c>
      <c r="P53" s="10">
        <v>0</v>
      </c>
      <c r="Q53" s="10">
        <v>0</v>
      </c>
      <c r="R53" s="11"/>
      <c r="S53" s="65" t="str">
        <f t="shared" si="0"/>
        <v>南南東</v>
      </c>
      <c r="T53" s="66"/>
      <c r="U53" s="67"/>
      <c r="V53"/>
      <c r="W53"/>
      <c r="X53"/>
      <c r="Y53"/>
      <c r="Z53"/>
      <c r="AA53"/>
      <c r="AB53" s="10">
        <f t="shared" si="1"/>
        <v>11</v>
      </c>
      <c r="AC53" s="1">
        <f t="shared" si="2"/>
        <v>8</v>
      </c>
      <c r="AD53" s="1" t="str">
        <f>INDEX(B36:R36,1,AC53)</f>
        <v>南南東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</v>
      </c>
      <c r="I54" s="10">
        <v>8</v>
      </c>
      <c r="J54" s="10">
        <v>6</v>
      </c>
      <c r="K54" s="10">
        <v>5</v>
      </c>
      <c r="L54" s="10">
        <v>1</v>
      </c>
      <c r="M54" s="10">
        <v>3</v>
      </c>
      <c r="N54" s="10">
        <v>0</v>
      </c>
      <c r="O54" s="10">
        <v>0</v>
      </c>
      <c r="P54" s="10">
        <v>0</v>
      </c>
      <c r="Q54" s="10">
        <v>0</v>
      </c>
      <c r="R54" s="11"/>
      <c r="S54" s="65" t="str">
        <f t="shared" si="0"/>
        <v>南南東</v>
      </c>
      <c r="T54" s="66"/>
      <c r="U54" s="67"/>
      <c r="V54"/>
      <c r="W54"/>
      <c r="X54"/>
      <c r="Y54"/>
      <c r="Z54"/>
      <c r="AA54"/>
      <c r="AB54" s="10">
        <f t="shared" si="1"/>
        <v>8</v>
      </c>
      <c r="AC54" s="1">
        <f t="shared" si="2"/>
        <v>8</v>
      </c>
      <c r="AD54" s="1" t="str">
        <f>INDEX(B36:R36,1,AC54)</f>
        <v>南南東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1</v>
      </c>
      <c r="F55" s="10">
        <v>0</v>
      </c>
      <c r="G55" s="10">
        <v>1</v>
      </c>
      <c r="H55" s="10">
        <v>2</v>
      </c>
      <c r="I55" s="10">
        <v>7</v>
      </c>
      <c r="J55" s="10">
        <v>4</v>
      </c>
      <c r="K55" s="10">
        <v>5</v>
      </c>
      <c r="L55" s="10">
        <v>2</v>
      </c>
      <c r="M55" s="10">
        <v>2</v>
      </c>
      <c r="N55" s="10">
        <v>0</v>
      </c>
      <c r="O55" s="10">
        <v>0</v>
      </c>
      <c r="P55" s="10">
        <v>0</v>
      </c>
      <c r="Q55" s="10">
        <v>0</v>
      </c>
      <c r="R55" s="11"/>
      <c r="S55" s="65" t="str">
        <f t="shared" si="0"/>
        <v>南南東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8</v>
      </c>
      <c r="AD55" s="1" t="str">
        <f>INDEX(B36:R36,1,AC55)</f>
        <v>南南東</v>
      </c>
      <c r="AE55" s="1">
        <f t="shared" si="3"/>
        <v>24</v>
      </c>
    </row>
    <row r="56" spans="1:31" ht="15" customHeight="1">
      <c r="A56" s="9">
        <v>20</v>
      </c>
      <c r="B56" s="9">
        <v>1</v>
      </c>
      <c r="C56" s="10">
        <v>6</v>
      </c>
      <c r="D56" s="10">
        <v>11</v>
      </c>
      <c r="E56" s="10">
        <v>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1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11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9</v>
      </c>
      <c r="D57" s="23">
        <v>7</v>
      </c>
      <c r="E57" s="23">
        <v>1</v>
      </c>
      <c r="F57" s="23">
        <v>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3</v>
      </c>
      <c r="O57" s="23">
        <v>1</v>
      </c>
      <c r="P57" s="23">
        <v>1</v>
      </c>
      <c r="Q57" s="23">
        <v>0</v>
      </c>
      <c r="R57" s="24"/>
      <c r="S57" s="68" t="str">
        <f t="shared" si="0"/>
        <v>北北東</v>
      </c>
      <c r="T57" s="69"/>
      <c r="U57" s="70"/>
      <c r="V57"/>
      <c r="W57"/>
      <c r="X57"/>
      <c r="Y57"/>
      <c r="Z57"/>
      <c r="AA57"/>
      <c r="AB57" s="10">
        <f t="shared" si="1"/>
        <v>9</v>
      </c>
      <c r="AC57" s="1">
        <f t="shared" si="2"/>
        <v>2</v>
      </c>
      <c r="AD57" s="1" t="str">
        <f>INDEX(B36:R36,1,AC57)</f>
        <v>北北東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11</v>
      </c>
      <c r="D58" s="10">
        <v>9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1</v>
      </c>
      <c r="Q58" s="10">
        <v>2</v>
      </c>
      <c r="R58" s="11"/>
      <c r="S58" s="65" t="str">
        <f t="shared" si="0"/>
        <v>北北東</v>
      </c>
      <c r="T58" s="66"/>
      <c r="U58" s="67"/>
      <c r="V58"/>
      <c r="W58"/>
      <c r="X58"/>
      <c r="Y58"/>
      <c r="Z58"/>
      <c r="AA58"/>
      <c r="AB58" s="10">
        <f t="shared" si="1"/>
        <v>11</v>
      </c>
      <c r="AC58" s="1">
        <f t="shared" si="2"/>
        <v>2</v>
      </c>
      <c r="AD58" s="1" t="str">
        <f>INDEX(B36:R36,1,AC58)</f>
        <v>北北東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19</v>
      </c>
      <c r="D59" s="10">
        <v>1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</v>
      </c>
      <c r="Q59" s="10">
        <v>1</v>
      </c>
      <c r="R59" s="11"/>
      <c r="S59" s="65" t="str">
        <f t="shared" si="0"/>
        <v>北北東</v>
      </c>
      <c r="T59" s="66"/>
      <c r="U59" s="67"/>
      <c r="V59"/>
      <c r="W59"/>
      <c r="X59"/>
      <c r="Y59"/>
      <c r="Z59"/>
      <c r="AA59"/>
      <c r="AB59" s="10">
        <f t="shared" si="1"/>
        <v>19</v>
      </c>
      <c r="AC59" s="1">
        <f t="shared" si="2"/>
        <v>2</v>
      </c>
      <c r="AD59" s="1" t="str">
        <f>INDEX(B36:R36,1,AC59)</f>
        <v>北北東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7</v>
      </c>
      <c r="D60" s="10">
        <v>4</v>
      </c>
      <c r="E60" s="10">
        <v>1</v>
      </c>
      <c r="F60" s="10">
        <v>0</v>
      </c>
      <c r="G60" s="10">
        <v>2</v>
      </c>
      <c r="H60" s="10">
        <v>1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2</v>
      </c>
      <c r="O60" s="10">
        <v>6</v>
      </c>
      <c r="P60" s="10">
        <v>0</v>
      </c>
      <c r="Q60" s="10">
        <v>0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7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2</v>
      </c>
      <c r="C61" s="10">
        <v>17</v>
      </c>
      <c r="D61" s="10">
        <v>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0</v>
      </c>
      <c r="Q61" s="10">
        <v>0</v>
      </c>
      <c r="R61" s="11"/>
      <c r="S61" s="65" t="str">
        <f t="shared" si="0"/>
        <v>北北東</v>
      </c>
      <c r="T61" s="66"/>
      <c r="U61" s="67"/>
      <c r="V61"/>
      <c r="W61"/>
      <c r="X61"/>
      <c r="Y61"/>
      <c r="Z61"/>
      <c r="AA61"/>
      <c r="AB61" s="10">
        <f t="shared" si="1"/>
        <v>17</v>
      </c>
      <c r="AC61" s="1">
        <f t="shared" si="2"/>
        <v>2</v>
      </c>
      <c r="AD61" s="1" t="str">
        <f>INDEX(B36:R36,1,AC61)</f>
        <v>北北東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9</v>
      </c>
      <c r="D62" s="10">
        <v>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4</v>
      </c>
      <c r="P62" s="10">
        <v>1</v>
      </c>
      <c r="Q62" s="10">
        <v>0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9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14</v>
      </c>
      <c r="D63" s="10">
        <v>10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/>
      <c r="S63" s="65" t="str">
        <f t="shared" si="0"/>
        <v>北北東</v>
      </c>
      <c r="T63" s="66"/>
      <c r="U63" s="67"/>
      <c r="V63"/>
      <c r="W63"/>
      <c r="X63"/>
      <c r="Y63"/>
      <c r="Z63"/>
      <c r="AA63"/>
      <c r="AB63" s="10">
        <f t="shared" si="1"/>
        <v>14</v>
      </c>
      <c r="AC63" s="1">
        <f t="shared" si="2"/>
        <v>2</v>
      </c>
      <c r="AD63" s="1" t="str">
        <f>INDEX(B36:R36,1,AC63)</f>
        <v>北北東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18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2</v>
      </c>
      <c r="P64" s="10">
        <v>1</v>
      </c>
      <c r="Q64" s="10">
        <v>0</v>
      </c>
      <c r="R64" s="11"/>
      <c r="S64" s="65" t="str">
        <f t="shared" si="0"/>
        <v>北北東</v>
      </c>
      <c r="T64" s="66"/>
      <c r="U64" s="67"/>
      <c r="V64"/>
      <c r="W64"/>
      <c r="X64"/>
      <c r="Y64"/>
      <c r="Z64"/>
      <c r="AA64"/>
      <c r="AB64" s="10">
        <f t="shared" si="1"/>
        <v>18</v>
      </c>
      <c r="AC64" s="1">
        <f t="shared" si="2"/>
        <v>2</v>
      </c>
      <c r="AD64" s="1" t="str">
        <f>INDEX(B36:R36,1,AC64)</f>
        <v>北北東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1</v>
      </c>
      <c r="D65" s="10">
        <v>9</v>
      </c>
      <c r="E65" s="10">
        <v>6</v>
      </c>
      <c r="F65" s="10">
        <v>0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10">
        <v>1</v>
      </c>
      <c r="O65" s="10">
        <v>3</v>
      </c>
      <c r="P65" s="10">
        <v>1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9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1</v>
      </c>
      <c r="D66" s="10">
        <v>4</v>
      </c>
      <c r="E66" s="10">
        <v>0</v>
      </c>
      <c r="F66" s="10">
        <v>0</v>
      </c>
      <c r="G66" s="10">
        <v>3</v>
      </c>
      <c r="H66" s="10">
        <v>4</v>
      </c>
      <c r="I66" s="10">
        <v>6</v>
      </c>
      <c r="J66" s="10">
        <v>2</v>
      </c>
      <c r="K66" s="10">
        <v>1</v>
      </c>
      <c r="L66" s="10">
        <v>3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/>
      <c r="S66" s="65" t="str">
        <f t="shared" si="0"/>
        <v>南南東</v>
      </c>
      <c r="T66" s="66"/>
      <c r="U66" s="67"/>
      <c r="V66"/>
      <c r="W66"/>
      <c r="X66"/>
      <c r="Y66"/>
      <c r="Z66"/>
      <c r="AA66"/>
      <c r="AB66" s="10">
        <f t="shared" si="1"/>
        <v>6</v>
      </c>
      <c r="AC66" s="1">
        <f t="shared" si="2"/>
        <v>8</v>
      </c>
      <c r="AD66" s="1" t="str">
        <f>INDEX(B36:R36,1,AC66)</f>
        <v>南南東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11</v>
      </c>
      <c r="C68" s="10">
        <f t="shared" si="4"/>
        <v>154</v>
      </c>
      <c r="D68" s="10">
        <f t="shared" si="4"/>
        <v>122</v>
      </c>
      <c r="E68" s="10">
        <f t="shared" si="4"/>
        <v>45</v>
      </c>
      <c r="F68" s="10">
        <f t="shared" si="4"/>
        <v>17</v>
      </c>
      <c r="G68" s="10">
        <f t="shared" si="4"/>
        <v>28</v>
      </c>
      <c r="H68" s="10">
        <f t="shared" si="4"/>
        <v>48</v>
      </c>
      <c r="I68" s="10">
        <f t="shared" si="4"/>
        <v>61</v>
      </c>
      <c r="J68" s="10">
        <f t="shared" si="4"/>
        <v>29</v>
      </c>
      <c r="K68" s="10">
        <f t="shared" si="4"/>
        <v>20</v>
      </c>
      <c r="L68" s="10">
        <f t="shared" si="4"/>
        <v>15</v>
      </c>
      <c r="M68" s="10">
        <f t="shared" si="4"/>
        <v>21</v>
      </c>
      <c r="N68" s="10">
        <f t="shared" si="4"/>
        <v>62</v>
      </c>
      <c r="O68" s="10">
        <f t="shared" si="4"/>
        <v>63</v>
      </c>
      <c r="P68" s="10">
        <f t="shared" si="4"/>
        <v>19</v>
      </c>
      <c r="Q68" s="10">
        <f t="shared" si="4"/>
        <v>5</v>
      </c>
      <c r="R68" s="11">
        <f t="shared" si="4"/>
        <v>0</v>
      </c>
      <c r="S68" s="62" t="str">
        <f>AD68</f>
        <v>北北東</v>
      </c>
      <c r="T68" s="63"/>
      <c r="U68" s="64"/>
      <c r="V68"/>
      <c r="W68"/>
      <c r="X68"/>
      <c r="Y68"/>
      <c r="Z68"/>
      <c r="AA68"/>
      <c r="AB68" s="10">
        <f>MAX(B68:R68)</f>
        <v>154</v>
      </c>
      <c r="AC68" s="1">
        <f>MATCH(AB68,B68:R68,0)</f>
        <v>2</v>
      </c>
      <c r="AD68" s="1" t="str">
        <f>INDEX(B36:R36,1,AC68)</f>
        <v>北北東</v>
      </c>
      <c r="AE68" s="1">
        <f>SUM(B68:R68)</f>
        <v>720</v>
      </c>
    </row>
    <row r="69" spans="1:21" ht="15" customHeight="1">
      <c r="A69" s="15" t="s">
        <v>27</v>
      </c>
      <c r="B69" s="19">
        <f aca="true" t="shared" si="5" ref="B69:R69">B68/$AE$68*100</f>
        <v>1.5277777777777777</v>
      </c>
      <c r="C69" s="20">
        <f t="shared" si="5"/>
        <v>21.38888888888889</v>
      </c>
      <c r="D69" s="20">
        <f t="shared" si="5"/>
        <v>16.944444444444446</v>
      </c>
      <c r="E69" s="20">
        <f t="shared" si="5"/>
        <v>6.25</v>
      </c>
      <c r="F69" s="20">
        <f t="shared" si="5"/>
        <v>2.361111111111111</v>
      </c>
      <c r="G69" s="20">
        <f t="shared" si="5"/>
        <v>3.888888888888889</v>
      </c>
      <c r="H69" s="20">
        <f t="shared" si="5"/>
        <v>6.666666666666667</v>
      </c>
      <c r="I69" s="20">
        <f t="shared" si="5"/>
        <v>8.472222222222223</v>
      </c>
      <c r="J69" s="20">
        <f t="shared" si="5"/>
        <v>4.027777777777778</v>
      </c>
      <c r="K69" s="20">
        <f t="shared" si="5"/>
        <v>2.7777777777777777</v>
      </c>
      <c r="L69" s="20">
        <f t="shared" si="5"/>
        <v>2.083333333333333</v>
      </c>
      <c r="M69" s="20">
        <f t="shared" si="5"/>
        <v>2.9166666666666665</v>
      </c>
      <c r="N69" s="20">
        <f t="shared" si="5"/>
        <v>8.61111111111111</v>
      </c>
      <c r="O69" s="20">
        <f t="shared" si="5"/>
        <v>8.75</v>
      </c>
      <c r="P69" s="20">
        <f t="shared" si="5"/>
        <v>2.638888888888889</v>
      </c>
      <c r="Q69" s="20">
        <f t="shared" si="5"/>
        <v>0.6944444444444444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dcterms:created xsi:type="dcterms:W3CDTF">2013-01-07T05:30:33Z</dcterms:created>
  <dcterms:modified xsi:type="dcterms:W3CDTF">2013-01-07T05:33:19Z</dcterms:modified>
  <cp:category/>
  <cp:version/>
  <cp:contentType/>
  <cp:contentStatus/>
</cp:coreProperties>
</file>