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40" windowWidth="14865" windowHeight="1006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<sst xmlns="http://schemas.openxmlformats.org/spreadsheetml/2006/main" count="1272" uniqueCount="515">
  <si>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</si>
  <si>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</si>
  <si>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</si>
  <si>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</si>
  <si>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</si>
  <si>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</si>
  <si>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</si>
  <si>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</si>
  <si>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</si>
  <si>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</si>
  <si>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20:54</t>
  </si>
  <si>
    <t>4:30</t>
  </si>
  <si>
    <t>13:57</t>
  </si>
  <si>
    <t>23:59</t>
  </si>
  <si>
    <t>11:51</t>
  </si>
  <si>
    <t>22:51</t>
  </si>
  <si>
    <t>12:05</t>
  </si>
  <si>
    <t>6:55</t>
  </si>
  <si>
    <t>13:35</t>
  </si>
  <si>
    <t>23:52</t>
  </si>
  <si>
    <t>12:22</t>
  </si>
  <si>
    <t>7:05</t>
  </si>
  <si>
    <t>12:09</t>
  </si>
  <si>
    <t>7:17</t>
  </si>
  <si>
    <t>12:07</t>
  </si>
  <si>
    <t>6:07</t>
  </si>
  <si>
    <t>12:19</t>
  </si>
  <si>
    <t>3:53</t>
  </si>
  <si>
    <t>15:08</t>
  </si>
  <si>
    <t>23:07</t>
  </si>
  <si>
    <t>11:54</t>
  </si>
  <si>
    <t>7:16</t>
  </si>
  <si>
    <t>12:31</t>
  </si>
  <si>
    <t>5:04</t>
  </si>
  <si>
    <t>13:59</t>
  </si>
  <si>
    <t>0:38</t>
  </si>
  <si>
    <t>18:23</t>
  </si>
  <si>
    <t>5:18</t>
  </si>
  <si>
    <t>12:14</t>
  </si>
  <si>
    <t>23:57</t>
  </si>
  <si>
    <t>12:23</t>
  </si>
  <si>
    <t>4:52</t>
  </si>
  <si>
    <t>15:14</t>
  </si>
  <si>
    <t>22:33</t>
  </si>
  <si>
    <t>12:10</t>
  </si>
  <si>
    <t>11:57</t>
  </si>
  <si>
    <t>5:35</t>
  </si>
  <si>
    <t>12:18</t>
  </si>
  <si>
    <t>6:11</t>
  </si>
  <si>
    <t>4:15</t>
  </si>
  <si>
    <t>0:33</t>
  </si>
  <si>
    <t>12:37</t>
  </si>
  <si>
    <t>6:15</t>
  </si>
  <si>
    <t>6:45</t>
  </si>
  <si>
    <t>12:35</t>
  </si>
  <si>
    <t>6:06</t>
  </si>
  <si>
    <t>12:42</t>
  </si>
  <si>
    <t>12:02</t>
  </si>
  <si>
    <t>7:34</t>
  </si>
  <si>
    <t>5:27</t>
  </si>
  <si>
    <t>12:11</t>
  </si>
  <si>
    <t>12:39</t>
  </si>
  <si>
    <t>7:12</t>
  </si>
  <si>
    <t>6:52</t>
  </si>
  <si>
    <t>9:58</t>
  </si>
  <si>
    <t>2:22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</si>
  <si>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</si>
  <si>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</si>
  <si>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</si>
  <si>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</si>
  <si>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</si>
  <si>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</si>
  <si>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</si>
  <si>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</si>
  <si>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</si>
  <si>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</si>
  <si>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</si>
  <si>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</si>
  <si>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10:14</t>
  </si>
  <si>
    <t>11:56</t>
  </si>
  <si>
    <t>5:12</t>
  </si>
  <si>
    <t>23:56</t>
  </si>
  <si>
    <t>12:16</t>
  </si>
  <si>
    <t>6:53</t>
  </si>
  <si>
    <t>6:28</t>
  </si>
  <si>
    <t>20:24</t>
  </si>
  <si>
    <t>6:02</t>
  </si>
  <si>
    <t>14:33</t>
  </si>
  <si>
    <t>23:51</t>
  </si>
  <si>
    <t>1:54</t>
  </si>
  <si>
    <t>11:37</t>
  </si>
  <si>
    <t>5:48</t>
  </si>
  <si>
    <t>12:33</t>
  </si>
  <si>
    <t>6:29</t>
  </si>
  <si>
    <t>11:16</t>
  </si>
  <si>
    <t>6:41</t>
  </si>
  <si>
    <t>12:08</t>
  </si>
  <si>
    <t>23:32</t>
  </si>
  <si>
    <t>11:38</t>
  </si>
  <si>
    <t>5:45</t>
  </si>
  <si>
    <t>0:04</t>
  </si>
  <si>
    <t>23:40</t>
  </si>
  <si>
    <t>12:30</t>
  </si>
  <si>
    <t>23:53</t>
  </si>
  <si>
    <t>11:52</t>
  </si>
  <si>
    <t>7:04</t>
  </si>
  <si>
    <t>13:14</t>
  </si>
  <si>
    <t>3:44</t>
  </si>
  <si>
    <t>10:52</t>
  </si>
  <si>
    <t>5:46</t>
  </si>
  <si>
    <t>11:24</t>
  </si>
  <si>
    <t>3:08</t>
  </si>
  <si>
    <t>14:06</t>
  </si>
  <si>
    <t>5:30</t>
  </si>
  <si>
    <t>11:48</t>
  </si>
  <si>
    <t>0:02</t>
  </si>
  <si>
    <t>12:32</t>
  </si>
  <si>
    <t>6:37</t>
  </si>
  <si>
    <t>17:26</t>
  </si>
  <si>
    <t>1:30</t>
  </si>
  <si>
    <t>0:08</t>
  </si>
  <si>
    <t>22:19</t>
  </si>
  <si>
    <t>22:57</t>
  </si>
  <si>
    <t>2:36</t>
  </si>
  <si>
    <t>13:50</t>
  </si>
  <si>
    <t>5:17</t>
  </si>
  <si>
    <t>12:29</t>
  </si>
  <si>
    <t>23:54</t>
  </si>
  <si>
    <t>12:54</t>
  </si>
  <si>
    <t>6:18</t>
  </si>
  <si>
    <t>16:11</t>
  </si>
  <si>
    <t>1:12</t>
  </si>
  <si>
    <t>14:55</t>
  </si>
  <si>
    <t>5:33</t>
  </si>
  <si>
    <t>7:27</t>
  </si>
  <si>
    <t>12:06</t>
  </si>
  <si>
    <t>6:36</t>
  </si>
  <si>
    <t>11:59</t>
  </si>
  <si>
    <t>15:28</t>
  </si>
  <si>
    <t>0:00</t>
  </si>
  <si>
    <t>13:33</t>
  </si>
  <si>
    <t>6:49</t>
  </si>
  <si>
    <t>9:40</t>
  </si>
  <si>
    <t>23:01</t>
  </si>
  <si>
    <t>13:42</t>
  </si>
  <si>
    <t>21:57</t>
  </si>
  <si>
    <t>5:56</t>
  </si>
  <si>
    <t>13:40</t>
  </si>
  <si>
    <t>5:38</t>
  </si>
  <si>
    <t>10:34</t>
  </si>
  <si>
    <t>4:59</t>
  </si>
  <si>
    <t>22:55</t>
  </si>
  <si>
    <t>11:32</t>
  </si>
  <si>
    <t>22:03</t>
  </si>
  <si>
    <t>12:25</t>
  </si>
  <si>
    <t>15:22</t>
  </si>
  <si>
    <t>6:14</t>
  </si>
  <si>
    <t>4:26</t>
  </si>
  <si>
    <t>2:29</t>
  </si>
  <si>
    <t>14:53</t>
  </si>
  <si>
    <t>6:12</t>
  </si>
  <si>
    <t>14:38</t>
  </si>
  <si>
    <t>5:49</t>
  </si>
  <si>
    <t>16:24</t>
  </si>
  <si>
    <t>0:39</t>
  </si>
  <si>
    <t>11:34</t>
  </si>
  <si>
    <t>5:41</t>
  </si>
  <si>
    <t>14:04</t>
  </si>
  <si>
    <t>5:02</t>
  </si>
  <si>
    <t>12:00</t>
  </si>
  <si>
    <t>2:38</t>
  </si>
  <si>
    <t>4:19</t>
  </si>
  <si>
    <t>5:44</t>
  </si>
  <si>
    <t>15:46</t>
  </si>
  <si>
    <t>5:16</t>
  </si>
  <si>
    <t>11:23</t>
  </si>
  <si>
    <t>10:53</t>
  </si>
  <si>
    <t>4:18</t>
  </si>
  <si>
    <t>15:41</t>
  </si>
  <si>
    <t>0:29</t>
  </si>
  <si>
    <t>11:15</t>
  </si>
  <si>
    <t>2:17</t>
  </si>
  <si>
    <t>14:59</t>
  </si>
  <si>
    <t>4:38</t>
  </si>
  <si>
    <t>0:01</t>
  </si>
  <si>
    <t>15:57</t>
  </si>
  <si>
    <t>12:27</t>
  </si>
  <si>
    <t>21:18</t>
  </si>
  <si>
    <t>11:41</t>
  </si>
  <si>
    <t>3:07</t>
  </si>
  <si>
    <t>10:51</t>
  </si>
  <si>
    <t>5:58</t>
  </si>
  <si>
    <t>11:50</t>
  </si>
  <si>
    <t>5:54</t>
  </si>
  <si>
    <t>11:31</t>
  </si>
  <si>
    <t>5:53</t>
  </si>
  <si>
    <t>0:43</t>
  </si>
  <si>
    <t>16:12</t>
  </si>
  <si>
    <t>20:28</t>
  </si>
  <si>
    <t>15:23</t>
  </si>
  <si>
    <t>23:21</t>
  </si>
  <si>
    <t>2:40</t>
  </si>
  <si>
    <t>11:22</t>
  </si>
  <si>
    <t>16:48</t>
  </si>
  <si>
    <t>23:55</t>
  </si>
  <si>
    <r>
      <t>10</t>
    </r>
    <r>
      <rPr>
        <sz val="9"/>
        <rFont val="ＭＳ Ｐ明朝"/>
        <family val="1"/>
      </rPr>
      <t>：</t>
    </r>
    <r>
      <rPr>
        <sz val="9"/>
        <rFont val="Times New Roman"/>
        <family val="1"/>
      </rPr>
      <t>00</t>
    </r>
  </si>
  <si>
    <r>
      <t>3</t>
    </r>
    <r>
      <rPr>
        <sz val="9"/>
        <rFont val="ＭＳ Ｐ明朝"/>
        <family val="1"/>
      </rPr>
      <t>：</t>
    </r>
    <r>
      <rPr>
        <sz val="9"/>
        <rFont val="Times New Roman"/>
        <family val="1"/>
      </rPr>
      <t>00</t>
    </r>
  </si>
  <si>
    <t>14:36</t>
  </si>
  <si>
    <t>11:47</t>
  </si>
  <si>
    <t>9:43</t>
  </si>
  <si>
    <t>5:13</t>
  </si>
  <si>
    <t>10:57</t>
  </si>
  <si>
    <t>2:01</t>
  </si>
  <si>
    <t>4:39</t>
  </si>
  <si>
    <t>4:37</t>
  </si>
  <si>
    <t>14:50</t>
  </si>
  <si>
    <t>5:07</t>
  </si>
  <si>
    <t>13:38</t>
  </si>
  <si>
    <t>4:02</t>
  </si>
  <si>
    <t>11:14</t>
  </si>
  <si>
    <t>5:10</t>
  </si>
  <si>
    <t>13:01</t>
  </si>
  <si>
    <t>21:59</t>
  </si>
  <si>
    <t>14:08</t>
  </si>
  <si>
    <t>3:27</t>
  </si>
  <si>
    <t>19:24</t>
  </si>
  <si>
    <t>0:22</t>
  </si>
  <si>
    <t>23:45</t>
  </si>
  <si>
    <t>3:17</t>
  </si>
  <si>
    <t>15:26</t>
  </si>
  <si>
    <t>11:45</t>
  </si>
  <si>
    <t>0:36</t>
  </si>
  <si>
    <t>10:09</t>
  </si>
  <si>
    <t>4:57</t>
  </si>
  <si>
    <t>12:57</t>
  </si>
  <si>
    <t>3:35</t>
  </si>
  <si>
    <t>14:58</t>
  </si>
  <si>
    <t>4:27</t>
  </si>
  <si>
    <t>11:09</t>
  </si>
  <si>
    <t>4:24</t>
  </si>
  <si>
    <t>2:11</t>
  </si>
  <si>
    <t>13:49</t>
  </si>
  <si>
    <t>20:58</t>
  </si>
  <si>
    <t>9:11</t>
  </si>
  <si>
    <t>10:35</t>
  </si>
  <si>
    <t>1:46</t>
  </si>
  <si>
    <t>4:03</t>
  </si>
  <si>
    <t>9:39</t>
  </si>
  <si>
    <t>23:58</t>
  </si>
  <si>
    <t>11:36</t>
  </si>
  <si>
    <t>13:21</t>
  </si>
  <si>
    <t>3:29</t>
  </si>
  <si>
    <t>0:44</t>
  </si>
  <si>
    <t>11:18</t>
  </si>
  <si>
    <t>4:14</t>
  </si>
  <si>
    <t>12:21</t>
  </si>
  <si>
    <t>4:53</t>
  </si>
  <si>
    <t>9:05</t>
  </si>
  <si>
    <t>4:29</t>
  </si>
  <si>
    <t>11:12</t>
  </si>
  <si>
    <t>4:28</t>
  </si>
  <si>
    <t>10:46</t>
  </si>
  <si>
    <t>4:04</t>
  </si>
  <si>
    <t>12:56</t>
  </si>
  <si>
    <t>22:05</t>
  </si>
  <si>
    <t>15:01</t>
  </si>
  <si>
    <t>5:11</t>
  </si>
  <si>
    <t>12:04</t>
  </si>
  <si>
    <t>2:23</t>
  </si>
  <si>
    <t>13:02</t>
  </si>
  <si>
    <t>10:20</t>
  </si>
  <si>
    <t>13:09</t>
  </si>
  <si>
    <t>2:56</t>
  </si>
  <si>
    <t>8:46</t>
  </si>
  <si>
    <t>11:05</t>
  </si>
  <si>
    <t>11:29</t>
  </si>
  <si>
    <t>4:43</t>
  </si>
  <si>
    <t>1:18</t>
  </si>
  <si>
    <t>18:55</t>
  </si>
  <si>
    <t>9:44</t>
  </si>
  <si>
    <t>1:00</t>
  </si>
  <si>
    <t>10:50</t>
  </si>
  <si>
    <t>2:35</t>
  </si>
  <si>
    <t>11:33</t>
  </si>
  <si>
    <t>2:51</t>
  </si>
  <si>
    <t>3:13</t>
  </si>
  <si>
    <t>18:17</t>
  </si>
  <si>
    <t>3:21</t>
  </si>
  <si>
    <t>19:18</t>
  </si>
  <si>
    <t>1:40</t>
  </si>
  <si>
    <t>17:53</t>
  </si>
  <si>
    <t>10:25</t>
  </si>
  <si>
    <t>4:22</t>
  </si>
  <si>
    <t>4:47</t>
  </si>
  <si>
    <t>13:18</t>
  </si>
  <si>
    <t>5:00</t>
  </si>
  <si>
    <t>13:32</t>
  </si>
  <si>
    <t>12:12</t>
  </si>
  <si>
    <t>22:41</t>
  </si>
  <si>
    <t>12:36</t>
  </si>
  <si>
    <t>11:06</t>
  </si>
  <si>
    <t>10:56</t>
  </si>
  <si>
    <t>10:36</t>
  </si>
  <si>
    <t>4:31</t>
  </si>
  <si>
    <t>16:21</t>
  </si>
  <si>
    <t>7:23</t>
  </si>
  <si>
    <t>11:49</t>
  </si>
  <si>
    <t>22:54</t>
  </si>
  <si>
    <t>11:11</t>
  </si>
  <si>
    <t>4:12</t>
  </si>
  <si>
    <t>17:22</t>
  </si>
  <si>
    <t>13:05</t>
  </si>
  <si>
    <t>12:26</t>
  </si>
  <si>
    <t>5:01</t>
  </si>
  <si>
    <t>23:49</t>
  </si>
  <si>
    <t>15:34</t>
  </si>
  <si>
    <t>13:53</t>
  </si>
  <si>
    <t>1:19</t>
  </si>
  <si>
    <t>2:32</t>
  </si>
  <si>
    <t>16:29</t>
  </si>
  <si>
    <t>4:54</t>
  </si>
  <si>
    <t>11:44</t>
  </si>
  <si>
    <t>4:46</t>
  </si>
  <si>
    <t>9:22</t>
  </si>
  <si>
    <t>22:37</t>
  </si>
  <si>
    <t>9:03</t>
  </si>
  <si>
    <t>12:40</t>
  </si>
  <si>
    <t>6:24</t>
  </si>
  <si>
    <t>11:25</t>
  </si>
  <si>
    <t>22:21</t>
  </si>
  <si>
    <t>0:56</t>
  </si>
  <si>
    <t>12:34</t>
  </si>
  <si>
    <t>1:27</t>
  </si>
  <si>
    <t>7:37</t>
  </si>
  <si>
    <t>15:29</t>
  </si>
  <si>
    <t>4:17</t>
  </si>
  <si>
    <t>11:39</t>
  </si>
  <si>
    <t>15:05</t>
  </si>
  <si>
    <t>3:37</t>
  </si>
  <si>
    <t>5:21</t>
  </si>
  <si>
    <t>8:13</t>
  </si>
  <si>
    <t>1:33</t>
  </si>
  <si>
    <t>12:17</t>
  </si>
  <si>
    <t>23:16</t>
  </si>
  <si>
    <t>9:51</t>
  </si>
  <si>
    <t>11:46</t>
  </si>
  <si>
    <t>2:15</t>
  </si>
  <si>
    <t>13:08</t>
  </si>
  <si>
    <t>1:59</t>
  </si>
  <si>
    <t>10:26</t>
  </si>
  <si>
    <t>5:03</t>
  </si>
  <si>
    <t>10:38</t>
  </si>
  <si>
    <t>9:14</t>
  </si>
  <si>
    <t>5:55</t>
  </si>
  <si>
    <t>22:59</t>
  </si>
  <si>
    <t>4:58</t>
  </si>
  <si>
    <t>0:41</t>
  </si>
  <si>
    <t>9:29</t>
  </si>
  <si>
    <t>4:08</t>
  </si>
  <si>
    <t>6:19</t>
  </si>
  <si>
    <t>10:40</t>
  </si>
  <si>
    <t>4:06</t>
  </si>
  <si>
    <t>3:26</t>
  </si>
  <si>
    <t>11:01</t>
  </si>
  <si>
    <t>10:39</t>
  </si>
  <si>
    <t>3:12</t>
  </si>
  <si>
    <t>9:52</t>
  </si>
  <si>
    <t>5:06</t>
  </si>
  <si>
    <t>10:29</t>
  </si>
  <si>
    <t>5:34</t>
  </si>
  <si>
    <t>4:40</t>
  </si>
  <si>
    <t>11:26</t>
  </si>
  <si>
    <t>11:27</t>
  </si>
  <si>
    <t>7:46</t>
  </si>
  <si>
    <t>12:15</t>
  </si>
  <si>
    <t>3:51</t>
  </si>
  <si>
    <t>14:03</t>
  </si>
  <si>
    <t>5:47</t>
  </si>
  <si>
    <t>5:28</t>
  </si>
  <si>
    <t>23:22</t>
  </si>
  <si>
    <t>12:03</t>
  </si>
  <si>
    <t>4:44</t>
  </si>
  <si>
    <t>10:27</t>
  </si>
  <si>
    <t>10:41</t>
  </si>
  <si>
    <t>16:22</t>
  </si>
  <si>
    <t>13:17</t>
  </si>
  <si>
    <t>4:20</t>
  </si>
  <si>
    <t>11:19</t>
  </si>
  <si>
    <t>5:24</t>
  </si>
  <si>
    <t>10:30</t>
  </si>
  <si>
    <t>13:16</t>
  </si>
  <si>
    <t>11:43</t>
  </si>
  <si>
    <t>1:38</t>
  </si>
  <si>
    <t>2:18</t>
  </si>
  <si>
    <t>21:26</t>
  </si>
  <si>
    <t>16:16</t>
  </si>
  <si>
    <t>9:59</t>
  </si>
  <si>
    <t>11:30</t>
  </si>
  <si>
    <t>4:25</t>
  </si>
  <si>
    <t>11:20</t>
  </si>
  <si>
    <t>17:34</t>
  </si>
  <si>
    <t>2:42</t>
  </si>
  <si>
    <t>10:48</t>
  </si>
  <si>
    <t>3:00</t>
  </si>
  <si>
    <t>13:03</t>
  </si>
  <si>
    <t>1:15</t>
  </si>
  <si>
    <t>23:19</t>
  </si>
  <si>
    <t>18:15</t>
  </si>
  <si>
    <t>10:16</t>
  </si>
  <si>
    <t>11:10</t>
  </si>
  <si>
    <t>5:31</t>
  </si>
  <si>
    <t>13:23</t>
  </si>
  <si>
    <t>23:41</t>
  </si>
  <si>
    <t>5:08</t>
  </si>
  <si>
    <t>9:45</t>
  </si>
  <si>
    <t>4:33</t>
  </si>
  <si>
    <t>15:33</t>
  </si>
  <si>
    <t>7:25</t>
  </si>
  <si>
    <t>10:37</t>
  </si>
  <si>
    <t>5:37</t>
  </si>
  <si>
    <t>0:55</t>
  </si>
  <si>
    <t>5:40</t>
  </si>
  <si>
    <t>15:17</t>
  </si>
  <si>
    <t>2:57</t>
  </si>
  <si>
    <t>11:40</t>
  </si>
  <si>
    <t>5:59</t>
  </si>
  <si>
    <t>23:18</t>
  </si>
  <si>
    <t>10:15</t>
  </si>
  <si>
    <t>22:58</t>
  </si>
  <si>
    <t>23:28</t>
  </si>
  <si>
    <t>13:48</t>
  </si>
  <si>
    <t>5:42</t>
  </si>
  <si>
    <t>4:16</t>
  </si>
  <si>
    <t>14:31</t>
  </si>
  <si>
    <t>3:42</t>
  </si>
  <si>
    <t>11:35</t>
  </si>
  <si>
    <t>2:31</t>
  </si>
  <si>
    <t>23:20</t>
  </si>
  <si>
    <t>23:50</t>
  </si>
  <si>
    <t>10:47</t>
  </si>
  <si>
    <t>23:35</t>
  </si>
  <si>
    <t>13:46</t>
  </si>
  <si>
    <t>13:31</t>
  </si>
  <si>
    <t>21:21</t>
  </si>
  <si>
    <t>6:44</t>
  </si>
  <si>
    <t>23:30</t>
  </si>
  <si>
    <t>11:17</t>
  </si>
  <si>
    <t>11:55</t>
  </si>
  <si>
    <t>6:31</t>
  </si>
  <si>
    <t>23:05</t>
  </si>
  <si>
    <t>6:38</t>
  </si>
  <si>
    <t>14:27</t>
  </si>
  <si>
    <t>6:13</t>
  </si>
  <si>
    <t>9:46</t>
  </si>
  <si>
    <t>1:29</t>
  </si>
  <si>
    <t>6:23</t>
  </si>
  <si>
    <t>10:58</t>
  </si>
  <si>
    <t>7:26</t>
  </si>
  <si>
    <t>6:32</t>
  </si>
  <si>
    <t>11:53</t>
  </si>
  <si>
    <t>6:27</t>
  </si>
  <si>
    <t>13:22</t>
  </si>
  <si>
    <t>1:55</t>
  </si>
  <si>
    <t>0:06</t>
  </si>
  <si>
    <t>0:09</t>
  </si>
  <si>
    <t>20:35</t>
  </si>
  <si>
    <t>9:15</t>
  </si>
  <si>
    <t>1:57</t>
  </si>
  <si>
    <t>0:27</t>
  </si>
  <si>
    <t>13:29</t>
  </si>
  <si>
    <t>12:38</t>
  </si>
  <si>
    <t>2:33</t>
  </si>
  <si>
    <t>23:25</t>
  </si>
  <si>
    <t>23:09</t>
  </si>
  <si>
    <t>14:12</t>
  </si>
  <si>
    <t>2:50</t>
  </si>
  <si>
    <t>10:19</t>
  </si>
  <si>
    <t>3:06</t>
  </si>
  <si>
    <t>23:29</t>
  </si>
  <si>
    <t>13:44</t>
  </si>
  <si>
    <t>22:29</t>
  </si>
  <si>
    <t>4:45</t>
  </si>
  <si>
    <t>6:43</t>
  </si>
  <si>
    <t>7:01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</si>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</sst>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8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7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30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-1.3619999885559082</v>
      </c>
      <c r="C3" s="207">
        <v>-1.8359999656677246</v>
      </c>
      <c r="D3" s="207">
        <v>-2.0889999866485596</v>
      </c>
      <c r="E3" s="207">
        <v>-2.1619999408721924</v>
      </c>
      <c r="F3" s="207">
        <v>-2.11899995803833</v>
      </c>
      <c r="G3" s="207">
        <v>-1.7079999446868896</v>
      </c>
      <c r="H3" s="207">
        <v>-2.0769999027252197</v>
      </c>
      <c r="I3" s="207">
        <v>-0.9919999837875366</v>
      </c>
      <c r="J3" s="207">
        <v>1.319000005722046</v>
      </c>
      <c r="K3" s="207">
        <v>4.547999858856201</v>
      </c>
      <c r="L3" s="207">
        <v>5.826000213623047</v>
      </c>
      <c r="M3" s="207">
        <v>5.763000011444092</v>
      </c>
      <c r="N3" s="207">
        <v>5.770999908447266</v>
      </c>
      <c r="O3" s="207">
        <v>5.874000072479248</v>
      </c>
      <c r="P3" s="207">
        <v>5.833000183105469</v>
      </c>
      <c r="Q3" s="207">
        <v>5.959000110626221</v>
      </c>
      <c r="R3" s="207">
        <v>5.863999843597412</v>
      </c>
      <c r="S3" s="207">
        <v>6.127999782562256</v>
      </c>
      <c r="T3" s="207">
        <v>6.077000141143799</v>
      </c>
      <c r="U3" s="207">
        <v>5.741000175476074</v>
      </c>
      <c r="V3" s="207">
        <v>6.176000118255615</v>
      </c>
      <c r="W3" s="207">
        <v>5.373000144958496</v>
      </c>
      <c r="X3" s="207">
        <v>3.1760001182556152</v>
      </c>
      <c r="Y3" s="207">
        <v>3.3450000286102295</v>
      </c>
      <c r="Z3" s="214">
        <f>AVERAGE(B3:Y3)</f>
        <v>2.85116671025753</v>
      </c>
      <c r="AA3" s="151">
        <v>6.313000202178955</v>
      </c>
      <c r="AB3" s="152" t="s">
        <v>10</v>
      </c>
      <c r="AC3" s="2">
        <v>1</v>
      </c>
      <c r="AD3" s="151">
        <v>-2.4570000171661377</v>
      </c>
      <c r="AE3" s="253" t="s">
        <v>11</v>
      </c>
      <c r="AF3" s="1"/>
    </row>
    <row r="4" spans="1:32" ht="11.25" customHeight="1">
      <c r="A4" s="215">
        <v>2</v>
      </c>
      <c r="B4" s="207">
        <v>2.944000005722046</v>
      </c>
      <c r="C4" s="207">
        <v>4.664999961853027</v>
      </c>
      <c r="D4" s="207">
        <v>1.8359999656677246</v>
      </c>
      <c r="E4" s="207">
        <v>2.2049999237060547</v>
      </c>
      <c r="F4" s="207">
        <v>2.437000036239624</v>
      </c>
      <c r="G4" s="207">
        <v>2.2899999618530273</v>
      </c>
      <c r="H4" s="207">
        <v>2.015000104904175</v>
      </c>
      <c r="I4" s="207">
        <v>2.3429999351501465</v>
      </c>
      <c r="J4" s="207">
        <v>3.378000020980835</v>
      </c>
      <c r="K4" s="207">
        <v>4.169000148773193</v>
      </c>
      <c r="L4" s="207">
        <v>6.014999866485596</v>
      </c>
      <c r="M4" s="207">
        <v>5.729000091552734</v>
      </c>
      <c r="N4" s="207">
        <v>5.89900016784668</v>
      </c>
      <c r="O4" s="207">
        <v>6.75600004196167</v>
      </c>
      <c r="P4" s="207">
        <v>6.534999847412109</v>
      </c>
      <c r="Q4" s="207">
        <v>6.206999778747559</v>
      </c>
      <c r="R4" s="207">
        <v>5.742000102996826</v>
      </c>
      <c r="S4" s="208">
        <v>5.0980000495910645</v>
      </c>
      <c r="T4" s="207">
        <v>4.146999835968018</v>
      </c>
      <c r="U4" s="207">
        <v>4.5279998779296875</v>
      </c>
      <c r="V4" s="207">
        <v>4.813000202178955</v>
      </c>
      <c r="W4" s="207">
        <v>4.169000148773193</v>
      </c>
      <c r="X4" s="207">
        <v>3.2190001010894775</v>
      </c>
      <c r="Y4" s="207">
        <v>1.4040000438690186</v>
      </c>
      <c r="Z4" s="214">
        <f aca="true" t="shared" si="0" ref="Z4:Z19">AVERAGE(B4:Y4)</f>
        <v>4.105958342552185</v>
      </c>
      <c r="AA4" s="151">
        <v>7.010000228881836</v>
      </c>
      <c r="AB4" s="152" t="s">
        <v>12</v>
      </c>
      <c r="AC4" s="2">
        <v>2</v>
      </c>
      <c r="AD4" s="151">
        <v>1.3300000429153442</v>
      </c>
      <c r="AE4" s="253" t="s">
        <v>13</v>
      </c>
      <c r="AF4" s="1"/>
    </row>
    <row r="5" spans="1:32" ht="11.25" customHeight="1">
      <c r="A5" s="215">
        <v>3</v>
      </c>
      <c r="B5" s="207">
        <v>0.3059999942779541</v>
      </c>
      <c r="C5" s="207">
        <v>-0.41200000047683716</v>
      </c>
      <c r="D5" s="207">
        <v>-0.05299999937415123</v>
      </c>
      <c r="E5" s="207">
        <v>0.12700000405311584</v>
      </c>
      <c r="F5" s="207">
        <v>-0.35899999737739563</v>
      </c>
      <c r="G5" s="207">
        <v>-0.020999999716877937</v>
      </c>
      <c r="H5" s="207">
        <v>-1.9630000591278076</v>
      </c>
      <c r="I5" s="207">
        <v>-0.9819999933242798</v>
      </c>
      <c r="J5" s="207">
        <v>1.6790000200271606</v>
      </c>
      <c r="K5" s="207">
        <v>4.763000011444092</v>
      </c>
      <c r="L5" s="207">
        <v>5.171999931335449</v>
      </c>
      <c r="M5" s="207">
        <v>7.039999961853027</v>
      </c>
      <c r="N5" s="207">
        <v>5.5929999351501465</v>
      </c>
      <c r="O5" s="207">
        <v>4.453000068664551</v>
      </c>
      <c r="P5" s="207">
        <v>4.210000038146973</v>
      </c>
      <c r="Q5" s="207">
        <v>3.806999921798706</v>
      </c>
      <c r="R5" s="207">
        <v>2.4030001163482666</v>
      </c>
      <c r="S5" s="207">
        <v>0.9589999914169312</v>
      </c>
      <c r="T5" s="207">
        <v>-0.10499999672174454</v>
      </c>
      <c r="U5" s="207">
        <v>-0.5059999823570251</v>
      </c>
      <c r="V5" s="207">
        <v>-1.4320000410079956</v>
      </c>
      <c r="W5" s="207">
        <v>-1.8849999904632568</v>
      </c>
      <c r="X5" s="207">
        <v>-2.255000114440918</v>
      </c>
      <c r="Y5" s="207">
        <v>-2.319000005722046</v>
      </c>
      <c r="Z5" s="214">
        <f t="shared" si="0"/>
        <v>1.1758333256002516</v>
      </c>
      <c r="AA5" s="151">
        <v>7.880000114440918</v>
      </c>
      <c r="AB5" s="152" t="s">
        <v>14</v>
      </c>
      <c r="AC5" s="2">
        <v>3</v>
      </c>
      <c r="AD5" s="151">
        <v>-2.507999897003174</v>
      </c>
      <c r="AE5" s="253" t="s">
        <v>15</v>
      </c>
      <c r="AF5" s="1"/>
    </row>
    <row r="6" spans="1:32" ht="11.25" customHeight="1">
      <c r="A6" s="215">
        <v>4</v>
      </c>
      <c r="B6" s="207">
        <v>-3.688999891281128</v>
      </c>
      <c r="C6" s="207">
        <v>-3.6579999923706055</v>
      </c>
      <c r="D6" s="207">
        <v>-3.374000072479248</v>
      </c>
      <c r="E6" s="207">
        <v>-3.5429999828338623</v>
      </c>
      <c r="F6" s="207">
        <v>-3.069000005722046</v>
      </c>
      <c r="G6" s="207">
        <v>-2.815999984741211</v>
      </c>
      <c r="H6" s="207">
        <v>-4.229000091552734</v>
      </c>
      <c r="I6" s="207">
        <v>-2.3320000171661377</v>
      </c>
      <c r="J6" s="207">
        <v>-1.2029999494552612</v>
      </c>
      <c r="K6" s="207">
        <v>0.3700000047683716</v>
      </c>
      <c r="L6" s="207">
        <v>3.7920000553131104</v>
      </c>
      <c r="M6" s="207">
        <v>5.428999900817871</v>
      </c>
      <c r="N6" s="207">
        <v>4.429999828338623</v>
      </c>
      <c r="O6" s="207">
        <v>4.702000141143799</v>
      </c>
      <c r="P6" s="207">
        <v>4.901000022888184</v>
      </c>
      <c r="Q6" s="207">
        <v>4.2789998054504395</v>
      </c>
      <c r="R6" s="207">
        <v>2.865999937057495</v>
      </c>
      <c r="S6" s="207">
        <v>2.2760000228881836</v>
      </c>
      <c r="T6" s="207">
        <v>0.4950000047683716</v>
      </c>
      <c r="U6" s="207">
        <v>0.24199999868869781</v>
      </c>
      <c r="V6" s="207">
        <v>1.0130000114440918</v>
      </c>
      <c r="W6" s="207">
        <v>-0.2529999911785126</v>
      </c>
      <c r="X6" s="207">
        <v>-0.8640000224113464</v>
      </c>
      <c r="Y6" s="207">
        <v>-0.8330000042915344</v>
      </c>
      <c r="Z6" s="214">
        <f t="shared" si="0"/>
        <v>0.20549998867015043</v>
      </c>
      <c r="AA6" s="151">
        <v>5.830999851226807</v>
      </c>
      <c r="AB6" s="152" t="s">
        <v>16</v>
      </c>
      <c r="AC6" s="2">
        <v>4</v>
      </c>
      <c r="AD6" s="151">
        <v>-4.440000057220459</v>
      </c>
      <c r="AE6" s="253" t="s">
        <v>17</v>
      </c>
      <c r="AF6" s="1"/>
    </row>
    <row r="7" spans="1:32" ht="11.25" customHeight="1">
      <c r="A7" s="215">
        <v>5</v>
      </c>
      <c r="B7" s="207">
        <v>-1.559000015258789</v>
      </c>
      <c r="C7" s="207">
        <v>-0.8949999809265137</v>
      </c>
      <c r="D7" s="207">
        <v>-1.1050000190734863</v>
      </c>
      <c r="E7" s="207">
        <v>-1.0520000457763672</v>
      </c>
      <c r="F7" s="207">
        <v>-0.746999979019165</v>
      </c>
      <c r="G7" s="207">
        <v>-1.2419999837875366</v>
      </c>
      <c r="H7" s="207">
        <v>-1.0950000286102295</v>
      </c>
      <c r="I7" s="207">
        <v>-0.36899998784065247</v>
      </c>
      <c r="J7" s="207">
        <v>-0.17900000512599945</v>
      </c>
      <c r="K7" s="207">
        <v>0.05299999937415123</v>
      </c>
      <c r="L7" s="207">
        <v>0.8009999990463257</v>
      </c>
      <c r="M7" s="207">
        <v>4.432000160217285</v>
      </c>
      <c r="N7" s="207">
        <v>4.698999881744385</v>
      </c>
      <c r="O7" s="207">
        <v>4.7769999504089355</v>
      </c>
      <c r="P7" s="207">
        <v>4.557000160217285</v>
      </c>
      <c r="Q7" s="207">
        <v>2.562999963760376</v>
      </c>
      <c r="R7" s="207">
        <v>1.24399995803833</v>
      </c>
      <c r="S7" s="207">
        <v>0.4950000047683716</v>
      </c>
      <c r="T7" s="207">
        <v>-0.3580000102519989</v>
      </c>
      <c r="U7" s="207">
        <v>-0.7379999756813049</v>
      </c>
      <c r="V7" s="207">
        <v>-0.5270000100135803</v>
      </c>
      <c r="W7" s="207">
        <v>-1.3819999694824219</v>
      </c>
      <c r="X7" s="207">
        <v>-1.2450000047683716</v>
      </c>
      <c r="Y7" s="207">
        <v>-2.5840001106262207</v>
      </c>
      <c r="Z7" s="214">
        <f t="shared" si="0"/>
        <v>0.35599999797220033</v>
      </c>
      <c r="AA7" s="151">
        <v>5.126999855041504</v>
      </c>
      <c r="AB7" s="152" t="s">
        <v>18</v>
      </c>
      <c r="AC7" s="2">
        <v>5</v>
      </c>
      <c r="AD7" s="151">
        <v>-2.688999891281128</v>
      </c>
      <c r="AE7" s="253" t="s">
        <v>19</v>
      </c>
      <c r="AF7" s="1"/>
    </row>
    <row r="8" spans="1:32" ht="11.25" customHeight="1">
      <c r="A8" s="215">
        <v>6</v>
      </c>
      <c r="B8" s="207">
        <v>-3.2890000343322754</v>
      </c>
      <c r="C8" s="207">
        <v>-3.3310000896453857</v>
      </c>
      <c r="D8" s="207">
        <v>-3.194000005722046</v>
      </c>
      <c r="E8" s="207">
        <v>-3.688999891281128</v>
      </c>
      <c r="F8" s="207">
        <v>-5.702000141143799</v>
      </c>
      <c r="G8" s="207">
        <v>-6.071000099182129</v>
      </c>
      <c r="H8" s="207">
        <v>-5.576000213623047</v>
      </c>
      <c r="I8" s="207">
        <v>-5.429999828338623</v>
      </c>
      <c r="J8" s="207">
        <v>-4.11299991607666</v>
      </c>
      <c r="K8" s="207">
        <v>-0.8330000042915344</v>
      </c>
      <c r="L8" s="207">
        <v>0.6430000066757202</v>
      </c>
      <c r="M8" s="207">
        <v>4.0329999923706055</v>
      </c>
      <c r="N8" s="207">
        <v>3.2079999446868896</v>
      </c>
      <c r="O8" s="207">
        <v>2.9560000896453857</v>
      </c>
      <c r="P8" s="207">
        <v>2.7230000495910645</v>
      </c>
      <c r="Q8" s="207">
        <v>2.678999900817871</v>
      </c>
      <c r="R8" s="207">
        <v>1.6970000267028809</v>
      </c>
      <c r="S8" s="207">
        <v>1.3070000410079956</v>
      </c>
      <c r="T8" s="207">
        <v>1.0959999561309814</v>
      </c>
      <c r="U8" s="207">
        <v>0.8650000095367432</v>
      </c>
      <c r="V8" s="207">
        <v>-0.2639999985694885</v>
      </c>
      <c r="W8" s="207">
        <v>-0.4000000059604645</v>
      </c>
      <c r="X8" s="207">
        <v>-0.4740000069141388</v>
      </c>
      <c r="Y8" s="207">
        <v>-0.46399998664855957</v>
      </c>
      <c r="Z8" s="214">
        <f t="shared" si="0"/>
        <v>-0.9009583418567976</v>
      </c>
      <c r="AA8" s="151">
        <v>4.635000228881836</v>
      </c>
      <c r="AB8" s="152" t="s">
        <v>20</v>
      </c>
      <c r="AC8" s="2">
        <v>6</v>
      </c>
      <c r="AD8" s="151">
        <v>-6.734000205993652</v>
      </c>
      <c r="AE8" s="253" t="s">
        <v>21</v>
      </c>
      <c r="AF8" s="1"/>
    </row>
    <row r="9" spans="1:32" ht="11.25" customHeight="1">
      <c r="A9" s="215">
        <v>7</v>
      </c>
      <c r="B9" s="207">
        <v>0.22100000083446503</v>
      </c>
      <c r="C9" s="207">
        <v>-0.24300000071525574</v>
      </c>
      <c r="D9" s="207">
        <v>-0.5379999876022339</v>
      </c>
      <c r="E9" s="207">
        <v>-1.3919999599456787</v>
      </c>
      <c r="F9" s="207">
        <v>0.2849999964237213</v>
      </c>
      <c r="G9" s="207">
        <v>0.38999998569488525</v>
      </c>
      <c r="H9" s="207">
        <v>-3.066999912261963</v>
      </c>
      <c r="I9" s="207">
        <v>-2.763000011444092</v>
      </c>
      <c r="J9" s="207">
        <v>2.882999897003174</v>
      </c>
      <c r="K9" s="207">
        <v>4.013999938964844</v>
      </c>
      <c r="L9" s="207">
        <v>4.547999858856201</v>
      </c>
      <c r="M9" s="207">
        <v>6.269000053405762</v>
      </c>
      <c r="N9" s="207">
        <v>5.651000022888184</v>
      </c>
      <c r="O9" s="207">
        <v>4.396999835968018</v>
      </c>
      <c r="P9" s="207">
        <v>4.822000026702881</v>
      </c>
      <c r="Q9" s="207">
        <v>4.843999862670898</v>
      </c>
      <c r="R9" s="207">
        <v>3.134000062942505</v>
      </c>
      <c r="S9" s="207">
        <v>1.7200000286102295</v>
      </c>
      <c r="T9" s="207">
        <v>0.5590000152587891</v>
      </c>
      <c r="U9" s="207">
        <v>-0.3160000145435333</v>
      </c>
      <c r="V9" s="207">
        <v>-0.4009999930858612</v>
      </c>
      <c r="W9" s="207">
        <v>-1.3170000314712524</v>
      </c>
      <c r="X9" s="207">
        <v>-1.4019999504089355</v>
      </c>
      <c r="Y9" s="207">
        <v>-2.0339999198913574</v>
      </c>
      <c r="Z9" s="214">
        <f t="shared" si="0"/>
        <v>1.260999991868933</v>
      </c>
      <c r="AA9" s="151">
        <v>6.816999912261963</v>
      </c>
      <c r="AB9" s="152" t="s">
        <v>22</v>
      </c>
      <c r="AC9" s="2">
        <v>7</v>
      </c>
      <c r="AD9" s="151">
        <v>-3.4679999351501465</v>
      </c>
      <c r="AE9" s="253" t="s">
        <v>23</v>
      </c>
      <c r="AF9" s="1"/>
    </row>
    <row r="10" spans="1:32" ht="11.25" customHeight="1">
      <c r="A10" s="215">
        <v>8</v>
      </c>
      <c r="B10" s="207">
        <v>-2.7079999446868896</v>
      </c>
      <c r="C10" s="207">
        <v>-2.5399999618530273</v>
      </c>
      <c r="D10" s="207">
        <v>-4.2779998779296875</v>
      </c>
      <c r="E10" s="207">
        <v>-3.424999952316284</v>
      </c>
      <c r="F10" s="207">
        <v>-5.163000106811523</v>
      </c>
      <c r="G10" s="207">
        <v>-5.500999927520752</v>
      </c>
      <c r="H10" s="207">
        <v>-4.642000198364258</v>
      </c>
      <c r="I10" s="207">
        <v>-4.11299991607666</v>
      </c>
      <c r="J10" s="207">
        <v>-0.7699999809265137</v>
      </c>
      <c r="K10" s="207">
        <v>2.3320000171661377</v>
      </c>
      <c r="L10" s="207">
        <v>4.697000026702881</v>
      </c>
      <c r="M10" s="207">
        <v>6.335000038146973</v>
      </c>
      <c r="N10" s="207">
        <v>5.394999980926514</v>
      </c>
      <c r="O10" s="207">
        <v>4.709000110626221</v>
      </c>
      <c r="P10" s="207">
        <v>5.316999912261963</v>
      </c>
      <c r="Q10" s="207">
        <v>4.447999954223633</v>
      </c>
      <c r="R10" s="207">
        <v>3.183000087738037</v>
      </c>
      <c r="S10" s="207">
        <v>1.781000018119812</v>
      </c>
      <c r="T10" s="207">
        <v>0.8429999947547913</v>
      </c>
      <c r="U10" s="207">
        <v>0.020999999716877937</v>
      </c>
      <c r="V10" s="207">
        <v>-0.6639999747276306</v>
      </c>
      <c r="W10" s="207">
        <v>-0.7689999938011169</v>
      </c>
      <c r="X10" s="207">
        <v>-1.590999960899353</v>
      </c>
      <c r="Y10" s="207">
        <v>-2.1610000133514404</v>
      </c>
      <c r="Z10" s="214">
        <f t="shared" si="0"/>
        <v>0.030666680463279288</v>
      </c>
      <c r="AA10" s="151">
        <v>6.809999942779541</v>
      </c>
      <c r="AB10" s="152" t="s">
        <v>24</v>
      </c>
      <c r="AC10" s="2">
        <v>8</v>
      </c>
      <c r="AD10" s="151">
        <v>-6.059000015258789</v>
      </c>
      <c r="AE10" s="253" t="s">
        <v>25</v>
      </c>
      <c r="AF10" s="1"/>
    </row>
    <row r="11" spans="1:32" ht="11.25" customHeight="1">
      <c r="A11" s="215">
        <v>9</v>
      </c>
      <c r="B11" s="207">
        <v>-2.752000093460083</v>
      </c>
      <c r="C11" s="207">
        <v>-2.8570001125335693</v>
      </c>
      <c r="D11" s="207">
        <v>-3.9749999046325684</v>
      </c>
      <c r="E11" s="207">
        <v>-4.460000038146973</v>
      </c>
      <c r="F11" s="207">
        <v>-1.8459999561309814</v>
      </c>
      <c r="G11" s="207">
        <v>-1.0759999752044678</v>
      </c>
      <c r="H11" s="207">
        <v>-4.0920000076293945</v>
      </c>
      <c r="I11" s="207">
        <v>-1.9639999866485596</v>
      </c>
      <c r="J11" s="207">
        <v>-0.041999999433755875</v>
      </c>
      <c r="K11" s="207">
        <v>2.311000108718872</v>
      </c>
      <c r="L11" s="207">
        <v>4.895999908447266</v>
      </c>
      <c r="M11" s="207">
        <v>6.756999969482422</v>
      </c>
      <c r="N11" s="207">
        <v>5.765999794006348</v>
      </c>
      <c r="O11" s="207">
        <v>5.565000057220459</v>
      </c>
      <c r="P11" s="207">
        <v>5.113999843597412</v>
      </c>
      <c r="Q11" s="207">
        <v>4.3420000076293945</v>
      </c>
      <c r="R11" s="207">
        <v>3.6540000438690186</v>
      </c>
      <c r="S11" s="207">
        <v>1.6779999732971191</v>
      </c>
      <c r="T11" s="207">
        <v>1.2139999866485596</v>
      </c>
      <c r="U11" s="207">
        <v>2.240000009536743</v>
      </c>
      <c r="V11" s="207">
        <v>1.9639999866485596</v>
      </c>
      <c r="W11" s="207">
        <v>0.24300000071525574</v>
      </c>
      <c r="X11" s="207">
        <v>1.1089999675750732</v>
      </c>
      <c r="Y11" s="207">
        <v>2.7760000228881836</v>
      </c>
      <c r="Z11" s="214">
        <f t="shared" si="0"/>
        <v>1.1068749836025138</v>
      </c>
      <c r="AA11" s="151">
        <v>8.020000457763672</v>
      </c>
      <c r="AB11" s="152" t="s">
        <v>26</v>
      </c>
      <c r="AC11" s="2">
        <v>9</v>
      </c>
      <c r="AD11" s="151">
        <v>-4.554999828338623</v>
      </c>
      <c r="AE11" s="253" t="s">
        <v>27</v>
      </c>
      <c r="AF11" s="1"/>
    </row>
    <row r="12" spans="1:32" ht="11.25" customHeight="1">
      <c r="A12" s="223">
        <v>10</v>
      </c>
      <c r="B12" s="209">
        <v>-0.6430000066757202</v>
      </c>
      <c r="C12" s="209">
        <v>1.9630000591278076</v>
      </c>
      <c r="D12" s="209">
        <v>-0.05299999937415123</v>
      </c>
      <c r="E12" s="209">
        <v>-0.27399998903274536</v>
      </c>
      <c r="F12" s="209">
        <v>-0.4009999930858612</v>
      </c>
      <c r="G12" s="209">
        <v>-0.16899999976158142</v>
      </c>
      <c r="H12" s="209">
        <v>-0.12700000405311584</v>
      </c>
      <c r="I12" s="209">
        <v>-0.10599999874830246</v>
      </c>
      <c r="J12" s="209">
        <v>0.46399998664855957</v>
      </c>
      <c r="K12" s="209">
        <v>2.2049999237060547</v>
      </c>
      <c r="L12" s="209">
        <v>2.2769999504089355</v>
      </c>
      <c r="M12" s="209">
        <v>4.206999778747559</v>
      </c>
      <c r="N12" s="209">
        <v>5.14900016784668</v>
      </c>
      <c r="O12" s="209">
        <v>5.796999931335449</v>
      </c>
      <c r="P12" s="209">
        <v>6.03000020980835</v>
      </c>
      <c r="Q12" s="209">
        <v>5.590000152587891</v>
      </c>
      <c r="R12" s="209">
        <v>5.09499979019165</v>
      </c>
      <c r="S12" s="209">
        <v>3.4590001106262207</v>
      </c>
      <c r="T12" s="209">
        <v>3.5230000019073486</v>
      </c>
      <c r="U12" s="209">
        <v>2.7639999389648438</v>
      </c>
      <c r="V12" s="209">
        <v>1.5080000162124634</v>
      </c>
      <c r="W12" s="209">
        <v>1.3489999771118164</v>
      </c>
      <c r="X12" s="209">
        <v>-0.6320000290870667</v>
      </c>
      <c r="Y12" s="209">
        <v>-0.6539999842643738</v>
      </c>
      <c r="Z12" s="224">
        <f t="shared" si="0"/>
        <v>2.0133749996311963</v>
      </c>
      <c r="AA12" s="157">
        <v>6.296999931335449</v>
      </c>
      <c r="AB12" s="210" t="s">
        <v>28</v>
      </c>
      <c r="AC12" s="211">
        <v>10</v>
      </c>
      <c r="AD12" s="157">
        <v>-0.8429999947547913</v>
      </c>
      <c r="AE12" s="254" t="s">
        <v>29</v>
      </c>
      <c r="AF12" s="1"/>
    </row>
    <row r="13" spans="1:32" ht="11.25" customHeight="1">
      <c r="A13" s="215">
        <v>11</v>
      </c>
      <c r="B13" s="207">
        <v>-1.496999979019165</v>
      </c>
      <c r="C13" s="207">
        <v>-1.2130000591278076</v>
      </c>
      <c r="D13" s="207">
        <v>-1.909000039100647</v>
      </c>
      <c r="E13" s="207">
        <v>-2.078000068664551</v>
      </c>
      <c r="F13" s="207">
        <v>-2.003999948501587</v>
      </c>
      <c r="G13" s="207">
        <v>-1.340000033378601</v>
      </c>
      <c r="H13" s="207">
        <v>-2.2679998874664307</v>
      </c>
      <c r="I13" s="207">
        <v>-1.0240000486373901</v>
      </c>
      <c r="J13" s="207">
        <v>0.8550000190734863</v>
      </c>
      <c r="K13" s="207">
        <v>4.730000019073486</v>
      </c>
      <c r="L13" s="207">
        <v>7.510000228881836</v>
      </c>
      <c r="M13" s="207">
        <v>8.640000343322754</v>
      </c>
      <c r="N13" s="207">
        <v>7.550000190734863</v>
      </c>
      <c r="O13" s="207">
        <v>7.949999809265137</v>
      </c>
      <c r="P13" s="207">
        <v>7.380000114440918</v>
      </c>
      <c r="Q13" s="207">
        <v>6.736000061035156</v>
      </c>
      <c r="R13" s="207">
        <v>5.552000045776367</v>
      </c>
      <c r="S13" s="207">
        <v>4.146999835968018</v>
      </c>
      <c r="T13" s="207">
        <v>3.808000087738037</v>
      </c>
      <c r="U13" s="207">
        <v>1.559999942779541</v>
      </c>
      <c r="V13" s="207">
        <v>0.9909999966621399</v>
      </c>
      <c r="W13" s="207">
        <v>1.8760000467300415</v>
      </c>
      <c r="X13" s="207">
        <v>1.5269999504089355</v>
      </c>
      <c r="Y13" s="207">
        <v>-0.3479999899864197</v>
      </c>
      <c r="Z13" s="214">
        <f t="shared" si="0"/>
        <v>2.380458359917005</v>
      </c>
      <c r="AA13" s="151">
        <v>9.59000015258789</v>
      </c>
      <c r="AB13" s="152" t="s">
        <v>30</v>
      </c>
      <c r="AC13" s="2">
        <v>11</v>
      </c>
      <c r="AD13" s="151">
        <v>-2.615999937057495</v>
      </c>
      <c r="AE13" s="253" t="s">
        <v>31</v>
      </c>
      <c r="AF13" s="1"/>
    </row>
    <row r="14" spans="1:32" ht="11.25" customHeight="1">
      <c r="A14" s="215">
        <v>12</v>
      </c>
      <c r="B14" s="207">
        <v>-0.12700000405311584</v>
      </c>
      <c r="C14" s="207">
        <v>-0.9490000009536743</v>
      </c>
      <c r="D14" s="207">
        <v>-1.4450000524520874</v>
      </c>
      <c r="E14" s="207">
        <v>-1.180999994277954</v>
      </c>
      <c r="F14" s="207">
        <v>-2.0989999771118164</v>
      </c>
      <c r="G14" s="207">
        <v>-0.13699999451637268</v>
      </c>
      <c r="H14" s="207">
        <v>-1.5190000534057617</v>
      </c>
      <c r="I14" s="207">
        <v>-0.3269999921321869</v>
      </c>
      <c r="J14" s="207">
        <v>1.2879999876022339</v>
      </c>
      <c r="K14" s="207">
        <v>3.822999954223633</v>
      </c>
      <c r="L14" s="207">
        <v>6.164000034332275</v>
      </c>
      <c r="M14" s="207">
        <v>6.797999858856201</v>
      </c>
      <c r="N14" s="207">
        <v>8</v>
      </c>
      <c r="O14" s="207">
        <v>8.069999694824219</v>
      </c>
      <c r="P14" s="207">
        <v>7.619999885559082</v>
      </c>
      <c r="Q14" s="207">
        <v>7.010000228881836</v>
      </c>
      <c r="R14" s="207">
        <v>5.741000175476074</v>
      </c>
      <c r="S14" s="207">
        <v>4.822000026702881</v>
      </c>
      <c r="T14" s="207">
        <v>3.809000015258789</v>
      </c>
      <c r="U14" s="207">
        <v>1.8459999561309814</v>
      </c>
      <c r="V14" s="207">
        <v>0.949999988079071</v>
      </c>
      <c r="W14" s="207">
        <v>0.36899998784065247</v>
      </c>
      <c r="X14" s="207">
        <v>0.46399998664855957</v>
      </c>
      <c r="Y14" s="207">
        <v>-0.27399998903274536</v>
      </c>
      <c r="Z14" s="214">
        <f t="shared" si="0"/>
        <v>2.446499988436699</v>
      </c>
      <c r="AA14" s="151">
        <v>9.279999732971191</v>
      </c>
      <c r="AB14" s="152" t="s">
        <v>32</v>
      </c>
      <c r="AC14" s="2">
        <v>12</v>
      </c>
      <c r="AD14" s="151">
        <v>-2.2249999046325684</v>
      </c>
      <c r="AE14" s="253" t="s">
        <v>33</v>
      </c>
      <c r="AF14" s="1"/>
    </row>
    <row r="15" spans="1:32" ht="11.25" customHeight="1">
      <c r="A15" s="215">
        <v>13</v>
      </c>
      <c r="B15" s="207">
        <v>-0.9599999785423279</v>
      </c>
      <c r="C15" s="207">
        <v>1.562000036239624</v>
      </c>
      <c r="D15" s="207">
        <v>-0.3799999952316284</v>
      </c>
      <c r="E15" s="207">
        <v>2.1530001163482666</v>
      </c>
      <c r="F15" s="207">
        <v>1.6990000009536743</v>
      </c>
      <c r="G15" s="207">
        <v>0.6230000257492065</v>
      </c>
      <c r="H15" s="207">
        <v>2.0160000324249268</v>
      </c>
      <c r="I15" s="207">
        <v>2.7769999504089355</v>
      </c>
      <c r="J15" s="207">
        <v>3.4739999771118164</v>
      </c>
      <c r="K15" s="207">
        <v>3.632999897003174</v>
      </c>
      <c r="L15" s="207">
        <v>3.930000066757202</v>
      </c>
      <c r="M15" s="207">
        <v>4.349999904632568</v>
      </c>
      <c r="N15" s="207">
        <v>4.599999904632568</v>
      </c>
      <c r="O15" s="207">
        <v>4.979000091552734</v>
      </c>
      <c r="P15" s="207">
        <v>4.913000106811523</v>
      </c>
      <c r="Q15" s="207">
        <v>3.63700008392334</v>
      </c>
      <c r="R15" s="207">
        <v>3.174999952316284</v>
      </c>
      <c r="S15" s="207">
        <v>2.890000104904175</v>
      </c>
      <c r="T15" s="207">
        <v>3.680000066757202</v>
      </c>
      <c r="U15" s="207">
        <v>3.121000051498413</v>
      </c>
      <c r="V15" s="207">
        <v>4.85099983215332</v>
      </c>
      <c r="W15" s="207">
        <v>2.8350000381469727</v>
      </c>
      <c r="X15" s="207">
        <v>3.0769999027252197</v>
      </c>
      <c r="Y15" s="207">
        <v>3.1419999599456787</v>
      </c>
      <c r="Z15" s="214">
        <f t="shared" si="0"/>
        <v>2.9073750053842864</v>
      </c>
      <c r="AA15" s="151">
        <v>5.052999973297119</v>
      </c>
      <c r="AB15" s="152" t="s">
        <v>34</v>
      </c>
      <c r="AC15" s="2">
        <v>13</v>
      </c>
      <c r="AD15" s="151">
        <v>-1.4869999885559082</v>
      </c>
      <c r="AE15" s="253" t="s">
        <v>35</v>
      </c>
      <c r="AF15" s="1"/>
    </row>
    <row r="16" spans="1:32" ht="11.25" customHeight="1">
      <c r="A16" s="215">
        <v>14</v>
      </c>
      <c r="B16" s="207">
        <v>3.069999933242798</v>
      </c>
      <c r="C16" s="207">
        <v>2.7219998836517334</v>
      </c>
      <c r="D16" s="207">
        <v>2.944000005722046</v>
      </c>
      <c r="E16" s="207">
        <v>2.74399995803833</v>
      </c>
      <c r="F16" s="207">
        <v>2.796999931335449</v>
      </c>
      <c r="G16" s="207">
        <v>2.7760000228881836</v>
      </c>
      <c r="H16" s="207">
        <v>3.4519999027252197</v>
      </c>
      <c r="I16" s="207">
        <v>3.884999990463257</v>
      </c>
      <c r="J16" s="207">
        <v>5.999000072479248</v>
      </c>
      <c r="K16" s="207">
        <v>7.760000228881836</v>
      </c>
      <c r="L16" s="207">
        <v>8.010000228881836</v>
      </c>
      <c r="M16" s="207">
        <v>9.420000076293945</v>
      </c>
      <c r="N16" s="207">
        <v>9.350000381469727</v>
      </c>
      <c r="O16" s="207">
        <v>10.0600004196167</v>
      </c>
      <c r="P16" s="207">
        <v>9.260000228881836</v>
      </c>
      <c r="Q16" s="207">
        <v>9.579999923706055</v>
      </c>
      <c r="R16" s="207">
        <v>10.210000038146973</v>
      </c>
      <c r="S16" s="207">
        <v>10.5600004196167</v>
      </c>
      <c r="T16" s="207">
        <v>10.350000381469727</v>
      </c>
      <c r="U16" s="207">
        <v>9.75</v>
      </c>
      <c r="V16" s="207">
        <v>9.859999656677246</v>
      </c>
      <c r="W16" s="207">
        <v>10.220000267028809</v>
      </c>
      <c r="X16" s="207">
        <v>9.390000343322754</v>
      </c>
      <c r="Y16" s="207">
        <v>8.180000305175781</v>
      </c>
      <c r="Z16" s="214">
        <f t="shared" si="0"/>
        <v>7.181208441654841</v>
      </c>
      <c r="AA16" s="151">
        <v>10.979999542236328</v>
      </c>
      <c r="AB16" s="152" t="s">
        <v>36</v>
      </c>
      <c r="AC16" s="2">
        <v>14</v>
      </c>
      <c r="AD16" s="151">
        <v>2.51200008392334</v>
      </c>
      <c r="AE16" s="253" t="s">
        <v>37</v>
      </c>
      <c r="AF16" s="1"/>
    </row>
    <row r="17" spans="1:32" ht="11.25" customHeight="1">
      <c r="A17" s="215">
        <v>15</v>
      </c>
      <c r="B17" s="207">
        <v>7.860000133514404</v>
      </c>
      <c r="C17" s="207">
        <v>7.46999979019165</v>
      </c>
      <c r="D17" s="207">
        <v>7.46999979019165</v>
      </c>
      <c r="E17" s="207">
        <v>6.8460001945495605</v>
      </c>
      <c r="F17" s="207">
        <v>6.085999965667725</v>
      </c>
      <c r="G17" s="207">
        <v>5.441999912261963</v>
      </c>
      <c r="H17" s="207">
        <v>5.517000198364258</v>
      </c>
      <c r="I17" s="207">
        <v>7.099999904632568</v>
      </c>
      <c r="J17" s="207">
        <v>8.800000190734863</v>
      </c>
      <c r="K17" s="207">
        <v>11.369999885559082</v>
      </c>
      <c r="L17" s="207">
        <v>11.869999885559082</v>
      </c>
      <c r="M17" s="207">
        <v>12.1899995803833</v>
      </c>
      <c r="N17" s="207">
        <v>11.239999771118164</v>
      </c>
      <c r="O17" s="207">
        <v>10.640000343322754</v>
      </c>
      <c r="P17" s="207">
        <v>10.279999732971191</v>
      </c>
      <c r="Q17" s="207">
        <v>9.640000343322754</v>
      </c>
      <c r="R17" s="207">
        <v>9.239999771118164</v>
      </c>
      <c r="S17" s="207">
        <v>8.75</v>
      </c>
      <c r="T17" s="207">
        <v>8.289999961853027</v>
      </c>
      <c r="U17" s="207">
        <v>7.25</v>
      </c>
      <c r="V17" s="207">
        <v>7.210000038146973</v>
      </c>
      <c r="W17" s="207">
        <v>6.5980000495910645</v>
      </c>
      <c r="X17" s="207">
        <v>6.546000003814697</v>
      </c>
      <c r="Y17" s="207">
        <v>4.538000106811523</v>
      </c>
      <c r="Z17" s="214">
        <f t="shared" si="0"/>
        <v>8.26012498140335</v>
      </c>
      <c r="AA17" s="151">
        <v>12.819999694824219</v>
      </c>
      <c r="AB17" s="152" t="s">
        <v>38</v>
      </c>
      <c r="AC17" s="2">
        <v>15</v>
      </c>
      <c r="AD17" s="151">
        <v>4.442999839782715</v>
      </c>
      <c r="AE17" s="253" t="s">
        <v>39</v>
      </c>
      <c r="AF17" s="1"/>
    </row>
    <row r="18" spans="1:32" ht="11.25" customHeight="1">
      <c r="A18" s="215">
        <v>16</v>
      </c>
      <c r="B18" s="207">
        <v>3.2920000553131104</v>
      </c>
      <c r="C18" s="207">
        <v>3.259999990463257</v>
      </c>
      <c r="D18" s="207">
        <v>2.0350000858306885</v>
      </c>
      <c r="E18" s="207">
        <v>2.953000068664551</v>
      </c>
      <c r="F18" s="207">
        <v>1.8339999914169312</v>
      </c>
      <c r="G18" s="207">
        <v>2.382999897003174</v>
      </c>
      <c r="H18" s="207">
        <v>2.1510000228881836</v>
      </c>
      <c r="I18" s="207">
        <v>4.570000171661377</v>
      </c>
      <c r="J18" s="207">
        <v>7.010000228881836</v>
      </c>
      <c r="K18" s="207">
        <v>7.739999771118164</v>
      </c>
      <c r="L18" s="207">
        <v>8.289999961853027</v>
      </c>
      <c r="M18" s="207">
        <v>10.15999984741211</v>
      </c>
      <c r="N18" s="207">
        <v>10.170000076293945</v>
      </c>
      <c r="O18" s="207">
        <v>9.850000381469727</v>
      </c>
      <c r="P18" s="207">
        <v>9.579999923706055</v>
      </c>
      <c r="Q18" s="207">
        <v>9.510000228881836</v>
      </c>
      <c r="R18" s="207">
        <v>9.460000038146973</v>
      </c>
      <c r="S18" s="207">
        <v>9.539999961853027</v>
      </c>
      <c r="T18" s="207">
        <v>9.319999694824219</v>
      </c>
      <c r="U18" s="207">
        <v>9.050000190734863</v>
      </c>
      <c r="V18" s="207">
        <v>8.920000076293945</v>
      </c>
      <c r="W18" s="207">
        <v>8.6899995803833</v>
      </c>
      <c r="X18" s="207">
        <v>8.270000457763672</v>
      </c>
      <c r="Y18" s="207">
        <v>6.9679999351501465</v>
      </c>
      <c r="Z18" s="214">
        <f t="shared" si="0"/>
        <v>6.875250026583672</v>
      </c>
      <c r="AA18" s="151">
        <v>11.039999961853027</v>
      </c>
      <c r="AB18" s="152" t="s">
        <v>40</v>
      </c>
      <c r="AC18" s="2">
        <v>16</v>
      </c>
      <c r="AD18" s="151">
        <v>1.5390000343322754</v>
      </c>
      <c r="AE18" s="253" t="s">
        <v>41</v>
      </c>
      <c r="AF18" s="1"/>
    </row>
    <row r="19" spans="1:32" ht="11.25" customHeight="1">
      <c r="A19" s="215">
        <v>17</v>
      </c>
      <c r="B19" s="207">
        <v>6.76800012588501</v>
      </c>
      <c r="C19" s="207">
        <v>6.429999828338623</v>
      </c>
      <c r="D19" s="207">
        <v>6.261000156402588</v>
      </c>
      <c r="E19" s="207">
        <v>6.070000171661377</v>
      </c>
      <c r="F19" s="207">
        <v>6.165999889373779</v>
      </c>
      <c r="G19" s="207">
        <v>4.98199987411499</v>
      </c>
      <c r="H19" s="207">
        <v>5.139999866485596</v>
      </c>
      <c r="I19" s="207">
        <v>4.96999979019165</v>
      </c>
      <c r="J19" s="207">
        <v>5.24399995803833</v>
      </c>
      <c r="K19" s="207">
        <v>6.4770002365112305</v>
      </c>
      <c r="L19" s="207">
        <v>6.73199987411499</v>
      </c>
      <c r="M19" s="207">
        <v>8.100000381469727</v>
      </c>
      <c r="N19" s="207">
        <v>7.800000190734863</v>
      </c>
      <c r="O19" s="207">
        <v>7.840000152587891</v>
      </c>
      <c r="P19" s="207">
        <v>8.050000190734863</v>
      </c>
      <c r="Q19" s="207">
        <v>6.696000099182129</v>
      </c>
      <c r="R19" s="207">
        <v>5.48199987411499</v>
      </c>
      <c r="S19" s="207">
        <v>4.1539998054504395</v>
      </c>
      <c r="T19" s="207">
        <v>3.1419999599456787</v>
      </c>
      <c r="U19" s="207">
        <v>2.4670000076293945</v>
      </c>
      <c r="V19" s="207">
        <v>1.6549999713897705</v>
      </c>
      <c r="W19" s="207">
        <v>1.0959999561309814</v>
      </c>
      <c r="X19" s="207">
        <v>1.159000039100647</v>
      </c>
      <c r="Y19" s="207">
        <v>1.128000020980835</v>
      </c>
      <c r="Z19" s="214">
        <f t="shared" si="0"/>
        <v>5.1670416841904325</v>
      </c>
      <c r="AA19" s="151">
        <v>8.399999618530273</v>
      </c>
      <c r="AB19" s="152" t="s">
        <v>42</v>
      </c>
      <c r="AC19" s="2">
        <v>17</v>
      </c>
      <c r="AD19" s="151">
        <v>0.5899999737739563</v>
      </c>
      <c r="AE19" s="253" t="s">
        <v>43</v>
      </c>
      <c r="AF19" s="1"/>
    </row>
    <row r="20" spans="1:32" ht="11.25" customHeight="1">
      <c r="A20" s="215">
        <v>18</v>
      </c>
      <c r="B20" s="207">
        <v>1.2120000123977661</v>
      </c>
      <c r="C20" s="207">
        <v>0.41100001335144043</v>
      </c>
      <c r="D20" s="207">
        <v>1.1699999570846558</v>
      </c>
      <c r="E20" s="207">
        <v>0.29499998688697815</v>
      </c>
      <c r="F20" s="207">
        <v>-0.24300000071525574</v>
      </c>
      <c r="G20" s="207">
        <v>0.2529999911785126</v>
      </c>
      <c r="H20" s="207">
        <v>0.2529999911785126</v>
      </c>
      <c r="I20" s="207">
        <v>0.12700000405311584</v>
      </c>
      <c r="J20" s="207">
        <v>2.131999969482422</v>
      </c>
      <c r="K20" s="207">
        <v>3.303999900817871</v>
      </c>
      <c r="L20" s="207">
        <v>6.249000072479248</v>
      </c>
      <c r="M20" s="207">
        <v>8.470000267028809</v>
      </c>
      <c r="N20" s="207">
        <v>7.050000190734863</v>
      </c>
      <c r="O20" s="207">
        <v>7.340000152587891</v>
      </c>
      <c r="P20" s="207">
        <v>7.460000038146973</v>
      </c>
      <c r="Q20" s="207">
        <v>6.755000114440918</v>
      </c>
      <c r="R20" s="207">
        <v>5.552000045776367</v>
      </c>
      <c r="S20" s="207">
        <v>4.646999835968018</v>
      </c>
      <c r="T20" s="207">
        <v>3.8459999561309814</v>
      </c>
      <c r="U20" s="207">
        <v>2.677999973297119</v>
      </c>
      <c r="V20" s="207">
        <v>1.9190000295639038</v>
      </c>
      <c r="W20" s="207">
        <v>0.7699999809265137</v>
      </c>
      <c r="X20" s="207">
        <v>-0.12700000405311584</v>
      </c>
      <c r="Y20" s="207">
        <v>-0.7599999904632568</v>
      </c>
      <c r="Z20" s="214">
        <f aca="true" t="shared" si="1" ref="Z20:Z33">AVERAGE(B20:Y20)</f>
        <v>2.9484583536783853</v>
      </c>
      <c r="AA20" s="151">
        <v>9.25</v>
      </c>
      <c r="AB20" s="152" t="s">
        <v>44</v>
      </c>
      <c r="AC20" s="2">
        <v>18</v>
      </c>
      <c r="AD20" s="151">
        <v>-0.7699999809265137</v>
      </c>
      <c r="AE20" s="253" t="s">
        <v>39</v>
      </c>
      <c r="AF20" s="1"/>
    </row>
    <row r="21" spans="1:32" ht="11.25" customHeight="1">
      <c r="A21" s="215">
        <v>19</v>
      </c>
      <c r="B21" s="207">
        <v>-0.9919999837875366</v>
      </c>
      <c r="C21" s="207">
        <v>-1.097000002861023</v>
      </c>
      <c r="D21" s="207">
        <v>-0.7070000171661377</v>
      </c>
      <c r="E21" s="207">
        <v>-0.5910000205039978</v>
      </c>
      <c r="F21" s="207">
        <v>-1.25600004196167</v>
      </c>
      <c r="G21" s="207">
        <v>-1.1820000410079956</v>
      </c>
      <c r="H21" s="207">
        <v>-1.5509999990463257</v>
      </c>
      <c r="I21" s="207">
        <v>-0.421999990940094</v>
      </c>
      <c r="J21" s="207">
        <v>2.681999921798706</v>
      </c>
      <c r="K21" s="207">
        <v>4.616000175476074</v>
      </c>
      <c r="L21" s="207">
        <v>5.056000232696533</v>
      </c>
      <c r="M21" s="207">
        <v>6.144000053405762</v>
      </c>
      <c r="N21" s="207">
        <v>4.695000171661377</v>
      </c>
      <c r="O21" s="207">
        <v>4.684999942779541</v>
      </c>
      <c r="P21" s="207">
        <v>4.439000129699707</v>
      </c>
      <c r="Q21" s="207">
        <v>3.437999963760376</v>
      </c>
      <c r="R21" s="207">
        <v>2.171999931335449</v>
      </c>
      <c r="S21" s="207">
        <v>1.625</v>
      </c>
      <c r="T21" s="207">
        <v>0.9490000009536743</v>
      </c>
      <c r="U21" s="207">
        <v>0.9490000009536743</v>
      </c>
      <c r="V21" s="207">
        <v>0.5590000152587891</v>
      </c>
      <c r="W21" s="207">
        <v>0.16899999976158142</v>
      </c>
      <c r="X21" s="207">
        <v>-0.4959999918937683</v>
      </c>
      <c r="Y21" s="207">
        <v>-0.31700000166893005</v>
      </c>
      <c r="Z21" s="214">
        <f t="shared" si="1"/>
        <v>1.3986250186959903</v>
      </c>
      <c r="AA21" s="151">
        <v>6.38700008392334</v>
      </c>
      <c r="AB21" s="152" t="s">
        <v>45</v>
      </c>
      <c r="AC21" s="2">
        <v>19</v>
      </c>
      <c r="AD21" s="151">
        <v>-1.8669999837875366</v>
      </c>
      <c r="AE21" s="253" t="s">
        <v>46</v>
      </c>
      <c r="AF21" s="1"/>
    </row>
    <row r="22" spans="1:32" ht="11.25" customHeight="1">
      <c r="A22" s="223">
        <v>20</v>
      </c>
      <c r="B22" s="209">
        <v>-0.5910000205039978</v>
      </c>
      <c r="C22" s="209">
        <v>-0.29499998688697815</v>
      </c>
      <c r="D22" s="209">
        <v>-0.13699999451637268</v>
      </c>
      <c r="E22" s="209">
        <v>-0.7699999809265137</v>
      </c>
      <c r="F22" s="209">
        <v>-1.2760000228881836</v>
      </c>
      <c r="G22" s="209">
        <v>-1.3489999771118164</v>
      </c>
      <c r="H22" s="209">
        <v>-1.24399995803833</v>
      </c>
      <c r="I22" s="209">
        <v>0.48500001430511475</v>
      </c>
      <c r="J22" s="209">
        <v>2.5230000019073486</v>
      </c>
      <c r="K22" s="209">
        <v>3.621999979019165</v>
      </c>
      <c r="L22" s="209">
        <v>5.673999786376953</v>
      </c>
      <c r="M22" s="209">
        <v>6.486999988555908</v>
      </c>
      <c r="N22" s="209">
        <v>4.7179999351501465</v>
      </c>
      <c r="O22" s="209">
        <v>4.3480000495910645</v>
      </c>
      <c r="P22" s="209">
        <v>3.9779999256134033</v>
      </c>
      <c r="Q22" s="209">
        <v>4.385000228881836</v>
      </c>
      <c r="R22" s="209">
        <v>3.2249999046325684</v>
      </c>
      <c r="S22" s="209">
        <v>2.865000009536743</v>
      </c>
      <c r="T22" s="209">
        <v>2.674999952316284</v>
      </c>
      <c r="U22" s="209">
        <v>1.9079999923706055</v>
      </c>
      <c r="V22" s="209">
        <v>1.8450000286102295</v>
      </c>
      <c r="W22" s="209">
        <v>0.48500001430511475</v>
      </c>
      <c r="X22" s="209">
        <v>-0.23199999332427979</v>
      </c>
      <c r="Y22" s="209">
        <v>0.5789999961853027</v>
      </c>
      <c r="Z22" s="224">
        <f t="shared" si="1"/>
        <v>1.8294999947150548</v>
      </c>
      <c r="AA22" s="157">
        <v>7.289999961853027</v>
      </c>
      <c r="AB22" s="210" t="s">
        <v>47</v>
      </c>
      <c r="AC22" s="211">
        <v>20</v>
      </c>
      <c r="AD22" s="157">
        <v>-1.5069999694824219</v>
      </c>
      <c r="AE22" s="254" t="s">
        <v>48</v>
      </c>
      <c r="AF22" s="1"/>
    </row>
    <row r="23" spans="1:32" ht="11.25" customHeight="1">
      <c r="A23" s="215">
        <v>21</v>
      </c>
      <c r="B23" s="207">
        <v>1.5390000343322754</v>
      </c>
      <c r="C23" s="207">
        <v>0.9070000052452087</v>
      </c>
      <c r="D23" s="207">
        <v>0.17900000512599945</v>
      </c>
      <c r="E23" s="207">
        <v>2.2179999351501465</v>
      </c>
      <c r="F23" s="207">
        <v>0.14800000190734863</v>
      </c>
      <c r="G23" s="207">
        <v>0.14800000190734863</v>
      </c>
      <c r="H23" s="207">
        <v>-0.24300000071525574</v>
      </c>
      <c r="I23" s="207">
        <v>-0.20100000500679016</v>
      </c>
      <c r="J23" s="207">
        <v>0.15800000727176666</v>
      </c>
      <c r="K23" s="207">
        <v>0.35899999737739563</v>
      </c>
      <c r="L23" s="207">
        <v>0.20000000298023224</v>
      </c>
      <c r="M23" s="207">
        <v>-0.041999999433755875</v>
      </c>
      <c r="N23" s="207">
        <v>0.010999999940395355</v>
      </c>
      <c r="O23" s="207">
        <v>0.08399999886751175</v>
      </c>
      <c r="P23" s="207">
        <v>-0.17900000512599945</v>
      </c>
      <c r="Q23" s="207">
        <v>0.10499999672174454</v>
      </c>
      <c r="R23" s="207">
        <v>0.8209999799728394</v>
      </c>
      <c r="S23" s="207">
        <v>0.20000000298023224</v>
      </c>
      <c r="T23" s="207">
        <v>0.3580000102519989</v>
      </c>
      <c r="U23" s="207">
        <v>1.2009999752044678</v>
      </c>
      <c r="V23" s="207">
        <v>0.8019999861717224</v>
      </c>
      <c r="W23" s="207">
        <v>1.8040000200271606</v>
      </c>
      <c r="X23" s="207">
        <v>1.8350000381469727</v>
      </c>
      <c r="Y23" s="207">
        <v>1.5720000267028809</v>
      </c>
      <c r="Z23" s="214">
        <f t="shared" si="1"/>
        <v>0.5826666673334936</v>
      </c>
      <c r="AA23" s="151">
        <v>2.4709999561309814</v>
      </c>
      <c r="AB23" s="152" t="s">
        <v>49</v>
      </c>
      <c r="AC23" s="2">
        <v>21</v>
      </c>
      <c r="AD23" s="151">
        <v>-0.6420000195503235</v>
      </c>
      <c r="AE23" s="253" t="s">
        <v>50</v>
      </c>
      <c r="AF23" s="1"/>
    </row>
    <row r="24" spans="1:32" ht="11.25" customHeight="1">
      <c r="A24" s="215">
        <v>22</v>
      </c>
      <c r="B24" s="207">
        <v>1.0870000123977661</v>
      </c>
      <c r="C24" s="207">
        <v>1.1610000133514404</v>
      </c>
      <c r="D24" s="207">
        <v>0.843999981880188</v>
      </c>
      <c r="E24" s="207">
        <v>-0.6119999885559082</v>
      </c>
      <c r="F24" s="207">
        <v>-1.4550000429153442</v>
      </c>
      <c r="G24" s="207">
        <v>-1.5720000267028809</v>
      </c>
      <c r="H24" s="207">
        <v>-1.531000018119812</v>
      </c>
      <c r="I24" s="207">
        <v>0.11599999666213989</v>
      </c>
      <c r="J24" s="207">
        <v>0.6340000033378601</v>
      </c>
      <c r="K24" s="207">
        <v>2.0490000247955322</v>
      </c>
      <c r="L24" s="207">
        <v>3.0280001163482666</v>
      </c>
      <c r="M24" s="207">
        <v>4.008999824523926</v>
      </c>
      <c r="N24" s="207">
        <v>4.3379998207092285</v>
      </c>
      <c r="O24" s="207">
        <v>3.872999906539917</v>
      </c>
      <c r="P24" s="207">
        <v>3.4519999027252197</v>
      </c>
      <c r="Q24" s="207">
        <v>2.9549999237060547</v>
      </c>
      <c r="R24" s="207">
        <v>1.6039999723434448</v>
      </c>
      <c r="S24" s="207">
        <v>1.149999976158142</v>
      </c>
      <c r="T24" s="207">
        <v>0.7599999904632568</v>
      </c>
      <c r="U24" s="207">
        <v>1.340999960899353</v>
      </c>
      <c r="V24" s="207">
        <v>1.225000023841858</v>
      </c>
      <c r="W24" s="207">
        <v>0.27399998903274536</v>
      </c>
      <c r="X24" s="207">
        <v>-0.5910000205039978</v>
      </c>
      <c r="Y24" s="207">
        <v>-0.843999981880188</v>
      </c>
      <c r="Z24" s="214">
        <f t="shared" si="1"/>
        <v>1.1372916400432587</v>
      </c>
      <c r="AA24" s="151">
        <v>5.5</v>
      </c>
      <c r="AB24" s="152" t="s">
        <v>51</v>
      </c>
      <c r="AC24" s="2">
        <v>22</v>
      </c>
      <c r="AD24" s="151">
        <v>-2.5420000553131104</v>
      </c>
      <c r="AE24" s="253" t="s">
        <v>52</v>
      </c>
      <c r="AF24" s="1"/>
    </row>
    <row r="25" spans="1:32" ht="11.25" customHeight="1">
      <c r="A25" s="215">
        <v>23</v>
      </c>
      <c r="B25" s="207">
        <v>-1.8459999561309814</v>
      </c>
      <c r="C25" s="207">
        <v>-1.4880000352859497</v>
      </c>
      <c r="D25" s="207">
        <v>-1.4980000257492065</v>
      </c>
      <c r="E25" s="207">
        <v>-2.13100004196167</v>
      </c>
      <c r="F25" s="207">
        <v>-2.4579999446868896</v>
      </c>
      <c r="G25" s="207">
        <v>-2.921999931335449</v>
      </c>
      <c r="H25" s="207">
        <v>-3.1540000438690186</v>
      </c>
      <c r="I25" s="207">
        <v>-2.0169999599456787</v>
      </c>
      <c r="J25" s="207">
        <v>-2.430000066757202</v>
      </c>
      <c r="K25" s="207">
        <v>0.11599999666213989</v>
      </c>
      <c r="L25" s="207">
        <v>0.45399999618530273</v>
      </c>
      <c r="M25" s="207">
        <v>1.4240000247955322</v>
      </c>
      <c r="N25" s="207">
        <v>1.0759999752044678</v>
      </c>
      <c r="O25" s="207">
        <v>1.465999960899353</v>
      </c>
      <c r="P25" s="207">
        <v>2.0239999294281006</v>
      </c>
      <c r="Q25" s="207">
        <v>1.9170000553131104</v>
      </c>
      <c r="R25" s="207">
        <v>1.2120000123977661</v>
      </c>
      <c r="S25" s="207">
        <v>0.1899999976158142</v>
      </c>
      <c r="T25" s="207">
        <v>0.020999999716877937</v>
      </c>
      <c r="U25" s="207">
        <v>-0.6430000066757202</v>
      </c>
      <c r="V25" s="207">
        <v>-1.24399995803833</v>
      </c>
      <c r="W25" s="207">
        <v>-1.38100004196167</v>
      </c>
      <c r="X25" s="207">
        <v>-2.118000030517578</v>
      </c>
      <c r="Y25" s="207">
        <v>-2.2339999675750732</v>
      </c>
      <c r="Z25" s="214">
        <f t="shared" si="1"/>
        <v>-0.7360000025946647</v>
      </c>
      <c r="AA25" s="151">
        <v>2.3499999046325684</v>
      </c>
      <c r="AB25" s="152" t="s">
        <v>42</v>
      </c>
      <c r="AC25" s="2">
        <v>23</v>
      </c>
      <c r="AD25" s="151">
        <v>-3.4600000381469727</v>
      </c>
      <c r="AE25" s="253" t="s">
        <v>53</v>
      </c>
      <c r="AF25" s="1"/>
    </row>
    <row r="26" spans="1:32" ht="11.25" customHeight="1">
      <c r="A26" s="215">
        <v>24</v>
      </c>
      <c r="B26" s="207">
        <v>-2.867000102996826</v>
      </c>
      <c r="C26" s="207">
        <v>-2.6470000743865967</v>
      </c>
      <c r="D26" s="207">
        <v>-3.563999891281128</v>
      </c>
      <c r="E26" s="207">
        <v>-3.249000072479248</v>
      </c>
      <c r="F26" s="207">
        <v>-4.197999954223633</v>
      </c>
      <c r="G26" s="207">
        <v>-5.591000080108643</v>
      </c>
      <c r="H26" s="207">
        <v>-3.9779999256134033</v>
      </c>
      <c r="I26" s="207">
        <v>-1.1089999675750732</v>
      </c>
      <c r="J26" s="207">
        <v>1.034999966621399</v>
      </c>
      <c r="K26" s="207">
        <v>3.75</v>
      </c>
      <c r="L26" s="207">
        <v>5.76800012588501</v>
      </c>
      <c r="M26" s="207">
        <v>7.309999942779541</v>
      </c>
      <c r="N26" s="207">
        <v>7.21999979019165</v>
      </c>
      <c r="O26" s="207">
        <v>6.359000205993652</v>
      </c>
      <c r="P26" s="207">
        <v>6.389999866485596</v>
      </c>
      <c r="Q26" s="207">
        <v>5.892000198364258</v>
      </c>
      <c r="R26" s="207">
        <v>4.298999786376953</v>
      </c>
      <c r="S26" s="207">
        <v>3.00600004196167</v>
      </c>
      <c r="T26" s="207">
        <v>2.8369998931884766</v>
      </c>
      <c r="U26" s="207">
        <v>2.2139999866485596</v>
      </c>
      <c r="V26" s="207">
        <v>1.2869999408721924</v>
      </c>
      <c r="W26" s="207">
        <v>-0.041999999433755875</v>
      </c>
      <c r="X26" s="207">
        <v>-0.3790000081062317</v>
      </c>
      <c r="Y26" s="207">
        <v>-0.8330000042915344</v>
      </c>
      <c r="Z26" s="214">
        <f t="shared" si="1"/>
        <v>1.2045833193697035</v>
      </c>
      <c r="AA26" s="151">
        <v>8.899999618530273</v>
      </c>
      <c r="AB26" s="152" t="s">
        <v>54</v>
      </c>
      <c r="AC26" s="2">
        <v>24</v>
      </c>
      <c r="AD26" s="151">
        <v>-5.738999843597412</v>
      </c>
      <c r="AE26" s="253" t="s">
        <v>55</v>
      </c>
      <c r="AF26" s="1"/>
    </row>
    <row r="27" spans="1:32" ht="11.25" customHeight="1">
      <c r="A27" s="215">
        <v>25</v>
      </c>
      <c r="B27" s="207">
        <v>-0.4320000112056732</v>
      </c>
      <c r="C27" s="207">
        <v>-2.6989998817443848</v>
      </c>
      <c r="D27" s="207">
        <v>-3.384000062942505</v>
      </c>
      <c r="E27" s="207">
        <v>-3.8589999675750732</v>
      </c>
      <c r="F27" s="207">
        <v>-4.544000148773193</v>
      </c>
      <c r="G27" s="207">
        <v>-3.174999952316284</v>
      </c>
      <c r="H27" s="207">
        <v>-2.374000072479248</v>
      </c>
      <c r="I27" s="207">
        <v>-2.6679999828338623</v>
      </c>
      <c r="J27" s="207">
        <v>0.3059999942779541</v>
      </c>
      <c r="K27" s="207">
        <v>3.75600004196167</v>
      </c>
      <c r="L27" s="207">
        <v>7.179999828338623</v>
      </c>
      <c r="M27" s="207">
        <v>7.920000076293945</v>
      </c>
      <c r="N27" s="207">
        <v>6.9720001220703125</v>
      </c>
      <c r="O27" s="207">
        <v>7</v>
      </c>
      <c r="P27" s="207">
        <v>6.619999885559082</v>
      </c>
      <c r="Q27" s="207">
        <v>6.230999946594238</v>
      </c>
      <c r="R27" s="207">
        <v>6.045000076293945</v>
      </c>
      <c r="S27" s="207">
        <v>4.2210001945495605</v>
      </c>
      <c r="T27" s="207">
        <v>3.309999942779541</v>
      </c>
      <c r="U27" s="207">
        <v>3.119999885559082</v>
      </c>
      <c r="V27" s="207">
        <v>1.24399995803833</v>
      </c>
      <c r="W27" s="207">
        <v>0.8429999947547913</v>
      </c>
      <c r="X27" s="207">
        <v>0.05299999937415123</v>
      </c>
      <c r="Y27" s="207">
        <v>-1.5479999780654907</v>
      </c>
      <c r="Z27" s="214">
        <f t="shared" si="1"/>
        <v>1.6724166620212297</v>
      </c>
      <c r="AA27" s="151">
        <v>9.449999809265137</v>
      </c>
      <c r="AB27" s="152" t="s">
        <v>56</v>
      </c>
      <c r="AC27" s="2">
        <v>25</v>
      </c>
      <c r="AD27" s="151">
        <v>-4.7230000495910645</v>
      </c>
      <c r="AE27" s="253" t="s">
        <v>33</v>
      </c>
      <c r="AF27" s="1"/>
    </row>
    <row r="28" spans="1:32" ht="11.25" customHeight="1">
      <c r="A28" s="215">
        <v>26</v>
      </c>
      <c r="B28" s="207">
        <v>-1.0010000467300415</v>
      </c>
      <c r="C28" s="207">
        <v>-1.7489999532699585</v>
      </c>
      <c r="D28" s="207">
        <v>-1.781000018119812</v>
      </c>
      <c r="E28" s="207">
        <v>-1.065000057220459</v>
      </c>
      <c r="F28" s="207">
        <v>-2.3499999046325684</v>
      </c>
      <c r="G28" s="207">
        <v>-1.5700000524520874</v>
      </c>
      <c r="H28" s="207">
        <v>-2.9719998836517334</v>
      </c>
      <c r="I28" s="207">
        <v>-2.7209999561309814</v>
      </c>
      <c r="J28" s="207">
        <v>0.020999999716877937</v>
      </c>
      <c r="K28" s="207">
        <v>3.621999979019165</v>
      </c>
      <c r="L28" s="207">
        <v>6.5920000076293945</v>
      </c>
      <c r="M28" s="207">
        <v>9.739999771118164</v>
      </c>
      <c r="N28" s="207">
        <v>8.199999809265137</v>
      </c>
      <c r="O28" s="207">
        <v>8.170000076293945</v>
      </c>
      <c r="P28" s="207">
        <v>7.71999979019165</v>
      </c>
      <c r="Q28" s="207">
        <v>6.928999900817871</v>
      </c>
      <c r="R28" s="207">
        <v>5.5980000495910645</v>
      </c>
      <c r="S28" s="207">
        <v>4.0920000076293945</v>
      </c>
      <c r="T28" s="207">
        <v>4.315000057220459</v>
      </c>
      <c r="U28" s="207">
        <v>2.7739999294281006</v>
      </c>
      <c r="V28" s="207">
        <v>1.972000002861023</v>
      </c>
      <c r="W28" s="207">
        <v>2.7209999561309814</v>
      </c>
      <c r="X28" s="207">
        <v>2.742000102996826</v>
      </c>
      <c r="Y28" s="207">
        <v>2.0250000953674316</v>
      </c>
      <c r="Z28" s="214">
        <f t="shared" si="1"/>
        <v>2.584333319294577</v>
      </c>
      <c r="AA28" s="151">
        <v>10.029999732971191</v>
      </c>
      <c r="AB28" s="152" t="s">
        <v>57</v>
      </c>
      <c r="AC28" s="2">
        <v>26</v>
      </c>
      <c r="AD28" s="151">
        <v>-3.5299999713897705</v>
      </c>
      <c r="AE28" s="253" t="s">
        <v>58</v>
      </c>
      <c r="AF28" s="1"/>
    </row>
    <row r="29" spans="1:32" ht="11.25" customHeight="1">
      <c r="A29" s="215">
        <v>27</v>
      </c>
      <c r="B29" s="207">
        <v>0.29499998688697815</v>
      </c>
      <c r="C29" s="207">
        <v>-0.41200000047683716</v>
      </c>
      <c r="D29" s="207">
        <v>-0.9070000052452087</v>
      </c>
      <c r="E29" s="207">
        <v>-0.9070000052452087</v>
      </c>
      <c r="F29" s="207">
        <v>-2.2990000247955322</v>
      </c>
      <c r="G29" s="207">
        <v>-2.1730000972747803</v>
      </c>
      <c r="H29" s="207">
        <v>-1.9620000123977661</v>
      </c>
      <c r="I29" s="207">
        <v>-0.8230000138282776</v>
      </c>
      <c r="J29" s="207">
        <v>3.1459999084472656</v>
      </c>
      <c r="K29" s="207">
        <v>4.99399995803833</v>
      </c>
      <c r="L29" s="207">
        <v>7.239999771118164</v>
      </c>
      <c r="M29" s="207">
        <v>8.449999809265137</v>
      </c>
      <c r="N29" s="207">
        <v>7.400000095367432</v>
      </c>
      <c r="O29" s="207">
        <v>6.98799991607666</v>
      </c>
      <c r="P29" s="207">
        <v>7.920000076293945</v>
      </c>
      <c r="Q29" s="207">
        <v>6.98199987411499</v>
      </c>
      <c r="R29" s="207">
        <v>5.784999847412109</v>
      </c>
      <c r="S29" s="207">
        <v>4.8979997634887695</v>
      </c>
      <c r="T29" s="207">
        <v>3.9700000286102295</v>
      </c>
      <c r="U29" s="207">
        <v>2.5869998931884766</v>
      </c>
      <c r="V29" s="207">
        <v>2.882999897003174</v>
      </c>
      <c r="W29" s="207">
        <v>1.6139999628067017</v>
      </c>
      <c r="X29" s="207">
        <v>1.5290000438690186</v>
      </c>
      <c r="Y29" s="207">
        <v>0.7799999713897705</v>
      </c>
      <c r="Z29" s="214">
        <f t="shared" si="1"/>
        <v>2.8324166101713977</v>
      </c>
      <c r="AA29" s="151">
        <v>9.899999618530273</v>
      </c>
      <c r="AB29" s="152" t="s">
        <v>54</v>
      </c>
      <c r="AC29" s="2">
        <v>27</v>
      </c>
      <c r="AD29" s="151">
        <v>-3.0999999046325684</v>
      </c>
      <c r="AE29" s="253" t="s">
        <v>59</v>
      </c>
      <c r="AF29" s="1"/>
    </row>
    <row r="30" spans="1:32" ht="11.25" customHeight="1">
      <c r="A30" s="215">
        <v>28</v>
      </c>
      <c r="B30" s="207">
        <v>-0.6330000162124634</v>
      </c>
      <c r="C30" s="207">
        <v>0.06300000101327896</v>
      </c>
      <c r="D30" s="207">
        <v>0.46399998664855957</v>
      </c>
      <c r="E30" s="207">
        <v>-0.9700000286102295</v>
      </c>
      <c r="F30" s="207">
        <v>-1.1169999837875366</v>
      </c>
      <c r="G30" s="207">
        <v>0.2849999964237213</v>
      </c>
      <c r="H30" s="207">
        <v>1.0759999752044678</v>
      </c>
      <c r="I30" s="207">
        <v>0.7910000085830688</v>
      </c>
      <c r="J30" s="207">
        <v>3.1679999828338623</v>
      </c>
      <c r="K30" s="207">
        <v>4.209000110626221</v>
      </c>
      <c r="L30" s="207">
        <v>6.199999809265137</v>
      </c>
      <c r="M30" s="207">
        <v>6.921000003814697</v>
      </c>
      <c r="N30" s="207">
        <v>6.041999816894531</v>
      </c>
      <c r="O30" s="207">
        <v>6.307000160217285</v>
      </c>
      <c r="P30" s="207">
        <v>6.307000160217285</v>
      </c>
      <c r="Q30" s="207">
        <v>6.340000152587891</v>
      </c>
      <c r="R30" s="207">
        <v>4.49399995803833</v>
      </c>
      <c r="S30" s="207">
        <v>3.5230000019073486</v>
      </c>
      <c r="T30" s="207">
        <v>3.259000062942505</v>
      </c>
      <c r="U30" s="207">
        <v>2.743000030517578</v>
      </c>
      <c r="V30" s="207">
        <v>2.742000102996826</v>
      </c>
      <c r="W30" s="207">
        <v>2.0460000038146973</v>
      </c>
      <c r="X30" s="207">
        <v>2.8469998836517334</v>
      </c>
      <c r="Y30" s="207">
        <v>3.005000114440918</v>
      </c>
      <c r="Z30" s="214">
        <f t="shared" si="1"/>
        <v>2.9213333455845714</v>
      </c>
      <c r="AA30" s="151">
        <v>7.889999866485596</v>
      </c>
      <c r="AB30" s="152" t="s">
        <v>60</v>
      </c>
      <c r="AC30" s="2">
        <v>28</v>
      </c>
      <c r="AD30" s="151">
        <v>-1.3070000410079956</v>
      </c>
      <c r="AE30" s="253" t="s">
        <v>37</v>
      </c>
      <c r="AF30" s="1"/>
    </row>
    <row r="31" spans="1:32" ht="11.25" customHeight="1">
      <c r="A31" s="215">
        <v>29</v>
      </c>
      <c r="B31" s="207">
        <v>-1.0959999561309814</v>
      </c>
      <c r="C31" s="207">
        <v>-0.8009999990463257</v>
      </c>
      <c r="D31" s="207">
        <v>1.0759999752044678</v>
      </c>
      <c r="E31" s="207">
        <v>3.2190001010894775</v>
      </c>
      <c r="F31" s="207">
        <v>-1.1920000314712524</v>
      </c>
      <c r="G31" s="207">
        <v>-1.656000018119812</v>
      </c>
      <c r="H31" s="207">
        <v>-1.8669999837875366</v>
      </c>
      <c r="I31" s="207">
        <v>-0.2540000081062317</v>
      </c>
      <c r="J31" s="207">
        <v>3.615000009536743</v>
      </c>
      <c r="K31" s="207">
        <v>5.927999973297119</v>
      </c>
      <c r="L31" s="207">
        <v>7.820000171661377</v>
      </c>
      <c r="M31" s="207">
        <v>8.779999732971191</v>
      </c>
      <c r="N31" s="207">
        <v>7.610000133514404</v>
      </c>
      <c r="O31" s="207">
        <v>7.650000095367432</v>
      </c>
      <c r="P31" s="207">
        <v>8.229999542236328</v>
      </c>
      <c r="Q31" s="207">
        <v>7.380000114440918</v>
      </c>
      <c r="R31" s="207">
        <v>6.318999767303467</v>
      </c>
      <c r="S31" s="207">
        <v>5.336999893188477</v>
      </c>
      <c r="T31" s="207">
        <v>4.577000141143799</v>
      </c>
      <c r="U31" s="207">
        <v>4.355999946594238</v>
      </c>
      <c r="V31" s="207">
        <v>4.071000099182129</v>
      </c>
      <c r="W31" s="207">
        <v>4.208000183105469</v>
      </c>
      <c r="X31" s="207">
        <v>3.2899999618530273</v>
      </c>
      <c r="Y31" s="207">
        <v>2.1510000228881836</v>
      </c>
      <c r="Z31" s="214">
        <f t="shared" si="1"/>
        <v>3.697958327829838</v>
      </c>
      <c r="AA31" s="151">
        <v>10.520000457763672</v>
      </c>
      <c r="AB31" s="152" t="s">
        <v>61</v>
      </c>
      <c r="AC31" s="2">
        <v>29</v>
      </c>
      <c r="AD31" s="151">
        <v>-2.1730000972747803</v>
      </c>
      <c r="AE31" s="253" t="s">
        <v>62</v>
      </c>
      <c r="AF31" s="1"/>
    </row>
    <row r="32" spans="1:32" ht="11.25" customHeight="1">
      <c r="A32" s="215">
        <v>30</v>
      </c>
      <c r="B32" s="207">
        <v>5.306000232696533</v>
      </c>
      <c r="C32" s="207">
        <v>5.760000228881836</v>
      </c>
      <c r="D32" s="207">
        <v>2.9519999027252197</v>
      </c>
      <c r="E32" s="207">
        <v>3.2160000801086426</v>
      </c>
      <c r="F32" s="207">
        <v>2.5199999809265137</v>
      </c>
      <c r="G32" s="207">
        <v>1.1390000581741333</v>
      </c>
      <c r="H32" s="207">
        <v>1.1180000305175781</v>
      </c>
      <c r="I32" s="207">
        <v>1.0230000019073486</v>
      </c>
      <c r="J32" s="207">
        <v>4.315000057220459</v>
      </c>
      <c r="K32" s="207">
        <v>8.270000457763672</v>
      </c>
      <c r="L32" s="207">
        <v>9.020000457763672</v>
      </c>
      <c r="M32" s="207">
        <v>11.75</v>
      </c>
      <c r="N32" s="207">
        <v>10.119999885559082</v>
      </c>
      <c r="O32" s="207">
        <v>9.930000305175781</v>
      </c>
      <c r="P32" s="207">
        <v>9.9399995803833</v>
      </c>
      <c r="Q32" s="207">
        <v>9.630000114440918</v>
      </c>
      <c r="R32" s="207">
        <v>8.869999885559082</v>
      </c>
      <c r="S32" s="207">
        <v>8.4399995803833</v>
      </c>
      <c r="T32" s="207">
        <v>8.4399995803833</v>
      </c>
      <c r="U32" s="207">
        <v>8.229999542236328</v>
      </c>
      <c r="V32" s="207">
        <v>5.361000061035156</v>
      </c>
      <c r="W32" s="207">
        <v>5.625999927520752</v>
      </c>
      <c r="X32" s="207">
        <v>5.625999927520752</v>
      </c>
      <c r="Y32" s="207">
        <v>6.175000190734863</v>
      </c>
      <c r="Z32" s="214">
        <f t="shared" si="1"/>
        <v>6.365708336234093</v>
      </c>
      <c r="AA32" s="151">
        <v>11.960000038146973</v>
      </c>
      <c r="AB32" s="152" t="s">
        <v>45</v>
      </c>
      <c r="AC32" s="2">
        <v>30</v>
      </c>
      <c r="AD32" s="151">
        <v>0.5479999780654907</v>
      </c>
      <c r="AE32" s="253" t="s">
        <v>63</v>
      </c>
      <c r="AF32" s="1"/>
    </row>
    <row r="33" spans="1:32" ht="11.25" customHeight="1">
      <c r="A33" s="215">
        <v>31</v>
      </c>
      <c r="B33" s="207">
        <v>4.5269999504089355</v>
      </c>
      <c r="C33" s="207">
        <v>3.75600004196167</v>
      </c>
      <c r="D33" s="207">
        <v>3.946000099182129</v>
      </c>
      <c r="E33" s="207">
        <v>5.910999774932861</v>
      </c>
      <c r="F33" s="207">
        <v>4.368000030517578</v>
      </c>
      <c r="G33" s="207">
        <v>3.75600004196167</v>
      </c>
      <c r="H33" s="207">
        <v>5.889999866485596</v>
      </c>
      <c r="I33" s="207">
        <v>6.7170000076293945</v>
      </c>
      <c r="J33" s="207">
        <v>7.269999980926514</v>
      </c>
      <c r="K33" s="207">
        <v>8.449999809265137</v>
      </c>
      <c r="L33" s="207">
        <v>7.170000076293945</v>
      </c>
      <c r="M33" s="207">
        <v>6.573999881744385</v>
      </c>
      <c r="N33" s="207">
        <v>6.034999847412109</v>
      </c>
      <c r="O33" s="207">
        <v>5.531000137329102</v>
      </c>
      <c r="P33" s="207">
        <v>5.63700008392334</v>
      </c>
      <c r="Q33" s="207">
        <v>4.050000190734863</v>
      </c>
      <c r="R33" s="207">
        <v>3.944000005722046</v>
      </c>
      <c r="S33" s="207">
        <v>3.944000005722046</v>
      </c>
      <c r="T33" s="207">
        <v>4.039000034332275</v>
      </c>
      <c r="U33" s="207">
        <v>4.186999797821045</v>
      </c>
      <c r="V33" s="207">
        <v>4.327000141143799</v>
      </c>
      <c r="W33" s="207">
        <v>4.578000068664551</v>
      </c>
      <c r="X33" s="207">
        <v>4.545000076293945</v>
      </c>
      <c r="Y33" s="207">
        <v>4.735000133514404</v>
      </c>
      <c r="Z33" s="214">
        <f t="shared" si="1"/>
        <v>5.161958336830139</v>
      </c>
      <c r="AA33" s="151">
        <v>8.569999694824219</v>
      </c>
      <c r="AB33" s="152" t="s">
        <v>64</v>
      </c>
      <c r="AC33" s="2">
        <v>31</v>
      </c>
      <c r="AD33" s="151">
        <v>3.186000108718872</v>
      </c>
      <c r="AE33" s="253" t="s">
        <v>65</v>
      </c>
      <c r="AF33" s="1"/>
    </row>
    <row r="34" spans="1:32" ht="15" customHeight="1">
      <c r="A34" s="216" t="s">
        <v>66</v>
      </c>
      <c r="B34" s="217">
        <f>AVERAGE(B3:B33)</f>
        <v>0.33493549833374636</v>
      </c>
      <c r="C34" s="217">
        <f aca="true" t="shared" si="2" ref="C34:R34">AVERAGE(C3:C33)</f>
        <v>0.35509676630458525</v>
      </c>
      <c r="D34" s="217">
        <f t="shared" si="2"/>
        <v>-0.1030322594508048</v>
      </c>
      <c r="E34" s="217">
        <f t="shared" si="2"/>
        <v>0.01764517061171993</v>
      </c>
      <c r="F34" s="217">
        <f t="shared" si="2"/>
        <v>-0.5663548496461683</v>
      </c>
      <c r="G34" s="217">
        <f t="shared" si="2"/>
        <v>-0.5420645274101726</v>
      </c>
      <c r="H34" s="217">
        <f t="shared" si="2"/>
        <v>-0.7388064601728993</v>
      </c>
      <c r="I34" s="217">
        <f t="shared" si="2"/>
        <v>0.13829032668182928</v>
      </c>
      <c r="J34" s="217">
        <f t="shared" si="2"/>
        <v>2.0858387177389477</v>
      </c>
      <c r="K34" s="217">
        <f t="shared" si="2"/>
        <v>4.08096775496679</v>
      </c>
      <c r="L34" s="217">
        <f t="shared" si="2"/>
        <v>5.445935501686988</v>
      </c>
      <c r="M34" s="217">
        <f t="shared" si="2"/>
        <v>6.76093546217007</v>
      </c>
      <c r="N34" s="217">
        <f t="shared" si="2"/>
        <v>6.1857419271142255</v>
      </c>
      <c r="O34" s="217">
        <f t="shared" si="2"/>
        <v>6.100193616122969</v>
      </c>
      <c r="P34" s="217">
        <f t="shared" si="2"/>
        <v>6.034290302665003</v>
      </c>
      <c r="Q34" s="217">
        <f t="shared" si="2"/>
        <v>5.500516167811809</v>
      </c>
      <c r="R34" s="217">
        <f t="shared" si="2"/>
        <v>4.634903196365602</v>
      </c>
      <c r="S34" s="217">
        <f aca="true" t="shared" si="3" ref="S34:Y34">AVERAGE(S3:S33)</f>
        <v>3.8032903060797723</v>
      </c>
      <c r="T34" s="217">
        <f t="shared" si="3"/>
        <v>3.330516120899589</v>
      </c>
      <c r="U34" s="217">
        <f t="shared" si="3"/>
        <v>2.8235483578736744</v>
      </c>
      <c r="V34" s="217">
        <f t="shared" si="3"/>
        <v>2.4392258130734965</v>
      </c>
      <c r="W34" s="217">
        <f t="shared" si="3"/>
        <v>1.9524838798228772</v>
      </c>
      <c r="X34" s="217">
        <f t="shared" si="3"/>
        <v>1.5483226053897412</v>
      </c>
      <c r="Y34" s="217">
        <f t="shared" si="3"/>
        <v>1.1063226144159994</v>
      </c>
      <c r="Z34" s="217">
        <f>AVERAGE(B3:Y33)</f>
        <v>2.613697583727058</v>
      </c>
      <c r="AA34" s="218">
        <f>(AVERAGE(最高))</f>
        <v>7.818419294972574</v>
      </c>
      <c r="AB34" s="219"/>
      <c r="AC34" s="220"/>
      <c r="AD34" s="218">
        <f>(AVERAGE(最低))</f>
        <v>-1.8481612763097208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2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24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12.819999694824219</v>
      </c>
      <c r="C46" s="3">
        <v>15</v>
      </c>
      <c r="D46" s="159" t="s">
        <v>38</v>
      </c>
      <c r="E46" s="197"/>
      <c r="F46" s="156"/>
      <c r="G46" s="157">
        <f>MIN(最低)</f>
        <v>-6.734000205993652</v>
      </c>
      <c r="H46" s="3">
        <v>6</v>
      </c>
      <c r="I46" s="255" t="s">
        <v>21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19.65999984741211</v>
      </c>
      <c r="C3" s="207">
        <v>19.979999542236328</v>
      </c>
      <c r="D3" s="207">
        <v>19.610000610351562</v>
      </c>
      <c r="E3" s="207">
        <v>19.34000015258789</v>
      </c>
      <c r="F3" s="207">
        <v>19.110000610351562</v>
      </c>
      <c r="G3" s="207">
        <v>19.280000686645508</v>
      </c>
      <c r="H3" s="207">
        <v>20.389999389648438</v>
      </c>
      <c r="I3" s="207">
        <v>21.34000015258789</v>
      </c>
      <c r="J3" s="207">
        <v>22.459999084472656</v>
      </c>
      <c r="K3" s="207">
        <v>21.989999771118164</v>
      </c>
      <c r="L3" s="207">
        <v>22.780000686645508</v>
      </c>
      <c r="M3" s="207">
        <v>22.670000076293945</v>
      </c>
      <c r="N3" s="207">
        <v>22.059999465942383</v>
      </c>
      <c r="O3" s="207">
        <v>21.360000610351562</v>
      </c>
      <c r="P3" s="207">
        <v>20.75</v>
      </c>
      <c r="Q3" s="207">
        <v>20.639999389648438</v>
      </c>
      <c r="R3" s="207">
        <v>20.520000457763672</v>
      </c>
      <c r="S3" s="207">
        <v>20.34000015258789</v>
      </c>
      <c r="T3" s="207">
        <v>20.030000686645508</v>
      </c>
      <c r="U3" s="207">
        <v>20.010000228881836</v>
      </c>
      <c r="V3" s="207">
        <v>20.100000381469727</v>
      </c>
      <c r="W3" s="207">
        <v>20.09000015258789</v>
      </c>
      <c r="X3" s="207">
        <v>20.1299991607666</v>
      </c>
      <c r="Y3" s="207">
        <v>19.639999389648438</v>
      </c>
      <c r="Z3" s="214">
        <f aca="true" t="shared" si="0" ref="Z3:Z33">AVERAGE(B3:Y3)</f>
        <v>20.59500002861023</v>
      </c>
      <c r="AA3" s="151">
        <v>23.510000228881836</v>
      </c>
      <c r="AB3" s="152" t="s">
        <v>414</v>
      </c>
      <c r="AC3" s="2">
        <v>1</v>
      </c>
      <c r="AD3" s="151">
        <v>18.829999923706055</v>
      </c>
      <c r="AE3" s="253" t="s">
        <v>415</v>
      </c>
      <c r="AF3" s="1"/>
    </row>
    <row r="4" spans="1:32" ht="11.25" customHeight="1">
      <c r="A4" s="215">
        <v>2</v>
      </c>
      <c r="B4" s="207">
        <v>19.709999084472656</v>
      </c>
      <c r="C4" s="207">
        <v>19.1299991607666</v>
      </c>
      <c r="D4" s="207">
        <v>17.770000457763672</v>
      </c>
      <c r="E4" s="207">
        <v>17.6299991607666</v>
      </c>
      <c r="F4" s="207">
        <v>17.84000015258789</v>
      </c>
      <c r="G4" s="207">
        <v>17.899999618530273</v>
      </c>
      <c r="H4" s="207">
        <v>17.030000686645508</v>
      </c>
      <c r="I4" s="207">
        <v>16.93000030517578</v>
      </c>
      <c r="J4" s="207">
        <v>17.219999313354492</v>
      </c>
      <c r="K4" s="207">
        <v>17.780000686645508</v>
      </c>
      <c r="L4" s="207">
        <v>17.989999771118164</v>
      </c>
      <c r="M4" s="207">
        <v>18.31999969482422</v>
      </c>
      <c r="N4" s="207">
        <v>19.239999771118164</v>
      </c>
      <c r="O4" s="207">
        <v>19.959999084472656</v>
      </c>
      <c r="P4" s="207">
        <v>20.139999389648438</v>
      </c>
      <c r="Q4" s="207">
        <v>20.3700008392334</v>
      </c>
      <c r="R4" s="207">
        <v>19.829999923706055</v>
      </c>
      <c r="S4" s="208">
        <v>19.81999969482422</v>
      </c>
      <c r="T4" s="207">
        <v>19.850000381469727</v>
      </c>
      <c r="U4" s="207">
        <v>19.6299991607666</v>
      </c>
      <c r="V4" s="207">
        <v>19.200000762939453</v>
      </c>
      <c r="W4" s="207">
        <v>18.459999084472656</v>
      </c>
      <c r="X4" s="207">
        <v>18.18000030517578</v>
      </c>
      <c r="Y4" s="207">
        <v>18.139999389648438</v>
      </c>
      <c r="Z4" s="214">
        <f t="shared" si="0"/>
        <v>18.669583161671955</v>
      </c>
      <c r="AA4" s="151">
        <v>20.510000228881836</v>
      </c>
      <c r="AB4" s="152" t="s">
        <v>416</v>
      </c>
      <c r="AC4" s="2">
        <v>2</v>
      </c>
      <c r="AD4" s="151">
        <v>16.68000030517578</v>
      </c>
      <c r="AE4" s="253" t="s">
        <v>417</v>
      </c>
      <c r="AF4" s="1"/>
    </row>
    <row r="5" spans="1:32" ht="11.25" customHeight="1">
      <c r="A5" s="215">
        <v>3</v>
      </c>
      <c r="B5" s="207">
        <v>18.079999923706055</v>
      </c>
      <c r="C5" s="207">
        <v>17.780000686645508</v>
      </c>
      <c r="D5" s="207">
        <v>17.639999389648438</v>
      </c>
      <c r="E5" s="207">
        <v>17.43000030517578</v>
      </c>
      <c r="F5" s="207">
        <v>17.309999465942383</v>
      </c>
      <c r="G5" s="207">
        <v>17.190000534057617</v>
      </c>
      <c r="H5" s="207">
        <v>17.889999389648438</v>
      </c>
      <c r="I5" s="207">
        <v>19.1299991607666</v>
      </c>
      <c r="J5" s="207">
        <v>20.34000015258789</v>
      </c>
      <c r="K5" s="207">
        <v>22.8700008392334</v>
      </c>
      <c r="L5" s="207">
        <v>22.950000762939453</v>
      </c>
      <c r="M5" s="207">
        <v>22.520000457763672</v>
      </c>
      <c r="N5" s="207">
        <v>22.459999084472656</v>
      </c>
      <c r="O5" s="207">
        <v>22.729999542236328</v>
      </c>
      <c r="P5" s="207">
        <v>22.780000686645508</v>
      </c>
      <c r="Q5" s="207">
        <v>22.709999084472656</v>
      </c>
      <c r="R5" s="207">
        <v>22.260000228881836</v>
      </c>
      <c r="S5" s="207">
        <v>21.489999771118164</v>
      </c>
      <c r="T5" s="207">
        <v>20.850000381469727</v>
      </c>
      <c r="U5" s="207">
        <v>20.360000610351562</v>
      </c>
      <c r="V5" s="207">
        <v>18.899999618530273</v>
      </c>
      <c r="W5" s="207">
        <v>19.200000762939453</v>
      </c>
      <c r="X5" s="207">
        <v>19.440000534057617</v>
      </c>
      <c r="Y5" s="207">
        <v>17.479999542236328</v>
      </c>
      <c r="Z5" s="214">
        <f t="shared" si="0"/>
        <v>20.074583371480305</v>
      </c>
      <c r="AA5" s="151">
        <v>24.079999923706055</v>
      </c>
      <c r="AB5" s="152" t="s">
        <v>418</v>
      </c>
      <c r="AC5" s="2">
        <v>3</v>
      </c>
      <c r="AD5" s="151">
        <v>17.1299991607666</v>
      </c>
      <c r="AE5" s="253" t="s">
        <v>419</v>
      </c>
      <c r="AF5" s="1"/>
    </row>
    <row r="6" spans="1:32" ht="11.25" customHeight="1">
      <c r="A6" s="215">
        <v>4</v>
      </c>
      <c r="B6" s="207">
        <v>17.239999771118164</v>
      </c>
      <c r="C6" s="207">
        <v>18.270000457763672</v>
      </c>
      <c r="D6" s="207">
        <v>18.850000381469727</v>
      </c>
      <c r="E6" s="207">
        <v>18.65999984741211</v>
      </c>
      <c r="F6" s="207">
        <v>18.799999237060547</v>
      </c>
      <c r="G6" s="207">
        <v>19.09000015258789</v>
      </c>
      <c r="H6" s="207">
        <v>19.450000762939453</v>
      </c>
      <c r="I6" s="207">
        <v>20.510000228881836</v>
      </c>
      <c r="J6" s="207">
        <v>21.219999313354492</v>
      </c>
      <c r="K6" s="207">
        <v>21.450000762939453</v>
      </c>
      <c r="L6" s="207">
        <v>20.899999618530273</v>
      </c>
      <c r="M6" s="207">
        <v>22.760000228881836</v>
      </c>
      <c r="N6" s="207">
        <v>22.31999969482422</v>
      </c>
      <c r="O6" s="207">
        <v>21.989999771118164</v>
      </c>
      <c r="P6" s="207">
        <v>21.920000076293945</v>
      </c>
      <c r="Q6" s="207">
        <v>21.6200008392334</v>
      </c>
      <c r="R6" s="207">
        <v>21.209999084472656</v>
      </c>
      <c r="S6" s="207">
        <v>21.110000610351562</v>
      </c>
      <c r="T6" s="207">
        <v>21.049999237060547</v>
      </c>
      <c r="U6" s="207">
        <v>21.06999969482422</v>
      </c>
      <c r="V6" s="207">
        <v>21.06999969482422</v>
      </c>
      <c r="W6" s="207">
        <v>19.540000915527344</v>
      </c>
      <c r="X6" s="207">
        <v>19.1200008392334</v>
      </c>
      <c r="Y6" s="207">
        <v>19.170000076293945</v>
      </c>
      <c r="Z6" s="214">
        <f t="shared" si="0"/>
        <v>20.349583387374878</v>
      </c>
      <c r="AA6" s="151">
        <v>23.25</v>
      </c>
      <c r="AB6" s="152" t="s">
        <v>306</v>
      </c>
      <c r="AC6" s="2">
        <v>4</v>
      </c>
      <c r="AD6" s="151">
        <v>17.18000030517578</v>
      </c>
      <c r="AE6" s="253" t="s">
        <v>420</v>
      </c>
      <c r="AF6" s="1"/>
    </row>
    <row r="7" spans="1:32" ht="11.25" customHeight="1">
      <c r="A7" s="215">
        <v>5</v>
      </c>
      <c r="B7" s="207">
        <v>19.219999313354492</v>
      </c>
      <c r="C7" s="207">
        <v>19.18000030517578</v>
      </c>
      <c r="D7" s="207">
        <v>19.049999237060547</v>
      </c>
      <c r="E7" s="207">
        <v>19.190000534057617</v>
      </c>
      <c r="F7" s="207">
        <v>19.34000015258789</v>
      </c>
      <c r="G7" s="207">
        <v>19.6200008392334</v>
      </c>
      <c r="H7" s="207">
        <v>19.84000015258789</v>
      </c>
      <c r="I7" s="207">
        <v>20.1299991607666</v>
      </c>
      <c r="J7" s="207">
        <v>20.6200008392334</v>
      </c>
      <c r="K7" s="207">
        <v>20.729999542236328</v>
      </c>
      <c r="L7" s="207">
        <v>20.790000915527344</v>
      </c>
      <c r="M7" s="207">
        <v>20.700000762939453</v>
      </c>
      <c r="N7" s="207">
        <v>20.010000228881836</v>
      </c>
      <c r="O7" s="207">
        <v>19.579999923706055</v>
      </c>
      <c r="P7" s="207">
        <v>19.309999465942383</v>
      </c>
      <c r="Q7" s="207">
        <v>19.049999237060547</v>
      </c>
      <c r="R7" s="207">
        <v>18.760000228881836</v>
      </c>
      <c r="S7" s="207">
        <v>18.709999084472656</v>
      </c>
      <c r="T7" s="207">
        <v>19.579999923706055</v>
      </c>
      <c r="U7" s="207">
        <v>19.56999969482422</v>
      </c>
      <c r="V7" s="207">
        <v>19.40999984741211</v>
      </c>
      <c r="W7" s="207">
        <v>19.520000457763672</v>
      </c>
      <c r="X7" s="207">
        <v>19.489999771118164</v>
      </c>
      <c r="Y7" s="207">
        <v>19.079999923706055</v>
      </c>
      <c r="Z7" s="214">
        <f t="shared" si="0"/>
        <v>19.603333314259846</v>
      </c>
      <c r="AA7" s="151">
        <v>20.93000030517578</v>
      </c>
      <c r="AB7" s="152" t="s">
        <v>372</v>
      </c>
      <c r="AC7" s="2">
        <v>5</v>
      </c>
      <c r="AD7" s="151">
        <v>18.579999923706055</v>
      </c>
      <c r="AE7" s="253" t="s">
        <v>400</v>
      </c>
      <c r="AF7" s="1"/>
    </row>
    <row r="8" spans="1:32" ht="11.25" customHeight="1">
      <c r="A8" s="215">
        <v>6</v>
      </c>
      <c r="B8" s="207">
        <v>19.139999389648438</v>
      </c>
      <c r="C8" s="207">
        <v>18.90999984741211</v>
      </c>
      <c r="D8" s="207">
        <v>18.530000686645508</v>
      </c>
      <c r="E8" s="207">
        <v>18.170000076293945</v>
      </c>
      <c r="F8" s="207">
        <v>18.510000228881836</v>
      </c>
      <c r="G8" s="207">
        <v>19.639999389648438</v>
      </c>
      <c r="H8" s="207">
        <v>18.84000015258789</v>
      </c>
      <c r="I8" s="207">
        <v>18.600000381469727</v>
      </c>
      <c r="J8" s="207">
        <v>18.8799991607666</v>
      </c>
      <c r="K8" s="207">
        <v>18.5</v>
      </c>
      <c r="L8" s="207">
        <v>17.850000381469727</v>
      </c>
      <c r="M8" s="207">
        <v>18</v>
      </c>
      <c r="N8" s="207">
        <v>17.520000457763672</v>
      </c>
      <c r="O8" s="207">
        <v>17.450000762939453</v>
      </c>
      <c r="P8" s="207">
        <v>16.920000076293945</v>
      </c>
      <c r="Q8" s="207">
        <v>16.209999084472656</v>
      </c>
      <c r="R8" s="207">
        <v>16.299999237060547</v>
      </c>
      <c r="S8" s="207">
        <v>16.110000610351562</v>
      </c>
      <c r="T8" s="207">
        <v>16.389999389648438</v>
      </c>
      <c r="U8" s="207">
        <v>16.299999237060547</v>
      </c>
      <c r="V8" s="207">
        <v>16.079999923706055</v>
      </c>
      <c r="W8" s="207">
        <v>15.869999885559082</v>
      </c>
      <c r="X8" s="207">
        <v>15.420000076293945</v>
      </c>
      <c r="Y8" s="207">
        <v>15.289999961853027</v>
      </c>
      <c r="Z8" s="214">
        <f t="shared" si="0"/>
        <v>17.476249933242798</v>
      </c>
      <c r="AA8" s="151">
        <v>19.90999984741211</v>
      </c>
      <c r="AB8" s="152" t="s">
        <v>421</v>
      </c>
      <c r="AC8" s="2">
        <v>6</v>
      </c>
      <c r="AD8" s="151">
        <v>15.270000457763672</v>
      </c>
      <c r="AE8" s="253" t="s">
        <v>101</v>
      </c>
      <c r="AF8" s="1"/>
    </row>
    <row r="9" spans="1:32" ht="11.25" customHeight="1">
      <c r="A9" s="215">
        <v>7</v>
      </c>
      <c r="B9" s="207">
        <v>15.100000381469727</v>
      </c>
      <c r="C9" s="207">
        <v>15.020000457763672</v>
      </c>
      <c r="D9" s="207">
        <v>14.890000343322754</v>
      </c>
      <c r="E9" s="207">
        <v>14.680000305175781</v>
      </c>
      <c r="F9" s="207">
        <v>14.100000381469727</v>
      </c>
      <c r="G9" s="207">
        <v>13.760000228881836</v>
      </c>
      <c r="H9" s="207">
        <v>13.779999732971191</v>
      </c>
      <c r="I9" s="207">
        <v>14.010000228881836</v>
      </c>
      <c r="J9" s="207">
        <v>14.460000038146973</v>
      </c>
      <c r="K9" s="207">
        <v>15.869999885559082</v>
      </c>
      <c r="L9" s="207">
        <v>17.75</v>
      </c>
      <c r="M9" s="207">
        <v>18.940000534057617</v>
      </c>
      <c r="N9" s="207">
        <v>20.25</v>
      </c>
      <c r="O9" s="207">
        <v>20.030000686645508</v>
      </c>
      <c r="P9" s="207">
        <v>20.75</v>
      </c>
      <c r="Q9" s="207">
        <v>19.829999923706055</v>
      </c>
      <c r="R9" s="207">
        <v>18.209999084472656</v>
      </c>
      <c r="S9" s="207">
        <v>17.25</v>
      </c>
      <c r="T9" s="207">
        <v>16.540000915527344</v>
      </c>
      <c r="U9" s="207">
        <v>16.75</v>
      </c>
      <c r="V9" s="207">
        <v>14.779999732971191</v>
      </c>
      <c r="W9" s="207">
        <v>14.079999923706055</v>
      </c>
      <c r="X9" s="207">
        <v>14.050000190734863</v>
      </c>
      <c r="Y9" s="207">
        <v>14.09000015258789</v>
      </c>
      <c r="Z9" s="214">
        <f t="shared" si="0"/>
        <v>16.207083463668823</v>
      </c>
      <c r="AA9" s="151">
        <v>21.09000015258789</v>
      </c>
      <c r="AB9" s="152" t="s">
        <v>422</v>
      </c>
      <c r="AC9" s="2">
        <v>7</v>
      </c>
      <c r="AD9" s="151">
        <v>13.5600004196167</v>
      </c>
      <c r="AE9" s="253" t="s">
        <v>103</v>
      </c>
      <c r="AF9" s="1"/>
    </row>
    <row r="10" spans="1:32" ht="11.25" customHeight="1">
      <c r="A10" s="215">
        <v>8</v>
      </c>
      <c r="B10" s="207">
        <v>13.489999771118164</v>
      </c>
      <c r="C10" s="207">
        <v>13.630000114440918</v>
      </c>
      <c r="D10" s="207">
        <v>12.770000457763672</v>
      </c>
      <c r="E10" s="207">
        <v>14.4399995803833</v>
      </c>
      <c r="F10" s="207">
        <v>14.609999656677246</v>
      </c>
      <c r="G10" s="207">
        <v>13.739999771118164</v>
      </c>
      <c r="H10" s="207">
        <v>14.65999984741211</v>
      </c>
      <c r="I10" s="207">
        <v>17.030000686645508</v>
      </c>
      <c r="J10" s="207">
        <v>19.709999084472656</v>
      </c>
      <c r="K10" s="207">
        <v>22.549999237060547</v>
      </c>
      <c r="L10" s="207">
        <v>24.309999465942383</v>
      </c>
      <c r="M10" s="207">
        <v>24.790000915527344</v>
      </c>
      <c r="N10" s="207">
        <v>23.280000686645508</v>
      </c>
      <c r="O10" s="207">
        <v>23.170000076293945</v>
      </c>
      <c r="P10" s="207">
        <v>22.84000015258789</v>
      </c>
      <c r="Q10" s="207">
        <v>21.399999618530273</v>
      </c>
      <c r="R10" s="207">
        <v>19.959999084472656</v>
      </c>
      <c r="S10" s="207">
        <v>18.690000534057617</v>
      </c>
      <c r="T10" s="207">
        <v>17.979999542236328</v>
      </c>
      <c r="U10" s="207">
        <v>16.459999084472656</v>
      </c>
      <c r="V10" s="207">
        <v>15.479999542236328</v>
      </c>
      <c r="W10" s="207">
        <v>15.319999694824219</v>
      </c>
      <c r="X10" s="207">
        <v>15</v>
      </c>
      <c r="Y10" s="207">
        <v>14.609999656677246</v>
      </c>
      <c r="Z10" s="214">
        <f t="shared" si="0"/>
        <v>17.91333317756653</v>
      </c>
      <c r="AA10" s="151">
        <v>25.020000457763672</v>
      </c>
      <c r="AB10" s="152" t="s">
        <v>137</v>
      </c>
      <c r="AC10" s="2">
        <v>8</v>
      </c>
      <c r="AD10" s="151">
        <v>12.680000305175781</v>
      </c>
      <c r="AE10" s="253" t="s">
        <v>423</v>
      </c>
      <c r="AF10" s="1"/>
    </row>
    <row r="11" spans="1:32" ht="11.25" customHeight="1">
      <c r="A11" s="215">
        <v>9</v>
      </c>
      <c r="B11" s="207">
        <v>15.149999618530273</v>
      </c>
      <c r="C11" s="207">
        <v>16.329999923706055</v>
      </c>
      <c r="D11" s="207">
        <v>16.670000076293945</v>
      </c>
      <c r="E11" s="207">
        <v>16.68000030517578</v>
      </c>
      <c r="F11" s="207">
        <v>16.559999465942383</v>
      </c>
      <c r="G11" s="207">
        <v>17.700000762939453</v>
      </c>
      <c r="H11" s="207">
        <v>18.34000015258789</v>
      </c>
      <c r="I11" s="207">
        <v>19.829999923706055</v>
      </c>
      <c r="J11" s="207">
        <v>21.510000228881836</v>
      </c>
      <c r="K11" s="207">
        <v>22.8700008392334</v>
      </c>
      <c r="L11" s="207">
        <v>23.709999084472656</v>
      </c>
      <c r="M11" s="207">
        <v>24.3799991607666</v>
      </c>
      <c r="N11" s="207">
        <v>22.360000610351562</v>
      </c>
      <c r="O11" s="207">
        <v>22.700000762939453</v>
      </c>
      <c r="P11" s="207">
        <v>22.010000228881836</v>
      </c>
      <c r="Q11" s="207">
        <v>21.469999313354492</v>
      </c>
      <c r="R11" s="207">
        <v>20.84000015258789</v>
      </c>
      <c r="S11" s="207">
        <v>20.1299991607666</v>
      </c>
      <c r="T11" s="207">
        <v>19.280000686645508</v>
      </c>
      <c r="U11" s="207">
        <v>19.040000915527344</v>
      </c>
      <c r="V11" s="207">
        <v>17.889999389648438</v>
      </c>
      <c r="W11" s="207">
        <v>17.209999084472656</v>
      </c>
      <c r="X11" s="207">
        <v>16.969999313354492</v>
      </c>
      <c r="Y11" s="207">
        <v>16.860000610351562</v>
      </c>
      <c r="Z11" s="214">
        <f t="shared" si="0"/>
        <v>19.43708332379659</v>
      </c>
      <c r="AA11" s="151">
        <v>24.8799991607666</v>
      </c>
      <c r="AB11" s="152" t="s">
        <v>424</v>
      </c>
      <c r="AC11" s="2">
        <v>9</v>
      </c>
      <c r="AD11" s="151">
        <v>14.510000228881836</v>
      </c>
      <c r="AE11" s="253" t="s">
        <v>35</v>
      </c>
      <c r="AF11" s="1"/>
    </row>
    <row r="12" spans="1:32" ht="11.25" customHeight="1">
      <c r="A12" s="223">
        <v>10</v>
      </c>
      <c r="B12" s="209">
        <v>15.100000381469727</v>
      </c>
      <c r="C12" s="209">
        <v>13.770000457763672</v>
      </c>
      <c r="D12" s="209">
        <v>15.010000228881836</v>
      </c>
      <c r="E12" s="209">
        <v>13.5</v>
      </c>
      <c r="F12" s="209">
        <v>13.079999923706055</v>
      </c>
      <c r="G12" s="209">
        <v>12.930000305175781</v>
      </c>
      <c r="H12" s="209">
        <v>13.960000038146973</v>
      </c>
      <c r="I12" s="209">
        <v>17.049999237060547</v>
      </c>
      <c r="J12" s="209">
        <v>20.06999969482422</v>
      </c>
      <c r="K12" s="209">
        <v>24.1200008392334</v>
      </c>
      <c r="L12" s="209">
        <v>22.520000457763672</v>
      </c>
      <c r="M12" s="209">
        <v>23.09000015258789</v>
      </c>
      <c r="N12" s="209">
        <v>22.959999084472656</v>
      </c>
      <c r="O12" s="209">
        <v>22.809999465942383</v>
      </c>
      <c r="P12" s="209">
        <v>22.709999084472656</v>
      </c>
      <c r="Q12" s="209">
        <v>22.309999465942383</v>
      </c>
      <c r="R12" s="209">
        <v>21.59000015258789</v>
      </c>
      <c r="S12" s="209">
        <v>21.260000228881836</v>
      </c>
      <c r="T12" s="209">
        <v>20.719999313354492</v>
      </c>
      <c r="U12" s="209">
        <v>19.399999618530273</v>
      </c>
      <c r="V12" s="209">
        <v>19.389999389648438</v>
      </c>
      <c r="W12" s="209">
        <v>19.1299991607666</v>
      </c>
      <c r="X12" s="209">
        <v>18.90999984741211</v>
      </c>
      <c r="Y12" s="209">
        <v>17.09000015258789</v>
      </c>
      <c r="Z12" s="224">
        <f t="shared" si="0"/>
        <v>18.853333195050556</v>
      </c>
      <c r="AA12" s="157">
        <v>25.579999923706055</v>
      </c>
      <c r="AB12" s="210" t="s">
        <v>382</v>
      </c>
      <c r="AC12" s="211">
        <v>10</v>
      </c>
      <c r="AD12" s="157">
        <v>12.710000038146973</v>
      </c>
      <c r="AE12" s="254" t="s">
        <v>148</v>
      </c>
      <c r="AF12" s="1"/>
    </row>
    <row r="13" spans="1:32" ht="11.25" customHeight="1">
      <c r="A13" s="215">
        <v>11</v>
      </c>
      <c r="B13" s="207">
        <v>16.209999084472656</v>
      </c>
      <c r="C13" s="207">
        <v>15.84000015258789</v>
      </c>
      <c r="D13" s="207">
        <v>15.59000015258789</v>
      </c>
      <c r="E13" s="207">
        <v>15.449999809265137</v>
      </c>
      <c r="F13" s="207">
        <v>15.420000076293945</v>
      </c>
      <c r="G13" s="207">
        <v>15.34000015258789</v>
      </c>
      <c r="H13" s="207">
        <v>15.880000114440918</v>
      </c>
      <c r="I13" s="207">
        <v>17.270000457763672</v>
      </c>
      <c r="J13" s="207">
        <v>20.979999542236328</v>
      </c>
      <c r="K13" s="207">
        <v>22.770000457763672</v>
      </c>
      <c r="L13" s="207">
        <v>23.3700008392334</v>
      </c>
      <c r="M13" s="207">
        <v>23.260000228881836</v>
      </c>
      <c r="N13" s="207">
        <v>23.399999618530273</v>
      </c>
      <c r="O13" s="207">
        <v>22.639999389648438</v>
      </c>
      <c r="P13" s="207">
        <v>21.729999542236328</v>
      </c>
      <c r="Q13" s="207">
        <v>21.170000076293945</v>
      </c>
      <c r="R13" s="207">
        <v>20.559999465942383</v>
      </c>
      <c r="S13" s="207">
        <v>20.059999465942383</v>
      </c>
      <c r="T13" s="207">
        <v>19.770000457763672</v>
      </c>
      <c r="U13" s="207">
        <v>19.610000610351562</v>
      </c>
      <c r="V13" s="207">
        <v>19.09000015258789</v>
      </c>
      <c r="W13" s="207">
        <v>18.670000076293945</v>
      </c>
      <c r="X13" s="207">
        <v>18.399999618530273</v>
      </c>
      <c r="Y13" s="207">
        <v>19.1200008392334</v>
      </c>
      <c r="Z13" s="214">
        <f t="shared" si="0"/>
        <v>19.233333349227905</v>
      </c>
      <c r="AA13" s="151">
        <v>25.1200008392334</v>
      </c>
      <c r="AB13" s="152" t="s">
        <v>270</v>
      </c>
      <c r="AC13" s="2">
        <v>11</v>
      </c>
      <c r="AD13" s="151">
        <v>15.029999732971191</v>
      </c>
      <c r="AE13" s="253" t="s">
        <v>292</v>
      </c>
      <c r="AF13" s="1"/>
    </row>
    <row r="14" spans="1:32" ht="11.25" customHeight="1">
      <c r="A14" s="215">
        <v>12</v>
      </c>
      <c r="B14" s="207">
        <v>17.459999084472656</v>
      </c>
      <c r="C14" s="207">
        <v>16.729999542236328</v>
      </c>
      <c r="D14" s="207">
        <v>16.450000762939453</v>
      </c>
      <c r="E14" s="207">
        <v>16.18000030517578</v>
      </c>
      <c r="F14" s="207">
        <v>15.949999809265137</v>
      </c>
      <c r="G14" s="207">
        <v>15.399999618530273</v>
      </c>
      <c r="H14" s="207">
        <v>16.280000686645508</v>
      </c>
      <c r="I14" s="207">
        <v>18.459999084472656</v>
      </c>
      <c r="J14" s="207">
        <v>19.8799991607666</v>
      </c>
      <c r="K14" s="207">
        <v>22.8700008392334</v>
      </c>
      <c r="L14" s="207">
        <v>23.610000610351562</v>
      </c>
      <c r="M14" s="207">
        <v>24.459999084472656</v>
      </c>
      <c r="N14" s="207">
        <v>23.239999771118164</v>
      </c>
      <c r="O14" s="207">
        <v>23.020000457763672</v>
      </c>
      <c r="P14" s="207">
        <v>22.43000030517578</v>
      </c>
      <c r="Q14" s="207">
        <v>22.139999389648438</v>
      </c>
      <c r="R14" s="207">
        <v>21.6200008392334</v>
      </c>
      <c r="S14" s="207">
        <v>20.68000030517578</v>
      </c>
      <c r="T14" s="207">
        <v>19.799999237060547</v>
      </c>
      <c r="U14" s="207">
        <v>19.639999389648438</v>
      </c>
      <c r="V14" s="207">
        <v>19.350000381469727</v>
      </c>
      <c r="W14" s="207">
        <v>19.209999084472656</v>
      </c>
      <c r="X14" s="207">
        <v>19.06999969482422</v>
      </c>
      <c r="Y14" s="207">
        <v>18.899999618530273</v>
      </c>
      <c r="Z14" s="214">
        <f t="shared" si="0"/>
        <v>19.701249877611797</v>
      </c>
      <c r="AA14" s="151">
        <v>24.959999084472656</v>
      </c>
      <c r="AB14" s="152" t="s">
        <v>135</v>
      </c>
      <c r="AC14" s="2">
        <v>12</v>
      </c>
      <c r="AD14" s="151">
        <v>15.34000015258789</v>
      </c>
      <c r="AE14" s="253" t="s">
        <v>425</v>
      </c>
      <c r="AF14" s="1"/>
    </row>
    <row r="15" spans="1:32" ht="11.25" customHeight="1">
      <c r="A15" s="215">
        <v>13</v>
      </c>
      <c r="B15" s="207">
        <v>18.84000015258789</v>
      </c>
      <c r="C15" s="207">
        <v>18.780000686645508</v>
      </c>
      <c r="D15" s="207">
        <v>18.260000228881836</v>
      </c>
      <c r="E15" s="207">
        <v>17.889999389648438</v>
      </c>
      <c r="F15" s="207">
        <v>17.6200008392334</v>
      </c>
      <c r="G15" s="207">
        <v>17.469999313354492</v>
      </c>
      <c r="H15" s="207">
        <v>18.190000534057617</v>
      </c>
      <c r="I15" s="207">
        <v>18.6299991607666</v>
      </c>
      <c r="J15" s="207">
        <v>19.420000076293945</v>
      </c>
      <c r="K15" s="207">
        <v>19.209999084472656</v>
      </c>
      <c r="L15" s="207">
        <v>20.040000915527344</v>
      </c>
      <c r="M15" s="207">
        <v>20.329999923706055</v>
      </c>
      <c r="N15" s="207">
        <v>19.530000686645508</v>
      </c>
      <c r="O15" s="207">
        <v>19.149999618530273</v>
      </c>
      <c r="P15" s="207">
        <v>18.889999389648438</v>
      </c>
      <c r="Q15" s="207">
        <v>18.690000534057617</v>
      </c>
      <c r="R15" s="207">
        <v>18.049999237060547</v>
      </c>
      <c r="S15" s="207">
        <v>17.719999313354492</v>
      </c>
      <c r="T15" s="207">
        <v>16.68000030517578</v>
      </c>
      <c r="U15" s="207">
        <v>16.399999618530273</v>
      </c>
      <c r="V15" s="207">
        <v>16.049999237060547</v>
      </c>
      <c r="W15" s="207">
        <v>15.90999984741211</v>
      </c>
      <c r="X15" s="207">
        <v>15.550000190734863</v>
      </c>
      <c r="Y15" s="207">
        <v>15.550000190734863</v>
      </c>
      <c r="Z15" s="214">
        <f t="shared" si="0"/>
        <v>18.03541660308838</v>
      </c>
      <c r="AA15" s="151">
        <v>20.780000686645508</v>
      </c>
      <c r="AB15" s="152" t="s">
        <v>98</v>
      </c>
      <c r="AC15" s="2">
        <v>13</v>
      </c>
      <c r="AD15" s="151">
        <v>15.390000343322754</v>
      </c>
      <c r="AE15" s="253" t="s">
        <v>426</v>
      </c>
      <c r="AF15" s="1"/>
    </row>
    <row r="16" spans="1:32" ht="11.25" customHeight="1">
      <c r="A16" s="215">
        <v>14</v>
      </c>
      <c r="B16" s="207">
        <v>15.569999694824219</v>
      </c>
      <c r="C16" s="207">
        <v>15.470000267028809</v>
      </c>
      <c r="D16" s="207">
        <v>15.470000267028809</v>
      </c>
      <c r="E16" s="207">
        <v>15.420000076293945</v>
      </c>
      <c r="F16" s="207">
        <v>15.329999923706055</v>
      </c>
      <c r="G16" s="207">
        <v>15.449999809265137</v>
      </c>
      <c r="H16" s="207">
        <v>16.1299991607666</v>
      </c>
      <c r="I16" s="207">
        <v>16.56999969482422</v>
      </c>
      <c r="J16" s="207">
        <v>16.700000762939453</v>
      </c>
      <c r="K16" s="207">
        <v>18.719999313354492</v>
      </c>
      <c r="L16" s="207">
        <v>18.81999969482422</v>
      </c>
      <c r="M16" s="207">
        <v>17.899999618530273</v>
      </c>
      <c r="N16" s="207">
        <v>17.65999984741211</v>
      </c>
      <c r="O16" s="207">
        <v>18.030000686645508</v>
      </c>
      <c r="P16" s="207">
        <v>18.34000015258789</v>
      </c>
      <c r="Q16" s="207">
        <v>17.940000534057617</v>
      </c>
      <c r="R16" s="207">
        <v>17.100000381469727</v>
      </c>
      <c r="S16" s="207">
        <v>16.950000762939453</v>
      </c>
      <c r="T16" s="207">
        <v>17.030000686645508</v>
      </c>
      <c r="U16" s="207">
        <v>16.950000762939453</v>
      </c>
      <c r="V16" s="207">
        <v>16.739999771118164</v>
      </c>
      <c r="W16" s="207">
        <v>15.770000457763672</v>
      </c>
      <c r="X16" s="207">
        <v>13.34000015258789</v>
      </c>
      <c r="Y16" s="207">
        <v>14.5600004196167</v>
      </c>
      <c r="Z16" s="214">
        <f t="shared" si="0"/>
        <v>16.581666787465412</v>
      </c>
      <c r="AA16" s="151">
        <v>19.549999237060547</v>
      </c>
      <c r="AB16" s="152" t="s">
        <v>427</v>
      </c>
      <c r="AC16" s="2">
        <v>14</v>
      </c>
      <c r="AD16" s="151">
        <v>13.15999984741211</v>
      </c>
      <c r="AE16" s="253" t="s">
        <v>428</v>
      </c>
      <c r="AF16" s="1"/>
    </row>
    <row r="17" spans="1:32" ht="11.25" customHeight="1">
      <c r="A17" s="215">
        <v>15</v>
      </c>
      <c r="B17" s="207">
        <v>14.550000190734863</v>
      </c>
      <c r="C17" s="207">
        <v>13.869999885559082</v>
      </c>
      <c r="D17" s="207">
        <v>11.279999732971191</v>
      </c>
      <c r="E17" s="207">
        <v>14.359999656677246</v>
      </c>
      <c r="F17" s="207">
        <v>14.760000228881836</v>
      </c>
      <c r="G17" s="207">
        <v>12.6899995803833</v>
      </c>
      <c r="H17" s="207">
        <v>11.869999885559082</v>
      </c>
      <c r="I17" s="207">
        <v>13.229999542236328</v>
      </c>
      <c r="J17" s="207">
        <v>17.440000534057617</v>
      </c>
      <c r="K17" s="207">
        <v>18.280000686645508</v>
      </c>
      <c r="L17" s="207">
        <v>18.829999923706055</v>
      </c>
      <c r="M17" s="207">
        <v>19.309999465942383</v>
      </c>
      <c r="N17" s="207">
        <v>18.899999618530273</v>
      </c>
      <c r="O17" s="207">
        <v>18.940000534057617</v>
      </c>
      <c r="P17" s="207">
        <v>18.84000015258789</v>
      </c>
      <c r="Q17" s="207">
        <v>18.110000610351562</v>
      </c>
      <c r="R17" s="207">
        <v>17.850000381469727</v>
      </c>
      <c r="S17" s="207">
        <v>17.6200008392334</v>
      </c>
      <c r="T17" s="207">
        <v>16.979999542236328</v>
      </c>
      <c r="U17" s="207">
        <v>16.790000915527344</v>
      </c>
      <c r="V17" s="207">
        <v>16.690000534057617</v>
      </c>
      <c r="W17" s="207">
        <v>17.110000610351562</v>
      </c>
      <c r="X17" s="207">
        <v>17.389999389648438</v>
      </c>
      <c r="Y17" s="207">
        <v>16.93000030517578</v>
      </c>
      <c r="Z17" s="214">
        <f t="shared" si="0"/>
        <v>16.359166781107586</v>
      </c>
      <c r="AA17" s="151">
        <v>19.700000762939453</v>
      </c>
      <c r="AB17" s="152" t="s">
        <v>135</v>
      </c>
      <c r="AC17" s="2">
        <v>15</v>
      </c>
      <c r="AD17" s="151">
        <v>11.010000228881836</v>
      </c>
      <c r="AE17" s="253" t="s">
        <v>189</v>
      </c>
      <c r="AF17" s="1"/>
    </row>
    <row r="18" spans="1:32" ht="11.25" customHeight="1">
      <c r="A18" s="215">
        <v>16</v>
      </c>
      <c r="B18" s="207">
        <v>17.1299991607666</v>
      </c>
      <c r="C18" s="207">
        <v>17.75</v>
      </c>
      <c r="D18" s="207">
        <v>17.3799991607666</v>
      </c>
      <c r="E18" s="207">
        <v>16.729999542236328</v>
      </c>
      <c r="F18" s="207">
        <v>15.470000267028809</v>
      </c>
      <c r="G18" s="207">
        <v>17.639999389648438</v>
      </c>
      <c r="H18" s="207">
        <v>17.670000076293945</v>
      </c>
      <c r="I18" s="207">
        <v>19.389999389648438</v>
      </c>
      <c r="J18" s="207">
        <v>20.309999465942383</v>
      </c>
      <c r="K18" s="207">
        <v>21.149999618530273</v>
      </c>
      <c r="L18" s="207">
        <v>23.100000381469727</v>
      </c>
      <c r="M18" s="207">
        <v>23.100000381469727</v>
      </c>
      <c r="N18" s="207">
        <v>20.09000015258789</v>
      </c>
      <c r="O18" s="207">
        <v>19.389999389648438</v>
      </c>
      <c r="P18" s="207">
        <v>18.950000762939453</v>
      </c>
      <c r="Q18" s="207">
        <v>18.1200008392334</v>
      </c>
      <c r="R18" s="207">
        <v>17.5</v>
      </c>
      <c r="S18" s="207">
        <v>17.1299991607666</v>
      </c>
      <c r="T18" s="207">
        <v>16.809999465942383</v>
      </c>
      <c r="U18" s="207">
        <v>16.8799991607666</v>
      </c>
      <c r="V18" s="207">
        <v>16.920000076293945</v>
      </c>
      <c r="W18" s="207">
        <v>16.459999084472656</v>
      </c>
      <c r="X18" s="207">
        <v>15.039999961853027</v>
      </c>
      <c r="Y18" s="207">
        <v>14.90999984741211</v>
      </c>
      <c r="Z18" s="214">
        <f t="shared" si="0"/>
        <v>18.12583311398824</v>
      </c>
      <c r="AA18" s="151">
        <v>23.709999084472656</v>
      </c>
      <c r="AB18" s="152" t="s">
        <v>202</v>
      </c>
      <c r="AC18" s="2">
        <v>16</v>
      </c>
      <c r="AD18" s="151">
        <v>14.319999694824219</v>
      </c>
      <c r="AE18" s="253" t="s">
        <v>429</v>
      </c>
      <c r="AF18" s="1"/>
    </row>
    <row r="19" spans="1:32" ht="11.25" customHeight="1">
      <c r="A19" s="215">
        <v>17</v>
      </c>
      <c r="B19" s="207">
        <v>14.850000381469727</v>
      </c>
      <c r="C19" s="207">
        <v>14.390000343322754</v>
      </c>
      <c r="D19" s="207">
        <v>14.470000267028809</v>
      </c>
      <c r="E19" s="207">
        <v>13.930000305175781</v>
      </c>
      <c r="F19" s="207">
        <v>13.609999656677246</v>
      </c>
      <c r="G19" s="207">
        <v>13.760000228881836</v>
      </c>
      <c r="H19" s="207">
        <v>14.640000343322754</v>
      </c>
      <c r="I19" s="207">
        <v>17.309999465942383</v>
      </c>
      <c r="J19" s="207">
        <v>18.6299991607666</v>
      </c>
      <c r="K19" s="207">
        <v>20.899999618530273</v>
      </c>
      <c r="L19" s="207">
        <v>21.75</v>
      </c>
      <c r="M19" s="207">
        <v>21.459999084472656</v>
      </c>
      <c r="N19" s="207">
        <v>23.010000228881836</v>
      </c>
      <c r="O19" s="207">
        <v>23.559999465942383</v>
      </c>
      <c r="P19" s="207">
        <v>22.700000762939453</v>
      </c>
      <c r="Q19" s="207">
        <v>21.329999923706055</v>
      </c>
      <c r="R19" s="207">
        <v>20.75</v>
      </c>
      <c r="S19" s="207">
        <v>19.75</v>
      </c>
      <c r="T19" s="207">
        <v>18.670000076293945</v>
      </c>
      <c r="U19" s="207">
        <v>16.610000610351562</v>
      </c>
      <c r="V19" s="207">
        <v>17.649999618530273</v>
      </c>
      <c r="W19" s="207">
        <v>16.639999389648438</v>
      </c>
      <c r="X19" s="207">
        <v>15.6899995803833</v>
      </c>
      <c r="Y19" s="207">
        <v>15.279999732971191</v>
      </c>
      <c r="Z19" s="214">
        <f t="shared" si="0"/>
        <v>17.972499926884968</v>
      </c>
      <c r="AA19" s="151">
        <v>23.8799991607666</v>
      </c>
      <c r="AB19" s="152" t="s">
        <v>430</v>
      </c>
      <c r="AC19" s="2">
        <v>17</v>
      </c>
      <c r="AD19" s="151">
        <v>13.520000457763672</v>
      </c>
      <c r="AE19" s="253" t="s">
        <v>431</v>
      </c>
      <c r="AF19" s="1"/>
    </row>
    <row r="20" spans="1:32" ht="11.25" customHeight="1">
      <c r="A20" s="215">
        <v>18</v>
      </c>
      <c r="B20" s="207">
        <v>14.449999809265137</v>
      </c>
      <c r="C20" s="207">
        <v>14.420000076293945</v>
      </c>
      <c r="D20" s="207">
        <v>14.260000228881836</v>
      </c>
      <c r="E20" s="207">
        <v>13.760000228881836</v>
      </c>
      <c r="F20" s="207">
        <v>13.869999885559082</v>
      </c>
      <c r="G20" s="207">
        <v>13.869999885559082</v>
      </c>
      <c r="H20" s="207">
        <v>16.84000015258789</v>
      </c>
      <c r="I20" s="207">
        <v>18.030000686645508</v>
      </c>
      <c r="J20" s="207">
        <v>18.850000381469727</v>
      </c>
      <c r="K20" s="207">
        <v>19.09000015258789</v>
      </c>
      <c r="L20" s="207">
        <v>19.81999969482422</v>
      </c>
      <c r="M20" s="207">
        <v>19.649999618530273</v>
      </c>
      <c r="N20" s="207">
        <v>19.889999389648438</v>
      </c>
      <c r="O20" s="207">
        <v>19.40999984741211</v>
      </c>
      <c r="P20" s="207">
        <v>18.790000915527344</v>
      </c>
      <c r="Q20" s="207">
        <v>18.229999542236328</v>
      </c>
      <c r="R20" s="207">
        <v>17.709999084472656</v>
      </c>
      <c r="S20" s="207">
        <v>17.43000030517578</v>
      </c>
      <c r="T20" s="207">
        <v>16.850000381469727</v>
      </c>
      <c r="U20" s="207">
        <v>16.43000030517578</v>
      </c>
      <c r="V20" s="207">
        <v>16.030000686645508</v>
      </c>
      <c r="W20" s="207">
        <v>15.930000305175781</v>
      </c>
      <c r="X20" s="207">
        <v>15.949999809265137</v>
      </c>
      <c r="Y20" s="207">
        <v>15.8100004196167</v>
      </c>
      <c r="Z20" s="214">
        <f t="shared" si="0"/>
        <v>16.890416741371155</v>
      </c>
      <c r="AA20" s="151">
        <v>20.25</v>
      </c>
      <c r="AB20" s="152" t="s">
        <v>180</v>
      </c>
      <c r="AC20" s="2">
        <v>18</v>
      </c>
      <c r="AD20" s="151">
        <v>13.609999656677246</v>
      </c>
      <c r="AE20" s="253" t="s">
        <v>432</v>
      </c>
      <c r="AF20" s="1"/>
    </row>
    <row r="21" spans="1:32" ht="11.25" customHeight="1">
      <c r="A21" s="215">
        <v>19</v>
      </c>
      <c r="B21" s="207">
        <v>14.25</v>
      </c>
      <c r="C21" s="207">
        <v>14.140000343322754</v>
      </c>
      <c r="D21" s="207">
        <v>14.819999694824219</v>
      </c>
      <c r="E21" s="207">
        <v>13.039999961853027</v>
      </c>
      <c r="F21" s="207">
        <v>12.84000015258789</v>
      </c>
      <c r="G21" s="207">
        <v>12.729999542236328</v>
      </c>
      <c r="H21" s="207">
        <v>14.039999961853027</v>
      </c>
      <c r="I21" s="207">
        <v>17.43000030517578</v>
      </c>
      <c r="J21" s="207">
        <v>18.969999313354492</v>
      </c>
      <c r="K21" s="207">
        <v>19.889999389648438</v>
      </c>
      <c r="L21" s="207">
        <v>20.65999984741211</v>
      </c>
      <c r="M21" s="207">
        <v>21.059999465942383</v>
      </c>
      <c r="N21" s="207">
        <v>20.040000915527344</v>
      </c>
      <c r="O21" s="207">
        <v>19.959999084472656</v>
      </c>
      <c r="P21" s="207">
        <v>19.549999237060547</v>
      </c>
      <c r="Q21" s="207">
        <v>19.229999542236328</v>
      </c>
      <c r="R21" s="207">
        <v>18.559999465942383</v>
      </c>
      <c r="S21" s="207">
        <v>18.010000228881836</v>
      </c>
      <c r="T21" s="207">
        <v>17.510000228881836</v>
      </c>
      <c r="U21" s="207">
        <v>17.010000228881836</v>
      </c>
      <c r="V21" s="207">
        <v>17.209999084472656</v>
      </c>
      <c r="W21" s="207">
        <v>15.920000076293945</v>
      </c>
      <c r="X21" s="207">
        <v>15.399999618530273</v>
      </c>
      <c r="Y21" s="207">
        <v>14.899999618530273</v>
      </c>
      <c r="Z21" s="214">
        <f t="shared" si="0"/>
        <v>16.965416471163433</v>
      </c>
      <c r="AA21" s="151">
        <v>21.6200008392334</v>
      </c>
      <c r="AB21" s="152" t="s">
        <v>110</v>
      </c>
      <c r="AC21" s="2">
        <v>19</v>
      </c>
      <c r="AD21" s="151">
        <v>12.0600004196167</v>
      </c>
      <c r="AE21" s="253" t="s">
        <v>166</v>
      </c>
      <c r="AF21" s="1"/>
    </row>
    <row r="22" spans="1:32" ht="11.25" customHeight="1">
      <c r="A22" s="223">
        <v>20</v>
      </c>
      <c r="B22" s="209">
        <v>14.640000343322754</v>
      </c>
      <c r="C22" s="209">
        <v>14.5600004196167</v>
      </c>
      <c r="D22" s="209">
        <v>13.890000343322754</v>
      </c>
      <c r="E22" s="209">
        <v>13.319999694824219</v>
      </c>
      <c r="F22" s="209">
        <v>13.4399995803833</v>
      </c>
      <c r="G22" s="209">
        <v>13.9399995803833</v>
      </c>
      <c r="H22" s="209">
        <v>14.420000076293945</v>
      </c>
      <c r="I22" s="209">
        <v>15.75</v>
      </c>
      <c r="J22" s="209">
        <v>17.399999618530273</v>
      </c>
      <c r="K22" s="209">
        <v>19.649999618530273</v>
      </c>
      <c r="L22" s="209">
        <v>20.809999465942383</v>
      </c>
      <c r="M22" s="209">
        <v>20.690000534057617</v>
      </c>
      <c r="N22" s="209">
        <v>21.3700008392334</v>
      </c>
      <c r="O22" s="209">
        <v>21.440000534057617</v>
      </c>
      <c r="P22" s="209">
        <v>21.139999389648438</v>
      </c>
      <c r="Q22" s="209">
        <v>21.040000915527344</v>
      </c>
      <c r="R22" s="209">
        <v>20.43000030517578</v>
      </c>
      <c r="S22" s="209">
        <v>20.270000457763672</v>
      </c>
      <c r="T22" s="209">
        <v>19.229999542236328</v>
      </c>
      <c r="U22" s="209">
        <v>17.56999969482422</v>
      </c>
      <c r="V22" s="209">
        <v>17.079999923706055</v>
      </c>
      <c r="W22" s="209">
        <v>17.079999923706055</v>
      </c>
      <c r="X22" s="209">
        <v>17.239999771118164</v>
      </c>
      <c r="Y22" s="209">
        <v>17.280000686645508</v>
      </c>
      <c r="Z22" s="224">
        <f t="shared" si="0"/>
        <v>17.65333338578542</v>
      </c>
      <c r="AA22" s="157">
        <v>21.93000030517578</v>
      </c>
      <c r="AB22" s="210" t="s">
        <v>433</v>
      </c>
      <c r="AC22" s="211">
        <v>20</v>
      </c>
      <c r="AD22" s="157">
        <v>13.210000038146973</v>
      </c>
      <c r="AE22" s="254" t="s">
        <v>434</v>
      </c>
      <c r="AF22" s="1"/>
    </row>
    <row r="23" spans="1:32" ht="11.25" customHeight="1">
      <c r="A23" s="215">
        <v>21</v>
      </c>
      <c r="B23" s="207">
        <v>17.520000457763672</v>
      </c>
      <c r="C23" s="207">
        <v>17.34000015258789</v>
      </c>
      <c r="D23" s="207">
        <v>16.75</v>
      </c>
      <c r="E23" s="207">
        <v>16.34000015258789</v>
      </c>
      <c r="F23" s="207">
        <v>15.819999694824219</v>
      </c>
      <c r="G23" s="207">
        <v>15.5600004196167</v>
      </c>
      <c r="H23" s="207">
        <v>15.8100004196167</v>
      </c>
      <c r="I23" s="207">
        <v>16.3799991607666</v>
      </c>
      <c r="J23" s="207">
        <v>16.65999984741211</v>
      </c>
      <c r="K23" s="207">
        <v>17.959999084472656</v>
      </c>
      <c r="L23" s="207">
        <v>18.8700008392334</v>
      </c>
      <c r="M23" s="207">
        <v>18.389999389648438</v>
      </c>
      <c r="N23" s="207">
        <v>18.520000457763672</v>
      </c>
      <c r="O23" s="207">
        <v>17.760000228881836</v>
      </c>
      <c r="P23" s="207">
        <v>17.68000030517578</v>
      </c>
      <c r="Q23" s="207">
        <v>16.989999771118164</v>
      </c>
      <c r="R23" s="207">
        <v>16.540000915527344</v>
      </c>
      <c r="S23" s="207">
        <v>16.600000381469727</v>
      </c>
      <c r="T23" s="207">
        <v>16.440000534057617</v>
      </c>
      <c r="U23" s="207">
        <v>16.469999313354492</v>
      </c>
      <c r="V23" s="207">
        <v>16.559999465942383</v>
      </c>
      <c r="W23" s="207">
        <v>16.739999771118164</v>
      </c>
      <c r="X23" s="207">
        <v>16.8799991607666</v>
      </c>
      <c r="Y23" s="207">
        <v>16.709999084472656</v>
      </c>
      <c r="Z23" s="214">
        <f t="shared" si="0"/>
        <v>16.97041662534078</v>
      </c>
      <c r="AA23" s="151">
        <v>19.3799991607666</v>
      </c>
      <c r="AB23" s="152" t="s">
        <v>435</v>
      </c>
      <c r="AC23" s="2">
        <v>21</v>
      </c>
      <c r="AD23" s="151">
        <v>15.380000114440918</v>
      </c>
      <c r="AE23" s="253" t="s">
        <v>359</v>
      </c>
      <c r="AF23" s="1"/>
    </row>
    <row r="24" spans="1:32" ht="11.25" customHeight="1">
      <c r="A24" s="215">
        <v>22</v>
      </c>
      <c r="B24" s="207">
        <v>16.670000076293945</v>
      </c>
      <c r="C24" s="207">
        <v>16.420000076293945</v>
      </c>
      <c r="D24" s="207">
        <v>15.65999984741211</v>
      </c>
      <c r="E24" s="207">
        <v>15.239999771118164</v>
      </c>
      <c r="F24" s="207">
        <v>14.760000228881836</v>
      </c>
      <c r="G24" s="207">
        <v>14.680000305175781</v>
      </c>
      <c r="H24" s="207">
        <v>15.020000457763672</v>
      </c>
      <c r="I24" s="207">
        <v>15.930000305175781</v>
      </c>
      <c r="J24" s="207">
        <v>17.780000686645508</v>
      </c>
      <c r="K24" s="207">
        <v>18.559999465942383</v>
      </c>
      <c r="L24" s="207">
        <v>19.290000915527344</v>
      </c>
      <c r="M24" s="207">
        <v>19.3799991607666</v>
      </c>
      <c r="N24" s="207">
        <v>19.31999969482422</v>
      </c>
      <c r="O24" s="207">
        <v>19.709999084472656</v>
      </c>
      <c r="P24" s="207">
        <v>19.510000228881836</v>
      </c>
      <c r="Q24" s="207">
        <v>19.5</v>
      </c>
      <c r="R24" s="207">
        <v>19.219999313354492</v>
      </c>
      <c r="S24" s="207">
        <v>19.25</v>
      </c>
      <c r="T24" s="207">
        <v>18.31999969482422</v>
      </c>
      <c r="U24" s="207">
        <v>17.610000610351562</v>
      </c>
      <c r="V24" s="207">
        <v>17.420000076293945</v>
      </c>
      <c r="W24" s="207">
        <v>17.540000915527344</v>
      </c>
      <c r="X24" s="207">
        <v>18.059999465942383</v>
      </c>
      <c r="Y24" s="207">
        <v>17.420000076293945</v>
      </c>
      <c r="Z24" s="214">
        <f t="shared" si="0"/>
        <v>17.59458335240682</v>
      </c>
      <c r="AA24" s="151">
        <v>20.8700008392334</v>
      </c>
      <c r="AB24" s="152" t="s">
        <v>22</v>
      </c>
      <c r="AC24" s="2">
        <v>22</v>
      </c>
      <c r="AD24" s="151">
        <v>14.390000343322754</v>
      </c>
      <c r="AE24" s="253" t="s">
        <v>419</v>
      </c>
      <c r="AF24" s="1"/>
    </row>
    <row r="25" spans="1:32" ht="11.25" customHeight="1">
      <c r="A25" s="215">
        <v>23</v>
      </c>
      <c r="B25" s="207">
        <v>17.549999237060547</v>
      </c>
      <c r="C25" s="207">
        <v>17.719999313354492</v>
      </c>
      <c r="D25" s="207">
        <v>17.510000228881836</v>
      </c>
      <c r="E25" s="207">
        <v>17.520000457763672</v>
      </c>
      <c r="F25" s="207">
        <v>17.389999389648438</v>
      </c>
      <c r="G25" s="207">
        <v>16.790000915527344</v>
      </c>
      <c r="H25" s="207">
        <v>16.270000457763672</v>
      </c>
      <c r="I25" s="207">
        <v>15.789999961853027</v>
      </c>
      <c r="J25" s="207">
        <v>15.680000305175781</v>
      </c>
      <c r="K25" s="207">
        <v>15.90999984741211</v>
      </c>
      <c r="L25" s="207">
        <v>15.789999961853027</v>
      </c>
      <c r="M25" s="207">
        <v>15.510000228881836</v>
      </c>
      <c r="N25" s="207">
        <v>15.680000305175781</v>
      </c>
      <c r="O25" s="207">
        <v>15.550000190734863</v>
      </c>
      <c r="P25" s="207">
        <v>15.880000114440918</v>
      </c>
      <c r="Q25" s="207">
        <v>15.920000076293945</v>
      </c>
      <c r="R25" s="207">
        <v>15.569999694824219</v>
      </c>
      <c r="S25" s="207">
        <v>15.59000015258789</v>
      </c>
      <c r="T25" s="207">
        <v>15.8100004196167</v>
      </c>
      <c r="U25" s="207">
        <v>15.369999885559082</v>
      </c>
      <c r="V25" s="207">
        <v>15.09000015258789</v>
      </c>
      <c r="W25" s="207">
        <v>15.029999732971191</v>
      </c>
      <c r="X25" s="207">
        <v>14.4399995803833</v>
      </c>
      <c r="Y25" s="207">
        <v>14.600000381469727</v>
      </c>
      <c r="Z25" s="214">
        <f t="shared" si="0"/>
        <v>15.99833337465922</v>
      </c>
      <c r="AA25" s="151">
        <v>17.780000686645508</v>
      </c>
      <c r="AB25" s="152" t="s">
        <v>436</v>
      </c>
      <c r="AC25" s="2">
        <v>23</v>
      </c>
      <c r="AD25" s="151">
        <v>14.359999656677246</v>
      </c>
      <c r="AE25" s="253" t="s">
        <v>437</v>
      </c>
      <c r="AF25" s="1"/>
    </row>
    <row r="26" spans="1:32" ht="11.25" customHeight="1">
      <c r="A26" s="215">
        <v>24</v>
      </c>
      <c r="B26" s="207">
        <v>14.800000190734863</v>
      </c>
      <c r="C26" s="207">
        <v>14.069999694824219</v>
      </c>
      <c r="D26" s="207">
        <v>13.34000015258789</v>
      </c>
      <c r="E26" s="207">
        <v>13.0600004196167</v>
      </c>
      <c r="F26" s="207">
        <v>12.930000305175781</v>
      </c>
      <c r="G26" s="207">
        <v>12.6899995803833</v>
      </c>
      <c r="H26" s="207">
        <v>12.569999694824219</v>
      </c>
      <c r="I26" s="207">
        <v>12.760000228881836</v>
      </c>
      <c r="J26" s="207">
        <v>13.010000228881836</v>
      </c>
      <c r="K26" s="207">
        <v>12.899999618530273</v>
      </c>
      <c r="L26" s="207">
        <v>12.539999961853027</v>
      </c>
      <c r="M26" s="207">
        <v>12.319999694824219</v>
      </c>
      <c r="N26" s="207">
        <v>12.479999542236328</v>
      </c>
      <c r="O26" s="207">
        <v>12.600000381469727</v>
      </c>
      <c r="P26" s="207">
        <v>13.050000190734863</v>
      </c>
      <c r="Q26" s="207">
        <v>13.4399995803833</v>
      </c>
      <c r="R26" s="207">
        <v>13.760000228881836</v>
      </c>
      <c r="S26" s="207">
        <v>13.989999771118164</v>
      </c>
      <c r="T26" s="207">
        <v>14.0600004196167</v>
      </c>
      <c r="U26" s="207">
        <v>14.09000015258789</v>
      </c>
      <c r="V26" s="207">
        <v>14.399999618530273</v>
      </c>
      <c r="W26" s="207">
        <v>14.449999809265137</v>
      </c>
      <c r="X26" s="207">
        <v>14.569999694824219</v>
      </c>
      <c r="Y26" s="207">
        <v>14.710000038146973</v>
      </c>
      <c r="Z26" s="214">
        <f t="shared" si="0"/>
        <v>13.441249966621399</v>
      </c>
      <c r="AA26" s="151">
        <v>14.859999656677246</v>
      </c>
      <c r="AB26" s="152" t="s">
        <v>438</v>
      </c>
      <c r="AC26" s="2">
        <v>24</v>
      </c>
      <c r="AD26" s="151">
        <v>12.25</v>
      </c>
      <c r="AE26" s="253" t="s">
        <v>374</v>
      </c>
      <c r="AF26" s="1"/>
    </row>
    <row r="27" spans="1:32" ht="11.25" customHeight="1">
      <c r="A27" s="215">
        <v>25</v>
      </c>
      <c r="B27" s="207">
        <v>14.859999656677246</v>
      </c>
      <c r="C27" s="207">
        <v>15.130000114440918</v>
      </c>
      <c r="D27" s="207">
        <v>15.069999694824219</v>
      </c>
      <c r="E27" s="207">
        <v>15.1899995803833</v>
      </c>
      <c r="F27" s="207">
        <v>15.359999656677246</v>
      </c>
      <c r="G27" s="207">
        <v>14.890000343322754</v>
      </c>
      <c r="H27" s="207">
        <v>15.75</v>
      </c>
      <c r="I27" s="207">
        <v>17.079999923706055</v>
      </c>
      <c r="J27" s="207">
        <v>17.6299991607666</v>
      </c>
      <c r="K27" s="207">
        <v>17.559999465942383</v>
      </c>
      <c r="L27" s="207">
        <v>18.280000686645508</v>
      </c>
      <c r="M27" s="207">
        <v>18.229999542236328</v>
      </c>
      <c r="N27" s="207">
        <v>17.709999084472656</v>
      </c>
      <c r="O27" s="207">
        <v>18.549999237060547</v>
      </c>
      <c r="P27" s="207">
        <v>18.489999771118164</v>
      </c>
      <c r="Q27" s="207">
        <v>17.959999084472656</v>
      </c>
      <c r="R27" s="207">
        <v>16.670000076293945</v>
      </c>
      <c r="S27" s="207">
        <v>15.680000305175781</v>
      </c>
      <c r="T27" s="207">
        <v>14.930000305175781</v>
      </c>
      <c r="U27" s="207">
        <v>14.029999732971191</v>
      </c>
      <c r="V27" s="207">
        <v>13.84000015258789</v>
      </c>
      <c r="W27" s="207">
        <v>14.050000190734863</v>
      </c>
      <c r="X27" s="207">
        <v>14.710000038146973</v>
      </c>
      <c r="Y27" s="207">
        <v>13.430000305175781</v>
      </c>
      <c r="Z27" s="214">
        <f t="shared" si="0"/>
        <v>16.044999837875366</v>
      </c>
      <c r="AA27" s="151">
        <v>19.399999618530273</v>
      </c>
      <c r="AB27" s="152" t="s">
        <v>439</v>
      </c>
      <c r="AC27" s="2">
        <v>25</v>
      </c>
      <c r="AD27" s="151">
        <v>12.970000267028809</v>
      </c>
      <c r="AE27" s="253" t="s">
        <v>440</v>
      </c>
      <c r="AF27" s="1"/>
    </row>
    <row r="28" spans="1:32" ht="11.25" customHeight="1">
      <c r="A28" s="215">
        <v>26</v>
      </c>
      <c r="B28" s="207">
        <v>13.020000457763672</v>
      </c>
      <c r="C28" s="207">
        <v>12.8100004196167</v>
      </c>
      <c r="D28" s="207">
        <v>12.520000457763672</v>
      </c>
      <c r="E28" s="207">
        <v>12.880000114440918</v>
      </c>
      <c r="F28" s="207">
        <v>11.010000228881836</v>
      </c>
      <c r="G28" s="207">
        <v>10.670000076293945</v>
      </c>
      <c r="H28" s="207">
        <v>11.3100004196167</v>
      </c>
      <c r="I28" s="207">
        <v>12.430000305175781</v>
      </c>
      <c r="J28" s="207">
        <v>15.520000457763672</v>
      </c>
      <c r="K28" s="207">
        <v>18.850000381469727</v>
      </c>
      <c r="L28" s="207">
        <v>20.75</v>
      </c>
      <c r="M28" s="207">
        <v>22.260000228881836</v>
      </c>
      <c r="N28" s="207">
        <v>20.450000762939453</v>
      </c>
      <c r="O28" s="207">
        <v>18.43000030517578</v>
      </c>
      <c r="P28" s="207">
        <v>18.489999771118164</v>
      </c>
      <c r="Q28" s="207">
        <v>18.139999389648438</v>
      </c>
      <c r="R28" s="207">
        <v>17.459999084472656</v>
      </c>
      <c r="S28" s="207">
        <v>17.280000686645508</v>
      </c>
      <c r="T28" s="207">
        <v>17.209999084472656</v>
      </c>
      <c r="U28" s="207">
        <v>17.040000915527344</v>
      </c>
      <c r="V28" s="207">
        <v>16.969999313354492</v>
      </c>
      <c r="W28" s="207">
        <v>16.670000076293945</v>
      </c>
      <c r="X28" s="207">
        <v>16.479999542236328</v>
      </c>
      <c r="Y28" s="207">
        <v>16.450000762939453</v>
      </c>
      <c r="Z28" s="214">
        <f t="shared" si="0"/>
        <v>16.045833468437195</v>
      </c>
      <c r="AA28" s="151">
        <v>22.760000228881836</v>
      </c>
      <c r="AB28" s="152" t="s">
        <v>14</v>
      </c>
      <c r="AC28" s="2">
        <v>26</v>
      </c>
      <c r="AD28" s="151">
        <v>10.1899995803833</v>
      </c>
      <c r="AE28" s="253" t="s">
        <v>156</v>
      </c>
      <c r="AF28" s="1"/>
    </row>
    <row r="29" spans="1:32" ht="11.25" customHeight="1">
      <c r="A29" s="215">
        <v>27</v>
      </c>
      <c r="B29" s="207">
        <v>16.420000076293945</v>
      </c>
      <c r="C29" s="207">
        <v>15.920000076293945</v>
      </c>
      <c r="D29" s="207">
        <v>15.270000457763672</v>
      </c>
      <c r="E29" s="207">
        <v>14.880000114440918</v>
      </c>
      <c r="F29" s="207">
        <v>14.5600004196167</v>
      </c>
      <c r="G29" s="207">
        <v>14.550000190734863</v>
      </c>
      <c r="H29" s="207">
        <v>14.59000015258789</v>
      </c>
      <c r="I29" s="207">
        <v>14.630000114440918</v>
      </c>
      <c r="J29" s="207">
        <v>15.470000267028809</v>
      </c>
      <c r="K29" s="207">
        <v>16.040000915527344</v>
      </c>
      <c r="L29" s="207">
        <v>16.799999237060547</v>
      </c>
      <c r="M29" s="207">
        <v>16.93000030517578</v>
      </c>
      <c r="N29" s="207">
        <v>16.719999313354492</v>
      </c>
      <c r="O29" s="207">
        <v>17.010000228881836</v>
      </c>
      <c r="P29" s="207">
        <v>16.68000030517578</v>
      </c>
      <c r="Q29" s="207">
        <v>16.209999084472656</v>
      </c>
      <c r="R29" s="207">
        <v>15.720000267028809</v>
      </c>
      <c r="S29" s="207">
        <v>15.15999984741211</v>
      </c>
      <c r="T29" s="207">
        <v>15.170000076293945</v>
      </c>
      <c r="U29" s="207">
        <v>14.960000038146973</v>
      </c>
      <c r="V29" s="207">
        <v>14.260000228881836</v>
      </c>
      <c r="W29" s="207">
        <v>14.350000381469727</v>
      </c>
      <c r="X29" s="207">
        <v>13.949999809265137</v>
      </c>
      <c r="Y29" s="207">
        <v>13.399999618530273</v>
      </c>
      <c r="Z29" s="214">
        <f t="shared" si="0"/>
        <v>15.402083396911621</v>
      </c>
      <c r="AA29" s="151">
        <v>17.389999389648438</v>
      </c>
      <c r="AB29" s="152" t="s">
        <v>441</v>
      </c>
      <c r="AC29" s="2">
        <v>27</v>
      </c>
      <c r="AD29" s="151">
        <v>13.369999885559082</v>
      </c>
      <c r="AE29" s="253" t="s">
        <v>13</v>
      </c>
      <c r="AF29" s="1"/>
    </row>
    <row r="30" spans="1:32" ht="11.25" customHeight="1">
      <c r="A30" s="215">
        <v>28</v>
      </c>
      <c r="B30" s="207">
        <v>12.3100004196167</v>
      </c>
      <c r="C30" s="207">
        <v>11.680000305175781</v>
      </c>
      <c r="D30" s="207">
        <v>11.40999984741211</v>
      </c>
      <c r="E30" s="207">
        <v>11.039999961853027</v>
      </c>
      <c r="F30" s="207">
        <v>10.649999618530273</v>
      </c>
      <c r="G30" s="207">
        <v>9.890000343322754</v>
      </c>
      <c r="H30" s="207">
        <v>11.0600004196167</v>
      </c>
      <c r="I30" s="207">
        <v>12.59000015258789</v>
      </c>
      <c r="J30" s="207">
        <v>15.270000457763672</v>
      </c>
      <c r="K30" s="207">
        <v>18.719999313354492</v>
      </c>
      <c r="L30" s="207">
        <v>20.459999084472656</v>
      </c>
      <c r="M30" s="207">
        <v>19.110000610351562</v>
      </c>
      <c r="N30" s="207">
        <v>19.040000915527344</v>
      </c>
      <c r="O30" s="207">
        <v>19.3799991607666</v>
      </c>
      <c r="P30" s="207">
        <v>18.440000534057617</v>
      </c>
      <c r="Q30" s="207">
        <v>18.15999984741211</v>
      </c>
      <c r="R30" s="207">
        <v>17.43000030517578</v>
      </c>
      <c r="S30" s="207">
        <v>17.270000457763672</v>
      </c>
      <c r="T30" s="207">
        <v>16.690000534057617</v>
      </c>
      <c r="U30" s="207">
        <v>15.75</v>
      </c>
      <c r="V30" s="207">
        <v>15.260000228881836</v>
      </c>
      <c r="W30" s="207">
        <v>13.5</v>
      </c>
      <c r="X30" s="207">
        <v>12.770000457763672</v>
      </c>
      <c r="Y30" s="207">
        <v>13.6899995803833</v>
      </c>
      <c r="Z30" s="214">
        <f t="shared" si="0"/>
        <v>15.0654167731603</v>
      </c>
      <c r="AA30" s="151">
        <v>21.540000915527344</v>
      </c>
      <c r="AB30" s="152" t="s">
        <v>110</v>
      </c>
      <c r="AC30" s="2">
        <v>28</v>
      </c>
      <c r="AD30" s="151">
        <v>9.869999885559082</v>
      </c>
      <c r="AE30" s="253" t="s">
        <v>425</v>
      </c>
      <c r="AF30" s="1"/>
    </row>
    <row r="31" spans="1:32" ht="11.25" customHeight="1">
      <c r="A31" s="215">
        <v>29</v>
      </c>
      <c r="B31" s="207">
        <v>13.880000114440918</v>
      </c>
      <c r="C31" s="207">
        <v>15.5</v>
      </c>
      <c r="D31" s="207">
        <v>14.4399995803833</v>
      </c>
      <c r="E31" s="207">
        <v>13.90999984741211</v>
      </c>
      <c r="F31" s="207">
        <v>14.729999542236328</v>
      </c>
      <c r="G31" s="207">
        <v>14.470000267028809</v>
      </c>
      <c r="H31" s="207">
        <v>14.970000267028809</v>
      </c>
      <c r="I31" s="207">
        <v>14.829999923706055</v>
      </c>
      <c r="J31" s="207">
        <v>15.720000267028809</v>
      </c>
      <c r="K31" s="207">
        <v>16.1299991607666</v>
      </c>
      <c r="L31" s="207">
        <v>16.530000686645508</v>
      </c>
      <c r="M31" s="207">
        <v>18.040000915527344</v>
      </c>
      <c r="N31" s="207">
        <v>18.68000030517578</v>
      </c>
      <c r="O31" s="207">
        <v>18.700000762939453</v>
      </c>
      <c r="P31" s="207">
        <v>18.829999923706055</v>
      </c>
      <c r="Q31" s="207">
        <v>18.739999771118164</v>
      </c>
      <c r="R31" s="207">
        <v>17.969999313354492</v>
      </c>
      <c r="S31" s="207">
        <v>17.15999984741211</v>
      </c>
      <c r="T31" s="207">
        <v>16.260000228881836</v>
      </c>
      <c r="U31" s="207">
        <v>16.149999618530273</v>
      </c>
      <c r="V31" s="207">
        <v>18.030000686645508</v>
      </c>
      <c r="W31" s="207">
        <v>17.030000686645508</v>
      </c>
      <c r="X31" s="207">
        <v>16.239999771118164</v>
      </c>
      <c r="Y31" s="207">
        <v>16.290000915527344</v>
      </c>
      <c r="Z31" s="214">
        <f t="shared" si="0"/>
        <v>16.384583433469135</v>
      </c>
      <c r="AA31" s="151">
        <v>19.31999969482422</v>
      </c>
      <c r="AB31" s="152" t="s">
        <v>442</v>
      </c>
      <c r="AC31" s="2">
        <v>29</v>
      </c>
      <c r="AD31" s="151">
        <v>13.640000343322754</v>
      </c>
      <c r="AE31" s="253" t="s">
        <v>317</v>
      </c>
      <c r="AF31" s="1"/>
    </row>
    <row r="32" spans="1:32" ht="11.25" customHeight="1">
      <c r="A32" s="215">
        <v>30</v>
      </c>
      <c r="B32" s="207">
        <v>18.110000610351562</v>
      </c>
      <c r="C32" s="207">
        <v>16.760000228881836</v>
      </c>
      <c r="D32" s="207">
        <v>15.729999542236328</v>
      </c>
      <c r="E32" s="207">
        <v>15.300000190734863</v>
      </c>
      <c r="F32" s="207">
        <v>15.579999923706055</v>
      </c>
      <c r="G32" s="207">
        <v>15.510000228881836</v>
      </c>
      <c r="H32" s="207">
        <v>15.329999923706055</v>
      </c>
      <c r="I32" s="207">
        <v>16.3799991607666</v>
      </c>
      <c r="J32" s="207">
        <v>17.459999084472656</v>
      </c>
      <c r="K32" s="207">
        <v>18.110000610351562</v>
      </c>
      <c r="L32" s="207">
        <v>18.40999984741211</v>
      </c>
      <c r="M32" s="207">
        <v>18.559999465942383</v>
      </c>
      <c r="N32" s="207">
        <v>17.93000030517578</v>
      </c>
      <c r="O32" s="207">
        <v>17.719999313354492</v>
      </c>
      <c r="P32" s="207">
        <v>17.149999618530273</v>
      </c>
      <c r="Q32" s="207">
        <v>16.90999984741211</v>
      </c>
      <c r="R32" s="207">
        <v>16.25</v>
      </c>
      <c r="S32" s="207">
        <v>15.59000015258789</v>
      </c>
      <c r="T32" s="207">
        <v>15.15999984741211</v>
      </c>
      <c r="U32" s="207">
        <v>15.180000305175781</v>
      </c>
      <c r="V32" s="207">
        <v>13.789999961853027</v>
      </c>
      <c r="W32" s="207">
        <v>13.460000038146973</v>
      </c>
      <c r="X32" s="207">
        <v>15.170000076293945</v>
      </c>
      <c r="Y32" s="207">
        <v>13.5</v>
      </c>
      <c r="Z32" s="214">
        <f t="shared" si="0"/>
        <v>16.210416595141094</v>
      </c>
      <c r="AA32" s="151">
        <v>19.110000610351562</v>
      </c>
      <c r="AB32" s="152" t="s">
        <v>180</v>
      </c>
      <c r="AC32" s="2">
        <v>30</v>
      </c>
      <c r="AD32" s="151">
        <v>13.210000038146973</v>
      </c>
      <c r="AE32" s="253" t="s">
        <v>443</v>
      </c>
      <c r="AF32" s="1"/>
    </row>
    <row r="33" spans="1:32" ht="11.25" customHeight="1">
      <c r="A33" s="215">
        <v>31</v>
      </c>
      <c r="B33" s="207">
        <v>13.5</v>
      </c>
      <c r="C33" s="207">
        <v>14.220000267028809</v>
      </c>
      <c r="D33" s="207">
        <v>12.289999961853027</v>
      </c>
      <c r="E33" s="207">
        <v>12.6899995803833</v>
      </c>
      <c r="F33" s="207">
        <v>12.34000015258789</v>
      </c>
      <c r="G33" s="207">
        <v>12.149999618530273</v>
      </c>
      <c r="H33" s="207">
        <v>12.270000457763672</v>
      </c>
      <c r="I33" s="207">
        <v>13.609999656677246</v>
      </c>
      <c r="J33" s="207">
        <v>16.770000457763672</v>
      </c>
      <c r="K33" s="207">
        <v>18.56999969482422</v>
      </c>
      <c r="L33" s="207">
        <v>19.450000762939453</v>
      </c>
      <c r="M33" s="207">
        <v>19.860000610351562</v>
      </c>
      <c r="N33" s="207">
        <v>18.670000076293945</v>
      </c>
      <c r="O33" s="207">
        <v>18.479999542236328</v>
      </c>
      <c r="P33" s="207">
        <v>18.309999465942383</v>
      </c>
      <c r="Q33" s="207">
        <v>17.860000610351562</v>
      </c>
      <c r="R33" s="207">
        <v>17.219999313354492</v>
      </c>
      <c r="S33" s="207">
        <v>16.469999313354492</v>
      </c>
      <c r="T33" s="207">
        <v>16.1299991607666</v>
      </c>
      <c r="U33" s="207">
        <v>15.300000190734863</v>
      </c>
      <c r="V33" s="207">
        <v>13.869999885559082</v>
      </c>
      <c r="W33" s="207">
        <v>13.5</v>
      </c>
      <c r="X33" s="207">
        <v>12.699999809265137</v>
      </c>
      <c r="Y33" s="207">
        <v>13.170000076293945</v>
      </c>
      <c r="Z33" s="214">
        <f t="shared" si="0"/>
        <v>15.391666611035665</v>
      </c>
      <c r="AA33" s="151">
        <v>20.399999618530273</v>
      </c>
      <c r="AB33" s="152" t="s">
        <v>152</v>
      </c>
      <c r="AC33" s="2">
        <v>31</v>
      </c>
      <c r="AD33" s="151">
        <v>11.880000114440918</v>
      </c>
      <c r="AE33" s="253" t="s">
        <v>444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16.079999892942368</v>
      </c>
      <c r="C34" s="217">
        <f t="shared" si="1"/>
        <v>15.984516236089892</v>
      </c>
      <c r="D34" s="217">
        <f t="shared" si="1"/>
        <v>15.569354918695264</v>
      </c>
      <c r="E34" s="217">
        <f t="shared" si="1"/>
        <v>15.414516110574045</v>
      </c>
      <c r="F34" s="217">
        <f t="shared" si="1"/>
        <v>15.248387059857768</v>
      </c>
      <c r="G34" s="217">
        <f t="shared" si="1"/>
        <v>15.193225860595703</v>
      </c>
      <c r="H34" s="217">
        <f t="shared" si="1"/>
        <v>15.648064644105974</v>
      </c>
      <c r="I34" s="217">
        <f t="shared" si="1"/>
        <v>16.743225682166315</v>
      </c>
      <c r="J34" s="217">
        <f t="shared" si="1"/>
        <v>18.130322456359863</v>
      </c>
      <c r="K34" s="217">
        <f t="shared" si="1"/>
        <v>19.373225765843546</v>
      </c>
      <c r="L34" s="217">
        <f t="shared" si="1"/>
        <v>19.984838854882025</v>
      </c>
      <c r="M34" s="217">
        <f t="shared" si="1"/>
        <v>20.19290321103988</v>
      </c>
      <c r="N34" s="217">
        <f t="shared" si="1"/>
        <v>19.831935513404108</v>
      </c>
      <c r="O34" s="217">
        <f t="shared" si="1"/>
        <v>19.716451552606397</v>
      </c>
      <c r="P34" s="217">
        <f t="shared" si="1"/>
        <v>19.483870967741936</v>
      </c>
      <c r="Q34" s="217">
        <f t="shared" si="1"/>
        <v>19.07870954082858</v>
      </c>
      <c r="R34" s="217">
        <f>AVERAGE(R3:R33)</f>
        <v>18.497419203481368</v>
      </c>
      <c r="S34" s="217">
        <f aca="true" t="shared" si="2" ref="S34:Y34">AVERAGE(S3:S33)</f>
        <v>18.082903277489446</v>
      </c>
      <c r="T34" s="217">
        <f t="shared" si="2"/>
        <v>17.670322602795018</v>
      </c>
      <c r="U34" s="217">
        <f t="shared" si="2"/>
        <v>17.23967742919922</v>
      </c>
      <c r="V34" s="217">
        <f t="shared" si="2"/>
        <v>16.922580565175704</v>
      </c>
      <c r="W34" s="217">
        <f t="shared" si="2"/>
        <v>16.562580631625266</v>
      </c>
      <c r="X34" s="217">
        <f t="shared" si="2"/>
        <v>16.31451597521382</v>
      </c>
      <c r="Y34" s="217">
        <f t="shared" si="2"/>
        <v>16.066451657202936</v>
      </c>
      <c r="Z34" s="217">
        <f>AVERAGE(B3:Y33)</f>
        <v>17.45958331707985</v>
      </c>
      <c r="AA34" s="218">
        <f>(AVERAGE(最高))</f>
        <v>21.389354859628984</v>
      </c>
      <c r="AB34" s="219"/>
      <c r="AC34" s="220"/>
      <c r="AD34" s="218">
        <f>(AVERAGE(最低))</f>
        <v>14.041612963522635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3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25.579999923706055</v>
      </c>
      <c r="C46" s="3">
        <v>10</v>
      </c>
      <c r="D46" s="159" t="s">
        <v>382</v>
      </c>
      <c r="E46" s="197"/>
      <c r="F46" s="156"/>
      <c r="G46" s="157">
        <f>MIN(最低)</f>
        <v>9.869999885559082</v>
      </c>
      <c r="H46" s="3">
        <v>28</v>
      </c>
      <c r="I46" s="255" t="s">
        <v>425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12.4399995803833</v>
      </c>
      <c r="C3" s="207">
        <v>12.170000076293945</v>
      </c>
      <c r="D3" s="207">
        <v>11.550000190734863</v>
      </c>
      <c r="E3" s="207">
        <v>11.5600004196167</v>
      </c>
      <c r="F3" s="207">
        <v>10.600000381469727</v>
      </c>
      <c r="G3" s="207">
        <v>10.710000038146973</v>
      </c>
      <c r="H3" s="207">
        <v>10.6899995803833</v>
      </c>
      <c r="I3" s="207">
        <v>16.040000915527344</v>
      </c>
      <c r="J3" s="207">
        <v>17.850000381469727</v>
      </c>
      <c r="K3" s="207">
        <v>18.989999771118164</v>
      </c>
      <c r="L3" s="207">
        <v>19.920000076293945</v>
      </c>
      <c r="M3" s="207">
        <v>19.510000228881836</v>
      </c>
      <c r="N3" s="207">
        <v>18.770000457763672</v>
      </c>
      <c r="O3" s="207">
        <v>18.299999237060547</v>
      </c>
      <c r="P3" s="207">
        <v>18.299999237060547</v>
      </c>
      <c r="Q3" s="207">
        <v>16.809999465942383</v>
      </c>
      <c r="R3" s="207">
        <v>15.84000015258789</v>
      </c>
      <c r="S3" s="207">
        <v>15.649999618530273</v>
      </c>
      <c r="T3" s="207">
        <v>14.920000076293945</v>
      </c>
      <c r="U3" s="207">
        <v>14.0600004196167</v>
      </c>
      <c r="V3" s="207">
        <v>13.710000038146973</v>
      </c>
      <c r="W3" s="207">
        <v>13.479999542236328</v>
      </c>
      <c r="X3" s="207">
        <v>13.420000076293945</v>
      </c>
      <c r="Y3" s="207">
        <v>13.850000381469727</v>
      </c>
      <c r="Z3" s="214">
        <f aca="true" t="shared" si="0" ref="Z3:Z32">AVERAGE(B3:Y3)</f>
        <v>14.96416668097178</v>
      </c>
      <c r="AA3" s="151">
        <v>20.270000457763672</v>
      </c>
      <c r="AB3" s="152" t="s">
        <v>104</v>
      </c>
      <c r="AC3" s="2">
        <v>1</v>
      </c>
      <c r="AD3" s="151">
        <v>10.34000015258789</v>
      </c>
      <c r="AE3" s="253" t="s">
        <v>55</v>
      </c>
      <c r="AF3" s="1"/>
    </row>
    <row r="4" spans="1:32" ht="11.25" customHeight="1">
      <c r="A4" s="215">
        <v>2</v>
      </c>
      <c r="B4" s="207">
        <v>14.020000457763672</v>
      </c>
      <c r="C4" s="207">
        <v>13.930000305175781</v>
      </c>
      <c r="D4" s="207">
        <v>13.859999656677246</v>
      </c>
      <c r="E4" s="207">
        <v>13.819999694824219</v>
      </c>
      <c r="F4" s="207">
        <v>13.729999542236328</v>
      </c>
      <c r="G4" s="207">
        <v>13.65999984741211</v>
      </c>
      <c r="H4" s="207">
        <v>13.470000267028809</v>
      </c>
      <c r="I4" s="207">
        <v>13.869999885559082</v>
      </c>
      <c r="J4" s="207">
        <v>14.350000381469727</v>
      </c>
      <c r="K4" s="207">
        <v>15.59000015258789</v>
      </c>
      <c r="L4" s="207">
        <v>16.479999542236328</v>
      </c>
      <c r="M4" s="207">
        <v>16.520000457763672</v>
      </c>
      <c r="N4" s="207">
        <v>16.3799991607666</v>
      </c>
      <c r="O4" s="207">
        <v>16.079999923706055</v>
      </c>
      <c r="P4" s="207">
        <v>15.899999618530273</v>
      </c>
      <c r="Q4" s="207">
        <v>15.4399995803833</v>
      </c>
      <c r="R4" s="207">
        <v>14.829999923706055</v>
      </c>
      <c r="S4" s="208">
        <v>14.3100004196167</v>
      </c>
      <c r="T4" s="207">
        <v>14.149999618530273</v>
      </c>
      <c r="U4" s="207">
        <v>14.1899995803833</v>
      </c>
      <c r="V4" s="207">
        <v>13.229999542236328</v>
      </c>
      <c r="W4" s="207">
        <v>11.279999732971191</v>
      </c>
      <c r="X4" s="207">
        <v>11.75</v>
      </c>
      <c r="Y4" s="207">
        <v>10.869999885559082</v>
      </c>
      <c r="Z4" s="214">
        <f t="shared" si="0"/>
        <v>14.237916549046835</v>
      </c>
      <c r="AA4" s="151">
        <v>17.079999923706055</v>
      </c>
      <c r="AB4" s="152" t="s">
        <v>397</v>
      </c>
      <c r="AC4" s="2">
        <v>2</v>
      </c>
      <c r="AD4" s="151">
        <v>10.479999542236328</v>
      </c>
      <c r="AE4" s="253" t="s">
        <v>445</v>
      </c>
      <c r="AF4" s="1"/>
    </row>
    <row r="5" spans="1:32" ht="11.25" customHeight="1">
      <c r="A5" s="215">
        <v>3</v>
      </c>
      <c r="B5" s="207">
        <v>10.800000190734863</v>
      </c>
      <c r="C5" s="207">
        <v>10.430000305175781</v>
      </c>
      <c r="D5" s="207">
        <v>10.029999732971191</v>
      </c>
      <c r="E5" s="207">
        <v>9.510000228881836</v>
      </c>
      <c r="F5" s="207">
        <v>9.3100004196167</v>
      </c>
      <c r="G5" s="207">
        <v>9.319999694824219</v>
      </c>
      <c r="H5" s="207">
        <v>10.020000457763672</v>
      </c>
      <c r="I5" s="207">
        <v>11.880000114440918</v>
      </c>
      <c r="J5" s="207">
        <v>14.020000457763672</v>
      </c>
      <c r="K5" s="207">
        <v>17.209999084472656</v>
      </c>
      <c r="L5" s="207">
        <v>17.670000076293945</v>
      </c>
      <c r="M5" s="207">
        <v>18.049999237060547</v>
      </c>
      <c r="N5" s="207">
        <v>17.040000915527344</v>
      </c>
      <c r="O5" s="207">
        <v>16.75</v>
      </c>
      <c r="P5" s="207">
        <v>16.75</v>
      </c>
      <c r="Q5" s="207">
        <v>16.1200008392334</v>
      </c>
      <c r="R5" s="207">
        <v>15.520000457763672</v>
      </c>
      <c r="S5" s="207">
        <v>14.869999885559082</v>
      </c>
      <c r="T5" s="207">
        <v>14.729999542236328</v>
      </c>
      <c r="U5" s="207">
        <v>14.720000267028809</v>
      </c>
      <c r="V5" s="207">
        <v>12.800000190734863</v>
      </c>
      <c r="W5" s="207">
        <v>11.449999809265137</v>
      </c>
      <c r="X5" s="207">
        <v>10.770000457763672</v>
      </c>
      <c r="Y5" s="207">
        <v>10.149999618530273</v>
      </c>
      <c r="Z5" s="214">
        <f t="shared" si="0"/>
        <v>13.330000082651773</v>
      </c>
      <c r="AA5" s="151">
        <v>18.270000457763672</v>
      </c>
      <c r="AB5" s="152" t="s">
        <v>283</v>
      </c>
      <c r="AC5" s="2">
        <v>3</v>
      </c>
      <c r="AD5" s="151">
        <v>9.199999809265137</v>
      </c>
      <c r="AE5" s="253" t="s">
        <v>86</v>
      </c>
      <c r="AF5" s="1"/>
    </row>
    <row r="6" spans="1:32" ht="11.25" customHeight="1">
      <c r="A6" s="215">
        <v>4</v>
      </c>
      <c r="B6" s="207">
        <v>9.350000381469727</v>
      </c>
      <c r="C6" s="207">
        <v>9.829999923706055</v>
      </c>
      <c r="D6" s="207">
        <v>12.770000457763672</v>
      </c>
      <c r="E6" s="207">
        <v>9.460000038146973</v>
      </c>
      <c r="F6" s="207">
        <v>8.8100004196167</v>
      </c>
      <c r="G6" s="207">
        <v>9.0600004196167</v>
      </c>
      <c r="H6" s="207">
        <v>9.550000190734863</v>
      </c>
      <c r="I6" s="207">
        <v>12.489999771118164</v>
      </c>
      <c r="J6" s="207">
        <v>15.020000457763672</v>
      </c>
      <c r="K6" s="207">
        <v>18.1299991607666</v>
      </c>
      <c r="L6" s="207">
        <v>18.219999313354492</v>
      </c>
      <c r="M6" s="207">
        <v>17.959999084472656</v>
      </c>
      <c r="N6" s="207">
        <v>17.690000534057617</v>
      </c>
      <c r="O6" s="207">
        <v>17.469999313354492</v>
      </c>
      <c r="P6" s="207">
        <v>17.18000030517578</v>
      </c>
      <c r="Q6" s="207">
        <v>17.020000457763672</v>
      </c>
      <c r="R6" s="207">
        <v>16.799999237060547</v>
      </c>
      <c r="S6" s="207">
        <v>16.479999542236328</v>
      </c>
      <c r="T6" s="207">
        <v>16.43000030517578</v>
      </c>
      <c r="U6" s="207">
        <v>16.469999313354492</v>
      </c>
      <c r="V6" s="207">
        <v>16.850000381469727</v>
      </c>
      <c r="W6" s="207">
        <v>14.369999885559082</v>
      </c>
      <c r="X6" s="207">
        <v>14.470000267028809</v>
      </c>
      <c r="Y6" s="207">
        <v>15.220000267028809</v>
      </c>
      <c r="Z6" s="214">
        <f t="shared" si="0"/>
        <v>14.462499976158142</v>
      </c>
      <c r="AA6" s="151">
        <v>18.799999237060547</v>
      </c>
      <c r="AB6" s="152" t="s">
        <v>446</v>
      </c>
      <c r="AC6" s="2">
        <v>4</v>
      </c>
      <c r="AD6" s="151">
        <v>8.5</v>
      </c>
      <c r="AE6" s="253" t="s">
        <v>220</v>
      </c>
      <c r="AF6" s="1"/>
    </row>
    <row r="7" spans="1:32" ht="11.25" customHeight="1">
      <c r="A7" s="215">
        <v>5</v>
      </c>
      <c r="B7" s="207">
        <v>15.010000228881836</v>
      </c>
      <c r="C7" s="207">
        <v>15.25</v>
      </c>
      <c r="D7" s="207">
        <v>15.3100004196167</v>
      </c>
      <c r="E7" s="207">
        <v>15.149999618530273</v>
      </c>
      <c r="F7" s="207">
        <v>15.170000076293945</v>
      </c>
      <c r="G7" s="207">
        <v>15.170000076293945</v>
      </c>
      <c r="H7" s="207">
        <v>15.630000114440918</v>
      </c>
      <c r="I7" s="207">
        <v>16.829999923706055</v>
      </c>
      <c r="J7" s="207">
        <v>18.90999984741211</v>
      </c>
      <c r="K7" s="207">
        <v>20.100000381469727</v>
      </c>
      <c r="L7" s="207">
        <v>19.93000030517578</v>
      </c>
      <c r="M7" s="207">
        <v>19.579999923706055</v>
      </c>
      <c r="N7" s="207">
        <v>18.920000076293945</v>
      </c>
      <c r="O7" s="207">
        <v>18.6299991607666</v>
      </c>
      <c r="P7" s="207">
        <v>17.93000030517578</v>
      </c>
      <c r="Q7" s="207">
        <v>17.399999618530273</v>
      </c>
      <c r="R7" s="207">
        <v>17.010000228881836</v>
      </c>
      <c r="S7" s="207">
        <v>16.489999771118164</v>
      </c>
      <c r="T7" s="207">
        <v>16.549999237060547</v>
      </c>
      <c r="U7" s="207">
        <v>15.65999984741211</v>
      </c>
      <c r="V7" s="207">
        <v>14.600000381469727</v>
      </c>
      <c r="W7" s="207">
        <v>13.569999694824219</v>
      </c>
      <c r="X7" s="207">
        <v>12.6899995803833</v>
      </c>
      <c r="Y7" s="207">
        <v>12.210000038146973</v>
      </c>
      <c r="Z7" s="214">
        <f t="shared" si="0"/>
        <v>16.404166618982952</v>
      </c>
      <c r="AA7" s="151">
        <v>20.719999313354492</v>
      </c>
      <c r="AB7" s="152" t="s">
        <v>409</v>
      </c>
      <c r="AC7" s="2">
        <v>5</v>
      </c>
      <c r="AD7" s="151">
        <v>12.170000076293945</v>
      </c>
      <c r="AE7" s="253" t="s">
        <v>248</v>
      </c>
      <c r="AF7" s="1"/>
    </row>
    <row r="8" spans="1:32" ht="11.25" customHeight="1">
      <c r="A8" s="215">
        <v>6</v>
      </c>
      <c r="B8" s="207">
        <v>11.5600004196167</v>
      </c>
      <c r="C8" s="207">
        <v>12.149999618530273</v>
      </c>
      <c r="D8" s="207">
        <v>11.279999732971191</v>
      </c>
      <c r="E8" s="207">
        <v>10.869999885559082</v>
      </c>
      <c r="F8" s="207">
        <v>10.850000381469727</v>
      </c>
      <c r="G8" s="207">
        <v>11.350000381469727</v>
      </c>
      <c r="H8" s="207">
        <v>10.960000038146973</v>
      </c>
      <c r="I8" s="207">
        <v>13.029999732971191</v>
      </c>
      <c r="J8" s="207">
        <v>15.760000228881836</v>
      </c>
      <c r="K8" s="207">
        <v>18.850000381469727</v>
      </c>
      <c r="L8" s="207">
        <v>19.209999084472656</v>
      </c>
      <c r="M8" s="207">
        <v>20.030000686645508</v>
      </c>
      <c r="N8" s="207">
        <v>19.270000457763672</v>
      </c>
      <c r="O8" s="207">
        <v>19.100000381469727</v>
      </c>
      <c r="P8" s="207">
        <v>19.09000015258789</v>
      </c>
      <c r="Q8" s="207">
        <v>18.350000381469727</v>
      </c>
      <c r="R8" s="207">
        <v>17.43000030517578</v>
      </c>
      <c r="S8" s="207">
        <v>16.81999969482422</v>
      </c>
      <c r="T8" s="207">
        <v>16.709999084472656</v>
      </c>
      <c r="U8" s="207">
        <v>16.110000610351562</v>
      </c>
      <c r="V8" s="207">
        <v>15.949999809265137</v>
      </c>
      <c r="W8" s="207">
        <v>16.100000381469727</v>
      </c>
      <c r="X8" s="207">
        <v>16.969999313354492</v>
      </c>
      <c r="Y8" s="207">
        <v>16.8799991607666</v>
      </c>
      <c r="Z8" s="214">
        <f t="shared" si="0"/>
        <v>15.611666679382324</v>
      </c>
      <c r="AA8" s="151">
        <v>21.34000015258789</v>
      </c>
      <c r="AB8" s="152" t="s">
        <v>90</v>
      </c>
      <c r="AC8" s="2">
        <v>6</v>
      </c>
      <c r="AD8" s="151">
        <v>10.770000457763672</v>
      </c>
      <c r="AE8" s="253" t="s">
        <v>83</v>
      </c>
      <c r="AF8" s="1"/>
    </row>
    <row r="9" spans="1:32" ht="11.25" customHeight="1">
      <c r="A9" s="215">
        <v>7</v>
      </c>
      <c r="B9" s="207">
        <v>16.649999618530273</v>
      </c>
      <c r="C9" s="207">
        <v>16.329999923706055</v>
      </c>
      <c r="D9" s="207">
        <v>16.520000457763672</v>
      </c>
      <c r="E9" s="207">
        <v>16.68000030517578</v>
      </c>
      <c r="F9" s="207">
        <v>16.510000228881836</v>
      </c>
      <c r="G9" s="207">
        <v>16.6200008392334</v>
      </c>
      <c r="H9" s="207">
        <v>15.960000038146973</v>
      </c>
      <c r="I9" s="207">
        <v>15.989999771118164</v>
      </c>
      <c r="J9" s="207">
        <v>16.479999542236328</v>
      </c>
      <c r="K9" s="207">
        <v>18.010000228881836</v>
      </c>
      <c r="L9" s="207">
        <v>20.649999618530273</v>
      </c>
      <c r="M9" s="207">
        <v>23.010000228881836</v>
      </c>
      <c r="N9" s="207">
        <v>20.31999969482422</v>
      </c>
      <c r="O9" s="207">
        <v>20.549999237060547</v>
      </c>
      <c r="P9" s="207">
        <v>20.399999618530273</v>
      </c>
      <c r="Q9" s="207">
        <v>18.959999084472656</v>
      </c>
      <c r="R9" s="207">
        <v>16.579999923706055</v>
      </c>
      <c r="S9" s="207">
        <v>14.170000076293945</v>
      </c>
      <c r="T9" s="207">
        <v>12.4399995803833</v>
      </c>
      <c r="U9" s="207">
        <v>11.380000114440918</v>
      </c>
      <c r="V9" s="207">
        <v>9.970000267028809</v>
      </c>
      <c r="W9" s="207">
        <v>9.84000015258789</v>
      </c>
      <c r="X9" s="207">
        <v>9.229999542236328</v>
      </c>
      <c r="Y9" s="207">
        <v>7.619999885559082</v>
      </c>
      <c r="Z9" s="214">
        <f t="shared" si="0"/>
        <v>15.869583249092102</v>
      </c>
      <c r="AA9" s="151">
        <v>23.200000762939453</v>
      </c>
      <c r="AB9" s="152" t="s">
        <v>16</v>
      </c>
      <c r="AC9" s="2">
        <v>7</v>
      </c>
      <c r="AD9" s="151">
        <v>7.340000152587891</v>
      </c>
      <c r="AE9" s="253" t="s">
        <v>81</v>
      </c>
      <c r="AF9" s="1"/>
    </row>
    <row r="10" spans="1:32" ht="11.25" customHeight="1">
      <c r="A10" s="215">
        <v>8</v>
      </c>
      <c r="B10" s="207">
        <v>8.529999732971191</v>
      </c>
      <c r="C10" s="207">
        <v>6.808000087738037</v>
      </c>
      <c r="D10" s="207">
        <v>5.806000232696533</v>
      </c>
      <c r="E10" s="207">
        <v>5.521999835968018</v>
      </c>
      <c r="F10" s="207">
        <v>6.502999782562256</v>
      </c>
      <c r="G10" s="207">
        <v>4.605000019073486</v>
      </c>
      <c r="H10" s="207">
        <v>5.76800012588501</v>
      </c>
      <c r="I10" s="207">
        <v>8.800000190734863</v>
      </c>
      <c r="J10" s="207">
        <v>11.680000305175781</v>
      </c>
      <c r="K10" s="207">
        <v>14.239999771118164</v>
      </c>
      <c r="L10" s="207">
        <v>17.030000686645508</v>
      </c>
      <c r="M10" s="207">
        <v>17.59000015258789</v>
      </c>
      <c r="N10" s="207">
        <v>18.579999923706055</v>
      </c>
      <c r="O10" s="207">
        <v>18.280000686645508</v>
      </c>
      <c r="P10" s="207">
        <v>17.6299991607666</v>
      </c>
      <c r="Q10" s="207">
        <v>17.09000015258789</v>
      </c>
      <c r="R10" s="207">
        <v>16.610000610351562</v>
      </c>
      <c r="S10" s="207">
        <v>14.890000343322754</v>
      </c>
      <c r="T10" s="207">
        <v>14.239999771118164</v>
      </c>
      <c r="U10" s="207">
        <v>12.890000343322754</v>
      </c>
      <c r="V10" s="207">
        <v>11.59000015258789</v>
      </c>
      <c r="W10" s="207">
        <v>10.210000038146973</v>
      </c>
      <c r="X10" s="207">
        <v>9.489999771118164</v>
      </c>
      <c r="Y10" s="207">
        <v>8.65999984741211</v>
      </c>
      <c r="Z10" s="214">
        <f t="shared" si="0"/>
        <v>11.793416738510132</v>
      </c>
      <c r="AA10" s="151">
        <v>19.1299991607666</v>
      </c>
      <c r="AB10" s="152" t="s">
        <v>447</v>
      </c>
      <c r="AC10" s="2">
        <v>8</v>
      </c>
      <c r="AD10" s="151">
        <v>4.361999988555908</v>
      </c>
      <c r="AE10" s="253" t="s">
        <v>25</v>
      </c>
      <c r="AF10" s="1"/>
    </row>
    <row r="11" spans="1:32" ht="11.25" customHeight="1">
      <c r="A11" s="215">
        <v>9</v>
      </c>
      <c r="B11" s="207">
        <v>8.760000228881836</v>
      </c>
      <c r="C11" s="207">
        <v>8.239999771118164</v>
      </c>
      <c r="D11" s="207">
        <v>7.659999847412109</v>
      </c>
      <c r="E11" s="207">
        <v>7.599999904632568</v>
      </c>
      <c r="F11" s="207">
        <v>7.400000095367432</v>
      </c>
      <c r="G11" s="207">
        <v>6.631999969482422</v>
      </c>
      <c r="H11" s="207">
        <v>7</v>
      </c>
      <c r="I11" s="207">
        <v>9.369999885559082</v>
      </c>
      <c r="J11" s="207">
        <v>12.970000267028809</v>
      </c>
      <c r="K11" s="207">
        <v>16.739999771118164</v>
      </c>
      <c r="L11" s="207">
        <v>19.06999969482422</v>
      </c>
      <c r="M11" s="207">
        <v>20.010000228881836</v>
      </c>
      <c r="N11" s="207">
        <v>19.649999618530273</v>
      </c>
      <c r="O11" s="207">
        <v>19.200000762939453</v>
      </c>
      <c r="P11" s="207">
        <v>18.959999084472656</v>
      </c>
      <c r="Q11" s="207">
        <v>17.959999084472656</v>
      </c>
      <c r="R11" s="207">
        <v>16.59000015258789</v>
      </c>
      <c r="S11" s="207">
        <v>14.25</v>
      </c>
      <c r="T11" s="207">
        <v>12.65999984741211</v>
      </c>
      <c r="U11" s="207">
        <v>11.829999923706055</v>
      </c>
      <c r="V11" s="207">
        <v>11.800000190734863</v>
      </c>
      <c r="W11" s="207">
        <v>13.569999694824219</v>
      </c>
      <c r="X11" s="207">
        <v>14.100000381469727</v>
      </c>
      <c r="Y11" s="207">
        <v>13.649999618530273</v>
      </c>
      <c r="Z11" s="214">
        <f t="shared" si="0"/>
        <v>13.152999917666117</v>
      </c>
      <c r="AA11" s="151">
        <v>20.969999313354492</v>
      </c>
      <c r="AB11" s="152" t="s">
        <v>135</v>
      </c>
      <c r="AC11" s="2">
        <v>9</v>
      </c>
      <c r="AD11" s="151">
        <v>6.377999782562256</v>
      </c>
      <c r="AE11" s="253" t="s">
        <v>156</v>
      </c>
      <c r="AF11" s="1"/>
    </row>
    <row r="12" spans="1:32" ht="11.25" customHeight="1">
      <c r="A12" s="223">
        <v>10</v>
      </c>
      <c r="B12" s="209">
        <v>10.640000343322754</v>
      </c>
      <c r="C12" s="209">
        <v>10.180000305175781</v>
      </c>
      <c r="D12" s="209">
        <v>11.029999732971191</v>
      </c>
      <c r="E12" s="209">
        <v>11.40999984741211</v>
      </c>
      <c r="F12" s="209">
        <v>11.180000305175781</v>
      </c>
      <c r="G12" s="209">
        <v>9.970000267028809</v>
      </c>
      <c r="H12" s="209">
        <v>10.300000190734863</v>
      </c>
      <c r="I12" s="209">
        <v>11.029999732971191</v>
      </c>
      <c r="J12" s="209">
        <v>14.800000190734863</v>
      </c>
      <c r="K12" s="209">
        <v>18.059999465942383</v>
      </c>
      <c r="L12" s="209">
        <v>20</v>
      </c>
      <c r="M12" s="209">
        <v>21.299999237060547</v>
      </c>
      <c r="N12" s="209">
        <v>21.489999771118164</v>
      </c>
      <c r="O12" s="209">
        <v>20.899999618530273</v>
      </c>
      <c r="P12" s="209">
        <v>21.299999237060547</v>
      </c>
      <c r="Q12" s="209">
        <v>19.350000381469727</v>
      </c>
      <c r="R12" s="209">
        <v>17.700000762939453</v>
      </c>
      <c r="S12" s="209">
        <v>17.1299991607666</v>
      </c>
      <c r="T12" s="209">
        <v>17.020000457763672</v>
      </c>
      <c r="U12" s="209">
        <v>16.75</v>
      </c>
      <c r="V12" s="209">
        <v>16.18000030517578</v>
      </c>
      <c r="W12" s="209">
        <v>16.209999084472656</v>
      </c>
      <c r="X12" s="209">
        <v>14.34000015258789</v>
      </c>
      <c r="Y12" s="209">
        <v>16.56999969482422</v>
      </c>
      <c r="Z12" s="224">
        <f t="shared" si="0"/>
        <v>15.618333260218302</v>
      </c>
      <c r="AA12" s="157">
        <v>23.31999969482422</v>
      </c>
      <c r="AB12" s="210" t="s">
        <v>24</v>
      </c>
      <c r="AC12" s="211">
        <v>10</v>
      </c>
      <c r="AD12" s="157">
        <v>9.489999771118164</v>
      </c>
      <c r="AE12" s="254" t="s">
        <v>448</v>
      </c>
      <c r="AF12" s="1"/>
    </row>
    <row r="13" spans="1:32" ht="11.25" customHeight="1">
      <c r="A13" s="215">
        <v>11</v>
      </c>
      <c r="B13" s="207">
        <v>17.5</v>
      </c>
      <c r="C13" s="207">
        <v>13.84000015258789</v>
      </c>
      <c r="D13" s="207">
        <v>17</v>
      </c>
      <c r="E13" s="207">
        <v>17.200000762939453</v>
      </c>
      <c r="F13" s="207">
        <v>17.209999084472656</v>
      </c>
      <c r="G13" s="207">
        <v>17.290000915527344</v>
      </c>
      <c r="H13" s="207">
        <v>17.170000076293945</v>
      </c>
      <c r="I13" s="207">
        <v>17.360000610351562</v>
      </c>
      <c r="J13" s="207">
        <v>17.329999923706055</v>
      </c>
      <c r="K13" s="207">
        <v>16.260000228881836</v>
      </c>
      <c r="L13" s="207">
        <v>17.940000534057617</v>
      </c>
      <c r="M13" s="207">
        <v>16.549999237060547</v>
      </c>
      <c r="N13" s="207">
        <v>15.6899995803833</v>
      </c>
      <c r="O13" s="207">
        <v>15.850000381469727</v>
      </c>
      <c r="P13" s="207">
        <v>15.359999656677246</v>
      </c>
      <c r="Q13" s="207">
        <v>15.25</v>
      </c>
      <c r="R13" s="207">
        <v>14.880000114440918</v>
      </c>
      <c r="S13" s="207">
        <v>14.8100004196167</v>
      </c>
      <c r="T13" s="207">
        <v>14.640000343322754</v>
      </c>
      <c r="U13" s="207">
        <v>14.529999732971191</v>
      </c>
      <c r="V13" s="207">
        <v>14</v>
      </c>
      <c r="W13" s="207">
        <v>14.029999732971191</v>
      </c>
      <c r="X13" s="207">
        <v>13.479999542236328</v>
      </c>
      <c r="Y13" s="207">
        <v>12.399999618530273</v>
      </c>
      <c r="Z13" s="214">
        <f t="shared" si="0"/>
        <v>15.732083360354105</v>
      </c>
      <c r="AA13" s="151">
        <v>18</v>
      </c>
      <c r="AB13" s="152" t="s">
        <v>301</v>
      </c>
      <c r="AC13" s="2">
        <v>11</v>
      </c>
      <c r="AD13" s="151">
        <v>12.350000381469727</v>
      </c>
      <c r="AE13" s="253" t="s">
        <v>248</v>
      </c>
      <c r="AF13" s="1"/>
    </row>
    <row r="14" spans="1:32" ht="11.25" customHeight="1">
      <c r="A14" s="215">
        <v>12</v>
      </c>
      <c r="B14" s="207">
        <v>12.220000267028809</v>
      </c>
      <c r="C14" s="207">
        <v>12.270000457763672</v>
      </c>
      <c r="D14" s="207">
        <v>11.329999923706055</v>
      </c>
      <c r="E14" s="207">
        <v>10.579999923706055</v>
      </c>
      <c r="F14" s="207">
        <v>10.760000228881836</v>
      </c>
      <c r="G14" s="207">
        <v>10.180000305175781</v>
      </c>
      <c r="H14" s="207">
        <v>10.1899995803833</v>
      </c>
      <c r="I14" s="207">
        <v>11.609999656677246</v>
      </c>
      <c r="J14" s="207">
        <v>11.569999694824219</v>
      </c>
      <c r="K14" s="207">
        <v>13.40999984741211</v>
      </c>
      <c r="L14" s="207">
        <v>14.079999923706055</v>
      </c>
      <c r="M14" s="207">
        <v>14.4399995803833</v>
      </c>
      <c r="N14" s="207">
        <v>13.510000228881836</v>
      </c>
      <c r="O14" s="207">
        <v>13.300000190734863</v>
      </c>
      <c r="P14" s="207">
        <v>12.430000305175781</v>
      </c>
      <c r="Q14" s="207">
        <v>11.279999732971191</v>
      </c>
      <c r="R14" s="207">
        <v>9.5600004196167</v>
      </c>
      <c r="S14" s="207">
        <v>8.34000015258789</v>
      </c>
      <c r="T14" s="207">
        <v>7.46999979019165</v>
      </c>
      <c r="U14" s="207">
        <v>7.179999828338623</v>
      </c>
      <c r="V14" s="207">
        <v>6.6020002365112305</v>
      </c>
      <c r="W14" s="207">
        <v>6.126999855041504</v>
      </c>
      <c r="X14" s="207">
        <v>5.86299991607666</v>
      </c>
      <c r="Y14" s="207">
        <v>5.883999824523926</v>
      </c>
      <c r="Z14" s="214">
        <f t="shared" si="0"/>
        <v>10.424416661262512</v>
      </c>
      <c r="AA14" s="151">
        <v>15.15999984741211</v>
      </c>
      <c r="AB14" s="152" t="s">
        <v>397</v>
      </c>
      <c r="AC14" s="2">
        <v>12</v>
      </c>
      <c r="AD14" s="151">
        <v>5.693999767303467</v>
      </c>
      <c r="AE14" s="253" t="s">
        <v>449</v>
      </c>
      <c r="AF14" s="1"/>
    </row>
    <row r="15" spans="1:32" ht="11.25" customHeight="1">
      <c r="A15" s="215">
        <v>13</v>
      </c>
      <c r="B15" s="207">
        <v>5.578000068664551</v>
      </c>
      <c r="C15" s="207">
        <v>5.557000160217285</v>
      </c>
      <c r="D15" s="207">
        <v>3.6689999103546143</v>
      </c>
      <c r="E15" s="207">
        <v>4.4079999923706055</v>
      </c>
      <c r="F15" s="207">
        <v>2.9839999675750732</v>
      </c>
      <c r="G15" s="207">
        <v>2.6670000553131104</v>
      </c>
      <c r="H15" s="207">
        <v>3.196000099182129</v>
      </c>
      <c r="I15" s="207">
        <v>6.206999778747559</v>
      </c>
      <c r="J15" s="207">
        <v>10.15999984741211</v>
      </c>
      <c r="K15" s="207">
        <v>13.75</v>
      </c>
      <c r="L15" s="207">
        <v>15.029999732971191</v>
      </c>
      <c r="M15" s="207">
        <v>16.040000915527344</v>
      </c>
      <c r="N15" s="207">
        <v>15.630000114440918</v>
      </c>
      <c r="O15" s="207">
        <v>15.210000038146973</v>
      </c>
      <c r="P15" s="207">
        <v>14.579999923706055</v>
      </c>
      <c r="Q15" s="207">
        <v>14.079999923706055</v>
      </c>
      <c r="R15" s="207">
        <v>12.739999771118164</v>
      </c>
      <c r="S15" s="207">
        <v>11.34000015258789</v>
      </c>
      <c r="T15" s="207">
        <v>11.199999809265137</v>
      </c>
      <c r="U15" s="207">
        <v>9.229999542236328</v>
      </c>
      <c r="V15" s="207">
        <v>9.579999923706055</v>
      </c>
      <c r="W15" s="207">
        <v>9.600000381469727</v>
      </c>
      <c r="X15" s="207">
        <v>7.139999866485596</v>
      </c>
      <c r="Y15" s="207">
        <v>10.75</v>
      </c>
      <c r="Z15" s="214">
        <f t="shared" si="0"/>
        <v>9.59691666563352</v>
      </c>
      <c r="AA15" s="151">
        <v>16.56999969482422</v>
      </c>
      <c r="AB15" s="152" t="s">
        <v>60</v>
      </c>
      <c r="AC15" s="2">
        <v>13</v>
      </c>
      <c r="AD15" s="151">
        <v>2.2769999504089355</v>
      </c>
      <c r="AE15" s="253" t="s">
        <v>327</v>
      </c>
      <c r="AF15" s="1"/>
    </row>
    <row r="16" spans="1:32" ht="11.25" customHeight="1">
      <c r="A16" s="215">
        <v>14</v>
      </c>
      <c r="B16" s="207">
        <v>7.739999771118164</v>
      </c>
      <c r="C16" s="207">
        <v>7.639999866485596</v>
      </c>
      <c r="D16" s="207">
        <v>7.360000133514404</v>
      </c>
      <c r="E16" s="207">
        <v>7.28000020980835</v>
      </c>
      <c r="F16" s="207">
        <v>7.010000228881836</v>
      </c>
      <c r="G16" s="207">
        <v>6.729000091552734</v>
      </c>
      <c r="H16" s="207">
        <v>6.348999977111816</v>
      </c>
      <c r="I16" s="207">
        <v>8.369999885559082</v>
      </c>
      <c r="J16" s="207">
        <v>12.199999809265137</v>
      </c>
      <c r="K16" s="207">
        <v>15.609999656677246</v>
      </c>
      <c r="L16" s="207">
        <v>17.40999984741211</v>
      </c>
      <c r="M16" s="207">
        <v>19.84000015258789</v>
      </c>
      <c r="N16" s="207">
        <v>19.100000381469727</v>
      </c>
      <c r="O16" s="207">
        <v>19.18000030517578</v>
      </c>
      <c r="P16" s="207">
        <v>19.600000381469727</v>
      </c>
      <c r="Q16" s="207">
        <v>18.709999084472656</v>
      </c>
      <c r="R16" s="207">
        <v>17.510000228881836</v>
      </c>
      <c r="S16" s="207">
        <v>17.510000228881836</v>
      </c>
      <c r="T16" s="207">
        <v>16.510000228881836</v>
      </c>
      <c r="U16" s="207">
        <v>16.059999465942383</v>
      </c>
      <c r="V16" s="207">
        <v>16.040000915527344</v>
      </c>
      <c r="W16" s="207">
        <v>15.210000038146973</v>
      </c>
      <c r="X16" s="207">
        <v>14.59000015258789</v>
      </c>
      <c r="Y16" s="207">
        <v>13.890000343322754</v>
      </c>
      <c r="Z16" s="214">
        <f t="shared" si="0"/>
        <v>13.643666724363962</v>
      </c>
      <c r="AA16" s="151">
        <v>20.3799991607666</v>
      </c>
      <c r="AB16" s="152" t="s">
        <v>135</v>
      </c>
      <c r="AC16" s="2">
        <v>14</v>
      </c>
      <c r="AD16" s="151">
        <v>6.285999774932861</v>
      </c>
      <c r="AE16" s="253" t="s">
        <v>105</v>
      </c>
      <c r="AF16" s="1"/>
    </row>
    <row r="17" spans="1:32" ht="11.25" customHeight="1">
      <c r="A17" s="215">
        <v>15</v>
      </c>
      <c r="B17" s="207">
        <v>13.770000457763672</v>
      </c>
      <c r="C17" s="207">
        <v>13.15999984741211</v>
      </c>
      <c r="D17" s="207">
        <v>13.359999656677246</v>
      </c>
      <c r="E17" s="207">
        <v>11.979999542236328</v>
      </c>
      <c r="F17" s="207">
        <v>11.300000190734863</v>
      </c>
      <c r="G17" s="207">
        <v>10.930000305175781</v>
      </c>
      <c r="H17" s="207">
        <v>11.8100004196167</v>
      </c>
      <c r="I17" s="207">
        <v>13.630000114440918</v>
      </c>
      <c r="J17" s="207">
        <v>14.550000190734863</v>
      </c>
      <c r="K17" s="207">
        <v>14.720000267028809</v>
      </c>
      <c r="L17" s="207">
        <v>14.510000228881836</v>
      </c>
      <c r="M17" s="207">
        <v>14.350000381469727</v>
      </c>
      <c r="N17" s="207">
        <v>13.819999694824219</v>
      </c>
      <c r="O17" s="207">
        <v>13.59000015258789</v>
      </c>
      <c r="P17" s="207">
        <v>13.329999923706055</v>
      </c>
      <c r="Q17" s="207">
        <v>13.4399995803833</v>
      </c>
      <c r="R17" s="207">
        <v>13.630000114440918</v>
      </c>
      <c r="S17" s="207">
        <v>13.670000076293945</v>
      </c>
      <c r="T17" s="207">
        <v>11.710000038146973</v>
      </c>
      <c r="U17" s="207">
        <v>10.869999885559082</v>
      </c>
      <c r="V17" s="207">
        <v>9.859999656677246</v>
      </c>
      <c r="W17" s="207">
        <v>9.520000457763672</v>
      </c>
      <c r="X17" s="207">
        <v>9.100000381469727</v>
      </c>
      <c r="Y17" s="207">
        <v>9.050000190734863</v>
      </c>
      <c r="Z17" s="214">
        <f t="shared" si="0"/>
        <v>12.485833406448364</v>
      </c>
      <c r="AA17" s="151">
        <v>15.100000381469727</v>
      </c>
      <c r="AB17" s="152" t="s">
        <v>192</v>
      </c>
      <c r="AC17" s="2">
        <v>15</v>
      </c>
      <c r="AD17" s="151">
        <v>8.930000305175781</v>
      </c>
      <c r="AE17" s="253" t="s">
        <v>122</v>
      </c>
      <c r="AF17" s="1"/>
    </row>
    <row r="18" spans="1:32" ht="11.25" customHeight="1">
      <c r="A18" s="215">
        <v>16</v>
      </c>
      <c r="B18" s="207">
        <v>8.550000190734863</v>
      </c>
      <c r="C18" s="207">
        <v>7.739999771118164</v>
      </c>
      <c r="D18" s="207">
        <v>6.335999965667725</v>
      </c>
      <c r="E18" s="207">
        <v>5.554999828338623</v>
      </c>
      <c r="F18" s="207">
        <v>5.006999969482422</v>
      </c>
      <c r="G18" s="207">
        <v>4.468999862670898</v>
      </c>
      <c r="H18" s="207">
        <v>4.839000225067139</v>
      </c>
      <c r="I18" s="207">
        <v>6.689000129699707</v>
      </c>
      <c r="J18" s="207">
        <v>9.640000343322754</v>
      </c>
      <c r="K18" s="207">
        <v>12.520000457763672</v>
      </c>
      <c r="L18" s="207">
        <v>14.789999961853027</v>
      </c>
      <c r="M18" s="207">
        <v>15.529999732971191</v>
      </c>
      <c r="N18" s="207">
        <v>14.050000190734863</v>
      </c>
      <c r="O18" s="207">
        <v>14.180000305175781</v>
      </c>
      <c r="P18" s="207">
        <v>13.470000267028809</v>
      </c>
      <c r="Q18" s="207">
        <v>12.65999984741211</v>
      </c>
      <c r="R18" s="207">
        <v>11.130000114440918</v>
      </c>
      <c r="S18" s="207">
        <v>11.140000343322754</v>
      </c>
      <c r="T18" s="207">
        <v>10.819999694824219</v>
      </c>
      <c r="U18" s="207">
        <v>9.680000305175781</v>
      </c>
      <c r="V18" s="207">
        <v>8.739999771118164</v>
      </c>
      <c r="W18" s="207">
        <v>9.229999542236328</v>
      </c>
      <c r="X18" s="207">
        <v>8.670000076293945</v>
      </c>
      <c r="Y18" s="207">
        <v>8.289999961853027</v>
      </c>
      <c r="Z18" s="214">
        <f t="shared" si="0"/>
        <v>9.738541702429453</v>
      </c>
      <c r="AA18" s="151">
        <v>16.530000686645508</v>
      </c>
      <c r="AB18" s="152" t="s">
        <v>30</v>
      </c>
      <c r="AC18" s="2">
        <v>16</v>
      </c>
      <c r="AD18" s="151">
        <v>4.353000164031982</v>
      </c>
      <c r="AE18" s="253" t="s">
        <v>450</v>
      </c>
      <c r="AF18" s="1"/>
    </row>
    <row r="19" spans="1:32" ht="11.25" customHeight="1">
      <c r="A19" s="215">
        <v>17</v>
      </c>
      <c r="B19" s="207">
        <v>8.289999961853027</v>
      </c>
      <c r="C19" s="207">
        <v>7.860000133514404</v>
      </c>
      <c r="D19" s="207">
        <v>7.840000152587891</v>
      </c>
      <c r="E19" s="207">
        <v>7.730000019073486</v>
      </c>
      <c r="F19" s="207">
        <v>8.1899995803833</v>
      </c>
      <c r="G19" s="207">
        <v>8.390000343322754</v>
      </c>
      <c r="H19" s="207">
        <v>8.319999694824219</v>
      </c>
      <c r="I19" s="207">
        <v>8.630000114440918</v>
      </c>
      <c r="J19" s="207">
        <v>9.380000114440918</v>
      </c>
      <c r="K19" s="207">
        <v>9.960000038146973</v>
      </c>
      <c r="L19" s="207">
        <v>10.899999618530273</v>
      </c>
      <c r="M19" s="207">
        <v>11.350000381469727</v>
      </c>
      <c r="N19" s="207">
        <v>11.489999771118164</v>
      </c>
      <c r="O19" s="207">
        <v>11.59000015258789</v>
      </c>
      <c r="P19" s="207">
        <v>11.529999732971191</v>
      </c>
      <c r="Q19" s="207">
        <v>11.220000267028809</v>
      </c>
      <c r="R19" s="207">
        <v>10.569999694824219</v>
      </c>
      <c r="S19" s="207">
        <v>10.489999771118164</v>
      </c>
      <c r="T19" s="207">
        <v>10.239999771118164</v>
      </c>
      <c r="U19" s="207">
        <v>9.399999618530273</v>
      </c>
      <c r="V19" s="207">
        <v>9.029999732971191</v>
      </c>
      <c r="W19" s="207">
        <v>8.619999885559082</v>
      </c>
      <c r="X19" s="207">
        <v>5.945000171661377</v>
      </c>
      <c r="Y19" s="207">
        <v>5.2789998054504395</v>
      </c>
      <c r="Z19" s="214">
        <f t="shared" si="0"/>
        <v>9.26016660531362</v>
      </c>
      <c r="AA19" s="151">
        <v>11.979999542236328</v>
      </c>
      <c r="AB19" s="152" t="s">
        <v>451</v>
      </c>
      <c r="AC19" s="2">
        <v>17</v>
      </c>
      <c r="AD19" s="151">
        <v>5.068999767303467</v>
      </c>
      <c r="AE19" s="253" t="s">
        <v>88</v>
      </c>
      <c r="AF19" s="1"/>
    </row>
    <row r="20" spans="1:32" ht="11.25" customHeight="1">
      <c r="A20" s="215">
        <v>18</v>
      </c>
      <c r="B20" s="207">
        <v>5.714000225067139</v>
      </c>
      <c r="C20" s="207">
        <v>3.984999895095825</v>
      </c>
      <c r="D20" s="207">
        <v>3.7739999294281006</v>
      </c>
      <c r="E20" s="207">
        <v>3.8480000495910645</v>
      </c>
      <c r="F20" s="207">
        <v>3.7960000038146973</v>
      </c>
      <c r="G20" s="207">
        <v>3.5320000648498535</v>
      </c>
      <c r="H20" s="207">
        <v>3.7750000953674316</v>
      </c>
      <c r="I20" s="207">
        <v>5.939000129699707</v>
      </c>
      <c r="J20" s="207">
        <v>8.670000076293945</v>
      </c>
      <c r="K20" s="207">
        <v>12.529999732971191</v>
      </c>
      <c r="L20" s="207">
        <v>14.1899995803833</v>
      </c>
      <c r="M20" s="207">
        <v>13.430000305175781</v>
      </c>
      <c r="N20" s="207">
        <v>13.329999923706055</v>
      </c>
      <c r="O20" s="207">
        <v>13</v>
      </c>
      <c r="P20" s="207">
        <v>13.319999694824219</v>
      </c>
      <c r="Q20" s="207">
        <v>12.899999618530273</v>
      </c>
      <c r="R20" s="207">
        <v>11.65999984741211</v>
      </c>
      <c r="S20" s="207">
        <v>11.260000228881836</v>
      </c>
      <c r="T20" s="207">
        <v>11.649999618530273</v>
      </c>
      <c r="U20" s="207">
        <v>11.449999809265137</v>
      </c>
      <c r="V20" s="207">
        <v>10.850000381469727</v>
      </c>
      <c r="W20" s="207">
        <v>10.649999618530273</v>
      </c>
      <c r="X20" s="207">
        <v>10.529999732971191</v>
      </c>
      <c r="Y20" s="207">
        <v>10.4399995803833</v>
      </c>
      <c r="Z20" s="214">
        <f t="shared" si="0"/>
        <v>9.342624922593435</v>
      </c>
      <c r="AA20" s="151">
        <v>14.829999923706055</v>
      </c>
      <c r="AB20" s="152" t="s">
        <v>219</v>
      </c>
      <c r="AC20" s="2">
        <v>18</v>
      </c>
      <c r="AD20" s="151">
        <v>2.99399995803833</v>
      </c>
      <c r="AE20" s="253" t="s">
        <v>452</v>
      </c>
      <c r="AF20" s="1"/>
    </row>
    <row r="21" spans="1:32" ht="11.25" customHeight="1">
      <c r="A21" s="215">
        <v>19</v>
      </c>
      <c r="B21" s="207">
        <v>10.029999732971191</v>
      </c>
      <c r="C21" s="207">
        <v>6.964000225067139</v>
      </c>
      <c r="D21" s="207">
        <v>9.739999771118164</v>
      </c>
      <c r="E21" s="207">
        <v>9.670000076293945</v>
      </c>
      <c r="F21" s="207">
        <v>9.569999694824219</v>
      </c>
      <c r="G21" s="207">
        <v>9.989999771118164</v>
      </c>
      <c r="H21" s="207">
        <v>10.069999694824219</v>
      </c>
      <c r="I21" s="207">
        <v>10.59000015258789</v>
      </c>
      <c r="J21" s="207">
        <v>10.970000267028809</v>
      </c>
      <c r="K21" s="207">
        <v>11.569999694824219</v>
      </c>
      <c r="L21" s="207">
        <v>11.199999809265137</v>
      </c>
      <c r="M21" s="207">
        <v>11.34000015258789</v>
      </c>
      <c r="N21" s="207">
        <v>11.180000305175781</v>
      </c>
      <c r="O21" s="207">
        <v>11.579999923706055</v>
      </c>
      <c r="P21" s="207">
        <v>10.949999809265137</v>
      </c>
      <c r="Q21" s="207">
        <v>10.90999984741211</v>
      </c>
      <c r="R21" s="207">
        <v>10.430000305175781</v>
      </c>
      <c r="S21" s="207">
        <v>9.949999809265137</v>
      </c>
      <c r="T21" s="207">
        <v>10.010000228881836</v>
      </c>
      <c r="U21" s="207">
        <v>9.920000076293945</v>
      </c>
      <c r="V21" s="207">
        <v>9.859999656677246</v>
      </c>
      <c r="W21" s="207">
        <v>10.069999694824219</v>
      </c>
      <c r="X21" s="207">
        <v>10.199999809265137</v>
      </c>
      <c r="Y21" s="207">
        <v>10.800000190734863</v>
      </c>
      <c r="Z21" s="214">
        <f t="shared" si="0"/>
        <v>10.315166612466177</v>
      </c>
      <c r="AA21" s="151">
        <v>11.699999809265137</v>
      </c>
      <c r="AB21" s="152" t="s">
        <v>453</v>
      </c>
      <c r="AC21" s="2">
        <v>19</v>
      </c>
      <c r="AD21" s="151">
        <v>6.583000183105469</v>
      </c>
      <c r="AE21" s="253" t="s">
        <v>454</v>
      </c>
      <c r="AF21" s="1"/>
    </row>
    <row r="22" spans="1:32" ht="11.25" customHeight="1">
      <c r="A22" s="223">
        <v>20</v>
      </c>
      <c r="B22" s="209">
        <v>11.270000457763672</v>
      </c>
      <c r="C22" s="209">
        <v>11.470000267028809</v>
      </c>
      <c r="D22" s="209">
        <v>11.5</v>
      </c>
      <c r="E22" s="209">
        <v>11.850000381469727</v>
      </c>
      <c r="F22" s="209">
        <v>14.949999809265137</v>
      </c>
      <c r="G22" s="209">
        <v>14.880000114440918</v>
      </c>
      <c r="H22" s="209">
        <v>15.350000381469727</v>
      </c>
      <c r="I22" s="209">
        <v>12.850000381469727</v>
      </c>
      <c r="J22" s="209">
        <v>12.550000190734863</v>
      </c>
      <c r="K22" s="209">
        <v>13.09000015258789</v>
      </c>
      <c r="L22" s="209">
        <v>13.800000190734863</v>
      </c>
      <c r="M22" s="209">
        <v>14.600000381469727</v>
      </c>
      <c r="N22" s="209">
        <v>15.220000267028809</v>
      </c>
      <c r="O22" s="209">
        <v>15.420000076293945</v>
      </c>
      <c r="P22" s="209">
        <v>14.020000457763672</v>
      </c>
      <c r="Q22" s="209">
        <v>12.84000015258789</v>
      </c>
      <c r="R22" s="209">
        <v>13.989999771118164</v>
      </c>
      <c r="S22" s="209">
        <v>13.220000267028809</v>
      </c>
      <c r="T22" s="209">
        <v>13.869999885559082</v>
      </c>
      <c r="U22" s="209">
        <v>11.819999694824219</v>
      </c>
      <c r="V22" s="209">
        <v>11.970000267028809</v>
      </c>
      <c r="W22" s="209">
        <v>11.90999984741211</v>
      </c>
      <c r="X22" s="209">
        <v>11.359999656677246</v>
      </c>
      <c r="Y22" s="209">
        <v>11.140000343322754</v>
      </c>
      <c r="Z22" s="224">
        <f t="shared" si="0"/>
        <v>13.12250014146169</v>
      </c>
      <c r="AA22" s="157">
        <v>15.699999809265137</v>
      </c>
      <c r="AB22" s="210" t="s">
        <v>241</v>
      </c>
      <c r="AC22" s="211">
        <v>20</v>
      </c>
      <c r="AD22" s="157">
        <v>10.800000190734863</v>
      </c>
      <c r="AE22" s="254" t="s">
        <v>139</v>
      </c>
      <c r="AF22" s="1"/>
    </row>
    <row r="23" spans="1:32" ht="11.25" customHeight="1">
      <c r="A23" s="215">
        <v>21</v>
      </c>
      <c r="B23" s="207">
        <v>11.220000267028809</v>
      </c>
      <c r="C23" s="207">
        <v>11.5</v>
      </c>
      <c r="D23" s="207">
        <v>12.170000076293945</v>
      </c>
      <c r="E23" s="207">
        <v>12.029999732971191</v>
      </c>
      <c r="F23" s="207">
        <v>12.010000228881836</v>
      </c>
      <c r="G23" s="207">
        <v>11.5</v>
      </c>
      <c r="H23" s="207">
        <v>11.34000015258789</v>
      </c>
      <c r="I23" s="207">
        <v>13.40999984741211</v>
      </c>
      <c r="J23" s="207">
        <v>14.989999771118164</v>
      </c>
      <c r="K23" s="207">
        <v>15.770000457763672</v>
      </c>
      <c r="L23" s="207">
        <v>16.350000381469727</v>
      </c>
      <c r="M23" s="207">
        <v>16.940000534057617</v>
      </c>
      <c r="N23" s="207">
        <v>15.880000114440918</v>
      </c>
      <c r="O23" s="207">
        <v>15.729999542236328</v>
      </c>
      <c r="P23" s="207">
        <v>15.4399995803833</v>
      </c>
      <c r="Q23" s="207">
        <v>14.979999542236328</v>
      </c>
      <c r="R23" s="207">
        <v>14.380000114440918</v>
      </c>
      <c r="S23" s="207">
        <v>13.489999771118164</v>
      </c>
      <c r="T23" s="207">
        <v>13.039999961853027</v>
      </c>
      <c r="U23" s="207">
        <v>12.880000114440918</v>
      </c>
      <c r="V23" s="207">
        <v>12.65999984741211</v>
      </c>
      <c r="W23" s="207">
        <v>10.010000228881836</v>
      </c>
      <c r="X23" s="207">
        <v>9.630000114440918</v>
      </c>
      <c r="Y23" s="207">
        <v>8.8100004196167</v>
      </c>
      <c r="Z23" s="214">
        <f t="shared" si="0"/>
        <v>13.173333366711935</v>
      </c>
      <c r="AA23" s="151">
        <v>17.329999923706055</v>
      </c>
      <c r="AB23" s="152" t="s">
        <v>165</v>
      </c>
      <c r="AC23" s="2">
        <v>21</v>
      </c>
      <c r="AD23" s="151">
        <v>8.770000457763672</v>
      </c>
      <c r="AE23" s="253" t="s">
        <v>13</v>
      </c>
      <c r="AF23" s="1"/>
    </row>
    <row r="24" spans="1:32" ht="11.25" customHeight="1">
      <c r="A24" s="215">
        <v>22</v>
      </c>
      <c r="B24" s="207">
        <v>8.649999618530273</v>
      </c>
      <c r="C24" s="207">
        <v>7.869999885559082</v>
      </c>
      <c r="D24" s="207">
        <v>7.010000228881836</v>
      </c>
      <c r="E24" s="207">
        <v>7.090000152587891</v>
      </c>
      <c r="F24" s="207">
        <v>6.896999835968018</v>
      </c>
      <c r="G24" s="207">
        <v>6.433000087738037</v>
      </c>
      <c r="H24" s="207">
        <v>6.169000148773193</v>
      </c>
      <c r="I24" s="207">
        <v>8.029999732971191</v>
      </c>
      <c r="J24" s="207">
        <v>11.800000190734863</v>
      </c>
      <c r="K24" s="207">
        <v>15.630000114440918</v>
      </c>
      <c r="L24" s="207">
        <v>16.81999969482422</v>
      </c>
      <c r="M24" s="207">
        <v>18.079999923706055</v>
      </c>
      <c r="N24" s="207">
        <v>18.079999923706055</v>
      </c>
      <c r="O24" s="207">
        <v>17.420000076293945</v>
      </c>
      <c r="P24" s="207">
        <v>16.899999618530273</v>
      </c>
      <c r="Q24" s="207">
        <v>15.640000343322754</v>
      </c>
      <c r="R24" s="207">
        <v>14.489999771118164</v>
      </c>
      <c r="S24" s="207">
        <v>14.399999618530273</v>
      </c>
      <c r="T24" s="207">
        <v>14.5</v>
      </c>
      <c r="U24" s="207">
        <v>12.5600004196167</v>
      </c>
      <c r="V24" s="207">
        <v>12.130000114440918</v>
      </c>
      <c r="W24" s="207">
        <v>10.789999961853027</v>
      </c>
      <c r="X24" s="207">
        <v>10.4399995803833</v>
      </c>
      <c r="Y24" s="207">
        <v>10.069999694824219</v>
      </c>
      <c r="Z24" s="214">
        <f t="shared" si="0"/>
        <v>11.995791614055634</v>
      </c>
      <c r="AA24" s="151">
        <v>18.8700008392334</v>
      </c>
      <c r="AB24" s="152" t="s">
        <v>22</v>
      </c>
      <c r="AC24" s="2">
        <v>22</v>
      </c>
      <c r="AD24" s="151">
        <v>5.894000053405762</v>
      </c>
      <c r="AE24" s="253" t="s">
        <v>455</v>
      </c>
      <c r="AF24" s="1"/>
    </row>
    <row r="25" spans="1:32" ht="11.25" customHeight="1">
      <c r="A25" s="215">
        <v>23</v>
      </c>
      <c r="B25" s="207">
        <v>9.729999542236328</v>
      </c>
      <c r="C25" s="207">
        <v>9.1899995803833</v>
      </c>
      <c r="D25" s="207">
        <v>8.640000343322754</v>
      </c>
      <c r="E25" s="207">
        <v>8.300000190734863</v>
      </c>
      <c r="F25" s="207">
        <v>8.119999885559082</v>
      </c>
      <c r="G25" s="207">
        <v>7.920000076293945</v>
      </c>
      <c r="H25" s="207">
        <v>8.25</v>
      </c>
      <c r="I25" s="207">
        <v>8.5600004196167</v>
      </c>
      <c r="J25" s="207">
        <v>9.829999923706055</v>
      </c>
      <c r="K25" s="207">
        <v>10.729999542236328</v>
      </c>
      <c r="L25" s="207">
        <v>12.920000076293945</v>
      </c>
      <c r="M25" s="207">
        <v>12.039999961853027</v>
      </c>
      <c r="N25" s="207">
        <v>12.050000190734863</v>
      </c>
      <c r="O25" s="207">
        <v>12.399999618530273</v>
      </c>
      <c r="P25" s="207">
        <v>12.09000015258789</v>
      </c>
      <c r="Q25" s="207">
        <v>11.850000381469727</v>
      </c>
      <c r="R25" s="207">
        <v>11.6899995803833</v>
      </c>
      <c r="S25" s="207">
        <v>11.550000190734863</v>
      </c>
      <c r="T25" s="207">
        <v>10.979999542236328</v>
      </c>
      <c r="U25" s="207">
        <v>10.829999923706055</v>
      </c>
      <c r="V25" s="207">
        <v>10.40999984741211</v>
      </c>
      <c r="W25" s="207">
        <v>9.989999771118164</v>
      </c>
      <c r="X25" s="207">
        <v>9.25</v>
      </c>
      <c r="Y25" s="207">
        <v>8.84000015258789</v>
      </c>
      <c r="Z25" s="214">
        <f t="shared" si="0"/>
        <v>10.256666620572409</v>
      </c>
      <c r="AA25" s="151">
        <v>13.420000076293945</v>
      </c>
      <c r="AB25" s="152" t="s">
        <v>456</v>
      </c>
      <c r="AC25" s="2">
        <v>23</v>
      </c>
      <c r="AD25" s="151">
        <v>7.849999904632568</v>
      </c>
      <c r="AE25" s="253" t="s">
        <v>48</v>
      </c>
      <c r="AF25" s="1"/>
    </row>
    <row r="26" spans="1:32" ht="11.25" customHeight="1">
      <c r="A26" s="215">
        <v>24</v>
      </c>
      <c r="B26" s="207">
        <v>8.5</v>
      </c>
      <c r="C26" s="207">
        <v>7.760000228881836</v>
      </c>
      <c r="D26" s="207">
        <v>7.639999866485596</v>
      </c>
      <c r="E26" s="207">
        <v>7.53000020980835</v>
      </c>
      <c r="F26" s="207">
        <v>7.510000228881836</v>
      </c>
      <c r="G26" s="207">
        <v>7.550000190734863</v>
      </c>
      <c r="H26" s="207">
        <v>7.5</v>
      </c>
      <c r="I26" s="207">
        <v>7.900000095367432</v>
      </c>
      <c r="J26" s="207">
        <v>10.130000114440918</v>
      </c>
      <c r="K26" s="207">
        <v>11.920000076293945</v>
      </c>
      <c r="L26" s="207">
        <v>12.350000381469727</v>
      </c>
      <c r="M26" s="207">
        <v>12.800000190734863</v>
      </c>
      <c r="N26" s="207">
        <v>11.890000343322754</v>
      </c>
      <c r="O26" s="207">
        <v>12.15999984741211</v>
      </c>
      <c r="P26" s="207">
        <v>11.579999923706055</v>
      </c>
      <c r="Q26" s="207">
        <v>10.279999732971191</v>
      </c>
      <c r="R26" s="207">
        <v>8.880000114440918</v>
      </c>
      <c r="S26" s="207">
        <v>8.130000114440918</v>
      </c>
      <c r="T26" s="207">
        <v>7.599999904632568</v>
      </c>
      <c r="U26" s="207">
        <v>7.070000171661377</v>
      </c>
      <c r="V26" s="207">
        <v>6.129000186920166</v>
      </c>
      <c r="W26" s="207">
        <v>6.361000061035156</v>
      </c>
      <c r="X26" s="207">
        <v>4.660999774932861</v>
      </c>
      <c r="Y26" s="207">
        <v>5.915999889373779</v>
      </c>
      <c r="Z26" s="214">
        <f t="shared" si="0"/>
        <v>8.739458401997885</v>
      </c>
      <c r="AA26" s="151">
        <v>13</v>
      </c>
      <c r="AB26" s="152" t="s">
        <v>98</v>
      </c>
      <c r="AC26" s="2">
        <v>24</v>
      </c>
      <c r="AD26" s="151">
        <v>4.164000034332275</v>
      </c>
      <c r="AE26" s="253" t="s">
        <v>97</v>
      </c>
      <c r="AF26" s="1"/>
    </row>
    <row r="27" spans="1:32" ht="11.25" customHeight="1">
      <c r="A27" s="215">
        <v>25</v>
      </c>
      <c r="B27" s="207">
        <v>5.4730000495910645</v>
      </c>
      <c r="C27" s="207">
        <v>5.619999885559082</v>
      </c>
      <c r="D27" s="207">
        <v>4.755000114440918</v>
      </c>
      <c r="E27" s="207">
        <v>4.945000171661377</v>
      </c>
      <c r="F27" s="207">
        <v>5.103000164031982</v>
      </c>
      <c r="G27" s="207">
        <v>4.998000144958496</v>
      </c>
      <c r="H27" s="207">
        <v>5.705999851226807</v>
      </c>
      <c r="I27" s="207">
        <v>7.449999809265137</v>
      </c>
      <c r="J27" s="207">
        <v>8.640000343322754</v>
      </c>
      <c r="K27" s="207">
        <v>10.170000076293945</v>
      </c>
      <c r="L27" s="207">
        <v>10.34000015258789</v>
      </c>
      <c r="M27" s="207">
        <v>11.4399995803833</v>
      </c>
      <c r="N27" s="207">
        <v>10.720000267028809</v>
      </c>
      <c r="O27" s="207">
        <v>10.729999542236328</v>
      </c>
      <c r="P27" s="207">
        <v>10.829999923706055</v>
      </c>
      <c r="Q27" s="207">
        <v>10.510000228881836</v>
      </c>
      <c r="R27" s="207">
        <v>8.449999809265137</v>
      </c>
      <c r="S27" s="207">
        <v>7.460000038146973</v>
      </c>
      <c r="T27" s="207">
        <v>7.260000228881836</v>
      </c>
      <c r="U27" s="207">
        <v>6.945000171661377</v>
      </c>
      <c r="V27" s="207">
        <v>5.073999881744385</v>
      </c>
      <c r="W27" s="207">
        <v>3.869999885559082</v>
      </c>
      <c r="X27" s="207">
        <v>5.304999828338623</v>
      </c>
      <c r="Y27" s="207">
        <v>3.1110000610351562</v>
      </c>
      <c r="Z27" s="214">
        <f t="shared" si="0"/>
        <v>7.287708342075348</v>
      </c>
      <c r="AA27" s="151">
        <v>12.300000190734863</v>
      </c>
      <c r="AB27" s="152" t="s">
        <v>345</v>
      </c>
      <c r="AC27" s="2">
        <v>25</v>
      </c>
      <c r="AD27" s="151">
        <v>3.0999999046325684</v>
      </c>
      <c r="AE27" s="253" t="s">
        <v>13</v>
      </c>
      <c r="AF27" s="1"/>
    </row>
    <row r="28" spans="1:32" ht="11.25" customHeight="1">
      <c r="A28" s="215">
        <v>26</v>
      </c>
      <c r="B28" s="207">
        <v>3.1630001068115234</v>
      </c>
      <c r="C28" s="207">
        <v>3.6489999294281006</v>
      </c>
      <c r="D28" s="207">
        <v>3.796999931335449</v>
      </c>
      <c r="E28" s="207">
        <v>3.808000087738037</v>
      </c>
      <c r="F28" s="207">
        <v>3.7769999504089355</v>
      </c>
      <c r="G28" s="207">
        <v>3.0280001163482666</v>
      </c>
      <c r="H28" s="207">
        <v>3.555000066757202</v>
      </c>
      <c r="I28" s="207">
        <v>5.498000144958496</v>
      </c>
      <c r="J28" s="207">
        <v>7.150000095367432</v>
      </c>
      <c r="K28" s="207">
        <v>10.75</v>
      </c>
      <c r="L28" s="207">
        <v>12.4399995803833</v>
      </c>
      <c r="M28" s="207">
        <v>14.789999961853027</v>
      </c>
      <c r="N28" s="207">
        <v>15.399999618530273</v>
      </c>
      <c r="O28" s="207">
        <v>15.739999771118164</v>
      </c>
      <c r="P28" s="207">
        <v>15.489999771118164</v>
      </c>
      <c r="Q28" s="207">
        <v>14.90999984741211</v>
      </c>
      <c r="R28" s="207">
        <v>14.140000343322754</v>
      </c>
      <c r="S28" s="207">
        <v>13.329999923706055</v>
      </c>
      <c r="T28" s="207">
        <v>12.579999923706055</v>
      </c>
      <c r="U28" s="207">
        <v>12.229999542236328</v>
      </c>
      <c r="V28" s="207">
        <v>12</v>
      </c>
      <c r="W28" s="207">
        <v>12.630000114440918</v>
      </c>
      <c r="X28" s="207">
        <v>14.010000228881836</v>
      </c>
      <c r="Y28" s="207">
        <v>13.930000305175781</v>
      </c>
      <c r="Z28" s="214">
        <f t="shared" si="0"/>
        <v>10.074791640043259</v>
      </c>
      <c r="AA28" s="151">
        <v>15.869999885559082</v>
      </c>
      <c r="AB28" s="152" t="s">
        <v>223</v>
      </c>
      <c r="AC28" s="2">
        <v>26</v>
      </c>
      <c r="AD28" s="151">
        <v>2.6689999103546143</v>
      </c>
      <c r="AE28" s="253" t="s">
        <v>452</v>
      </c>
      <c r="AF28" s="1"/>
    </row>
    <row r="29" spans="1:32" ht="11.25" customHeight="1">
      <c r="A29" s="215">
        <v>27</v>
      </c>
      <c r="B29" s="207">
        <v>14.34000015258789</v>
      </c>
      <c r="C29" s="207">
        <v>13.989999771118164</v>
      </c>
      <c r="D29" s="207">
        <v>13.779999732971191</v>
      </c>
      <c r="E29" s="207">
        <v>13.899999618530273</v>
      </c>
      <c r="F29" s="207">
        <v>13.779999732971191</v>
      </c>
      <c r="G29" s="207">
        <v>13.930000305175781</v>
      </c>
      <c r="H29" s="207">
        <v>13.880000114440918</v>
      </c>
      <c r="I29" s="207">
        <v>13.890000343322754</v>
      </c>
      <c r="J29" s="207">
        <v>14.3100004196167</v>
      </c>
      <c r="K29" s="207">
        <v>14.989999771118164</v>
      </c>
      <c r="L29" s="207">
        <v>15.40999984741211</v>
      </c>
      <c r="M29" s="207">
        <v>14.579999923706055</v>
      </c>
      <c r="N29" s="207">
        <v>13.680000305175781</v>
      </c>
      <c r="O29" s="207">
        <v>14.489999771118164</v>
      </c>
      <c r="P29" s="207">
        <v>14.0600004196167</v>
      </c>
      <c r="Q29" s="207">
        <v>14.029999732971191</v>
      </c>
      <c r="R29" s="207">
        <v>13.789999961853027</v>
      </c>
      <c r="S29" s="207">
        <v>13.289999961853027</v>
      </c>
      <c r="T29" s="207">
        <v>12.640000343322754</v>
      </c>
      <c r="U29" s="207">
        <v>12.270000457763672</v>
      </c>
      <c r="V29" s="207">
        <v>11.819999694824219</v>
      </c>
      <c r="W29" s="207">
        <v>11.770000457763672</v>
      </c>
      <c r="X29" s="207">
        <v>11.859999656677246</v>
      </c>
      <c r="Y29" s="207">
        <v>11.489999771118164</v>
      </c>
      <c r="Z29" s="214">
        <f t="shared" si="0"/>
        <v>13.582083344459534</v>
      </c>
      <c r="AA29" s="151">
        <v>15.729999542236328</v>
      </c>
      <c r="AB29" s="152" t="s">
        <v>387</v>
      </c>
      <c r="AC29" s="2">
        <v>27</v>
      </c>
      <c r="AD29" s="151">
        <v>11.399999618530273</v>
      </c>
      <c r="AE29" s="253" t="s">
        <v>204</v>
      </c>
      <c r="AF29" s="1"/>
    </row>
    <row r="30" spans="1:32" ht="11.25" customHeight="1">
      <c r="A30" s="215">
        <v>28</v>
      </c>
      <c r="B30" s="207">
        <v>11.1899995803833</v>
      </c>
      <c r="C30" s="207">
        <v>10.739999771118164</v>
      </c>
      <c r="D30" s="207">
        <v>10.640000343322754</v>
      </c>
      <c r="E30" s="207">
        <v>10.520000457763672</v>
      </c>
      <c r="F30" s="207">
        <v>10.680000305175781</v>
      </c>
      <c r="G30" s="207">
        <v>10.4399995803833</v>
      </c>
      <c r="H30" s="207">
        <v>9.899999618530273</v>
      </c>
      <c r="I30" s="207">
        <v>10.010000228881836</v>
      </c>
      <c r="J30" s="207">
        <v>10.420000076293945</v>
      </c>
      <c r="K30" s="207">
        <v>11.380000114440918</v>
      </c>
      <c r="L30" s="207">
        <v>11.359999656677246</v>
      </c>
      <c r="M30" s="207">
        <v>12.010000228881836</v>
      </c>
      <c r="N30" s="207">
        <v>12.100000381469727</v>
      </c>
      <c r="O30" s="207">
        <v>11.760000228881836</v>
      </c>
      <c r="P30" s="207">
        <v>11.600000381469727</v>
      </c>
      <c r="Q30" s="207">
        <v>11.470000267028809</v>
      </c>
      <c r="R30" s="207">
        <v>10.829999923706055</v>
      </c>
      <c r="S30" s="207">
        <v>10.359999656677246</v>
      </c>
      <c r="T30" s="207">
        <v>10.210000038146973</v>
      </c>
      <c r="U30" s="207">
        <v>10.239999771118164</v>
      </c>
      <c r="V30" s="207">
        <v>9.4399995803833</v>
      </c>
      <c r="W30" s="207">
        <v>10.020000457763672</v>
      </c>
      <c r="X30" s="207">
        <v>9.329999923706055</v>
      </c>
      <c r="Y30" s="207">
        <v>9.170000076293945</v>
      </c>
      <c r="Z30" s="214">
        <f t="shared" si="0"/>
        <v>10.659166693687439</v>
      </c>
      <c r="AA30" s="151">
        <v>12.270000457763672</v>
      </c>
      <c r="AB30" s="152" t="s">
        <v>26</v>
      </c>
      <c r="AC30" s="2">
        <v>28</v>
      </c>
      <c r="AD30" s="151">
        <v>9.119999885559082</v>
      </c>
      <c r="AE30" s="253" t="s">
        <v>39</v>
      </c>
      <c r="AF30" s="1"/>
    </row>
    <row r="31" spans="1:32" ht="11.25" customHeight="1">
      <c r="A31" s="215">
        <v>29</v>
      </c>
      <c r="B31" s="207">
        <v>8.75</v>
      </c>
      <c r="C31" s="207">
        <v>9.239999771118164</v>
      </c>
      <c r="D31" s="207">
        <v>8.899999618530273</v>
      </c>
      <c r="E31" s="207">
        <v>8.760000228881836</v>
      </c>
      <c r="F31" s="207">
        <v>8.6899995803833</v>
      </c>
      <c r="G31" s="207">
        <v>8.9399995803833</v>
      </c>
      <c r="H31" s="207">
        <v>8.130000114440918</v>
      </c>
      <c r="I31" s="207">
        <v>10.859999656677246</v>
      </c>
      <c r="J31" s="207">
        <v>12.6899995803833</v>
      </c>
      <c r="K31" s="207">
        <v>14.1899995803833</v>
      </c>
      <c r="L31" s="207">
        <v>15.550000190734863</v>
      </c>
      <c r="M31" s="207">
        <v>15.920000076293945</v>
      </c>
      <c r="N31" s="207">
        <v>15.460000038146973</v>
      </c>
      <c r="O31" s="207">
        <v>15.550000190734863</v>
      </c>
      <c r="P31" s="207">
        <v>15.079999923706055</v>
      </c>
      <c r="Q31" s="207">
        <v>14.609999656677246</v>
      </c>
      <c r="R31" s="207">
        <v>12.949999809265137</v>
      </c>
      <c r="S31" s="207">
        <v>12.609999656677246</v>
      </c>
      <c r="T31" s="207">
        <v>12.039999961853027</v>
      </c>
      <c r="U31" s="207">
        <v>10.84000015258789</v>
      </c>
      <c r="V31" s="207">
        <v>10.449999809265137</v>
      </c>
      <c r="W31" s="207">
        <v>9.869999885559082</v>
      </c>
      <c r="X31" s="207">
        <v>9.369999885559082</v>
      </c>
      <c r="Y31" s="207">
        <v>9.390000343322754</v>
      </c>
      <c r="Z31" s="214">
        <f t="shared" si="0"/>
        <v>11.618333220481873</v>
      </c>
      <c r="AA31" s="151">
        <v>16.829999923706055</v>
      </c>
      <c r="AB31" s="152" t="s">
        <v>188</v>
      </c>
      <c r="AC31" s="2">
        <v>29</v>
      </c>
      <c r="AD31" s="151">
        <v>8.069999694824219</v>
      </c>
      <c r="AE31" s="253" t="s">
        <v>83</v>
      </c>
      <c r="AF31" s="1"/>
    </row>
    <row r="32" spans="1:32" ht="11.25" customHeight="1">
      <c r="A32" s="215">
        <v>30</v>
      </c>
      <c r="B32" s="207">
        <v>8.729999542236328</v>
      </c>
      <c r="C32" s="207">
        <v>10.149999618530273</v>
      </c>
      <c r="D32" s="207">
        <v>9.520000457763672</v>
      </c>
      <c r="E32" s="207">
        <v>9.180000305175781</v>
      </c>
      <c r="F32" s="207">
        <v>9.210000038146973</v>
      </c>
      <c r="G32" s="207">
        <v>9.199999809265137</v>
      </c>
      <c r="H32" s="207">
        <v>9.220000267028809</v>
      </c>
      <c r="I32" s="207">
        <v>9.279999732971191</v>
      </c>
      <c r="J32" s="207">
        <v>9.510000228881836</v>
      </c>
      <c r="K32" s="207">
        <v>9.569999694824219</v>
      </c>
      <c r="L32" s="207">
        <v>8.40999984741211</v>
      </c>
      <c r="M32" s="207">
        <v>8.640000343322754</v>
      </c>
      <c r="N32" s="207">
        <v>8.729999542236328</v>
      </c>
      <c r="O32" s="207">
        <v>9.649999618530273</v>
      </c>
      <c r="P32" s="207">
        <v>10</v>
      </c>
      <c r="Q32" s="207">
        <v>9.569999694824219</v>
      </c>
      <c r="R32" s="207">
        <v>9</v>
      </c>
      <c r="S32" s="207">
        <v>9.140000343322754</v>
      </c>
      <c r="T32" s="207">
        <v>8.0600004196167</v>
      </c>
      <c r="U32" s="207">
        <v>6.236000061035156</v>
      </c>
      <c r="V32" s="207">
        <v>6.013000011444092</v>
      </c>
      <c r="W32" s="207">
        <v>4.840000152587891</v>
      </c>
      <c r="X32" s="207">
        <v>4.734000205993652</v>
      </c>
      <c r="Y32" s="207">
        <v>3.805999994277954</v>
      </c>
      <c r="Z32" s="214">
        <f t="shared" si="0"/>
        <v>8.349958330392838</v>
      </c>
      <c r="AA32" s="151">
        <v>10.220000267028809</v>
      </c>
      <c r="AB32" s="152" t="s">
        <v>433</v>
      </c>
      <c r="AC32" s="2">
        <v>30</v>
      </c>
      <c r="AD32" s="151">
        <v>3.7950000762939453</v>
      </c>
      <c r="AE32" s="253" t="s">
        <v>248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10.272266705830893</v>
      </c>
      <c r="C34" s="217">
        <f t="shared" si="1"/>
        <v>9.850433317820231</v>
      </c>
      <c r="D34" s="217">
        <f t="shared" si="1"/>
        <v>9.819233353932699</v>
      </c>
      <c r="E34" s="217">
        <f t="shared" si="1"/>
        <v>9.591533390680949</v>
      </c>
      <c r="F34" s="217">
        <f t="shared" si="1"/>
        <v>9.553900011380513</v>
      </c>
      <c r="G34" s="217">
        <f t="shared" si="1"/>
        <v>9.336433442433675</v>
      </c>
      <c r="H34" s="217">
        <f t="shared" si="1"/>
        <v>9.4689000527064</v>
      </c>
      <c r="I34" s="217">
        <f t="shared" si="1"/>
        <v>10.869766696294148</v>
      </c>
      <c r="J34" s="217">
        <f t="shared" si="1"/>
        <v>12.611000108718873</v>
      </c>
      <c r="K34" s="217">
        <f t="shared" si="1"/>
        <v>14.481333255767822</v>
      </c>
      <c r="L34" s="217">
        <f t="shared" si="1"/>
        <v>15.465999921162924</v>
      </c>
      <c r="M34" s="217">
        <f t="shared" si="1"/>
        <v>15.942333380381266</v>
      </c>
      <c r="N34" s="217">
        <f t="shared" si="1"/>
        <v>15.504000059763591</v>
      </c>
      <c r="O34" s="217">
        <f t="shared" si="1"/>
        <v>15.459666601816814</v>
      </c>
      <c r="P34" s="217">
        <f t="shared" si="1"/>
        <v>15.169999885559083</v>
      </c>
      <c r="Q34" s="217">
        <f t="shared" si="1"/>
        <v>14.52133321762085</v>
      </c>
      <c r="R34" s="217">
        <f>AVERAGE(R3:R33)</f>
        <v>13.653666718800862</v>
      </c>
      <c r="S34" s="217">
        <f aca="true" t="shared" si="2" ref="S34:Y34">AVERAGE(S3:S33)</f>
        <v>13.018333307902019</v>
      </c>
      <c r="T34" s="217">
        <f t="shared" si="2"/>
        <v>12.562666575113932</v>
      </c>
      <c r="U34" s="217">
        <f t="shared" si="2"/>
        <v>11.87669997215271</v>
      </c>
      <c r="V34" s="217">
        <f t="shared" si="2"/>
        <v>11.311266692479451</v>
      </c>
      <c r="W34" s="217">
        <f t="shared" si="2"/>
        <v>10.839933268229167</v>
      </c>
      <c r="X34" s="217">
        <f t="shared" si="2"/>
        <v>10.4232666015625</v>
      </c>
      <c r="Y34" s="217">
        <f t="shared" si="2"/>
        <v>10.27119996547699</v>
      </c>
      <c r="Z34" s="217">
        <f>AVERAGE(B3:Y33)</f>
        <v>12.161465270982848</v>
      </c>
      <c r="AA34" s="218">
        <f>(AVERAGE(最高))</f>
        <v>16.82966661453247</v>
      </c>
      <c r="AB34" s="219"/>
      <c r="AC34" s="220"/>
      <c r="AD34" s="218">
        <f>(AVERAGE(最低))</f>
        <v>7.306599990526835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23.31999969482422</v>
      </c>
      <c r="C46" s="3">
        <v>10</v>
      </c>
      <c r="D46" s="159" t="s">
        <v>24</v>
      </c>
      <c r="E46" s="197"/>
      <c r="F46" s="156"/>
      <c r="G46" s="157">
        <f>MIN(最低)</f>
        <v>2.2769999504089355</v>
      </c>
      <c r="H46" s="3">
        <v>13</v>
      </c>
      <c r="I46" s="255" t="s">
        <v>327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6.053999900817871</v>
      </c>
      <c r="C3" s="207">
        <v>3.921999931335449</v>
      </c>
      <c r="D3" s="207">
        <v>3.805999994277954</v>
      </c>
      <c r="E3" s="207">
        <v>3.7219998836517334</v>
      </c>
      <c r="F3" s="207">
        <v>3.121000051498413</v>
      </c>
      <c r="G3" s="207">
        <v>2.930999994277954</v>
      </c>
      <c r="H3" s="207">
        <v>3.046999931335449</v>
      </c>
      <c r="I3" s="207">
        <v>4.410999774932861</v>
      </c>
      <c r="J3" s="207">
        <v>5.341000080108643</v>
      </c>
      <c r="K3" s="207">
        <v>7.420000076293945</v>
      </c>
      <c r="L3" s="207">
        <v>10.819999694824219</v>
      </c>
      <c r="M3" s="207">
        <v>11.949999809265137</v>
      </c>
      <c r="N3" s="207">
        <v>11.539999961853027</v>
      </c>
      <c r="O3" s="207">
        <v>11.40999984741211</v>
      </c>
      <c r="P3" s="207">
        <v>11.760000228881836</v>
      </c>
      <c r="Q3" s="207">
        <v>11.229999542236328</v>
      </c>
      <c r="R3" s="207">
        <v>10.350000381469727</v>
      </c>
      <c r="S3" s="207">
        <v>8.359999656677246</v>
      </c>
      <c r="T3" s="207">
        <v>8.609999656677246</v>
      </c>
      <c r="U3" s="207">
        <v>7.170000076293945</v>
      </c>
      <c r="V3" s="207">
        <v>5.979000091552734</v>
      </c>
      <c r="W3" s="207">
        <v>4.744999885559082</v>
      </c>
      <c r="X3" s="207">
        <v>4.491000175476074</v>
      </c>
      <c r="Y3" s="207">
        <v>3.7309999465942383</v>
      </c>
      <c r="Z3" s="214">
        <f aca="true" t="shared" si="0" ref="Z3:Z33">AVERAGE(B3:Y3)</f>
        <v>6.913374940554301</v>
      </c>
      <c r="AA3" s="151">
        <v>13.130000114440918</v>
      </c>
      <c r="AB3" s="152" t="s">
        <v>47</v>
      </c>
      <c r="AC3" s="2">
        <v>1</v>
      </c>
      <c r="AD3" s="151">
        <v>2.509000062942505</v>
      </c>
      <c r="AE3" s="253" t="s">
        <v>48</v>
      </c>
      <c r="AF3" s="1"/>
    </row>
    <row r="4" spans="1:32" ht="11.25" customHeight="1">
      <c r="A4" s="215">
        <v>2</v>
      </c>
      <c r="B4" s="207">
        <v>3.4040000438690186</v>
      </c>
      <c r="C4" s="207">
        <v>3.140000104904175</v>
      </c>
      <c r="D4" s="207">
        <v>3.11899995803833</v>
      </c>
      <c r="E4" s="207">
        <v>2.687999963760376</v>
      </c>
      <c r="F4" s="207">
        <v>2.3399999141693115</v>
      </c>
      <c r="G4" s="207">
        <v>2.3929998874664307</v>
      </c>
      <c r="H4" s="207">
        <v>2.5309998989105225</v>
      </c>
      <c r="I4" s="207">
        <v>3.7660000324249268</v>
      </c>
      <c r="J4" s="207">
        <v>6.809000015258789</v>
      </c>
      <c r="K4" s="207">
        <v>9.760000228881836</v>
      </c>
      <c r="L4" s="207">
        <v>12.079999923706055</v>
      </c>
      <c r="M4" s="207">
        <v>13.880000114440918</v>
      </c>
      <c r="N4" s="207">
        <v>14.520000457763672</v>
      </c>
      <c r="O4" s="207">
        <v>14.119999885559082</v>
      </c>
      <c r="P4" s="207">
        <v>13.770000457763672</v>
      </c>
      <c r="Q4" s="207">
        <v>12.569999694824219</v>
      </c>
      <c r="R4" s="207">
        <v>11.3100004196167</v>
      </c>
      <c r="S4" s="208">
        <v>9.84000015258789</v>
      </c>
      <c r="T4" s="207">
        <v>9.680000305175781</v>
      </c>
      <c r="U4" s="207">
        <v>6.89900016784668</v>
      </c>
      <c r="V4" s="207">
        <v>6.964000225067139</v>
      </c>
      <c r="W4" s="207">
        <v>7.909999847412109</v>
      </c>
      <c r="X4" s="207">
        <v>7.789999961853027</v>
      </c>
      <c r="Y4" s="207">
        <v>7.159999847412109</v>
      </c>
      <c r="Z4" s="214">
        <f t="shared" si="0"/>
        <v>7.851791729529698</v>
      </c>
      <c r="AA4" s="151">
        <v>15.029999732971191</v>
      </c>
      <c r="AB4" s="152" t="s">
        <v>250</v>
      </c>
      <c r="AC4" s="2">
        <v>2</v>
      </c>
      <c r="AD4" s="151">
        <v>2.066999912261963</v>
      </c>
      <c r="AE4" s="253" t="s">
        <v>457</v>
      </c>
      <c r="AF4" s="1"/>
    </row>
    <row r="5" spans="1:32" ht="11.25" customHeight="1">
      <c r="A5" s="215">
        <v>3</v>
      </c>
      <c r="B5" s="207">
        <v>6.552999973297119</v>
      </c>
      <c r="C5" s="207">
        <v>5.729000091552734</v>
      </c>
      <c r="D5" s="207">
        <v>4.938000202178955</v>
      </c>
      <c r="E5" s="207">
        <v>3.7019999027252197</v>
      </c>
      <c r="F5" s="207">
        <v>3.2279999256134033</v>
      </c>
      <c r="G5" s="207">
        <v>2.2990000247955322</v>
      </c>
      <c r="H5" s="207">
        <v>2.7739999294281006</v>
      </c>
      <c r="I5" s="207">
        <v>5.067999839782715</v>
      </c>
      <c r="J5" s="207">
        <v>6.526000022888184</v>
      </c>
      <c r="K5" s="207">
        <v>8.130000114440918</v>
      </c>
      <c r="L5" s="207">
        <v>10.100000381469727</v>
      </c>
      <c r="M5" s="207">
        <v>12.069999694824219</v>
      </c>
      <c r="N5" s="207">
        <v>10.170000076293945</v>
      </c>
      <c r="O5" s="207">
        <v>9.270000457763672</v>
      </c>
      <c r="P5" s="207">
        <v>9.130000114440918</v>
      </c>
      <c r="Q5" s="207">
        <v>9.350000381469727</v>
      </c>
      <c r="R5" s="207">
        <v>7.090000152587891</v>
      </c>
      <c r="S5" s="207">
        <v>6.039000034332275</v>
      </c>
      <c r="T5" s="207">
        <v>5.97599983215332</v>
      </c>
      <c r="U5" s="207">
        <v>5.247000217437744</v>
      </c>
      <c r="V5" s="207">
        <v>4.886000156402588</v>
      </c>
      <c r="W5" s="207">
        <v>4.177999973297119</v>
      </c>
      <c r="X5" s="207">
        <v>3.312000036239624</v>
      </c>
      <c r="Y5" s="207">
        <v>2.6679999828338623</v>
      </c>
      <c r="Z5" s="214">
        <f t="shared" si="0"/>
        <v>6.18470839659373</v>
      </c>
      <c r="AA5" s="151">
        <v>12.270000457763672</v>
      </c>
      <c r="AB5" s="152" t="s">
        <v>57</v>
      </c>
      <c r="AC5" s="2">
        <v>3</v>
      </c>
      <c r="AD5" s="151">
        <v>1.7289999723434448</v>
      </c>
      <c r="AE5" s="253" t="s">
        <v>146</v>
      </c>
      <c r="AF5" s="1"/>
    </row>
    <row r="6" spans="1:32" ht="11.25" customHeight="1">
      <c r="A6" s="215">
        <v>4</v>
      </c>
      <c r="B6" s="207">
        <v>2.130000114440918</v>
      </c>
      <c r="C6" s="207">
        <v>1.75</v>
      </c>
      <c r="D6" s="207">
        <v>1.8769999742507935</v>
      </c>
      <c r="E6" s="207">
        <v>1.6239999532699585</v>
      </c>
      <c r="F6" s="207">
        <v>1.2660000324249268</v>
      </c>
      <c r="G6" s="207">
        <v>0.8960000276565552</v>
      </c>
      <c r="H6" s="207">
        <v>1.2760000228881836</v>
      </c>
      <c r="I6" s="207">
        <v>2.934000015258789</v>
      </c>
      <c r="J6" s="207">
        <v>5.828000068664551</v>
      </c>
      <c r="K6" s="207">
        <v>8.670000076293945</v>
      </c>
      <c r="L6" s="207">
        <v>9.850000381469727</v>
      </c>
      <c r="M6" s="207">
        <v>10.109999656677246</v>
      </c>
      <c r="N6" s="207">
        <v>10.029999732971191</v>
      </c>
      <c r="O6" s="207">
        <v>11.029999732971191</v>
      </c>
      <c r="P6" s="207">
        <v>10.770000457763672</v>
      </c>
      <c r="Q6" s="207">
        <v>10.430000305175781</v>
      </c>
      <c r="R6" s="207">
        <v>8.90999984741211</v>
      </c>
      <c r="S6" s="207">
        <v>7.510000228881836</v>
      </c>
      <c r="T6" s="207">
        <v>7.489999771118164</v>
      </c>
      <c r="U6" s="207">
        <v>5.353000164031982</v>
      </c>
      <c r="V6" s="207">
        <v>5.763999938964844</v>
      </c>
      <c r="W6" s="207">
        <v>4.178999900817871</v>
      </c>
      <c r="X6" s="207">
        <v>3.671999931335449</v>
      </c>
      <c r="Y6" s="207">
        <v>3.3550000190734863</v>
      </c>
      <c r="Z6" s="214">
        <f t="shared" si="0"/>
        <v>5.696000014742215</v>
      </c>
      <c r="AA6" s="151">
        <v>11.6899995803833</v>
      </c>
      <c r="AB6" s="152" t="s">
        <v>391</v>
      </c>
      <c r="AC6" s="2">
        <v>4</v>
      </c>
      <c r="AD6" s="151">
        <v>0.5799999833106995</v>
      </c>
      <c r="AE6" s="253" t="s">
        <v>458</v>
      </c>
      <c r="AF6" s="1"/>
    </row>
    <row r="7" spans="1:32" ht="11.25" customHeight="1">
      <c r="A7" s="215">
        <v>5</v>
      </c>
      <c r="B7" s="207">
        <v>2.5220000743865967</v>
      </c>
      <c r="C7" s="207">
        <v>1.4869999885559082</v>
      </c>
      <c r="D7" s="207">
        <v>1.2450000047683716</v>
      </c>
      <c r="E7" s="207">
        <v>0.13699999451637268</v>
      </c>
      <c r="F7" s="207">
        <v>-0.27399998903274536</v>
      </c>
      <c r="G7" s="207">
        <v>-0.6539999842643738</v>
      </c>
      <c r="H7" s="207">
        <v>-0.7490000128746033</v>
      </c>
      <c r="I7" s="207">
        <v>1.468000054359436</v>
      </c>
      <c r="J7" s="207">
        <v>4.573999881744385</v>
      </c>
      <c r="K7" s="207">
        <v>6.961999893188477</v>
      </c>
      <c r="L7" s="207">
        <v>8.930000305175781</v>
      </c>
      <c r="M7" s="207">
        <v>10.529999732971191</v>
      </c>
      <c r="N7" s="207">
        <v>9.960000038146973</v>
      </c>
      <c r="O7" s="207">
        <v>9.880000114440918</v>
      </c>
      <c r="P7" s="207">
        <v>9.859999656677246</v>
      </c>
      <c r="Q7" s="207">
        <v>8.920000076293945</v>
      </c>
      <c r="R7" s="207">
        <v>7.179999828338623</v>
      </c>
      <c r="S7" s="207">
        <v>6.658999919891357</v>
      </c>
      <c r="T7" s="207">
        <v>6.502999782562256</v>
      </c>
      <c r="U7" s="207">
        <v>5.025000095367432</v>
      </c>
      <c r="V7" s="207">
        <v>4.453000068664551</v>
      </c>
      <c r="W7" s="207">
        <v>3.98799991607666</v>
      </c>
      <c r="X7" s="207">
        <v>3.23799991607666</v>
      </c>
      <c r="Y7" s="207">
        <v>2.677999973297119</v>
      </c>
      <c r="Z7" s="214">
        <f t="shared" si="0"/>
        <v>4.771749972055356</v>
      </c>
      <c r="AA7" s="151">
        <v>11.550000190734863</v>
      </c>
      <c r="AB7" s="152" t="s">
        <v>459</v>
      </c>
      <c r="AC7" s="2">
        <v>5</v>
      </c>
      <c r="AD7" s="151">
        <v>-0.9279999732971191</v>
      </c>
      <c r="AE7" s="253" t="s">
        <v>455</v>
      </c>
      <c r="AF7" s="1"/>
    </row>
    <row r="8" spans="1:32" ht="11.25" customHeight="1">
      <c r="A8" s="215">
        <v>6</v>
      </c>
      <c r="B8" s="207">
        <v>4.01800012588501</v>
      </c>
      <c r="C8" s="207">
        <v>5.2210001945495605</v>
      </c>
      <c r="D8" s="207">
        <v>4.716000080108643</v>
      </c>
      <c r="E8" s="207">
        <v>4.081999778747559</v>
      </c>
      <c r="F8" s="207">
        <v>2.9110000133514404</v>
      </c>
      <c r="G8" s="207">
        <v>2.615999937057495</v>
      </c>
      <c r="H8" s="207">
        <v>2.690999984741211</v>
      </c>
      <c r="I8" s="207">
        <v>5.458000183105469</v>
      </c>
      <c r="J8" s="207">
        <v>5.828000068664551</v>
      </c>
      <c r="K8" s="207">
        <v>8.279999732971191</v>
      </c>
      <c r="L8" s="207">
        <v>10.520000457763672</v>
      </c>
      <c r="M8" s="207">
        <v>11.949999809265137</v>
      </c>
      <c r="N8" s="207">
        <v>11.470000267028809</v>
      </c>
      <c r="O8" s="207">
        <v>11.539999961853027</v>
      </c>
      <c r="P8" s="207">
        <v>11.25</v>
      </c>
      <c r="Q8" s="207">
        <v>11.050000190734863</v>
      </c>
      <c r="R8" s="207">
        <v>8.779999732971191</v>
      </c>
      <c r="S8" s="207">
        <v>9.819999694824219</v>
      </c>
      <c r="T8" s="207">
        <v>8.1899995803833</v>
      </c>
      <c r="U8" s="207">
        <v>6.465000152587891</v>
      </c>
      <c r="V8" s="207">
        <v>6.011000156402588</v>
      </c>
      <c r="W8" s="207">
        <v>5.683000087738037</v>
      </c>
      <c r="X8" s="207">
        <v>6.3379998207092285</v>
      </c>
      <c r="Y8" s="207">
        <v>5.25</v>
      </c>
      <c r="Z8" s="214">
        <f t="shared" si="0"/>
        <v>7.08908333381017</v>
      </c>
      <c r="AA8" s="151">
        <v>12.260000228881836</v>
      </c>
      <c r="AB8" s="152" t="s">
        <v>24</v>
      </c>
      <c r="AC8" s="2">
        <v>6</v>
      </c>
      <c r="AD8" s="151">
        <v>2.5</v>
      </c>
      <c r="AE8" s="253" t="s">
        <v>460</v>
      </c>
      <c r="AF8" s="1"/>
    </row>
    <row r="9" spans="1:32" ht="11.25" customHeight="1">
      <c r="A9" s="215">
        <v>7</v>
      </c>
      <c r="B9" s="207">
        <v>3.8580000400543213</v>
      </c>
      <c r="C9" s="207">
        <v>4.281000137329102</v>
      </c>
      <c r="D9" s="207">
        <v>4.959000110626221</v>
      </c>
      <c r="E9" s="207">
        <v>4.716000080108643</v>
      </c>
      <c r="F9" s="207">
        <v>5.932000160217285</v>
      </c>
      <c r="G9" s="207">
        <v>5.456999778747559</v>
      </c>
      <c r="H9" s="207">
        <v>5.572000026702881</v>
      </c>
      <c r="I9" s="207">
        <v>6.046000003814697</v>
      </c>
      <c r="J9" s="207">
        <v>6.806000232696533</v>
      </c>
      <c r="K9" s="207">
        <v>8.229999542236328</v>
      </c>
      <c r="L9" s="207">
        <v>9.680000305175781</v>
      </c>
      <c r="M9" s="207">
        <v>10.489999771118164</v>
      </c>
      <c r="N9" s="207">
        <v>10.989999771118164</v>
      </c>
      <c r="O9" s="207">
        <v>10.90999984741211</v>
      </c>
      <c r="P9" s="207">
        <v>10.699999809265137</v>
      </c>
      <c r="Q9" s="207">
        <v>10.0600004196167</v>
      </c>
      <c r="R9" s="207">
        <v>9.34000015258789</v>
      </c>
      <c r="S9" s="207">
        <v>8.59000015258789</v>
      </c>
      <c r="T9" s="207">
        <v>7.670000076293945</v>
      </c>
      <c r="U9" s="207">
        <v>6.752999782562256</v>
      </c>
      <c r="V9" s="207">
        <v>5.982999801635742</v>
      </c>
      <c r="W9" s="207">
        <v>5.644000053405762</v>
      </c>
      <c r="X9" s="207">
        <v>6.869999885559082</v>
      </c>
      <c r="Y9" s="207">
        <v>5.656000137329102</v>
      </c>
      <c r="Z9" s="214">
        <f t="shared" si="0"/>
        <v>7.299708336591721</v>
      </c>
      <c r="AA9" s="151">
        <v>11.319999694824219</v>
      </c>
      <c r="AB9" s="152" t="s">
        <v>461</v>
      </c>
      <c r="AC9" s="2">
        <v>7</v>
      </c>
      <c r="AD9" s="151">
        <v>3.615999937057495</v>
      </c>
      <c r="AE9" s="253" t="s">
        <v>462</v>
      </c>
      <c r="AF9" s="1"/>
    </row>
    <row r="10" spans="1:32" ht="11.25" customHeight="1">
      <c r="A10" s="215">
        <v>8</v>
      </c>
      <c r="B10" s="207">
        <v>6.353000164031982</v>
      </c>
      <c r="C10" s="207">
        <v>7.010000228881836</v>
      </c>
      <c r="D10" s="207">
        <v>6.5</v>
      </c>
      <c r="E10" s="207">
        <v>9.069999694824219</v>
      </c>
      <c r="F10" s="207">
        <v>9.649999618530273</v>
      </c>
      <c r="G10" s="207">
        <v>9.390000343322754</v>
      </c>
      <c r="H10" s="207">
        <v>9.239999771118164</v>
      </c>
      <c r="I10" s="207">
        <v>9.989999771118164</v>
      </c>
      <c r="J10" s="207">
        <v>10.260000228881836</v>
      </c>
      <c r="K10" s="207">
        <v>11</v>
      </c>
      <c r="L10" s="207">
        <v>10.899999618530273</v>
      </c>
      <c r="M10" s="207">
        <v>11.3100004196167</v>
      </c>
      <c r="N10" s="207">
        <v>11.279999732971191</v>
      </c>
      <c r="O10" s="207">
        <v>11.100000381469727</v>
      </c>
      <c r="P10" s="207">
        <v>10.430000305175781</v>
      </c>
      <c r="Q10" s="207">
        <v>10.529999732971191</v>
      </c>
      <c r="R10" s="207">
        <v>9.90999984741211</v>
      </c>
      <c r="S10" s="207">
        <v>9.3100004196167</v>
      </c>
      <c r="T10" s="207">
        <v>9.0600004196167</v>
      </c>
      <c r="U10" s="207">
        <v>8.90999984741211</v>
      </c>
      <c r="V10" s="207">
        <v>8.40999984741211</v>
      </c>
      <c r="W10" s="207">
        <v>8.119999885559082</v>
      </c>
      <c r="X10" s="207">
        <v>7.860000133514404</v>
      </c>
      <c r="Y10" s="207">
        <v>7.579999923706055</v>
      </c>
      <c r="Z10" s="214">
        <f t="shared" si="0"/>
        <v>9.298875013987223</v>
      </c>
      <c r="AA10" s="151">
        <v>11.579999923706055</v>
      </c>
      <c r="AB10" s="152" t="s">
        <v>435</v>
      </c>
      <c r="AC10" s="2">
        <v>8</v>
      </c>
      <c r="AD10" s="151">
        <v>5.580999851226807</v>
      </c>
      <c r="AE10" s="253" t="s">
        <v>463</v>
      </c>
      <c r="AF10" s="1"/>
    </row>
    <row r="11" spans="1:32" ht="11.25" customHeight="1">
      <c r="A11" s="215">
        <v>9</v>
      </c>
      <c r="B11" s="207">
        <v>7.269999980926514</v>
      </c>
      <c r="C11" s="207">
        <v>6.973999977111816</v>
      </c>
      <c r="D11" s="207">
        <v>6.763000011444092</v>
      </c>
      <c r="E11" s="207">
        <v>6.636000156402588</v>
      </c>
      <c r="F11" s="207">
        <v>6.297999858856201</v>
      </c>
      <c r="G11" s="207">
        <v>6.066999912261963</v>
      </c>
      <c r="H11" s="207">
        <v>5.895999908447266</v>
      </c>
      <c r="I11" s="207">
        <v>5.750999927520752</v>
      </c>
      <c r="J11" s="207">
        <v>5.192999839782715</v>
      </c>
      <c r="K11" s="207">
        <v>5.013000011444092</v>
      </c>
      <c r="L11" s="207">
        <v>5.320000171661377</v>
      </c>
      <c r="M11" s="207">
        <v>5.785999774932861</v>
      </c>
      <c r="N11" s="207">
        <v>5.934999942779541</v>
      </c>
      <c r="O11" s="207">
        <v>5.840000152587891</v>
      </c>
      <c r="P11" s="207">
        <v>5.329999923706055</v>
      </c>
      <c r="Q11" s="207">
        <v>5.446000099182129</v>
      </c>
      <c r="R11" s="207">
        <v>5.53000020980835</v>
      </c>
      <c r="S11" s="207">
        <v>5.551000118255615</v>
      </c>
      <c r="T11" s="207">
        <v>5.360000133514404</v>
      </c>
      <c r="U11" s="207">
        <v>5.085999965667725</v>
      </c>
      <c r="V11" s="207">
        <v>5.224999904632568</v>
      </c>
      <c r="W11" s="207">
        <v>5.119999885559082</v>
      </c>
      <c r="X11" s="207">
        <v>4.960999965667725</v>
      </c>
      <c r="Y11" s="207">
        <v>5.321000099182129</v>
      </c>
      <c r="Z11" s="214">
        <f t="shared" si="0"/>
        <v>5.73633333047231</v>
      </c>
      <c r="AA11" s="151">
        <v>7.599999904632568</v>
      </c>
      <c r="AB11" s="152" t="s">
        <v>464</v>
      </c>
      <c r="AC11" s="2">
        <v>9</v>
      </c>
      <c r="AD11" s="151">
        <v>4.769999980926514</v>
      </c>
      <c r="AE11" s="253" t="s">
        <v>465</v>
      </c>
      <c r="AF11" s="1"/>
    </row>
    <row r="12" spans="1:32" ht="11.25" customHeight="1">
      <c r="A12" s="223">
        <v>10</v>
      </c>
      <c r="B12" s="209">
        <v>5.150000095367432</v>
      </c>
      <c r="C12" s="209">
        <v>6.164000034332275</v>
      </c>
      <c r="D12" s="209">
        <v>5.677000045776367</v>
      </c>
      <c r="E12" s="209">
        <v>6.544000148773193</v>
      </c>
      <c r="F12" s="209">
        <v>5.339000225067139</v>
      </c>
      <c r="G12" s="209">
        <v>4.927999973297119</v>
      </c>
      <c r="H12" s="209">
        <v>4.304999828338623</v>
      </c>
      <c r="I12" s="209">
        <v>4.464000225067139</v>
      </c>
      <c r="J12" s="209">
        <v>7.170000076293945</v>
      </c>
      <c r="K12" s="209">
        <v>9.9399995803833</v>
      </c>
      <c r="L12" s="209">
        <v>11.510000228881836</v>
      </c>
      <c r="M12" s="209">
        <v>12.399999618530273</v>
      </c>
      <c r="N12" s="209">
        <v>11.760000228881836</v>
      </c>
      <c r="O12" s="209">
        <v>10.710000038146973</v>
      </c>
      <c r="P12" s="209">
        <v>9.710000038146973</v>
      </c>
      <c r="Q12" s="209">
        <v>8.649999618530273</v>
      </c>
      <c r="R12" s="209">
        <v>7.940000057220459</v>
      </c>
      <c r="S12" s="209">
        <v>6.64900016784668</v>
      </c>
      <c r="T12" s="209">
        <v>5.2230000495910645</v>
      </c>
      <c r="U12" s="209">
        <v>4.335999965667725</v>
      </c>
      <c r="V12" s="209">
        <v>4.632999897003174</v>
      </c>
      <c r="W12" s="209">
        <v>4.284999847412109</v>
      </c>
      <c r="X12" s="209">
        <v>3.936000108718872</v>
      </c>
      <c r="Y12" s="209">
        <v>2.617000102996826</v>
      </c>
      <c r="Z12" s="224">
        <f t="shared" si="0"/>
        <v>6.83500000834465</v>
      </c>
      <c r="AA12" s="157">
        <v>13.550000190734863</v>
      </c>
      <c r="AB12" s="210" t="s">
        <v>82</v>
      </c>
      <c r="AC12" s="211">
        <v>10</v>
      </c>
      <c r="AD12" s="157">
        <v>2.5950000286102295</v>
      </c>
      <c r="AE12" s="254" t="s">
        <v>13</v>
      </c>
      <c r="AF12" s="1"/>
    </row>
    <row r="13" spans="1:32" ht="11.25" customHeight="1">
      <c r="A13" s="215">
        <v>11</v>
      </c>
      <c r="B13" s="207">
        <v>2.9760000705718994</v>
      </c>
      <c r="C13" s="207">
        <v>3.124000072479248</v>
      </c>
      <c r="D13" s="207">
        <v>1.2979999780654907</v>
      </c>
      <c r="E13" s="207">
        <v>1.0549999475479126</v>
      </c>
      <c r="F13" s="207">
        <v>0.3059999942779541</v>
      </c>
      <c r="G13" s="207">
        <v>0.38999998569488525</v>
      </c>
      <c r="H13" s="207">
        <v>0.16899999976158142</v>
      </c>
      <c r="I13" s="207">
        <v>2.5969998836517334</v>
      </c>
      <c r="J13" s="207">
        <v>5.386000156402588</v>
      </c>
      <c r="K13" s="207">
        <v>9.0600004196167</v>
      </c>
      <c r="L13" s="207">
        <v>10.579999923706055</v>
      </c>
      <c r="M13" s="207">
        <v>11.4399995803833</v>
      </c>
      <c r="N13" s="207">
        <v>10.369999885559082</v>
      </c>
      <c r="O13" s="207">
        <v>10.420000076293945</v>
      </c>
      <c r="P13" s="207">
        <v>10.130000114440918</v>
      </c>
      <c r="Q13" s="207">
        <v>9.710000038146973</v>
      </c>
      <c r="R13" s="207">
        <v>8.149999618530273</v>
      </c>
      <c r="S13" s="207">
        <v>6.973999977111816</v>
      </c>
      <c r="T13" s="207">
        <v>6.289999961853027</v>
      </c>
      <c r="U13" s="207">
        <v>5.7829999923706055</v>
      </c>
      <c r="V13" s="207">
        <v>4.885000228881836</v>
      </c>
      <c r="W13" s="207">
        <v>6.909999847412109</v>
      </c>
      <c r="X13" s="207">
        <v>3.6040000915527344</v>
      </c>
      <c r="Y13" s="207">
        <v>2.930999994277954</v>
      </c>
      <c r="Z13" s="214">
        <f t="shared" si="0"/>
        <v>5.6057499932746095</v>
      </c>
      <c r="AA13" s="151">
        <v>12.260000228881836</v>
      </c>
      <c r="AB13" s="152" t="s">
        <v>82</v>
      </c>
      <c r="AC13" s="2">
        <v>11</v>
      </c>
      <c r="AD13" s="151">
        <v>0.041999999433755875</v>
      </c>
      <c r="AE13" s="253" t="s">
        <v>220</v>
      </c>
      <c r="AF13" s="1"/>
    </row>
    <row r="14" spans="1:32" ht="11.25" customHeight="1">
      <c r="A14" s="215">
        <v>12</v>
      </c>
      <c r="B14" s="207">
        <v>2.2249999046325684</v>
      </c>
      <c r="C14" s="207">
        <v>2.0989999771118164</v>
      </c>
      <c r="D14" s="207">
        <v>5.900000095367432</v>
      </c>
      <c r="E14" s="207">
        <v>6.703000068664551</v>
      </c>
      <c r="F14" s="207">
        <v>6.428999900817871</v>
      </c>
      <c r="G14" s="207">
        <v>6.554999828338623</v>
      </c>
      <c r="H14" s="207">
        <v>5.923999786376953</v>
      </c>
      <c r="I14" s="207">
        <v>7.260000228881836</v>
      </c>
      <c r="J14" s="207">
        <v>8.779999732971191</v>
      </c>
      <c r="K14" s="207">
        <v>9.119999885559082</v>
      </c>
      <c r="L14" s="207">
        <v>7.300000190734863</v>
      </c>
      <c r="M14" s="207">
        <v>7.599999904632568</v>
      </c>
      <c r="N14" s="207">
        <v>7.28000020980835</v>
      </c>
      <c r="O14" s="207">
        <v>8.300000190734863</v>
      </c>
      <c r="P14" s="207">
        <v>7.909999847412109</v>
      </c>
      <c r="Q14" s="207">
        <v>7.670000076293945</v>
      </c>
      <c r="R14" s="207">
        <v>7.110000133514404</v>
      </c>
      <c r="S14" s="207">
        <v>6.629000186920166</v>
      </c>
      <c r="T14" s="207">
        <v>5.803999900817871</v>
      </c>
      <c r="U14" s="207">
        <v>4.831999778747559</v>
      </c>
      <c r="V14" s="207">
        <v>4.03000020980835</v>
      </c>
      <c r="W14" s="207">
        <v>3.6600000858306885</v>
      </c>
      <c r="X14" s="207">
        <v>2.8269999027252197</v>
      </c>
      <c r="Y14" s="207">
        <v>3.375</v>
      </c>
      <c r="Z14" s="214">
        <f t="shared" si="0"/>
        <v>6.055083334445953</v>
      </c>
      <c r="AA14" s="151">
        <v>9.779999732971191</v>
      </c>
      <c r="AB14" s="152" t="s">
        <v>466</v>
      </c>
      <c r="AC14" s="2">
        <v>12</v>
      </c>
      <c r="AD14" s="151">
        <v>1.5920000076293945</v>
      </c>
      <c r="AE14" s="253" t="s">
        <v>467</v>
      </c>
      <c r="AF14" s="1"/>
    </row>
    <row r="15" spans="1:32" ht="11.25" customHeight="1">
      <c r="A15" s="215">
        <v>13</v>
      </c>
      <c r="B15" s="207">
        <v>3.2699999809265137</v>
      </c>
      <c r="C15" s="207">
        <v>3.871999979019165</v>
      </c>
      <c r="D15" s="207">
        <v>4.072000026702881</v>
      </c>
      <c r="E15" s="207">
        <v>4.326000213623047</v>
      </c>
      <c r="F15" s="207">
        <v>3.3440001010894775</v>
      </c>
      <c r="G15" s="207">
        <v>3.1540000438690186</v>
      </c>
      <c r="H15" s="207">
        <v>2.6689999103546143</v>
      </c>
      <c r="I15" s="207">
        <v>4.360000133514404</v>
      </c>
      <c r="J15" s="207">
        <v>6.377999782562256</v>
      </c>
      <c r="K15" s="207">
        <v>10.170000076293945</v>
      </c>
      <c r="L15" s="207">
        <v>13.449999809265137</v>
      </c>
      <c r="M15" s="207">
        <v>13.3100004196167</v>
      </c>
      <c r="N15" s="207">
        <v>13.0600004196167</v>
      </c>
      <c r="O15" s="207">
        <v>12.359999656677246</v>
      </c>
      <c r="P15" s="207">
        <v>11.949999809265137</v>
      </c>
      <c r="Q15" s="207">
        <v>10.970000267028809</v>
      </c>
      <c r="R15" s="207">
        <v>10.170000076293945</v>
      </c>
      <c r="S15" s="207">
        <v>9.40999984741211</v>
      </c>
      <c r="T15" s="207">
        <v>8.760000228881836</v>
      </c>
      <c r="U15" s="207">
        <v>8.5600004196167</v>
      </c>
      <c r="V15" s="207">
        <v>8.34000015258789</v>
      </c>
      <c r="W15" s="207">
        <v>8.420000076293945</v>
      </c>
      <c r="X15" s="207">
        <v>7.400000095367432</v>
      </c>
      <c r="Y15" s="207">
        <v>6.879000186920166</v>
      </c>
      <c r="Z15" s="214">
        <f t="shared" si="0"/>
        <v>7.860583404699962</v>
      </c>
      <c r="AA15" s="151">
        <v>14.390000343322754</v>
      </c>
      <c r="AB15" s="152" t="s">
        <v>274</v>
      </c>
      <c r="AC15" s="2">
        <v>13</v>
      </c>
      <c r="AD15" s="151">
        <v>2.5940001010894775</v>
      </c>
      <c r="AE15" s="253" t="s">
        <v>468</v>
      </c>
      <c r="AF15" s="1"/>
    </row>
    <row r="16" spans="1:32" ht="11.25" customHeight="1">
      <c r="A16" s="215">
        <v>14</v>
      </c>
      <c r="B16" s="207">
        <v>6.636000156402588</v>
      </c>
      <c r="C16" s="207">
        <v>6.540999889373779</v>
      </c>
      <c r="D16" s="207">
        <v>5.5279998779296875</v>
      </c>
      <c r="E16" s="207">
        <v>6.321000099182129</v>
      </c>
      <c r="F16" s="207">
        <v>6.711999893188477</v>
      </c>
      <c r="G16" s="207">
        <v>6.511000156402588</v>
      </c>
      <c r="H16" s="207">
        <v>6.626999855041504</v>
      </c>
      <c r="I16" s="207">
        <v>7.300000190734863</v>
      </c>
      <c r="J16" s="207">
        <v>8.800000190734863</v>
      </c>
      <c r="K16" s="207">
        <v>10.670000076293945</v>
      </c>
      <c r="L16" s="207">
        <v>11.399999618530273</v>
      </c>
      <c r="M16" s="207">
        <v>11.8100004196167</v>
      </c>
      <c r="N16" s="207">
        <v>12.270000457763672</v>
      </c>
      <c r="O16" s="207">
        <v>12.359999656677246</v>
      </c>
      <c r="P16" s="207">
        <v>12.140000343322754</v>
      </c>
      <c r="Q16" s="207">
        <v>12.319999694824219</v>
      </c>
      <c r="R16" s="207">
        <v>11.699999809265137</v>
      </c>
      <c r="S16" s="207">
        <v>11.050000190734863</v>
      </c>
      <c r="T16" s="207">
        <v>10.140000343322754</v>
      </c>
      <c r="U16" s="207">
        <v>9.880000114440918</v>
      </c>
      <c r="V16" s="207">
        <v>9.470000267028809</v>
      </c>
      <c r="W16" s="207">
        <v>9.390000343322754</v>
      </c>
      <c r="X16" s="207">
        <v>9.149999618530273</v>
      </c>
      <c r="Y16" s="207">
        <v>9.119999885559082</v>
      </c>
      <c r="Z16" s="214">
        <f t="shared" si="0"/>
        <v>9.326916714509329</v>
      </c>
      <c r="AA16" s="151">
        <v>12.520000457763672</v>
      </c>
      <c r="AB16" s="152" t="s">
        <v>469</v>
      </c>
      <c r="AC16" s="2">
        <v>14</v>
      </c>
      <c r="AD16" s="151">
        <v>5.410999774932861</v>
      </c>
      <c r="AE16" s="253" t="s">
        <v>284</v>
      </c>
      <c r="AF16" s="1"/>
    </row>
    <row r="17" spans="1:32" ht="11.25" customHeight="1">
      <c r="A17" s="215">
        <v>15</v>
      </c>
      <c r="B17" s="207">
        <v>9.100000381469727</v>
      </c>
      <c r="C17" s="207">
        <v>8.899999618530273</v>
      </c>
      <c r="D17" s="207">
        <v>8.420000076293945</v>
      </c>
      <c r="E17" s="207">
        <v>8.289999961853027</v>
      </c>
      <c r="F17" s="207">
        <v>8.029999732971191</v>
      </c>
      <c r="G17" s="207">
        <v>7.650000095367432</v>
      </c>
      <c r="H17" s="207">
        <v>7.679999828338623</v>
      </c>
      <c r="I17" s="207">
        <v>7.699999809265137</v>
      </c>
      <c r="J17" s="207">
        <v>7.96999979019165</v>
      </c>
      <c r="K17" s="207">
        <v>8.399999618530273</v>
      </c>
      <c r="L17" s="207">
        <v>11.630000114440918</v>
      </c>
      <c r="M17" s="207">
        <v>12.329999923706055</v>
      </c>
      <c r="N17" s="207">
        <v>11.84000015258789</v>
      </c>
      <c r="O17" s="207">
        <v>12.100000381469727</v>
      </c>
      <c r="P17" s="207">
        <v>11.739999771118164</v>
      </c>
      <c r="Q17" s="207">
        <v>11.489999771118164</v>
      </c>
      <c r="R17" s="207">
        <v>10.529999732971191</v>
      </c>
      <c r="S17" s="207">
        <v>10.34000015258789</v>
      </c>
      <c r="T17" s="207">
        <v>10.420000076293945</v>
      </c>
      <c r="U17" s="207">
        <v>9.670000076293945</v>
      </c>
      <c r="V17" s="207">
        <v>8.699999809265137</v>
      </c>
      <c r="W17" s="207">
        <v>7.190000057220459</v>
      </c>
      <c r="X17" s="207">
        <v>7.28000020980835</v>
      </c>
      <c r="Y17" s="207">
        <v>8.420000076293945</v>
      </c>
      <c r="Z17" s="214">
        <f t="shared" si="0"/>
        <v>9.409166634082794</v>
      </c>
      <c r="AA17" s="151">
        <v>12.630000114440918</v>
      </c>
      <c r="AB17" s="152" t="s">
        <v>470</v>
      </c>
      <c r="AC17" s="2">
        <v>15</v>
      </c>
      <c r="AD17" s="151">
        <v>6.806000232696533</v>
      </c>
      <c r="AE17" s="253" t="s">
        <v>343</v>
      </c>
      <c r="AF17" s="1"/>
    </row>
    <row r="18" spans="1:32" ht="11.25" customHeight="1">
      <c r="A18" s="215">
        <v>16</v>
      </c>
      <c r="B18" s="207">
        <v>9.020000457763672</v>
      </c>
      <c r="C18" s="207">
        <v>7.269999980926514</v>
      </c>
      <c r="D18" s="207">
        <v>6.730999946594238</v>
      </c>
      <c r="E18" s="207">
        <v>6.921999931335449</v>
      </c>
      <c r="F18" s="207">
        <v>7.5</v>
      </c>
      <c r="G18" s="207">
        <v>7.699999809265137</v>
      </c>
      <c r="H18" s="207">
        <v>8.069999694824219</v>
      </c>
      <c r="I18" s="207">
        <v>8.229999542236328</v>
      </c>
      <c r="J18" s="207">
        <v>10.600000381469727</v>
      </c>
      <c r="K18" s="207">
        <v>13.229999542236328</v>
      </c>
      <c r="L18" s="207">
        <v>13.970000267028809</v>
      </c>
      <c r="M18" s="207">
        <v>13.720000267028809</v>
      </c>
      <c r="N18" s="207">
        <v>14.039999961853027</v>
      </c>
      <c r="O18" s="207">
        <v>13.479999542236328</v>
      </c>
      <c r="P18" s="207">
        <v>13.40999984741211</v>
      </c>
      <c r="Q18" s="207">
        <v>13.319999694824219</v>
      </c>
      <c r="R18" s="207">
        <v>12.989999771118164</v>
      </c>
      <c r="S18" s="207">
        <v>12.5</v>
      </c>
      <c r="T18" s="207">
        <v>11.9399995803833</v>
      </c>
      <c r="U18" s="207">
        <v>11.40999984741211</v>
      </c>
      <c r="V18" s="207">
        <v>10.949999809265137</v>
      </c>
      <c r="W18" s="207">
        <v>11.050000190734863</v>
      </c>
      <c r="X18" s="207">
        <v>10.989999771118164</v>
      </c>
      <c r="Y18" s="207">
        <v>10.84000015258789</v>
      </c>
      <c r="Z18" s="214">
        <f t="shared" si="0"/>
        <v>10.82845824956894</v>
      </c>
      <c r="AA18" s="151">
        <v>15.069999694824219</v>
      </c>
      <c r="AB18" s="152" t="s">
        <v>371</v>
      </c>
      <c r="AC18" s="2">
        <v>16</v>
      </c>
      <c r="AD18" s="151">
        <v>6.583000183105469</v>
      </c>
      <c r="AE18" s="253" t="s">
        <v>471</v>
      </c>
      <c r="AF18" s="1"/>
    </row>
    <row r="19" spans="1:32" ht="11.25" customHeight="1">
      <c r="A19" s="215">
        <v>17</v>
      </c>
      <c r="B19" s="207">
        <v>10.890000343322754</v>
      </c>
      <c r="C19" s="207">
        <v>10.720000267028809</v>
      </c>
      <c r="D19" s="207">
        <v>10.869999885559082</v>
      </c>
      <c r="E19" s="207">
        <v>9.1899995803833</v>
      </c>
      <c r="F19" s="207">
        <v>9.199999809265137</v>
      </c>
      <c r="G19" s="207">
        <v>10.760000228881836</v>
      </c>
      <c r="H19" s="207">
        <v>8.800000190734863</v>
      </c>
      <c r="I19" s="207">
        <v>10.220000267028809</v>
      </c>
      <c r="J19" s="207">
        <v>9.430000305175781</v>
      </c>
      <c r="K19" s="207">
        <v>9.449999809265137</v>
      </c>
      <c r="L19" s="207">
        <v>9.899999618530273</v>
      </c>
      <c r="M19" s="207">
        <v>11.069999694824219</v>
      </c>
      <c r="N19" s="207">
        <v>11.970000267028809</v>
      </c>
      <c r="O19" s="207">
        <v>12.100000381469727</v>
      </c>
      <c r="P19" s="207">
        <v>11.920000076293945</v>
      </c>
      <c r="Q19" s="207">
        <v>11.600000381469727</v>
      </c>
      <c r="R19" s="207">
        <v>11.109999656677246</v>
      </c>
      <c r="S19" s="207">
        <v>10.859999656677246</v>
      </c>
      <c r="T19" s="207">
        <v>10.390000343322754</v>
      </c>
      <c r="U19" s="207">
        <v>8.3100004196167</v>
      </c>
      <c r="V19" s="207">
        <v>8.010000228881836</v>
      </c>
      <c r="W19" s="207">
        <v>7.090000152587891</v>
      </c>
      <c r="X19" s="207">
        <v>6.13100004196167</v>
      </c>
      <c r="Y19" s="207">
        <v>5.794000148773193</v>
      </c>
      <c r="Z19" s="214">
        <f t="shared" si="0"/>
        <v>9.82437507311503</v>
      </c>
      <c r="AA19" s="151">
        <v>12.369999885559082</v>
      </c>
      <c r="AB19" s="152" t="s">
        <v>385</v>
      </c>
      <c r="AC19" s="2">
        <v>17</v>
      </c>
      <c r="AD19" s="151">
        <v>5.296999931335449</v>
      </c>
      <c r="AE19" s="253" t="s">
        <v>472</v>
      </c>
      <c r="AF19" s="1"/>
    </row>
    <row r="20" spans="1:32" ht="11.25" customHeight="1">
      <c r="A20" s="215">
        <v>18</v>
      </c>
      <c r="B20" s="207">
        <v>6.1529998779296875</v>
      </c>
      <c r="C20" s="207">
        <v>5.677999973297119</v>
      </c>
      <c r="D20" s="207">
        <v>4.801000118255615</v>
      </c>
      <c r="E20" s="207">
        <v>4.1570000648498535</v>
      </c>
      <c r="F20" s="207">
        <v>3.703000068664551</v>
      </c>
      <c r="G20" s="207">
        <v>3.934999942779541</v>
      </c>
      <c r="H20" s="207">
        <v>4.514999866485596</v>
      </c>
      <c r="I20" s="207">
        <v>4.168000221252441</v>
      </c>
      <c r="J20" s="207">
        <v>5.900000095367432</v>
      </c>
      <c r="K20" s="207">
        <v>8.470000267028809</v>
      </c>
      <c r="L20" s="207">
        <v>9.65999984741211</v>
      </c>
      <c r="M20" s="207">
        <v>10.789999961853027</v>
      </c>
      <c r="N20" s="207">
        <v>10.010000228881836</v>
      </c>
      <c r="O20" s="207">
        <v>9.109999656677246</v>
      </c>
      <c r="P20" s="207">
        <v>9.1899995803833</v>
      </c>
      <c r="Q20" s="207">
        <v>7.769999980926514</v>
      </c>
      <c r="R20" s="207">
        <v>6.2129998207092285</v>
      </c>
      <c r="S20" s="207">
        <v>5.10699987411499</v>
      </c>
      <c r="T20" s="207">
        <v>3.944999933242798</v>
      </c>
      <c r="U20" s="207">
        <v>2.86899995803833</v>
      </c>
      <c r="V20" s="207">
        <v>2.6470000743865967</v>
      </c>
      <c r="W20" s="207">
        <v>2.055999994277954</v>
      </c>
      <c r="X20" s="207">
        <v>1.7929999828338623</v>
      </c>
      <c r="Y20" s="207">
        <v>1.8559999465942383</v>
      </c>
      <c r="Z20" s="214">
        <f t="shared" si="0"/>
        <v>5.603999972343445</v>
      </c>
      <c r="AA20" s="151">
        <v>11.15999984741211</v>
      </c>
      <c r="AB20" s="152" t="s">
        <v>380</v>
      </c>
      <c r="AC20" s="2">
        <v>18</v>
      </c>
      <c r="AD20" s="151">
        <v>1.5290000438690186</v>
      </c>
      <c r="AE20" s="253" t="s">
        <v>473</v>
      </c>
      <c r="AF20" s="1"/>
    </row>
    <row r="21" spans="1:32" ht="11.25" customHeight="1">
      <c r="A21" s="215">
        <v>19</v>
      </c>
      <c r="B21" s="207">
        <v>1.5609999895095825</v>
      </c>
      <c r="C21" s="207">
        <v>1.8459999561309814</v>
      </c>
      <c r="D21" s="207">
        <v>1.5290000438690186</v>
      </c>
      <c r="E21" s="207">
        <v>2.0139999389648438</v>
      </c>
      <c r="F21" s="207">
        <v>2.319999933242798</v>
      </c>
      <c r="G21" s="207">
        <v>2.4149999618530273</v>
      </c>
      <c r="H21" s="207">
        <v>2.680000066757202</v>
      </c>
      <c r="I21" s="207">
        <v>5.290999889373779</v>
      </c>
      <c r="J21" s="207">
        <v>4.9720001220703125</v>
      </c>
      <c r="K21" s="207">
        <v>5.664000034332275</v>
      </c>
      <c r="L21" s="207">
        <v>6.877999782562256</v>
      </c>
      <c r="M21" s="207">
        <v>7.300000190734863</v>
      </c>
      <c r="N21" s="207">
        <v>7.940000057220459</v>
      </c>
      <c r="O21" s="207">
        <v>8.34000015258789</v>
      </c>
      <c r="P21" s="207">
        <v>8.350000381469727</v>
      </c>
      <c r="Q21" s="207">
        <v>7.769999980926514</v>
      </c>
      <c r="R21" s="207">
        <v>6.499000072479248</v>
      </c>
      <c r="S21" s="207">
        <v>5.359000205993652</v>
      </c>
      <c r="T21" s="207">
        <v>4.980000019073486</v>
      </c>
      <c r="U21" s="207">
        <v>3.808000087738037</v>
      </c>
      <c r="V21" s="207">
        <v>3.365000009536743</v>
      </c>
      <c r="W21" s="207">
        <v>2.7100000381469727</v>
      </c>
      <c r="X21" s="207">
        <v>1.9930000305175781</v>
      </c>
      <c r="Y21" s="207">
        <v>6.7870001792907715</v>
      </c>
      <c r="Z21" s="214">
        <f t="shared" si="0"/>
        <v>4.682125046849251</v>
      </c>
      <c r="AA21" s="151">
        <v>8.859999656677246</v>
      </c>
      <c r="AB21" s="152" t="s">
        <v>474</v>
      </c>
      <c r="AC21" s="2">
        <v>19</v>
      </c>
      <c r="AD21" s="151">
        <v>1.350000023841858</v>
      </c>
      <c r="AE21" s="253" t="s">
        <v>475</v>
      </c>
      <c r="AF21" s="1"/>
    </row>
    <row r="22" spans="1:32" ht="11.25" customHeight="1">
      <c r="A22" s="223">
        <v>20</v>
      </c>
      <c r="B22" s="209">
        <v>7.690000057220459</v>
      </c>
      <c r="C22" s="209">
        <v>2.2149999141693115</v>
      </c>
      <c r="D22" s="209">
        <v>1.9199999570846558</v>
      </c>
      <c r="E22" s="209">
        <v>3.365999937057495</v>
      </c>
      <c r="F22" s="209">
        <v>7.190000057220459</v>
      </c>
      <c r="G22" s="209">
        <v>4.5370001792907715</v>
      </c>
      <c r="H22" s="209">
        <v>7.760000228881836</v>
      </c>
      <c r="I22" s="209">
        <v>8.350000381469727</v>
      </c>
      <c r="J22" s="209">
        <v>9.15999984741211</v>
      </c>
      <c r="K22" s="209">
        <v>9.9399995803833</v>
      </c>
      <c r="L22" s="209">
        <v>10.279999732971191</v>
      </c>
      <c r="M22" s="209">
        <v>10.4399995803833</v>
      </c>
      <c r="N22" s="209">
        <v>10.680000305175781</v>
      </c>
      <c r="O22" s="209">
        <v>10.819999694824219</v>
      </c>
      <c r="P22" s="209">
        <v>10.779999732971191</v>
      </c>
      <c r="Q22" s="209">
        <v>10.220000267028809</v>
      </c>
      <c r="R22" s="209">
        <v>9.630000114440918</v>
      </c>
      <c r="S22" s="209">
        <v>9.600000381469727</v>
      </c>
      <c r="T22" s="209">
        <v>9.380000114440918</v>
      </c>
      <c r="U22" s="209">
        <v>9.09000015258789</v>
      </c>
      <c r="V22" s="209">
        <v>8.850000381469727</v>
      </c>
      <c r="W22" s="209">
        <v>8.739999771118164</v>
      </c>
      <c r="X22" s="209">
        <v>8.829999923706055</v>
      </c>
      <c r="Y22" s="209">
        <v>8.739999771118164</v>
      </c>
      <c r="Z22" s="224">
        <f t="shared" si="0"/>
        <v>8.258666669329008</v>
      </c>
      <c r="AA22" s="157">
        <v>11.270000457763672</v>
      </c>
      <c r="AB22" s="210" t="s">
        <v>476</v>
      </c>
      <c r="AC22" s="211">
        <v>20</v>
      </c>
      <c r="AD22" s="157">
        <v>1.8029999732971191</v>
      </c>
      <c r="AE22" s="254" t="s">
        <v>477</v>
      </c>
      <c r="AF22" s="1"/>
    </row>
    <row r="23" spans="1:32" ht="11.25" customHeight="1">
      <c r="A23" s="215">
        <v>21</v>
      </c>
      <c r="B23" s="207">
        <v>8.770000457763672</v>
      </c>
      <c r="C23" s="207">
        <v>8.40999984741211</v>
      </c>
      <c r="D23" s="207">
        <v>8.430000305175781</v>
      </c>
      <c r="E23" s="207">
        <v>8.59000015258789</v>
      </c>
      <c r="F23" s="207">
        <v>8.729999542236328</v>
      </c>
      <c r="G23" s="207">
        <v>8.630000114440918</v>
      </c>
      <c r="H23" s="207">
        <v>8.380000114440918</v>
      </c>
      <c r="I23" s="207">
        <v>8.510000228881836</v>
      </c>
      <c r="J23" s="207">
        <v>8.670000076293945</v>
      </c>
      <c r="K23" s="207">
        <v>9.039999961853027</v>
      </c>
      <c r="L23" s="207">
        <v>8.829999923706055</v>
      </c>
      <c r="M23" s="207">
        <v>9.180000305175781</v>
      </c>
      <c r="N23" s="207">
        <v>9.470000267028809</v>
      </c>
      <c r="O23" s="207">
        <v>9.399999618530273</v>
      </c>
      <c r="P23" s="207">
        <v>9.260000228881836</v>
      </c>
      <c r="Q23" s="207">
        <v>9.149999618530273</v>
      </c>
      <c r="R23" s="207">
        <v>8.930000305175781</v>
      </c>
      <c r="S23" s="207">
        <v>8.880000114440918</v>
      </c>
      <c r="T23" s="207">
        <v>8.949999809265137</v>
      </c>
      <c r="U23" s="207">
        <v>8.9399995803833</v>
      </c>
      <c r="V23" s="207">
        <v>9.109999656677246</v>
      </c>
      <c r="W23" s="207">
        <v>8.869999885559082</v>
      </c>
      <c r="X23" s="207">
        <v>8.760000228881836</v>
      </c>
      <c r="Y23" s="207">
        <v>8.010000228881836</v>
      </c>
      <c r="Z23" s="214">
        <f t="shared" si="0"/>
        <v>8.829166690508524</v>
      </c>
      <c r="AA23" s="151">
        <v>10.020000457763672</v>
      </c>
      <c r="AB23" s="152" t="s">
        <v>442</v>
      </c>
      <c r="AC23" s="2">
        <v>21</v>
      </c>
      <c r="AD23" s="151">
        <v>7.730000019073486</v>
      </c>
      <c r="AE23" s="253" t="s">
        <v>478</v>
      </c>
      <c r="AF23" s="1"/>
    </row>
    <row r="24" spans="1:32" ht="11.25" customHeight="1">
      <c r="A24" s="215">
        <v>22</v>
      </c>
      <c r="B24" s="207">
        <v>8.520000457763672</v>
      </c>
      <c r="C24" s="207">
        <v>8.420000076293945</v>
      </c>
      <c r="D24" s="207">
        <v>8.399999618530273</v>
      </c>
      <c r="E24" s="207">
        <v>8.630000114440918</v>
      </c>
      <c r="F24" s="207">
        <v>8.539999961853027</v>
      </c>
      <c r="G24" s="207">
        <v>8.789999961853027</v>
      </c>
      <c r="H24" s="207">
        <v>8.619999885559082</v>
      </c>
      <c r="I24" s="207">
        <v>8.319999694824219</v>
      </c>
      <c r="J24" s="207">
        <v>8.260000228881836</v>
      </c>
      <c r="K24" s="207">
        <v>8.630000114440918</v>
      </c>
      <c r="L24" s="207">
        <v>9</v>
      </c>
      <c r="M24" s="207">
        <v>9.390000343322754</v>
      </c>
      <c r="N24" s="207">
        <v>9.800000190734863</v>
      </c>
      <c r="O24" s="207">
        <v>10.119999885559082</v>
      </c>
      <c r="P24" s="207">
        <v>10.039999961853027</v>
      </c>
      <c r="Q24" s="207">
        <v>9.600000381469727</v>
      </c>
      <c r="R24" s="207">
        <v>9.630000114440918</v>
      </c>
      <c r="S24" s="207">
        <v>9.170000076293945</v>
      </c>
      <c r="T24" s="207">
        <v>8.579999923706055</v>
      </c>
      <c r="U24" s="207">
        <v>6.505000114440918</v>
      </c>
      <c r="V24" s="207">
        <v>5.545000076293945</v>
      </c>
      <c r="W24" s="207">
        <v>5.22599983215332</v>
      </c>
      <c r="X24" s="207">
        <v>4.953999996185303</v>
      </c>
      <c r="Y24" s="207">
        <v>6.390999794006348</v>
      </c>
      <c r="Z24" s="214">
        <f t="shared" si="0"/>
        <v>8.295041700204214</v>
      </c>
      <c r="AA24" s="151">
        <v>10.270000457763672</v>
      </c>
      <c r="AB24" s="152" t="s">
        <v>479</v>
      </c>
      <c r="AC24" s="2">
        <v>22</v>
      </c>
      <c r="AD24" s="151">
        <v>4.6570000648498535</v>
      </c>
      <c r="AE24" s="253" t="s">
        <v>480</v>
      </c>
      <c r="AF24" s="1"/>
    </row>
    <row r="25" spans="1:32" ht="11.25" customHeight="1">
      <c r="A25" s="215">
        <v>23</v>
      </c>
      <c r="B25" s="207">
        <v>5.590000152587891</v>
      </c>
      <c r="C25" s="207">
        <v>4.829999923706055</v>
      </c>
      <c r="D25" s="207">
        <v>3.427999973297119</v>
      </c>
      <c r="E25" s="207">
        <v>2.5309998989105225</v>
      </c>
      <c r="F25" s="207">
        <v>1.5499999523162842</v>
      </c>
      <c r="G25" s="207">
        <v>1.2020000219345093</v>
      </c>
      <c r="H25" s="207">
        <v>2.796999931335449</v>
      </c>
      <c r="I25" s="207">
        <v>3.61899995803833</v>
      </c>
      <c r="J25" s="207">
        <v>5.4039998054504395</v>
      </c>
      <c r="K25" s="207">
        <v>7.539999961853027</v>
      </c>
      <c r="L25" s="207">
        <v>10.270000457763672</v>
      </c>
      <c r="M25" s="207">
        <v>12.279999732971191</v>
      </c>
      <c r="N25" s="207">
        <v>11.649999618530273</v>
      </c>
      <c r="O25" s="207">
        <v>11.350000381469727</v>
      </c>
      <c r="P25" s="207">
        <v>11.5600004196167</v>
      </c>
      <c r="Q25" s="207">
        <v>10.4399995803833</v>
      </c>
      <c r="R25" s="207">
        <v>9.109999656677246</v>
      </c>
      <c r="S25" s="207">
        <v>8.930000305175781</v>
      </c>
      <c r="T25" s="207">
        <v>7.099999904632568</v>
      </c>
      <c r="U25" s="207">
        <v>5.138000011444092</v>
      </c>
      <c r="V25" s="207">
        <v>4.663000106811523</v>
      </c>
      <c r="W25" s="207">
        <v>3.249000072479248</v>
      </c>
      <c r="X25" s="207">
        <v>3.3540000915527344</v>
      </c>
      <c r="Y25" s="207">
        <v>2.3940000534057617</v>
      </c>
      <c r="Z25" s="214">
        <f t="shared" si="0"/>
        <v>6.249124998847644</v>
      </c>
      <c r="AA25" s="151">
        <v>12.760000228881836</v>
      </c>
      <c r="AB25" s="152" t="s">
        <v>116</v>
      </c>
      <c r="AC25" s="2">
        <v>23</v>
      </c>
      <c r="AD25" s="151">
        <v>0.8650000095367432</v>
      </c>
      <c r="AE25" s="253" t="s">
        <v>25</v>
      </c>
      <c r="AF25" s="1"/>
    </row>
    <row r="26" spans="1:32" ht="11.25" customHeight="1">
      <c r="A26" s="215">
        <v>24</v>
      </c>
      <c r="B26" s="207">
        <v>4.379000186920166</v>
      </c>
      <c r="C26" s="207">
        <v>3.0490000247955322</v>
      </c>
      <c r="D26" s="207">
        <v>3.4820001125335693</v>
      </c>
      <c r="E26" s="207">
        <v>3.0810000896453857</v>
      </c>
      <c r="F26" s="207">
        <v>2.4790000915527344</v>
      </c>
      <c r="G26" s="207">
        <v>3.0390000343322754</v>
      </c>
      <c r="H26" s="207">
        <v>4.0960001945495605</v>
      </c>
      <c r="I26" s="207">
        <v>5.5980000495910645</v>
      </c>
      <c r="J26" s="207">
        <v>7.829999923706055</v>
      </c>
      <c r="K26" s="207">
        <v>9.069999694824219</v>
      </c>
      <c r="L26" s="207">
        <v>10.020000457763672</v>
      </c>
      <c r="M26" s="207">
        <v>11.479999542236328</v>
      </c>
      <c r="N26" s="207">
        <v>10.489999771118164</v>
      </c>
      <c r="O26" s="207">
        <v>10.420000076293945</v>
      </c>
      <c r="P26" s="207">
        <v>9.979999542236328</v>
      </c>
      <c r="Q26" s="207">
        <v>8.619999885559082</v>
      </c>
      <c r="R26" s="207">
        <v>7.599999904632568</v>
      </c>
      <c r="S26" s="207">
        <v>6.335999965667725</v>
      </c>
      <c r="T26" s="207">
        <v>5.3420000076293945</v>
      </c>
      <c r="U26" s="207">
        <v>5.257999897003174</v>
      </c>
      <c r="V26" s="207">
        <v>4.793000221252441</v>
      </c>
      <c r="W26" s="207">
        <v>4.064000129699707</v>
      </c>
      <c r="X26" s="207">
        <v>3.5250000953674316</v>
      </c>
      <c r="Y26" s="207">
        <v>3.5450000762939453</v>
      </c>
      <c r="Z26" s="214">
        <f t="shared" si="0"/>
        <v>6.148999998966853</v>
      </c>
      <c r="AA26" s="151">
        <v>11.760000228881836</v>
      </c>
      <c r="AB26" s="152" t="s">
        <v>57</v>
      </c>
      <c r="AC26" s="2">
        <v>24</v>
      </c>
      <c r="AD26" s="151">
        <v>1.8990000486373901</v>
      </c>
      <c r="AE26" s="253" t="s">
        <v>481</v>
      </c>
      <c r="AF26" s="1"/>
    </row>
    <row r="27" spans="1:32" ht="11.25" customHeight="1">
      <c r="A27" s="215">
        <v>25</v>
      </c>
      <c r="B27" s="207">
        <v>3.5139999389648438</v>
      </c>
      <c r="C27" s="207">
        <v>3.8510000705718994</v>
      </c>
      <c r="D27" s="207">
        <v>3.3450000286102295</v>
      </c>
      <c r="E27" s="207">
        <v>2.7860000133514404</v>
      </c>
      <c r="F27" s="207">
        <v>3.5460000038146973</v>
      </c>
      <c r="G27" s="207">
        <v>1.2029999494552612</v>
      </c>
      <c r="H27" s="207">
        <v>1.1820000410079956</v>
      </c>
      <c r="I27" s="207">
        <v>2.7130000591278076</v>
      </c>
      <c r="J27" s="207">
        <v>4.478000164031982</v>
      </c>
      <c r="K27" s="207">
        <v>7.260000228881836</v>
      </c>
      <c r="L27" s="207">
        <v>8.569999694824219</v>
      </c>
      <c r="M27" s="207">
        <v>8.850000381469727</v>
      </c>
      <c r="N27" s="207">
        <v>9.15999984741211</v>
      </c>
      <c r="O27" s="207">
        <v>9.529999732971191</v>
      </c>
      <c r="P27" s="207">
        <v>9.460000038146973</v>
      </c>
      <c r="Q27" s="207">
        <v>8.800000190734863</v>
      </c>
      <c r="R27" s="207">
        <v>7.800000190734863</v>
      </c>
      <c r="S27" s="207">
        <v>7.730000019073486</v>
      </c>
      <c r="T27" s="207">
        <v>7.460000038146973</v>
      </c>
      <c r="U27" s="207">
        <v>7.840000152587891</v>
      </c>
      <c r="V27" s="207">
        <v>6.34499979019165</v>
      </c>
      <c r="W27" s="207">
        <v>7.519999980926514</v>
      </c>
      <c r="X27" s="207">
        <v>7.230000019073486</v>
      </c>
      <c r="Y27" s="207">
        <v>3.5339999198913574</v>
      </c>
      <c r="Z27" s="214">
        <f t="shared" si="0"/>
        <v>5.987791687250137</v>
      </c>
      <c r="AA27" s="151">
        <v>9.760000228881836</v>
      </c>
      <c r="AB27" s="152" t="s">
        <v>474</v>
      </c>
      <c r="AC27" s="2">
        <v>25</v>
      </c>
      <c r="AD27" s="151">
        <v>0.9810000061988831</v>
      </c>
      <c r="AE27" s="253" t="s">
        <v>93</v>
      </c>
      <c r="AF27" s="1"/>
    </row>
    <row r="28" spans="1:32" ht="11.25" customHeight="1">
      <c r="A28" s="215">
        <v>26</v>
      </c>
      <c r="B28" s="207">
        <v>3.5239999294281006</v>
      </c>
      <c r="C28" s="207">
        <v>4.019999980926514</v>
      </c>
      <c r="D28" s="207">
        <v>4.019999980926514</v>
      </c>
      <c r="E28" s="207">
        <v>4.864999771118164</v>
      </c>
      <c r="F28" s="207">
        <v>5.446000099182129</v>
      </c>
      <c r="G28" s="207">
        <v>5.7210001945495605</v>
      </c>
      <c r="H28" s="207">
        <v>5.795000076293945</v>
      </c>
      <c r="I28" s="207">
        <v>5.540999889373779</v>
      </c>
      <c r="J28" s="207">
        <v>9.59000015258789</v>
      </c>
      <c r="K28" s="207">
        <v>9.460000038146973</v>
      </c>
      <c r="L28" s="207">
        <v>10.220000267028809</v>
      </c>
      <c r="M28" s="207">
        <v>10.279999732971191</v>
      </c>
      <c r="N28" s="207">
        <v>9.289999961853027</v>
      </c>
      <c r="O28" s="207">
        <v>9.079999923706055</v>
      </c>
      <c r="P28" s="207">
        <v>9.15999984741211</v>
      </c>
      <c r="Q28" s="207">
        <v>9.449999809265137</v>
      </c>
      <c r="R28" s="207">
        <v>9.9399995803833</v>
      </c>
      <c r="S28" s="207">
        <v>10.760000228881836</v>
      </c>
      <c r="T28" s="207">
        <v>10.600000381469727</v>
      </c>
      <c r="U28" s="207">
        <v>10.970000267028809</v>
      </c>
      <c r="V28" s="207">
        <v>10.970000267028809</v>
      </c>
      <c r="W28" s="207">
        <v>14.579999923706055</v>
      </c>
      <c r="X28" s="207">
        <v>14.90999984741211</v>
      </c>
      <c r="Y28" s="207">
        <v>15.399999618530273</v>
      </c>
      <c r="Z28" s="214">
        <f t="shared" si="0"/>
        <v>8.899666657050451</v>
      </c>
      <c r="AA28" s="151">
        <v>15.420000076293945</v>
      </c>
      <c r="AB28" s="152" t="s">
        <v>13</v>
      </c>
      <c r="AC28" s="2">
        <v>26</v>
      </c>
      <c r="AD28" s="151">
        <v>3.2699999809265137</v>
      </c>
      <c r="AE28" s="253" t="s">
        <v>231</v>
      </c>
      <c r="AF28" s="1"/>
    </row>
    <row r="29" spans="1:32" ht="11.25" customHeight="1">
      <c r="A29" s="215">
        <v>27</v>
      </c>
      <c r="B29" s="207">
        <v>15.850000381469727</v>
      </c>
      <c r="C29" s="207">
        <v>16.040000915527344</v>
      </c>
      <c r="D29" s="207">
        <v>16.030000686645508</v>
      </c>
      <c r="E29" s="207">
        <v>16.299999237060547</v>
      </c>
      <c r="F29" s="207">
        <v>15.949999809265137</v>
      </c>
      <c r="G29" s="207">
        <v>15.5</v>
      </c>
      <c r="H29" s="207">
        <v>14.260000228881836</v>
      </c>
      <c r="I29" s="207">
        <v>13.520000457763672</v>
      </c>
      <c r="J29" s="207">
        <v>12.890000343322754</v>
      </c>
      <c r="K29" s="207">
        <v>14.5</v>
      </c>
      <c r="L29" s="207">
        <v>16.489999771118164</v>
      </c>
      <c r="M29" s="207">
        <v>18.450000762939453</v>
      </c>
      <c r="N29" s="207">
        <v>18.079999923706055</v>
      </c>
      <c r="O29" s="207">
        <v>17.719999313354492</v>
      </c>
      <c r="P29" s="207">
        <v>17</v>
      </c>
      <c r="Q29" s="207">
        <v>15.75</v>
      </c>
      <c r="R29" s="207">
        <v>14.390000343322754</v>
      </c>
      <c r="S29" s="207">
        <v>13.470000267028809</v>
      </c>
      <c r="T29" s="207">
        <v>12.819999694824219</v>
      </c>
      <c r="U29" s="207">
        <v>11.970000267028809</v>
      </c>
      <c r="V29" s="207">
        <v>10.779999732971191</v>
      </c>
      <c r="W29" s="207">
        <v>9.979999542236328</v>
      </c>
      <c r="X29" s="207">
        <v>8.970000267028809</v>
      </c>
      <c r="Y29" s="207">
        <v>8.710000038146973</v>
      </c>
      <c r="Z29" s="214">
        <f t="shared" si="0"/>
        <v>14.392500082651773</v>
      </c>
      <c r="AA29" s="151">
        <v>18.709999084472656</v>
      </c>
      <c r="AB29" s="152" t="s">
        <v>374</v>
      </c>
      <c r="AC29" s="2">
        <v>27</v>
      </c>
      <c r="AD29" s="151">
        <v>8.59000015258789</v>
      </c>
      <c r="AE29" s="253" t="s">
        <v>97</v>
      </c>
      <c r="AF29" s="1"/>
    </row>
    <row r="30" spans="1:32" ht="11.25" customHeight="1">
      <c r="A30" s="215">
        <v>28</v>
      </c>
      <c r="B30" s="207">
        <v>8.609999656677246</v>
      </c>
      <c r="C30" s="207">
        <v>7.78000020980835</v>
      </c>
      <c r="D30" s="207">
        <v>6.791999816894531</v>
      </c>
      <c r="E30" s="207">
        <v>5.452000141143799</v>
      </c>
      <c r="F30" s="207">
        <v>6.48799991607666</v>
      </c>
      <c r="G30" s="207">
        <v>5.072000026702881</v>
      </c>
      <c r="H30" s="207">
        <v>5.547999858856201</v>
      </c>
      <c r="I30" s="207">
        <v>4.64300012588501</v>
      </c>
      <c r="J30" s="207">
        <v>8.220000267028809</v>
      </c>
      <c r="K30" s="207">
        <v>9.770000457763672</v>
      </c>
      <c r="L30" s="207">
        <v>12.229999542236328</v>
      </c>
      <c r="M30" s="207">
        <v>14.229999542236328</v>
      </c>
      <c r="N30" s="207">
        <v>14.760000228881836</v>
      </c>
      <c r="O30" s="207">
        <v>14.149999618530273</v>
      </c>
      <c r="P30" s="207">
        <v>14.220000267028809</v>
      </c>
      <c r="Q30" s="207">
        <v>11.9399995803833</v>
      </c>
      <c r="R30" s="207">
        <v>10.489999771118164</v>
      </c>
      <c r="S30" s="207">
        <v>9.670000076293945</v>
      </c>
      <c r="T30" s="207">
        <v>8.050000190734863</v>
      </c>
      <c r="U30" s="207">
        <v>6.849999904632568</v>
      </c>
      <c r="V30" s="207">
        <v>5.824999809265137</v>
      </c>
      <c r="W30" s="207">
        <v>5.802999973297119</v>
      </c>
      <c r="X30" s="207">
        <v>4.947999954223633</v>
      </c>
      <c r="Y30" s="207">
        <v>4.125</v>
      </c>
      <c r="Z30" s="214">
        <f t="shared" si="0"/>
        <v>8.56941662232081</v>
      </c>
      <c r="AA30" s="151">
        <v>15.960000038146973</v>
      </c>
      <c r="AB30" s="152" t="s">
        <v>32</v>
      </c>
      <c r="AC30" s="2">
        <v>28</v>
      </c>
      <c r="AD30" s="151">
        <v>3.7950000762939453</v>
      </c>
      <c r="AE30" s="253" t="s">
        <v>482</v>
      </c>
      <c r="AF30" s="1"/>
    </row>
    <row r="31" spans="1:32" ht="11.25" customHeight="1">
      <c r="A31" s="215">
        <v>29</v>
      </c>
      <c r="B31" s="207">
        <v>3.986999988555908</v>
      </c>
      <c r="C31" s="207">
        <v>3.997999906539917</v>
      </c>
      <c r="D31" s="207">
        <v>3.871999979019165</v>
      </c>
      <c r="E31" s="207">
        <v>2.943000078201294</v>
      </c>
      <c r="F31" s="207">
        <v>2.2249999046325684</v>
      </c>
      <c r="G31" s="207">
        <v>2.184000015258789</v>
      </c>
      <c r="H31" s="207">
        <v>1.7200000286102295</v>
      </c>
      <c r="I31" s="207">
        <v>2.7330000400543213</v>
      </c>
      <c r="J31" s="207">
        <v>4.285999774932861</v>
      </c>
      <c r="K31" s="207">
        <v>6.104000091552734</v>
      </c>
      <c r="L31" s="207">
        <v>6.335000038146973</v>
      </c>
      <c r="M31" s="207">
        <v>7.820000171661377</v>
      </c>
      <c r="N31" s="207">
        <v>6.883999824523926</v>
      </c>
      <c r="O31" s="207">
        <v>7.449999809265137</v>
      </c>
      <c r="P31" s="207">
        <v>6.988999843597412</v>
      </c>
      <c r="Q31" s="207">
        <v>5.235000133514404</v>
      </c>
      <c r="R31" s="207">
        <v>4.243000030517578</v>
      </c>
      <c r="S31" s="207">
        <v>4.36899995803833</v>
      </c>
      <c r="T31" s="207">
        <v>3.555999994277954</v>
      </c>
      <c r="U31" s="207">
        <v>3.0390000343322754</v>
      </c>
      <c r="V31" s="207">
        <v>2.490000009536743</v>
      </c>
      <c r="W31" s="207">
        <v>2.552000045776367</v>
      </c>
      <c r="X31" s="207">
        <v>2.0869998931884766</v>
      </c>
      <c r="Y31" s="207">
        <v>2.203000068664551</v>
      </c>
      <c r="Z31" s="214">
        <f t="shared" si="0"/>
        <v>4.137666652599971</v>
      </c>
      <c r="AA31" s="151">
        <v>7.909999847412109</v>
      </c>
      <c r="AB31" s="152" t="s">
        <v>169</v>
      </c>
      <c r="AC31" s="2">
        <v>29</v>
      </c>
      <c r="AD31" s="151">
        <v>1.5720000267028809</v>
      </c>
      <c r="AE31" s="253" t="s">
        <v>105</v>
      </c>
      <c r="AF31" s="1"/>
    </row>
    <row r="32" spans="1:32" ht="11.25" customHeight="1">
      <c r="A32" s="215">
        <v>30</v>
      </c>
      <c r="B32" s="207">
        <v>1.0119999647140503</v>
      </c>
      <c r="C32" s="207">
        <v>0.5379999876022339</v>
      </c>
      <c r="D32" s="207">
        <v>0.36899998784065247</v>
      </c>
      <c r="E32" s="207">
        <v>1.0870000123977661</v>
      </c>
      <c r="F32" s="207">
        <v>-0.7590000033378601</v>
      </c>
      <c r="G32" s="207">
        <v>-1.1180000305175781</v>
      </c>
      <c r="H32" s="207">
        <v>-1.3600000143051147</v>
      </c>
      <c r="I32" s="207">
        <v>-0.2529999911785126</v>
      </c>
      <c r="J32" s="207">
        <v>2.312999963760376</v>
      </c>
      <c r="K32" s="207">
        <v>6.2210001945495605</v>
      </c>
      <c r="L32" s="207">
        <v>7.840000152587891</v>
      </c>
      <c r="M32" s="207">
        <v>8.680000305175781</v>
      </c>
      <c r="N32" s="207">
        <v>7.619999885559082</v>
      </c>
      <c r="O32" s="207">
        <v>8.329999923706055</v>
      </c>
      <c r="P32" s="207">
        <v>8.020000457763672</v>
      </c>
      <c r="Q32" s="207">
        <v>7.190000057220459</v>
      </c>
      <c r="R32" s="207">
        <v>6.103000164031982</v>
      </c>
      <c r="S32" s="207">
        <v>5.543000221252441</v>
      </c>
      <c r="T32" s="207">
        <v>3.134999990463257</v>
      </c>
      <c r="U32" s="207">
        <v>2.628000020980835</v>
      </c>
      <c r="V32" s="207">
        <v>2.6489999294281006</v>
      </c>
      <c r="W32" s="207">
        <v>1.2869999408721924</v>
      </c>
      <c r="X32" s="207">
        <v>0.421999990940094</v>
      </c>
      <c r="Y32" s="207">
        <v>-0.11599999666213989</v>
      </c>
      <c r="Z32" s="214">
        <f t="shared" si="0"/>
        <v>3.2242083797852197</v>
      </c>
      <c r="AA32" s="151">
        <v>9.789999961853027</v>
      </c>
      <c r="AB32" s="152" t="s">
        <v>249</v>
      </c>
      <c r="AC32" s="2">
        <v>30</v>
      </c>
      <c r="AD32" s="151">
        <v>-1.3919999599456787</v>
      </c>
      <c r="AE32" s="253" t="s">
        <v>483</v>
      </c>
      <c r="AF32" s="1"/>
    </row>
    <row r="33" spans="1:32" ht="11.25" customHeight="1">
      <c r="A33" s="215">
        <v>31</v>
      </c>
      <c r="B33" s="207">
        <v>0.7599999904632568</v>
      </c>
      <c r="C33" s="207">
        <v>-0.5699999928474426</v>
      </c>
      <c r="D33" s="207">
        <v>-0.6010000109672546</v>
      </c>
      <c r="E33" s="207">
        <v>0.4009999930858612</v>
      </c>
      <c r="F33" s="207">
        <v>-1.6979999542236328</v>
      </c>
      <c r="G33" s="207">
        <v>0.38999998569488525</v>
      </c>
      <c r="H33" s="207">
        <v>-1.5609999895095825</v>
      </c>
      <c r="I33" s="207">
        <v>2.9670000076293945</v>
      </c>
      <c r="J33" s="207">
        <v>2.196000099182129</v>
      </c>
      <c r="K33" s="207">
        <v>6.519000053405762</v>
      </c>
      <c r="L33" s="207">
        <v>7.389999866485596</v>
      </c>
      <c r="M33" s="207">
        <v>8.520000457763672</v>
      </c>
      <c r="N33" s="207">
        <v>7.630000114440918</v>
      </c>
      <c r="O33" s="207">
        <v>7.840000152587891</v>
      </c>
      <c r="P33" s="207">
        <v>8.020000457763672</v>
      </c>
      <c r="Q33" s="207">
        <v>7.53000020980835</v>
      </c>
      <c r="R33" s="207">
        <v>6.193999767303467</v>
      </c>
      <c r="S33" s="207">
        <v>6.02400016784668</v>
      </c>
      <c r="T33" s="207">
        <v>4.894000053405762</v>
      </c>
      <c r="U33" s="207">
        <v>2.2260000705718994</v>
      </c>
      <c r="V33" s="207">
        <v>1.656000018119812</v>
      </c>
      <c r="W33" s="207">
        <v>0.5699999928474426</v>
      </c>
      <c r="X33" s="207">
        <v>-0.14800000190734863</v>
      </c>
      <c r="Y33" s="207">
        <v>-0.20000000298023224</v>
      </c>
      <c r="Z33" s="214">
        <f t="shared" si="0"/>
        <v>3.2062083960821233</v>
      </c>
      <c r="AA33" s="151">
        <v>8.949999809265137</v>
      </c>
      <c r="AB33" s="152" t="s">
        <v>82</v>
      </c>
      <c r="AC33" s="2">
        <v>31</v>
      </c>
      <c r="AD33" s="151">
        <v>-2.0139999389648438</v>
      </c>
      <c r="AE33" s="253" t="s">
        <v>419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5.527387188326928</v>
      </c>
      <c r="C34" s="217">
        <f t="shared" si="1"/>
        <v>5.10674197635343</v>
      </c>
      <c r="D34" s="217">
        <f t="shared" si="1"/>
        <v>4.910838737603156</v>
      </c>
      <c r="E34" s="217">
        <f t="shared" si="1"/>
        <v>4.900999961360808</v>
      </c>
      <c r="F34" s="217">
        <f t="shared" si="1"/>
        <v>4.7432902782194075</v>
      </c>
      <c r="G34" s="217">
        <f t="shared" si="1"/>
        <v>4.53364517419569</v>
      </c>
      <c r="H34" s="217">
        <f t="shared" si="1"/>
        <v>4.546903195881074</v>
      </c>
      <c r="I34" s="217">
        <f t="shared" si="1"/>
        <v>5.572354867573707</v>
      </c>
      <c r="J34" s="217">
        <f t="shared" si="1"/>
        <v>6.962838765113585</v>
      </c>
      <c r="K34" s="217">
        <f t="shared" si="1"/>
        <v>8.764290302030501</v>
      </c>
      <c r="L34" s="217">
        <f t="shared" si="1"/>
        <v>10.06300001759683</v>
      </c>
      <c r="M34" s="217">
        <f t="shared" si="1"/>
        <v>10.949870955559515</v>
      </c>
      <c r="N34" s="217">
        <f t="shared" si="1"/>
        <v>10.708032315777194</v>
      </c>
      <c r="O34" s="217">
        <f t="shared" si="1"/>
        <v>10.664193491781912</v>
      </c>
      <c r="P34" s="217">
        <f t="shared" si="1"/>
        <v>10.449645211619716</v>
      </c>
      <c r="Q34" s="217">
        <f t="shared" si="1"/>
        <v>9.83164515033845</v>
      </c>
      <c r="R34" s="217">
        <f>AVERAGE(R3:R33)</f>
        <v>8.866838685927853</v>
      </c>
      <c r="S34" s="217">
        <f aca="true" t="shared" si="2" ref="S34:Y34">AVERAGE(S3:S33)</f>
        <v>8.291580723178003</v>
      </c>
      <c r="T34" s="217">
        <f t="shared" si="2"/>
        <v>7.622516132170154</v>
      </c>
      <c r="U34" s="217">
        <f t="shared" si="2"/>
        <v>6.6716129549088015</v>
      </c>
      <c r="V34" s="217">
        <f t="shared" si="2"/>
        <v>6.205838737949248</v>
      </c>
      <c r="W34" s="217">
        <f t="shared" si="2"/>
        <v>5.960290295462454</v>
      </c>
      <c r="X34" s="217">
        <f t="shared" si="2"/>
        <v>5.531548386619937</v>
      </c>
      <c r="Y34" s="217">
        <f t="shared" si="2"/>
        <v>5.314645166839322</v>
      </c>
      <c r="Z34" s="217">
        <f>AVERAGE(B3:Y33)</f>
        <v>7.19585619468282</v>
      </c>
      <c r="AA34" s="218">
        <f>(AVERAGE(最高))</f>
        <v>11.987096801880867</v>
      </c>
      <c r="AB34" s="219"/>
      <c r="AC34" s="220"/>
      <c r="AD34" s="218">
        <f>(AVERAGE(最低))</f>
        <v>2.838032274597114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3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18.709999084472656</v>
      </c>
      <c r="C46" s="3">
        <v>27</v>
      </c>
      <c r="D46" s="159" t="s">
        <v>374</v>
      </c>
      <c r="E46" s="197"/>
      <c r="F46" s="156"/>
      <c r="G46" s="157">
        <f>MIN(最低)</f>
        <v>-2.0139999389648438</v>
      </c>
      <c r="H46" s="3">
        <v>31</v>
      </c>
      <c r="I46" s="255" t="s">
        <v>419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484</v>
      </c>
      <c r="B1" s="5"/>
      <c r="C1" s="6"/>
      <c r="D1" s="6"/>
      <c r="E1" s="6"/>
      <c r="F1" s="6"/>
      <c r="G1" s="6"/>
      <c r="H1" s="5"/>
      <c r="I1" s="177">
        <f>'1月'!Z1</f>
        <v>2006</v>
      </c>
      <c r="J1" s="176" t="s">
        <v>2</v>
      </c>
      <c r="K1" s="175" t="str">
        <f>("（平成"&amp;TEXT((I1-1988),"0")&amp;"年）")</f>
        <v>（平成18年）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485</v>
      </c>
      <c r="C3" s="15" t="s">
        <v>486</v>
      </c>
      <c r="D3" s="15" t="s">
        <v>487</v>
      </c>
      <c r="E3" s="15" t="s">
        <v>488</v>
      </c>
      <c r="F3" s="15" t="s">
        <v>489</v>
      </c>
      <c r="G3" s="15" t="s">
        <v>490</v>
      </c>
      <c r="H3" s="15" t="s">
        <v>491</v>
      </c>
      <c r="I3" s="15" t="s">
        <v>492</v>
      </c>
      <c r="J3" s="15" t="s">
        <v>493</v>
      </c>
      <c r="K3" s="15" t="s">
        <v>494</v>
      </c>
      <c r="L3" s="15" t="s">
        <v>495</v>
      </c>
      <c r="M3" s="16" t="s">
        <v>496</v>
      </c>
      <c r="N3" s="7"/>
    </row>
    <row r="4" spans="1:14" ht="18" customHeight="1">
      <c r="A4" s="17" t="s">
        <v>497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2.85116671025753</v>
      </c>
      <c r="C5" s="23">
        <f>'2月'!Z3</f>
        <v>5.285250008106232</v>
      </c>
      <c r="D5" s="23">
        <f>'3月'!Z3</f>
        <v>5.793375025192897</v>
      </c>
      <c r="E5" s="23">
        <f>'4月'!Z3</f>
        <v>7.968374937772751</v>
      </c>
      <c r="F5" s="23">
        <f>'5月'!Z3</f>
        <v>18.328333218892414</v>
      </c>
      <c r="G5" s="23">
        <f>'6月'!Z3</f>
        <v>19.28166675567627</v>
      </c>
      <c r="H5" s="23">
        <f>'7月'!Z3</f>
        <v>22.683750073115032</v>
      </c>
      <c r="I5" s="23">
        <f>'8月'!Z3</f>
        <v>19.491666714350384</v>
      </c>
      <c r="J5" s="23">
        <f>'9月'!Z3</f>
        <v>20.477916717529297</v>
      </c>
      <c r="K5" s="23">
        <f>'10月'!Z3</f>
        <v>20.59500002861023</v>
      </c>
      <c r="L5" s="23">
        <f>'11月'!Z3</f>
        <v>14.96416668097178</v>
      </c>
      <c r="M5" s="24">
        <f>'12月'!Z3</f>
        <v>6.913374940554301</v>
      </c>
      <c r="N5" s="7"/>
    </row>
    <row r="6" spans="1:14" ht="18" customHeight="1">
      <c r="A6" s="25">
        <v>2</v>
      </c>
      <c r="B6" s="26">
        <f>'1月'!Z4</f>
        <v>4.105958342552185</v>
      </c>
      <c r="C6" s="27">
        <f>'2月'!Z4</f>
        <v>4.3413334010789795</v>
      </c>
      <c r="D6" s="27">
        <f>'3月'!Z4</f>
        <v>5.737708310286204</v>
      </c>
      <c r="E6" s="27">
        <f>'4月'!Z4</f>
        <v>10.442083338896433</v>
      </c>
      <c r="F6" s="27">
        <f>'5月'!Z4</f>
        <v>11.621250112851461</v>
      </c>
      <c r="G6" s="27">
        <f>'6月'!Z4</f>
        <v>19.190416653951008</v>
      </c>
      <c r="H6" s="27">
        <f>'7月'!Z4</f>
        <v>22.40124972661336</v>
      </c>
      <c r="I6" s="27">
        <f>'8月'!Z4</f>
        <v>21.7895831267039</v>
      </c>
      <c r="J6" s="27">
        <f>'9月'!Z4</f>
        <v>22.272499879201252</v>
      </c>
      <c r="K6" s="27">
        <f>'10月'!Z4</f>
        <v>18.669583161671955</v>
      </c>
      <c r="L6" s="27">
        <f>'11月'!Z4</f>
        <v>14.237916549046835</v>
      </c>
      <c r="M6" s="28">
        <f>'12月'!Z4</f>
        <v>7.851791729529698</v>
      </c>
      <c r="N6" s="7"/>
    </row>
    <row r="7" spans="1:14" ht="18" customHeight="1">
      <c r="A7" s="25">
        <v>3</v>
      </c>
      <c r="B7" s="26">
        <f>'1月'!Z5</f>
        <v>1.1758333256002516</v>
      </c>
      <c r="C7" s="27">
        <f>'2月'!Z5</f>
        <v>3.7704583457671106</v>
      </c>
      <c r="D7" s="27">
        <f>'3月'!Z5</f>
        <v>3.7412083446979523</v>
      </c>
      <c r="E7" s="27">
        <f>'4月'!Z5</f>
        <v>10.879583338896433</v>
      </c>
      <c r="F7" s="27">
        <f>'5月'!Z5</f>
        <v>10.676708281040192</v>
      </c>
      <c r="G7" s="27">
        <f>'6月'!Z5</f>
        <v>16.36791666348775</v>
      </c>
      <c r="H7" s="27">
        <f>'7月'!Z5</f>
        <v>22.577083269755047</v>
      </c>
      <c r="I7" s="27">
        <f>'8月'!Z5</f>
        <v>24.285416682561237</v>
      </c>
      <c r="J7" s="27">
        <f>'9月'!Z5</f>
        <v>23.164583524068195</v>
      </c>
      <c r="K7" s="27">
        <f>'10月'!Z5</f>
        <v>20.074583371480305</v>
      </c>
      <c r="L7" s="27">
        <f>'11月'!Z5</f>
        <v>13.330000082651773</v>
      </c>
      <c r="M7" s="28">
        <f>'12月'!Z5</f>
        <v>6.18470839659373</v>
      </c>
      <c r="N7" s="7"/>
    </row>
    <row r="8" spans="1:14" ht="18" customHeight="1">
      <c r="A8" s="25">
        <v>4</v>
      </c>
      <c r="B8" s="26">
        <f>'1月'!Z6</f>
        <v>0.20549998867015043</v>
      </c>
      <c r="C8" s="27">
        <f>'2月'!Z6</f>
        <v>-0.6941249856414894</v>
      </c>
      <c r="D8" s="27">
        <f>'3月'!Z6</f>
        <v>3.5657500065863132</v>
      </c>
      <c r="E8" s="27">
        <f>'4月'!Z6</f>
        <v>11.133333305517832</v>
      </c>
      <c r="F8" s="27">
        <f>'5月'!Z6</f>
        <v>15.399166663487753</v>
      </c>
      <c r="G8" s="27">
        <f>'6月'!Z6</f>
        <v>16.25708321730296</v>
      </c>
      <c r="H8" s="27">
        <f>'7月'!Z6</f>
        <v>21.240416685740154</v>
      </c>
      <c r="I8" s="27">
        <f>'8月'!Z6</f>
        <v>26.860833485921223</v>
      </c>
      <c r="J8" s="27">
        <f>'9月'!Z6</f>
        <v>23.4037500222524</v>
      </c>
      <c r="K8" s="27">
        <f>'10月'!Z6</f>
        <v>20.349583387374878</v>
      </c>
      <c r="L8" s="27">
        <f>'11月'!Z6</f>
        <v>14.462499976158142</v>
      </c>
      <c r="M8" s="28">
        <f>'12月'!Z6</f>
        <v>5.696000014742215</v>
      </c>
      <c r="N8" s="7"/>
    </row>
    <row r="9" spans="1:14" ht="18" customHeight="1">
      <c r="A9" s="25">
        <v>5</v>
      </c>
      <c r="B9" s="26">
        <f>'1月'!Z7</f>
        <v>0.35599999797220033</v>
      </c>
      <c r="C9" s="27">
        <f>'2月'!Z7</f>
        <v>-0.7790416648300985</v>
      </c>
      <c r="D9" s="27">
        <f>'3月'!Z7</f>
        <v>6.496833351751168</v>
      </c>
      <c r="E9" s="27">
        <f>'4月'!Z7</f>
        <v>8.40045839548111</v>
      </c>
      <c r="F9" s="27">
        <f>'5月'!Z7</f>
        <v>18.39833350976308</v>
      </c>
      <c r="G9" s="27">
        <f>'6月'!Z7</f>
        <v>17.052499890327454</v>
      </c>
      <c r="H9" s="27">
        <f>'7月'!Z7</f>
        <v>20.18041666348775</v>
      </c>
      <c r="I9" s="27">
        <f>'8月'!Z7</f>
        <v>27.044583479563396</v>
      </c>
      <c r="J9" s="27">
        <f>'9月'!Z7</f>
        <v>25.02833342552185</v>
      </c>
      <c r="K9" s="27">
        <f>'10月'!Z7</f>
        <v>19.603333314259846</v>
      </c>
      <c r="L9" s="27">
        <f>'11月'!Z7</f>
        <v>16.404166618982952</v>
      </c>
      <c r="M9" s="28">
        <f>'12月'!Z7</f>
        <v>4.771749972055356</v>
      </c>
      <c r="N9" s="7"/>
    </row>
    <row r="10" spans="1:14" ht="18" customHeight="1">
      <c r="A10" s="25">
        <v>6</v>
      </c>
      <c r="B10" s="26">
        <f>'1月'!Z8</f>
        <v>-0.9009583418567976</v>
      </c>
      <c r="C10" s="27">
        <f>'2月'!Z8</f>
        <v>-0.21299998834729195</v>
      </c>
      <c r="D10" s="27">
        <f>'3月'!Z8</f>
        <v>8.194166640440622</v>
      </c>
      <c r="E10" s="27">
        <f>'4月'!Z8</f>
        <v>8.579041620095571</v>
      </c>
      <c r="F10" s="27">
        <f>'5月'!Z8</f>
        <v>19.309166590372723</v>
      </c>
      <c r="G10" s="27">
        <f>'6月'!Z8</f>
        <v>18.5641667842865</v>
      </c>
      <c r="H10" s="27">
        <f>'7月'!Z8</f>
        <v>21.171666542689007</v>
      </c>
      <c r="I10" s="27">
        <f>'8月'!Z8</f>
        <v>25.380416711171467</v>
      </c>
      <c r="J10" s="27">
        <f>'9月'!Z8</f>
        <v>21.84541654586792</v>
      </c>
      <c r="K10" s="27">
        <f>'10月'!Z8</f>
        <v>17.476249933242798</v>
      </c>
      <c r="L10" s="27">
        <f>'11月'!Z8</f>
        <v>15.611666679382324</v>
      </c>
      <c r="M10" s="28">
        <f>'12月'!Z8</f>
        <v>7.08908333381017</v>
      </c>
      <c r="N10" s="7"/>
    </row>
    <row r="11" spans="1:14" ht="18" customHeight="1">
      <c r="A11" s="25">
        <v>7</v>
      </c>
      <c r="B11" s="26">
        <f>'1月'!Z9</f>
        <v>1.260999991868933</v>
      </c>
      <c r="C11" s="27">
        <f>'2月'!Z9</f>
        <v>4.127875005205472</v>
      </c>
      <c r="D11" s="27">
        <f>'3月'!Z9</f>
        <v>7.4127083619435625</v>
      </c>
      <c r="E11" s="27">
        <f>'4月'!Z9</f>
        <v>7.19733331600825</v>
      </c>
      <c r="F11" s="27">
        <f>'5月'!Z9</f>
        <v>16.053333083788555</v>
      </c>
      <c r="G11" s="27">
        <f>'6月'!Z9</f>
        <v>17.260833422342937</v>
      </c>
      <c r="H11" s="27">
        <f>'7月'!Z9</f>
        <v>23.110833247502644</v>
      </c>
      <c r="I11" s="27">
        <f>'8月'!Z9</f>
        <v>26.885833422342937</v>
      </c>
      <c r="J11" s="27">
        <f>'9月'!Z9</f>
        <v>22.669166485468548</v>
      </c>
      <c r="K11" s="27">
        <f>'10月'!Z9</f>
        <v>16.207083463668823</v>
      </c>
      <c r="L11" s="27">
        <f>'11月'!Z9</f>
        <v>15.869583249092102</v>
      </c>
      <c r="M11" s="28">
        <f>'12月'!Z9</f>
        <v>7.299708336591721</v>
      </c>
      <c r="N11" s="7"/>
    </row>
    <row r="12" spans="1:14" ht="18" customHeight="1">
      <c r="A12" s="25">
        <v>8</v>
      </c>
      <c r="B12" s="26">
        <f>'1月'!Z10</f>
        <v>0.030666680463279288</v>
      </c>
      <c r="C12" s="27">
        <f>'2月'!Z10</f>
        <v>3.417499982441465</v>
      </c>
      <c r="D12" s="27">
        <f>'3月'!Z10</f>
        <v>8.366083353757858</v>
      </c>
      <c r="E12" s="27">
        <f>'4月'!Z10</f>
        <v>9.090166727701822</v>
      </c>
      <c r="F12" s="27">
        <f>'5月'!Z10</f>
        <v>11.542916735013327</v>
      </c>
      <c r="G12" s="27">
        <f>'6月'!Z10</f>
        <v>17.12749989827474</v>
      </c>
      <c r="H12" s="27">
        <f>'7月'!Z10</f>
        <v>22.325833241144817</v>
      </c>
      <c r="I12" s="27">
        <f>'8月'!Z10</f>
        <v>26.475000143051147</v>
      </c>
      <c r="J12" s="27">
        <f>'9月'!Z10</f>
        <v>23.763750076293945</v>
      </c>
      <c r="K12" s="27">
        <f>'10月'!Z10</f>
        <v>17.91333317756653</v>
      </c>
      <c r="L12" s="27">
        <f>'11月'!Z10</f>
        <v>11.793416738510132</v>
      </c>
      <c r="M12" s="28">
        <f>'12月'!Z10</f>
        <v>9.298875013987223</v>
      </c>
      <c r="N12" s="7"/>
    </row>
    <row r="13" spans="1:14" ht="18" customHeight="1">
      <c r="A13" s="25">
        <v>9</v>
      </c>
      <c r="B13" s="26">
        <f>'1月'!Z11</f>
        <v>1.1068749836025138</v>
      </c>
      <c r="C13" s="27">
        <f>'2月'!Z11</f>
        <v>1.5255416492000222</v>
      </c>
      <c r="D13" s="27">
        <f>'3月'!Z11</f>
        <v>6.05137500166893</v>
      </c>
      <c r="E13" s="27">
        <f>'4月'!Z11</f>
        <v>9.13679168621699</v>
      </c>
      <c r="F13" s="27">
        <f>'5月'!Z11</f>
        <v>12.577916661898294</v>
      </c>
      <c r="G13" s="27">
        <f>'6月'!Z11</f>
        <v>17.37666662534078</v>
      </c>
      <c r="H13" s="27">
        <f>'7月'!Z11</f>
        <v>21.598333438237507</v>
      </c>
      <c r="I13" s="27">
        <f>'8月'!Z11</f>
        <v>23.390000104904175</v>
      </c>
      <c r="J13" s="27">
        <f>'9月'!Z11</f>
        <v>24.573749860127766</v>
      </c>
      <c r="K13" s="27">
        <f>'10月'!Z11</f>
        <v>19.43708332379659</v>
      </c>
      <c r="L13" s="27">
        <f>'11月'!Z11</f>
        <v>13.152999917666117</v>
      </c>
      <c r="M13" s="28">
        <f>'12月'!Z11</f>
        <v>5.73633333047231</v>
      </c>
      <c r="N13" s="7"/>
    </row>
    <row r="14" spans="1:14" ht="18" customHeight="1">
      <c r="A14" s="29">
        <v>10</v>
      </c>
      <c r="B14" s="30">
        <f>'1月'!Z12</f>
        <v>2.0133749996311963</v>
      </c>
      <c r="C14" s="31">
        <f>'2月'!Z12</f>
        <v>2.074750023583571</v>
      </c>
      <c r="D14" s="31">
        <f>'3月'!Z12</f>
        <v>8.388458291689554</v>
      </c>
      <c r="E14" s="31">
        <f>'4月'!Z12</f>
        <v>8.087458272775015</v>
      </c>
      <c r="F14" s="31">
        <f>'5月'!Z12</f>
        <v>16.444583296775818</v>
      </c>
      <c r="G14" s="31">
        <f>'6月'!Z12</f>
        <v>19.272083401679993</v>
      </c>
      <c r="H14" s="31">
        <f>'7月'!Z12</f>
        <v>22.71624978383382</v>
      </c>
      <c r="I14" s="31">
        <f>'8月'!Z12</f>
        <v>23.892500003178913</v>
      </c>
      <c r="J14" s="31">
        <f>'9月'!Z12</f>
        <v>26.0600000222524</v>
      </c>
      <c r="K14" s="31">
        <f>'10月'!Z12</f>
        <v>18.853333195050556</v>
      </c>
      <c r="L14" s="31">
        <f>'11月'!Z12</f>
        <v>15.618333260218302</v>
      </c>
      <c r="M14" s="32">
        <f>'12月'!Z12</f>
        <v>6.83500000834465</v>
      </c>
      <c r="N14" s="7"/>
    </row>
    <row r="15" spans="1:14" ht="18" customHeight="1">
      <c r="A15" s="21">
        <v>11</v>
      </c>
      <c r="B15" s="22">
        <f>'1月'!Z13</f>
        <v>2.380458359917005</v>
      </c>
      <c r="C15" s="23">
        <f>'2月'!Z13</f>
        <v>3.285333308701714</v>
      </c>
      <c r="D15" s="23">
        <f>'3月'!Z13</f>
        <v>9.975041727224985</v>
      </c>
      <c r="E15" s="23">
        <f>'4月'!Z13</f>
        <v>11.582499980926514</v>
      </c>
      <c r="F15" s="23">
        <f>'5月'!Z13</f>
        <v>18.94375018278758</v>
      </c>
      <c r="G15" s="23">
        <f>'6月'!Z13</f>
        <v>16.83791681130727</v>
      </c>
      <c r="H15" s="23">
        <f>'7月'!Z13</f>
        <v>23.84416659673055</v>
      </c>
      <c r="I15" s="23">
        <f>'8月'!Z13</f>
        <v>23.96416687965393</v>
      </c>
      <c r="J15" s="23">
        <f>'9月'!Z13</f>
        <v>23.797083457310993</v>
      </c>
      <c r="K15" s="23">
        <f>'10月'!Z13</f>
        <v>19.233333349227905</v>
      </c>
      <c r="L15" s="23">
        <f>'11月'!Z13</f>
        <v>15.732083360354105</v>
      </c>
      <c r="M15" s="24">
        <f>'12月'!Z13</f>
        <v>5.6057499932746095</v>
      </c>
      <c r="N15" s="7"/>
    </row>
    <row r="16" spans="1:14" ht="18" customHeight="1">
      <c r="A16" s="25">
        <v>12</v>
      </c>
      <c r="B16" s="26">
        <f>'1月'!Z14</f>
        <v>2.446499988436699</v>
      </c>
      <c r="C16" s="27">
        <f>'2月'!Z14</f>
        <v>2.459833326516673</v>
      </c>
      <c r="D16" s="27">
        <f>'3月'!Z14</f>
        <v>6.0716250240802765</v>
      </c>
      <c r="E16" s="27">
        <f>'4月'!Z14</f>
        <v>14.609166701634726</v>
      </c>
      <c r="F16" s="27">
        <f>'5月'!Z14</f>
        <v>14.603333473205566</v>
      </c>
      <c r="G16" s="27">
        <f>'6月'!Z14</f>
        <v>17.559999982515972</v>
      </c>
      <c r="H16" s="27">
        <f>'7月'!Z14</f>
        <v>25.665833473205566</v>
      </c>
      <c r="I16" s="27">
        <f>'8月'!Z14</f>
        <v>23.19499985376994</v>
      </c>
      <c r="J16" s="27">
        <f>'9月'!Z14</f>
        <v>20.648749987284344</v>
      </c>
      <c r="K16" s="27">
        <f>'10月'!Z14</f>
        <v>19.701249877611797</v>
      </c>
      <c r="L16" s="27">
        <f>'11月'!Z14</f>
        <v>10.424416661262512</v>
      </c>
      <c r="M16" s="28">
        <f>'12月'!Z14</f>
        <v>6.055083334445953</v>
      </c>
      <c r="N16" s="7"/>
    </row>
    <row r="17" spans="1:14" ht="18" customHeight="1">
      <c r="A17" s="25">
        <v>13</v>
      </c>
      <c r="B17" s="26">
        <f>'1月'!Z15</f>
        <v>2.9073750053842864</v>
      </c>
      <c r="C17" s="27">
        <f>'2月'!Z15</f>
        <v>1.9398749768733978</v>
      </c>
      <c r="D17" s="27">
        <f>'3月'!Z15</f>
        <v>2.988125007444372</v>
      </c>
      <c r="E17" s="27">
        <f>'4月'!Z15</f>
        <v>13.921666661898294</v>
      </c>
      <c r="F17" s="27">
        <f>'5月'!Z15</f>
        <v>11.721249977747599</v>
      </c>
      <c r="G17" s="27">
        <f>'6月'!Z15</f>
        <v>18.830416599909466</v>
      </c>
      <c r="H17" s="27">
        <f>'7月'!Z15</f>
        <v>25.94624972343445</v>
      </c>
      <c r="I17" s="27">
        <f>'8月'!Z15</f>
        <v>24.420833349227905</v>
      </c>
      <c r="J17" s="27">
        <f>'9月'!Z15</f>
        <v>18.380833387374878</v>
      </c>
      <c r="K17" s="27">
        <f>'10月'!Z15</f>
        <v>18.03541660308838</v>
      </c>
      <c r="L17" s="27">
        <f>'11月'!Z15</f>
        <v>9.59691666563352</v>
      </c>
      <c r="M17" s="28">
        <f>'12月'!Z15</f>
        <v>7.860583404699962</v>
      </c>
      <c r="N17" s="7"/>
    </row>
    <row r="18" spans="1:14" ht="18" customHeight="1">
      <c r="A18" s="25">
        <v>14</v>
      </c>
      <c r="B18" s="26">
        <f>'1月'!Z16</f>
        <v>7.181208441654841</v>
      </c>
      <c r="C18" s="27">
        <f>'2月'!Z16</f>
        <v>5.645958344762524</v>
      </c>
      <c r="D18" s="27">
        <f>'3月'!Z16</f>
        <v>2.6802917011082172</v>
      </c>
      <c r="E18" s="27">
        <f>'4月'!Z16</f>
        <v>10.01416677236557</v>
      </c>
      <c r="F18" s="27">
        <f>'5月'!Z16</f>
        <v>14.367083350817362</v>
      </c>
      <c r="G18" s="27">
        <f>'6月'!Z16</f>
        <v>19.823750098546345</v>
      </c>
      <c r="H18" s="27">
        <f>'7月'!Z16</f>
        <v>27.293749888737995</v>
      </c>
      <c r="I18" s="27">
        <f>'8月'!Z16</f>
        <v>25.865000009536743</v>
      </c>
      <c r="J18" s="27">
        <f>'9月'!Z16</f>
        <v>18.606666723887127</v>
      </c>
      <c r="K18" s="27">
        <f>'10月'!Z16</f>
        <v>16.581666787465412</v>
      </c>
      <c r="L18" s="27">
        <f>'11月'!Z16</f>
        <v>13.643666724363962</v>
      </c>
      <c r="M18" s="28">
        <f>'12月'!Z16</f>
        <v>9.326916714509329</v>
      </c>
      <c r="N18" s="7"/>
    </row>
    <row r="19" spans="1:14" ht="18" customHeight="1">
      <c r="A19" s="25">
        <v>15</v>
      </c>
      <c r="B19" s="26">
        <f>'1月'!Z17</f>
        <v>8.26012498140335</v>
      </c>
      <c r="C19" s="27">
        <f>'2月'!Z17</f>
        <v>9.905166625976562</v>
      </c>
      <c r="D19" s="27">
        <f>'3月'!Z17</f>
        <v>5.43462497011448</v>
      </c>
      <c r="E19" s="27">
        <f>'4月'!Z17</f>
        <v>8.15604172150294</v>
      </c>
      <c r="F19" s="27">
        <f>'5月'!Z17</f>
        <v>16.712083339691162</v>
      </c>
      <c r="G19" s="27">
        <f>'6月'!Z17</f>
        <v>20.395416577657063</v>
      </c>
      <c r="H19" s="27">
        <f>'7月'!Z17</f>
        <v>25.951666673024494</v>
      </c>
      <c r="I19" s="27">
        <f>'8月'!Z17</f>
        <v>24.353750149408977</v>
      </c>
      <c r="J19" s="27">
        <f>'9月'!Z17</f>
        <v>20.428750038146973</v>
      </c>
      <c r="K19" s="27">
        <f>'10月'!Z17</f>
        <v>16.359166781107586</v>
      </c>
      <c r="L19" s="27">
        <f>'11月'!Z17</f>
        <v>12.485833406448364</v>
      </c>
      <c r="M19" s="28">
        <f>'12月'!Z17</f>
        <v>9.409166634082794</v>
      </c>
      <c r="N19" s="7"/>
    </row>
    <row r="20" spans="1:14" ht="18" customHeight="1">
      <c r="A20" s="25">
        <v>16</v>
      </c>
      <c r="B20" s="26">
        <f>'1月'!Z18</f>
        <v>6.875250026583672</v>
      </c>
      <c r="C20" s="27">
        <f>'2月'!Z18</f>
        <v>5.461208323637645</v>
      </c>
      <c r="D20" s="27">
        <f>'3月'!Z18</f>
        <v>8.412958353757858</v>
      </c>
      <c r="E20" s="27">
        <f>'4月'!Z18</f>
        <v>8.159583270549774</v>
      </c>
      <c r="F20" s="27">
        <f>'5月'!Z18</f>
        <v>16.93291664123535</v>
      </c>
      <c r="G20" s="27">
        <f>'6月'!Z18</f>
        <v>19.710833072662354</v>
      </c>
      <c r="H20" s="27">
        <f>'7月'!Z18</f>
        <v>24.177083412806194</v>
      </c>
      <c r="I20" s="27">
        <f>'8月'!Z18</f>
        <v>25.450833479563396</v>
      </c>
      <c r="J20" s="27">
        <f>'9月'!Z18</f>
        <v>20.74875013033549</v>
      </c>
      <c r="K20" s="27">
        <f>'10月'!Z18</f>
        <v>18.12583311398824</v>
      </c>
      <c r="L20" s="27">
        <f>'11月'!Z18</f>
        <v>9.738541702429453</v>
      </c>
      <c r="M20" s="28">
        <f>'12月'!Z18</f>
        <v>10.82845824956894</v>
      </c>
      <c r="N20" s="7"/>
    </row>
    <row r="21" spans="1:14" ht="18" customHeight="1">
      <c r="A21" s="25">
        <v>17</v>
      </c>
      <c r="B21" s="26">
        <f>'1月'!Z19</f>
        <v>5.1670416841904325</v>
      </c>
      <c r="C21" s="27">
        <f>'2月'!Z19</f>
        <v>4.114333337793748</v>
      </c>
      <c r="D21" s="27">
        <f>'3月'!Z19</f>
        <v>9.834624926249186</v>
      </c>
      <c r="E21" s="27">
        <f>'4月'!Z19</f>
        <v>10.766625006993612</v>
      </c>
      <c r="F21" s="27">
        <f>'5月'!Z19</f>
        <v>16.43666672706604</v>
      </c>
      <c r="G21" s="27">
        <f>'6月'!Z19</f>
        <v>21.303749799728394</v>
      </c>
      <c r="H21" s="27">
        <f>'7月'!Z19</f>
        <v>21.015416781107586</v>
      </c>
      <c r="I21" s="27">
        <f>'8月'!Z19</f>
        <v>26.361250241597492</v>
      </c>
      <c r="J21" s="27">
        <f>'9月'!Z19</f>
        <v>20.892083485921223</v>
      </c>
      <c r="K21" s="27">
        <f>'10月'!Z19</f>
        <v>17.972499926884968</v>
      </c>
      <c r="L21" s="27">
        <f>'11月'!Z19</f>
        <v>9.26016660531362</v>
      </c>
      <c r="M21" s="28">
        <f>'12月'!Z19</f>
        <v>9.82437507311503</v>
      </c>
      <c r="N21" s="7"/>
    </row>
    <row r="22" spans="1:14" ht="18" customHeight="1">
      <c r="A22" s="25">
        <v>18</v>
      </c>
      <c r="B22" s="26">
        <f>'1月'!Z20</f>
        <v>2.9484583536783853</v>
      </c>
      <c r="C22" s="27">
        <f>'2月'!Z20</f>
        <v>2.0195833668112755</v>
      </c>
      <c r="D22" s="27">
        <f>'3月'!Z20</f>
        <v>9.071708291769028</v>
      </c>
      <c r="E22" s="27">
        <f>'4月'!Z20</f>
        <v>13.509208381175995</v>
      </c>
      <c r="F22" s="27">
        <f>'5月'!Z20</f>
        <v>17.06375002861023</v>
      </c>
      <c r="G22" s="27">
        <f>'6月'!Z20</f>
        <v>18.257499933242798</v>
      </c>
      <c r="H22" s="27">
        <f>'7月'!Z20</f>
        <v>20.678750038146973</v>
      </c>
      <c r="I22" s="27">
        <f>'8月'!Z20</f>
        <v>27.892083406448364</v>
      </c>
      <c r="J22" s="27">
        <f>'9月'!Z20</f>
        <v>23.113333304723103</v>
      </c>
      <c r="K22" s="27">
        <f>'10月'!Z20</f>
        <v>16.890416741371155</v>
      </c>
      <c r="L22" s="27">
        <f>'11月'!Z20</f>
        <v>9.342624922593435</v>
      </c>
      <c r="M22" s="28">
        <f>'12月'!Z20</f>
        <v>5.603999972343445</v>
      </c>
      <c r="N22" s="7"/>
    </row>
    <row r="23" spans="1:14" ht="18" customHeight="1">
      <c r="A23" s="25">
        <v>19</v>
      </c>
      <c r="B23" s="26">
        <f>'1月'!Z21</f>
        <v>1.3986250186959903</v>
      </c>
      <c r="C23" s="27">
        <f>'2月'!Z21</f>
        <v>5.428541700045268</v>
      </c>
      <c r="D23" s="27">
        <f>'3月'!Z21</f>
        <v>8.235624959071478</v>
      </c>
      <c r="E23" s="27">
        <f>'4月'!Z21</f>
        <v>11.665833314259848</v>
      </c>
      <c r="F23" s="27">
        <f>'5月'!Z21</f>
        <v>18.294999996821087</v>
      </c>
      <c r="G23" s="27">
        <f>'6月'!Z21</f>
        <v>21.324166615804035</v>
      </c>
      <c r="H23" s="27">
        <f>'7月'!Z21</f>
        <v>19.064583381017048</v>
      </c>
      <c r="I23" s="27">
        <f>'8月'!Z21</f>
        <v>27.109166781107586</v>
      </c>
      <c r="J23" s="27">
        <f>'9月'!Z21</f>
        <v>25.77750015258789</v>
      </c>
      <c r="K23" s="27">
        <f>'10月'!Z21</f>
        <v>16.965416471163433</v>
      </c>
      <c r="L23" s="27">
        <f>'11月'!Z21</f>
        <v>10.315166612466177</v>
      </c>
      <c r="M23" s="28">
        <f>'12月'!Z21</f>
        <v>4.682125046849251</v>
      </c>
      <c r="N23" s="7"/>
    </row>
    <row r="24" spans="1:14" ht="18" customHeight="1">
      <c r="A24" s="29">
        <v>20</v>
      </c>
      <c r="B24" s="30">
        <f>'1月'!Z22</f>
        <v>1.8294999947150548</v>
      </c>
      <c r="C24" s="31">
        <f>'2月'!Z22</f>
        <v>5.2677083015441895</v>
      </c>
      <c r="D24" s="31">
        <f>'3月'!Z22</f>
        <v>5.927374978860219</v>
      </c>
      <c r="E24" s="31">
        <f>'4月'!Z22</f>
        <v>13.544166684150696</v>
      </c>
      <c r="F24" s="31">
        <f>'5月'!Z22</f>
        <v>20.328749974568684</v>
      </c>
      <c r="G24" s="31">
        <f>'6月'!Z22</f>
        <v>21.06708335876465</v>
      </c>
      <c r="H24" s="31">
        <f>'7月'!Z22</f>
        <v>20.606249729792278</v>
      </c>
      <c r="I24" s="31">
        <f>'8月'!Z22</f>
        <v>26.421249866485596</v>
      </c>
      <c r="J24" s="31">
        <f>'9月'!Z22</f>
        <v>22.989166577657063</v>
      </c>
      <c r="K24" s="31">
        <f>'10月'!Z22</f>
        <v>17.65333338578542</v>
      </c>
      <c r="L24" s="31">
        <f>'11月'!Z22</f>
        <v>13.12250014146169</v>
      </c>
      <c r="M24" s="32">
        <f>'12月'!Z22</f>
        <v>8.258666669329008</v>
      </c>
      <c r="N24" s="7"/>
    </row>
    <row r="25" spans="1:14" ht="18" customHeight="1">
      <c r="A25" s="21">
        <v>21</v>
      </c>
      <c r="B25" s="22">
        <f>'1月'!Z23</f>
        <v>0.5826666673334936</v>
      </c>
      <c r="C25" s="23">
        <f>'2月'!Z23</f>
        <v>6.809041688839595</v>
      </c>
      <c r="D25" s="23">
        <f>'3月'!Z23</f>
        <v>8.793249855438868</v>
      </c>
      <c r="E25" s="23">
        <f>'4月'!Z23</f>
        <v>8.409124970436096</v>
      </c>
      <c r="F25" s="23">
        <f>'5月'!Z23</f>
        <v>17.8125</v>
      </c>
      <c r="G25" s="23">
        <f>'6月'!Z23</f>
        <v>20.18250012397766</v>
      </c>
      <c r="H25" s="23">
        <f>'7月'!Z23</f>
        <v>19.705000082651775</v>
      </c>
      <c r="I25" s="23">
        <f>'8月'!Z23</f>
        <v>26.270833492279053</v>
      </c>
      <c r="J25" s="23">
        <f>'9月'!Z23</f>
        <v>21.137916644414265</v>
      </c>
      <c r="K25" s="23">
        <f>'10月'!Z23</f>
        <v>16.97041662534078</v>
      </c>
      <c r="L25" s="23">
        <f>'11月'!Z23</f>
        <v>13.173333366711935</v>
      </c>
      <c r="M25" s="24">
        <f>'12月'!Z23</f>
        <v>8.829166690508524</v>
      </c>
      <c r="N25" s="7"/>
    </row>
    <row r="26" spans="1:14" ht="18" customHeight="1">
      <c r="A26" s="25">
        <v>22</v>
      </c>
      <c r="B26" s="26">
        <f>'1月'!Z24</f>
        <v>1.1372916400432587</v>
      </c>
      <c r="C26" s="27">
        <f>'2月'!Z24</f>
        <v>8.346874992052713</v>
      </c>
      <c r="D26" s="27">
        <f>'3月'!Z24</f>
        <v>7.318624983231227</v>
      </c>
      <c r="E26" s="27">
        <f>'4月'!Z24</f>
        <v>11.088999956846237</v>
      </c>
      <c r="F26" s="27">
        <f>'5月'!Z24</f>
        <v>18.50249989827474</v>
      </c>
      <c r="G26" s="27">
        <f>'6月'!Z24</f>
        <v>21.2087500890096</v>
      </c>
      <c r="H26" s="27">
        <f>'7月'!Z24</f>
        <v>21.568333387374878</v>
      </c>
      <c r="I26" s="27">
        <f>'8月'!Z24</f>
        <v>26.22333335876465</v>
      </c>
      <c r="J26" s="27">
        <f>'9月'!Z24</f>
        <v>20.356250047683716</v>
      </c>
      <c r="K26" s="27">
        <f>'10月'!Z24</f>
        <v>17.59458335240682</v>
      </c>
      <c r="L26" s="27">
        <f>'11月'!Z24</f>
        <v>11.995791614055634</v>
      </c>
      <c r="M26" s="28">
        <f>'12月'!Z24</f>
        <v>8.295041700204214</v>
      </c>
      <c r="N26" s="7"/>
    </row>
    <row r="27" spans="1:14" ht="18" customHeight="1">
      <c r="A27" s="25">
        <v>23</v>
      </c>
      <c r="B27" s="26">
        <f>'1月'!Z25</f>
        <v>-0.7360000025946647</v>
      </c>
      <c r="C27" s="27">
        <f>'2月'!Z25</f>
        <v>8.07574999332428</v>
      </c>
      <c r="D27" s="27">
        <f>'3月'!Z25</f>
        <v>8.223791658878326</v>
      </c>
      <c r="E27" s="27">
        <f>'4月'!Z25</f>
        <v>12.330000003178915</v>
      </c>
      <c r="F27" s="27">
        <f>'5月'!Z25</f>
        <v>19.518333355585735</v>
      </c>
      <c r="G27" s="27">
        <f>'6月'!Z25</f>
        <v>21.733333428700764</v>
      </c>
      <c r="H27" s="27">
        <f>'7月'!Z25</f>
        <v>23.086666742960613</v>
      </c>
      <c r="I27" s="27">
        <f>'8月'!Z25</f>
        <v>26.21958335240682</v>
      </c>
      <c r="J27" s="27">
        <f>'9月'!Z25</f>
        <v>20.090000073115032</v>
      </c>
      <c r="K27" s="27">
        <f>'10月'!Z25</f>
        <v>15.99833337465922</v>
      </c>
      <c r="L27" s="27">
        <f>'11月'!Z25</f>
        <v>10.256666620572409</v>
      </c>
      <c r="M27" s="28">
        <f>'12月'!Z25</f>
        <v>6.249124998847644</v>
      </c>
      <c r="N27" s="7"/>
    </row>
    <row r="28" spans="1:14" ht="18" customHeight="1">
      <c r="A28" s="25">
        <v>24</v>
      </c>
      <c r="B28" s="26">
        <f>'1月'!Z26</f>
        <v>1.2045833193697035</v>
      </c>
      <c r="C28" s="27">
        <f>'2月'!Z26</f>
        <v>4.845541626214981</v>
      </c>
      <c r="D28" s="27">
        <f>'3月'!Z26</f>
        <v>9.045583387215933</v>
      </c>
      <c r="E28" s="27">
        <f>'4月'!Z26</f>
        <v>13.391249934832254</v>
      </c>
      <c r="F28" s="27">
        <f>'5月'!Z26</f>
        <v>17.24958336353302</v>
      </c>
      <c r="G28" s="27">
        <f>'6月'!Z26</f>
        <v>21.727499961853027</v>
      </c>
      <c r="H28" s="27">
        <f>'7月'!Z26</f>
        <v>21.92875035603841</v>
      </c>
      <c r="I28" s="27">
        <f>'8月'!Z26</f>
        <v>26.325416882832844</v>
      </c>
      <c r="J28" s="27">
        <f>'9月'!Z26</f>
        <v>19.62666662534078</v>
      </c>
      <c r="K28" s="27">
        <f>'10月'!Z26</f>
        <v>13.441249966621399</v>
      </c>
      <c r="L28" s="27">
        <f>'11月'!Z26</f>
        <v>8.739458401997885</v>
      </c>
      <c r="M28" s="28">
        <f>'12月'!Z26</f>
        <v>6.148999998966853</v>
      </c>
      <c r="N28" s="7"/>
    </row>
    <row r="29" spans="1:14" ht="18" customHeight="1">
      <c r="A29" s="25">
        <v>25</v>
      </c>
      <c r="B29" s="26">
        <f>'1月'!Z27</f>
        <v>1.6724166620212297</v>
      </c>
      <c r="C29" s="27">
        <f>'2月'!Z27</f>
        <v>5.453583344817162</v>
      </c>
      <c r="D29" s="27">
        <f>'3月'!Z27</f>
        <v>6.809041718641917</v>
      </c>
      <c r="E29" s="27">
        <f>'4月'!Z27</f>
        <v>8.313458363215128</v>
      </c>
      <c r="F29" s="27">
        <f>'5月'!Z27</f>
        <v>15.25250001748403</v>
      </c>
      <c r="G29" s="27">
        <f>'6月'!Z27</f>
        <v>21.509999831517536</v>
      </c>
      <c r="H29" s="27">
        <f>'7月'!Z27</f>
        <v>22.585416793823242</v>
      </c>
      <c r="I29" s="27">
        <f>'8月'!Z27</f>
        <v>25.582916736602783</v>
      </c>
      <c r="J29" s="27">
        <f>'9月'!Z27</f>
        <v>19.135416626930237</v>
      </c>
      <c r="K29" s="27">
        <f>'10月'!Z27</f>
        <v>16.044999837875366</v>
      </c>
      <c r="L29" s="27">
        <f>'11月'!Z27</f>
        <v>7.287708342075348</v>
      </c>
      <c r="M29" s="28">
        <f>'12月'!Z27</f>
        <v>5.987791687250137</v>
      </c>
      <c r="N29" s="7"/>
    </row>
    <row r="30" spans="1:14" ht="18" customHeight="1">
      <c r="A30" s="25">
        <v>26</v>
      </c>
      <c r="B30" s="26">
        <f>'1月'!Z28</f>
        <v>2.584333319294577</v>
      </c>
      <c r="C30" s="27">
        <f>'2月'!Z28</f>
        <v>9.17533333102862</v>
      </c>
      <c r="D30" s="27">
        <f>'3月'!Z28</f>
        <v>10.05370831489563</v>
      </c>
      <c r="E30" s="27">
        <f>'4月'!Z28</f>
        <v>11.34958333770434</v>
      </c>
      <c r="F30" s="27">
        <f>'5月'!Z28</f>
        <v>17.36333354314168</v>
      </c>
      <c r="G30" s="27">
        <f>'6月'!Z28</f>
        <v>21.43791659673055</v>
      </c>
      <c r="H30" s="27">
        <f>'7月'!Z28</f>
        <v>24.802916765213013</v>
      </c>
      <c r="I30" s="27">
        <f>'8月'!Z28</f>
        <v>24.368749856948853</v>
      </c>
      <c r="J30" s="27">
        <f>'9月'!Z28</f>
        <v>19.745416561762493</v>
      </c>
      <c r="K30" s="27">
        <f>'10月'!Z28</f>
        <v>16.045833468437195</v>
      </c>
      <c r="L30" s="27">
        <f>'11月'!Z28</f>
        <v>10.074791640043259</v>
      </c>
      <c r="M30" s="28">
        <f>'12月'!Z28</f>
        <v>8.899666657050451</v>
      </c>
      <c r="N30" s="7"/>
    </row>
    <row r="31" spans="1:14" ht="18" customHeight="1">
      <c r="A31" s="25">
        <v>27</v>
      </c>
      <c r="B31" s="26">
        <f>'1月'!Z29</f>
        <v>2.8324166101713977</v>
      </c>
      <c r="C31" s="27">
        <f>'2月'!Z29</f>
        <v>6.589624971151352</v>
      </c>
      <c r="D31" s="27">
        <f>'3月'!Z29</f>
        <v>8.887791673342386</v>
      </c>
      <c r="E31" s="27">
        <f>'4月'!Z29</f>
        <v>11.308333277702332</v>
      </c>
      <c r="F31" s="27">
        <f>'5月'!Z29</f>
        <v>17.78374985853831</v>
      </c>
      <c r="G31" s="27">
        <f>'6月'!Z29</f>
        <v>22.834166685740154</v>
      </c>
      <c r="H31" s="27">
        <f>'7月'!Z29</f>
        <v>23.05625017484029</v>
      </c>
      <c r="I31" s="27">
        <f>'8月'!Z29</f>
        <v>23.893333276112873</v>
      </c>
      <c r="J31" s="27">
        <f>'9月'!Z29</f>
        <v>20.02749991416931</v>
      </c>
      <c r="K31" s="27">
        <f>'10月'!Z29</f>
        <v>15.402083396911621</v>
      </c>
      <c r="L31" s="27">
        <f>'11月'!Z29</f>
        <v>13.582083344459534</v>
      </c>
      <c r="M31" s="28">
        <f>'12月'!Z29</f>
        <v>14.392500082651773</v>
      </c>
      <c r="N31" s="7"/>
    </row>
    <row r="32" spans="1:14" ht="18" customHeight="1">
      <c r="A32" s="25">
        <v>28</v>
      </c>
      <c r="B32" s="26">
        <f>'1月'!Z30</f>
        <v>2.9213333455845714</v>
      </c>
      <c r="C32" s="27">
        <f>'2月'!Z30</f>
        <v>3.2679166371623674</v>
      </c>
      <c r="D32" s="27">
        <f>'3月'!Z30</f>
        <v>11.336458305517832</v>
      </c>
      <c r="E32" s="27">
        <f>'4月'!Z30</f>
        <v>12.527916610240936</v>
      </c>
      <c r="F32" s="27">
        <f>'5月'!Z30</f>
        <v>18.396666685740154</v>
      </c>
      <c r="G32" s="27">
        <f>'6月'!Z30</f>
        <v>23.451666673024494</v>
      </c>
      <c r="H32" s="27">
        <f>'7月'!Z30</f>
        <v>22.761666536331177</v>
      </c>
      <c r="I32" s="27">
        <f>'8月'!Z30</f>
        <v>24.06875006357829</v>
      </c>
      <c r="J32" s="27">
        <f>'9月'!Z30</f>
        <v>20.752500136693318</v>
      </c>
      <c r="K32" s="27">
        <f>'10月'!Z30</f>
        <v>15.0654167731603</v>
      </c>
      <c r="L32" s="27">
        <f>'11月'!Z30</f>
        <v>10.659166693687439</v>
      </c>
      <c r="M32" s="28">
        <f>'12月'!Z30</f>
        <v>8.56941662232081</v>
      </c>
      <c r="N32" s="7"/>
    </row>
    <row r="33" spans="1:14" ht="18" customHeight="1">
      <c r="A33" s="25">
        <v>29</v>
      </c>
      <c r="B33" s="26">
        <f>'1月'!Z31</f>
        <v>3.697958327829838</v>
      </c>
      <c r="C33" s="27"/>
      <c r="D33" s="27">
        <f>'3月'!Z31</f>
        <v>6.910791665315628</v>
      </c>
      <c r="E33" s="27">
        <f>'4月'!Z31</f>
        <v>14.479166706403097</v>
      </c>
      <c r="F33" s="27">
        <f>'5月'!Z31</f>
        <v>18.448333422342937</v>
      </c>
      <c r="G33" s="27">
        <f>'6月'!Z31</f>
        <v>24.0058335463206</v>
      </c>
      <c r="H33" s="27">
        <f>'7月'!Z31</f>
        <v>23.270416657129925</v>
      </c>
      <c r="I33" s="27">
        <f>'8月'!Z31</f>
        <v>25.589999834696453</v>
      </c>
      <c r="J33" s="27">
        <f>'9月'!Z31</f>
        <v>20.72083346048991</v>
      </c>
      <c r="K33" s="27">
        <f>'10月'!Z31</f>
        <v>16.384583433469135</v>
      </c>
      <c r="L33" s="27">
        <f>'11月'!Z31</f>
        <v>11.618333220481873</v>
      </c>
      <c r="M33" s="28">
        <f>'12月'!Z31</f>
        <v>4.137666652599971</v>
      </c>
      <c r="N33" s="7"/>
    </row>
    <row r="34" spans="1:14" ht="18" customHeight="1">
      <c r="A34" s="25">
        <v>30</v>
      </c>
      <c r="B34" s="26">
        <f>'1月'!Z32</f>
        <v>6.365708336234093</v>
      </c>
      <c r="C34" s="27"/>
      <c r="D34" s="27">
        <f>'3月'!Z32</f>
        <v>5.815250016748905</v>
      </c>
      <c r="E34" s="27">
        <f>'4月'!Z32</f>
        <v>15.823749939600626</v>
      </c>
      <c r="F34" s="27">
        <f>'5月'!Z32</f>
        <v>18.21166666348775</v>
      </c>
      <c r="G34" s="27">
        <f>'6月'!Z32</f>
        <v>23.859999895095825</v>
      </c>
      <c r="H34" s="27">
        <f>'7月'!Z32</f>
        <v>21.52916646003723</v>
      </c>
      <c r="I34" s="27">
        <f>'8月'!Z32</f>
        <v>23.78458348910014</v>
      </c>
      <c r="J34" s="27">
        <f>'9月'!Z32</f>
        <v>20.545416514078777</v>
      </c>
      <c r="K34" s="27">
        <f>'10月'!Z32</f>
        <v>16.210416595141094</v>
      </c>
      <c r="L34" s="27">
        <f>'11月'!Z32</f>
        <v>8.349958330392838</v>
      </c>
      <c r="M34" s="28">
        <f>'12月'!Z32</f>
        <v>3.2242083797852197</v>
      </c>
      <c r="N34" s="7"/>
    </row>
    <row r="35" spans="1:14" ht="18" customHeight="1">
      <c r="A35" s="33">
        <v>31</v>
      </c>
      <c r="B35" s="34">
        <f>'1月'!Z33</f>
        <v>5.161958336830139</v>
      </c>
      <c r="C35" s="35"/>
      <c r="D35" s="35">
        <f>'3月'!Z33</f>
        <v>5.157625022033851</v>
      </c>
      <c r="E35" s="35"/>
      <c r="F35" s="35">
        <f>'5月'!Z33</f>
        <v>19.038750012715656</v>
      </c>
      <c r="G35" s="35"/>
      <c r="H35" s="35">
        <f>'7月'!Z33</f>
        <v>20.47416663169861</v>
      </c>
      <c r="I35" s="35">
        <f>'8月'!Z33</f>
        <v>24.090833346048992</v>
      </c>
      <c r="J35" s="35"/>
      <c r="K35" s="35">
        <f>'10月'!Z33</f>
        <v>15.391666611035665</v>
      </c>
      <c r="L35" s="35"/>
      <c r="M35" s="36">
        <f>'12月'!Z33</f>
        <v>3.2062083960821233</v>
      </c>
      <c r="N35" s="7"/>
    </row>
    <row r="36" spans="1:14" ht="18" customHeight="1">
      <c r="A36" s="178" t="s">
        <v>66</v>
      </c>
      <c r="B36" s="179">
        <f>AVERAGE(B5:B35)</f>
        <v>2.613697583727058</v>
      </c>
      <c r="C36" s="180">
        <f aca="true" t="shared" si="0" ref="C36:M36">AVERAGE(C5:C35)</f>
        <v>4.31956249906493</v>
      </c>
      <c r="D36" s="180">
        <f t="shared" si="0"/>
        <v>7.120373652546956</v>
      </c>
      <c r="E36" s="180">
        <f t="shared" si="0"/>
        <v>10.862172217832672</v>
      </c>
      <c r="F36" s="180">
        <f t="shared" si="0"/>
        <v>16.559168021525107</v>
      </c>
      <c r="G36" s="180">
        <f t="shared" si="0"/>
        <v>19.827111099825963</v>
      </c>
      <c r="H36" s="180">
        <f t="shared" si="0"/>
        <v>22.548978482523275</v>
      </c>
      <c r="I36" s="180">
        <f t="shared" si="0"/>
        <v>25.062822631610334</v>
      </c>
      <c r="J36" s="180">
        <f t="shared" si="0"/>
        <v>21.692666680283015</v>
      </c>
      <c r="K36" s="180">
        <f t="shared" si="0"/>
        <v>17.45958331707985</v>
      </c>
      <c r="L36" s="180">
        <f t="shared" si="0"/>
        <v>12.161465270982847</v>
      </c>
      <c r="M36" s="181">
        <f t="shared" si="0"/>
        <v>7.195856194682819</v>
      </c>
      <c r="N36" s="7"/>
    </row>
    <row r="37" spans="1:14" ht="18" customHeight="1">
      <c r="A37" s="37" t="s">
        <v>498</v>
      </c>
      <c r="B37" s="38">
        <f>AVERAGE(B5:B14)</f>
        <v>1.220541667876144</v>
      </c>
      <c r="C37" s="39">
        <f aca="true" t="shared" si="1" ref="C37:M37">AVERAGE(C5:C14)</f>
        <v>2.2856541776563977</v>
      </c>
      <c r="D37" s="39">
        <f t="shared" si="1"/>
        <v>6.374766668801507</v>
      </c>
      <c r="E37" s="39">
        <f t="shared" si="1"/>
        <v>9.091462493936222</v>
      </c>
      <c r="F37" s="39">
        <f t="shared" si="1"/>
        <v>15.03517081538836</v>
      </c>
      <c r="G37" s="39">
        <f t="shared" si="1"/>
        <v>17.77508333126704</v>
      </c>
      <c r="H37" s="39">
        <f t="shared" si="1"/>
        <v>22.000583267211915</v>
      </c>
      <c r="I37" s="39">
        <f t="shared" si="1"/>
        <v>24.549583387374877</v>
      </c>
      <c r="J37" s="39">
        <f t="shared" si="1"/>
        <v>23.325916655858357</v>
      </c>
      <c r="K37" s="39">
        <f t="shared" si="1"/>
        <v>18.917916635672253</v>
      </c>
      <c r="L37" s="39">
        <f t="shared" si="1"/>
        <v>14.544474975268045</v>
      </c>
      <c r="M37" s="40">
        <f t="shared" si="1"/>
        <v>6.767662507668137</v>
      </c>
      <c r="N37" s="7"/>
    </row>
    <row r="38" spans="1:14" ht="18" customHeight="1">
      <c r="A38" s="41" t="s">
        <v>499</v>
      </c>
      <c r="B38" s="42">
        <f>AVERAGE(B15:B24)</f>
        <v>4.139454185465971</v>
      </c>
      <c r="C38" s="43">
        <f aca="true" t="shared" si="2" ref="C38:M38">AVERAGE(C15:C24)</f>
        <v>4.552754161266299</v>
      </c>
      <c r="D38" s="43">
        <f t="shared" si="2"/>
        <v>6.86319999396801</v>
      </c>
      <c r="E38" s="43">
        <f t="shared" si="2"/>
        <v>11.592895849545794</v>
      </c>
      <c r="F38" s="43">
        <f t="shared" si="2"/>
        <v>16.540458369255067</v>
      </c>
      <c r="G38" s="43">
        <f t="shared" si="2"/>
        <v>19.511083285013832</v>
      </c>
      <c r="H38" s="43">
        <f t="shared" si="2"/>
        <v>23.42437496980031</v>
      </c>
      <c r="I38" s="43">
        <f t="shared" si="2"/>
        <v>25.503333401679992</v>
      </c>
      <c r="J38" s="43">
        <f t="shared" si="2"/>
        <v>21.538291724522914</v>
      </c>
      <c r="K38" s="43">
        <f t="shared" si="2"/>
        <v>17.751833303769427</v>
      </c>
      <c r="L38" s="43">
        <f t="shared" si="2"/>
        <v>11.366191680232681</v>
      </c>
      <c r="M38" s="44">
        <f t="shared" si="2"/>
        <v>7.745512509221832</v>
      </c>
      <c r="N38" s="7"/>
    </row>
    <row r="39" spans="1:14" ht="18" customHeight="1">
      <c r="A39" s="45" t="s">
        <v>500</v>
      </c>
      <c r="B39" s="46">
        <f>AVERAGE(B25:B35)</f>
        <v>2.4931515056470577</v>
      </c>
      <c r="C39" s="47">
        <f aca="true" t="shared" si="3" ref="C39:M39">AVERAGE(C25:C35)</f>
        <v>6.570458323073883</v>
      </c>
      <c r="D39" s="47">
        <f t="shared" si="3"/>
        <v>8.03199241829641</v>
      </c>
      <c r="E39" s="47">
        <f t="shared" si="3"/>
        <v>11.902158310015995</v>
      </c>
      <c r="F39" s="47">
        <f t="shared" si="3"/>
        <v>17.96162880189491</v>
      </c>
      <c r="G39" s="47">
        <f t="shared" si="3"/>
        <v>22.19516668319702</v>
      </c>
      <c r="H39" s="47">
        <f t="shared" si="3"/>
        <v>22.251704598918106</v>
      </c>
      <c r="I39" s="47">
        <f t="shared" si="3"/>
        <v>25.12893942630652</v>
      </c>
      <c r="J39" s="47">
        <f t="shared" si="3"/>
        <v>20.213791660467784</v>
      </c>
      <c r="K39" s="47">
        <f t="shared" si="3"/>
        <v>15.86814394864169</v>
      </c>
      <c r="L39" s="47">
        <f t="shared" si="3"/>
        <v>10.573729157447815</v>
      </c>
      <c r="M39" s="48">
        <f t="shared" si="3"/>
        <v>7.0854356242061565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501</v>
      </c>
      <c r="B1" s="50"/>
      <c r="C1" s="50"/>
      <c r="D1" s="50"/>
      <c r="E1" s="50"/>
      <c r="F1" s="50"/>
      <c r="G1" s="51"/>
      <c r="H1" s="51"/>
      <c r="I1" s="174">
        <f>'1月'!Z1</f>
        <v>2006</v>
      </c>
      <c r="J1" s="173" t="s">
        <v>2</v>
      </c>
      <c r="K1" s="172" t="str">
        <f>("（平成"&amp;TEXT((I1-1988),"0")&amp;"年）")</f>
        <v>（平成18年）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485</v>
      </c>
      <c r="C3" s="60" t="s">
        <v>486</v>
      </c>
      <c r="D3" s="60" t="s">
        <v>487</v>
      </c>
      <c r="E3" s="60" t="s">
        <v>488</v>
      </c>
      <c r="F3" s="60" t="s">
        <v>489</v>
      </c>
      <c r="G3" s="60" t="s">
        <v>490</v>
      </c>
      <c r="H3" s="60" t="s">
        <v>491</v>
      </c>
      <c r="I3" s="60" t="s">
        <v>492</v>
      </c>
      <c r="J3" s="60" t="s">
        <v>493</v>
      </c>
      <c r="K3" s="60" t="s">
        <v>494</v>
      </c>
      <c r="L3" s="60" t="s">
        <v>495</v>
      </c>
      <c r="M3" s="61" t="s">
        <v>496</v>
      </c>
      <c r="N3" s="52"/>
    </row>
    <row r="4" spans="1:14" ht="16.5" customHeight="1">
      <c r="A4" s="62" t="s">
        <v>497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6.313000202178955</v>
      </c>
      <c r="C5" s="68">
        <f>'2月'!AA3</f>
        <v>7.309999942779541</v>
      </c>
      <c r="D5" s="68">
        <f>'3月'!AA3</f>
        <v>8.59000015258789</v>
      </c>
      <c r="E5" s="68">
        <f>'4月'!AA3</f>
        <v>15.229999542236328</v>
      </c>
      <c r="F5" s="68">
        <f>'5月'!AA3</f>
        <v>23.079999923706055</v>
      </c>
      <c r="G5" s="68">
        <f>'6月'!AA3</f>
        <v>24.6299991607666</v>
      </c>
      <c r="H5" s="68">
        <f>'7月'!AA3</f>
        <v>25.850000381469727</v>
      </c>
      <c r="I5" s="68">
        <f>'8月'!AA3</f>
        <v>21.200000762939453</v>
      </c>
      <c r="J5" s="68">
        <f>'9月'!AA3</f>
        <v>24.639999389648438</v>
      </c>
      <c r="K5" s="68">
        <f>'10月'!AA3</f>
        <v>23.510000228881836</v>
      </c>
      <c r="L5" s="68">
        <f>'11月'!AA3</f>
        <v>20.270000457763672</v>
      </c>
      <c r="M5" s="69">
        <f>'12月'!AA3</f>
        <v>13.130000114440918</v>
      </c>
      <c r="N5" s="52"/>
    </row>
    <row r="6" spans="1:14" ht="16.5" customHeight="1">
      <c r="A6" s="70">
        <v>2</v>
      </c>
      <c r="B6" s="71">
        <f>'1月'!AA4</f>
        <v>7.010000228881836</v>
      </c>
      <c r="C6" s="72">
        <f>'2月'!AA4</f>
        <v>9.210000038146973</v>
      </c>
      <c r="D6" s="72">
        <f>'3月'!AA4</f>
        <v>7.900000095367432</v>
      </c>
      <c r="E6" s="72">
        <f>'4月'!AA4</f>
        <v>14.25</v>
      </c>
      <c r="F6" s="72">
        <f>'5月'!AA4</f>
        <v>17.139999389648438</v>
      </c>
      <c r="G6" s="72">
        <f>'6月'!AA4</f>
        <v>23.309999465942383</v>
      </c>
      <c r="H6" s="72">
        <f>'7月'!AA4</f>
        <v>26.139999389648438</v>
      </c>
      <c r="I6" s="72">
        <f>'8月'!AA4</f>
        <v>25.65999984741211</v>
      </c>
      <c r="J6" s="72">
        <f>'9月'!AA4</f>
        <v>27.049999237060547</v>
      </c>
      <c r="K6" s="72">
        <f>'10月'!AA4</f>
        <v>20.510000228881836</v>
      </c>
      <c r="L6" s="72">
        <f>'11月'!AA4</f>
        <v>17.079999923706055</v>
      </c>
      <c r="M6" s="73">
        <f>'12月'!AA4</f>
        <v>15.029999732971191</v>
      </c>
      <c r="N6" s="52"/>
    </row>
    <row r="7" spans="1:14" ht="16.5" customHeight="1">
      <c r="A7" s="70">
        <v>3</v>
      </c>
      <c r="B7" s="71">
        <f>'1月'!AA5</f>
        <v>7.880000114440918</v>
      </c>
      <c r="C7" s="72">
        <f>'2月'!AA5</f>
        <v>10.850000381469727</v>
      </c>
      <c r="D7" s="72">
        <f>'3月'!AA5</f>
        <v>7.550000190734863</v>
      </c>
      <c r="E7" s="72">
        <f>'4月'!AA5</f>
        <v>16.43000030517578</v>
      </c>
      <c r="F7" s="72">
        <f>'5月'!AA5</f>
        <v>14.260000228881836</v>
      </c>
      <c r="G7" s="72">
        <f>'6月'!AA5</f>
        <v>18.190000534057617</v>
      </c>
      <c r="H7" s="72">
        <f>'7月'!AA5</f>
        <v>26.540000915527344</v>
      </c>
      <c r="I7" s="72">
        <f>'8月'!AA5</f>
        <v>29.31999969482422</v>
      </c>
      <c r="J7" s="72">
        <f>'9月'!AA5</f>
        <v>26.469999313354492</v>
      </c>
      <c r="K7" s="72">
        <f>'10月'!AA5</f>
        <v>24.079999923706055</v>
      </c>
      <c r="L7" s="72">
        <f>'11月'!AA5</f>
        <v>18.270000457763672</v>
      </c>
      <c r="M7" s="73">
        <f>'12月'!AA5</f>
        <v>12.270000457763672</v>
      </c>
      <c r="N7" s="52"/>
    </row>
    <row r="8" spans="1:14" ht="16.5" customHeight="1">
      <c r="A8" s="70">
        <v>4</v>
      </c>
      <c r="B8" s="71">
        <f>'1月'!AA6</f>
        <v>5.830999851226807</v>
      </c>
      <c r="C8" s="72">
        <f>'2月'!AA6</f>
        <v>4.251999855041504</v>
      </c>
      <c r="D8" s="72">
        <f>'3月'!AA6</f>
        <v>8.010000228881836</v>
      </c>
      <c r="E8" s="72">
        <f>'4月'!AA6</f>
        <v>17.139999389648438</v>
      </c>
      <c r="F8" s="72">
        <f>'5月'!AA6</f>
        <v>22.020000457763672</v>
      </c>
      <c r="G8" s="72">
        <f>'6月'!AA6</f>
        <v>18.969999313354492</v>
      </c>
      <c r="H8" s="72">
        <f>'7月'!AA6</f>
        <v>24.579999923706055</v>
      </c>
      <c r="I8" s="72">
        <f>'8月'!AA6</f>
        <v>32.86000061035156</v>
      </c>
      <c r="J8" s="72">
        <f>'9月'!AA6</f>
        <v>27.1200008392334</v>
      </c>
      <c r="K8" s="72">
        <f>'10月'!AA6</f>
        <v>23.25</v>
      </c>
      <c r="L8" s="72">
        <f>'11月'!AA6</f>
        <v>18.799999237060547</v>
      </c>
      <c r="M8" s="73">
        <f>'12月'!AA6</f>
        <v>11.6899995803833</v>
      </c>
      <c r="N8" s="52"/>
    </row>
    <row r="9" spans="1:14" ht="16.5" customHeight="1">
      <c r="A9" s="70">
        <v>5</v>
      </c>
      <c r="B9" s="71">
        <f>'1月'!AA7</f>
        <v>5.126999855041504</v>
      </c>
      <c r="C9" s="72">
        <f>'2月'!AA7</f>
        <v>5.504000186920166</v>
      </c>
      <c r="D9" s="72">
        <f>'3月'!AA7</f>
        <v>11.920000076293945</v>
      </c>
      <c r="E9" s="72">
        <f>'4月'!AA7</f>
        <v>11.510000228881836</v>
      </c>
      <c r="F9" s="72">
        <f>'5月'!AA7</f>
        <v>25.649999618530273</v>
      </c>
      <c r="G9" s="72">
        <f>'6月'!AA7</f>
        <v>19.969999313354492</v>
      </c>
      <c r="H9" s="72">
        <f>'7月'!AA7</f>
        <v>22.06999969482422</v>
      </c>
      <c r="I9" s="72">
        <f>'8月'!AA7</f>
        <v>31.8700008392334</v>
      </c>
      <c r="J9" s="72">
        <f>'9月'!AA7</f>
        <v>29.079999923706055</v>
      </c>
      <c r="K9" s="72">
        <f>'10月'!AA7</f>
        <v>20.93000030517578</v>
      </c>
      <c r="L9" s="72">
        <f>'11月'!AA7</f>
        <v>20.719999313354492</v>
      </c>
      <c r="M9" s="73">
        <f>'12月'!AA7</f>
        <v>11.550000190734863</v>
      </c>
      <c r="N9" s="52"/>
    </row>
    <row r="10" spans="1:14" ht="16.5" customHeight="1">
      <c r="A10" s="70">
        <v>6</v>
      </c>
      <c r="B10" s="71">
        <f>'1月'!AA8</f>
        <v>4.635000228881836</v>
      </c>
      <c r="C10" s="72">
        <f>'2月'!AA8</f>
        <v>2.9760000705718994</v>
      </c>
      <c r="D10" s="72">
        <f>'3月'!AA8</f>
        <v>15.0600004196167</v>
      </c>
      <c r="E10" s="72">
        <f>'4月'!AA8</f>
        <v>15.170000076293945</v>
      </c>
      <c r="F10" s="72">
        <f>'5月'!AA8</f>
        <v>25.84000015258789</v>
      </c>
      <c r="G10" s="72">
        <f>'6月'!AA8</f>
        <v>21.540000915527344</v>
      </c>
      <c r="H10" s="72">
        <f>'7月'!AA8</f>
        <v>22.709999084472656</v>
      </c>
      <c r="I10" s="72">
        <f>'8月'!AA8</f>
        <v>27.489999771118164</v>
      </c>
      <c r="J10" s="72">
        <f>'9月'!AA8</f>
        <v>23.31999969482422</v>
      </c>
      <c r="K10" s="72">
        <f>'10月'!AA8</f>
        <v>19.90999984741211</v>
      </c>
      <c r="L10" s="72">
        <f>'11月'!AA8</f>
        <v>21.34000015258789</v>
      </c>
      <c r="M10" s="73">
        <f>'12月'!AA8</f>
        <v>12.260000228881836</v>
      </c>
      <c r="N10" s="52"/>
    </row>
    <row r="11" spans="1:14" ht="16.5" customHeight="1">
      <c r="A11" s="70">
        <v>7</v>
      </c>
      <c r="B11" s="71">
        <f>'1月'!AA9</f>
        <v>6.816999912261963</v>
      </c>
      <c r="C11" s="72">
        <f>'2月'!AA9</f>
        <v>5.7270002365112305</v>
      </c>
      <c r="D11" s="72">
        <f>'3月'!AA9</f>
        <v>9.1899995803833</v>
      </c>
      <c r="E11" s="72">
        <f>'4月'!AA9</f>
        <v>8.680000305175781</v>
      </c>
      <c r="F11" s="72">
        <f>'5月'!AA9</f>
        <v>19.600000381469727</v>
      </c>
      <c r="G11" s="72">
        <f>'6月'!AA9</f>
        <v>20.100000381469727</v>
      </c>
      <c r="H11" s="72">
        <f>'7月'!AA9</f>
        <v>26.020000457763672</v>
      </c>
      <c r="I11" s="72">
        <f>'8月'!AA9</f>
        <v>29.920000076293945</v>
      </c>
      <c r="J11" s="72">
        <f>'9月'!AA9</f>
        <v>25.959999084472656</v>
      </c>
      <c r="K11" s="72">
        <f>'10月'!AA9</f>
        <v>21.09000015258789</v>
      </c>
      <c r="L11" s="72">
        <f>'11月'!AA9</f>
        <v>23.200000762939453</v>
      </c>
      <c r="M11" s="73">
        <f>'12月'!AA9</f>
        <v>11.319999694824219</v>
      </c>
      <c r="N11" s="52"/>
    </row>
    <row r="12" spans="1:14" ht="16.5" customHeight="1">
      <c r="A12" s="70">
        <v>8</v>
      </c>
      <c r="B12" s="71">
        <f>'1月'!AA10</f>
        <v>6.809999942779541</v>
      </c>
      <c r="C12" s="72">
        <f>'2月'!AA10</f>
        <v>10.739999771118164</v>
      </c>
      <c r="D12" s="72">
        <f>'3月'!AA10</f>
        <v>16.3700008392334</v>
      </c>
      <c r="E12" s="72">
        <f>'4月'!AA10</f>
        <v>15.050000190734863</v>
      </c>
      <c r="F12" s="72">
        <f>'5月'!AA10</f>
        <v>13.229999542236328</v>
      </c>
      <c r="G12" s="72">
        <f>'6月'!AA10</f>
        <v>18.280000686645508</v>
      </c>
      <c r="H12" s="72">
        <f>'7月'!AA10</f>
        <v>25.450000762939453</v>
      </c>
      <c r="I12" s="72">
        <f>'8月'!AA10</f>
        <v>31.149999618530273</v>
      </c>
      <c r="J12" s="72">
        <f>'9月'!AA10</f>
        <v>26.8799991607666</v>
      </c>
      <c r="K12" s="72">
        <f>'10月'!AA10</f>
        <v>25.020000457763672</v>
      </c>
      <c r="L12" s="72">
        <f>'11月'!AA10</f>
        <v>19.1299991607666</v>
      </c>
      <c r="M12" s="73">
        <f>'12月'!AA10</f>
        <v>11.579999923706055</v>
      </c>
      <c r="N12" s="52"/>
    </row>
    <row r="13" spans="1:14" ht="16.5" customHeight="1">
      <c r="A13" s="70">
        <v>9</v>
      </c>
      <c r="B13" s="71">
        <f>'1月'!AA11</f>
        <v>8.020000457763672</v>
      </c>
      <c r="C13" s="72">
        <f>'2月'!AA11</f>
        <v>6.683000087738037</v>
      </c>
      <c r="D13" s="72">
        <f>'3月'!AA11</f>
        <v>8.90999984741211</v>
      </c>
      <c r="E13" s="72">
        <f>'4月'!AA11</f>
        <v>13.890000343322754</v>
      </c>
      <c r="F13" s="72">
        <f>'5月'!AA11</f>
        <v>15.130000114440918</v>
      </c>
      <c r="G13" s="72">
        <f>'6月'!AA11</f>
        <v>18.780000686645508</v>
      </c>
      <c r="H13" s="72">
        <f>'7月'!AA11</f>
        <v>22.81999969482422</v>
      </c>
      <c r="I13" s="72">
        <f>'8月'!AA11</f>
        <v>24.25</v>
      </c>
      <c r="J13" s="72">
        <f>'9月'!AA11</f>
        <v>26.540000915527344</v>
      </c>
      <c r="K13" s="72">
        <f>'10月'!AA11</f>
        <v>24.8799991607666</v>
      </c>
      <c r="L13" s="72">
        <f>'11月'!AA11</f>
        <v>20.969999313354492</v>
      </c>
      <c r="M13" s="73">
        <f>'12月'!AA11</f>
        <v>7.599999904632568</v>
      </c>
      <c r="N13" s="52"/>
    </row>
    <row r="14" spans="1:14" ht="16.5" customHeight="1">
      <c r="A14" s="74">
        <v>10</v>
      </c>
      <c r="B14" s="75">
        <f>'1月'!AA12</f>
        <v>6.296999931335449</v>
      </c>
      <c r="C14" s="76">
        <f>'2月'!AA12</f>
        <v>8.960000038146973</v>
      </c>
      <c r="D14" s="76">
        <f>'3月'!AA12</f>
        <v>10.300000190734863</v>
      </c>
      <c r="E14" s="76">
        <f>'4月'!AA12</f>
        <v>9.859999656677246</v>
      </c>
      <c r="F14" s="76">
        <f>'5月'!AA12</f>
        <v>19.719999313354492</v>
      </c>
      <c r="G14" s="76">
        <f>'6月'!AA12</f>
        <v>24.139999389648438</v>
      </c>
      <c r="H14" s="76">
        <f>'7月'!AA12</f>
        <v>23.540000915527344</v>
      </c>
      <c r="I14" s="76">
        <f>'8月'!AA12</f>
        <v>27.799999237060547</v>
      </c>
      <c r="J14" s="76">
        <f>'9月'!AA12</f>
        <v>28.3700008392334</v>
      </c>
      <c r="K14" s="76">
        <f>'10月'!AA12</f>
        <v>25.579999923706055</v>
      </c>
      <c r="L14" s="76">
        <f>'11月'!AA12</f>
        <v>23.31999969482422</v>
      </c>
      <c r="M14" s="77">
        <f>'12月'!AA12</f>
        <v>13.550000190734863</v>
      </c>
      <c r="N14" s="52"/>
    </row>
    <row r="15" spans="1:14" ht="16.5" customHeight="1">
      <c r="A15" s="66">
        <v>11</v>
      </c>
      <c r="B15" s="67">
        <f>'1月'!AA13</f>
        <v>9.59000015258789</v>
      </c>
      <c r="C15" s="68">
        <f>'2月'!AA13</f>
        <v>10.020000457763672</v>
      </c>
      <c r="D15" s="68">
        <f>'3月'!AA13</f>
        <v>13.510000228881836</v>
      </c>
      <c r="E15" s="68">
        <f>'4月'!AA13</f>
        <v>13.649999618530273</v>
      </c>
      <c r="F15" s="68">
        <f>'5月'!AA13</f>
        <v>23.389999389648438</v>
      </c>
      <c r="G15" s="68">
        <f>'6月'!AA13</f>
        <v>20.350000381469727</v>
      </c>
      <c r="H15" s="68">
        <f>'7月'!AA13</f>
        <v>26.770000457763672</v>
      </c>
      <c r="I15" s="68">
        <f>'8月'!AA13</f>
        <v>27.809999465942383</v>
      </c>
      <c r="J15" s="68">
        <f>'9月'!AA13</f>
        <v>25.43000030517578</v>
      </c>
      <c r="K15" s="68">
        <f>'10月'!AA13</f>
        <v>25.1200008392334</v>
      </c>
      <c r="L15" s="68">
        <f>'11月'!AA13</f>
        <v>18</v>
      </c>
      <c r="M15" s="69">
        <f>'12月'!AA13</f>
        <v>12.260000228881836</v>
      </c>
      <c r="N15" s="52"/>
    </row>
    <row r="16" spans="1:14" ht="16.5" customHeight="1">
      <c r="A16" s="70">
        <v>12</v>
      </c>
      <c r="B16" s="71">
        <f>'1月'!AA14</f>
        <v>9.279999732971191</v>
      </c>
      <c r="C16" s="72">
        <f>'2月'!AA14</f>
        <v>8.380000114440918</v>
      </c>
      <c r="D16" s="72">
        <f>'3月'!AA14</f>
        <v>13.979999542236328</v>
      </c>
      <c r="E16" s="72">
        <f>'4月'!AA14</f>
        <v>16.440000534057617</v>
      </c>
      <c r="F16" s="72">
        <f>'5月'!AA14</f>
        <v>17.709999084472656</v>
      </c>
      <c r="G16" s="72">
        <f>'6月'!AA14</f>
        <v>19.540000915527344</v>
      </c>
      <c r="H16" s="72">
        <f>'7月'!AA14</f>
        <v>28.1299991607666</v>
      </c>
      <c r="I16" s="72">
        <f>'8月'!AA14</f>
        <v>25.3799991607666</v>
      </c>
      <c r="J16" s="72">
        <f>'9月'!AA14</f>
        <v>22.75</v>
      </c>
      <c r="K16" s="72">
        <f>'10月'!AA14</f>
        <v>24.959999084472656</v>
      </c>
      <c r="L16" s="72">
        <f>'11月'!AA14</f>
        <v>15.15999984741211</v>
      </c>
      <c r="M16" s="73">
        <f>'12月'!AA14</f>
        <v>9.779999732971191</v>
      </c>
      <c r="N16" s="52"/>
    </row>
    <row r="17" spans="1:14" ht="16.5" customHeight="1">
      <c r="A17" s="70">
        <v>13</v>
      </c>
      <c r="B17" s="71">
        <f>'1月'!AA15</f>
        <v>5.052999973297119</v>
      </c>
      <c r="C17" s="72">
        <f>'2月'!AA15</f>
        <v>8.289999961853027</v>
      </c>
      <c r="D17" s="72">
        <f>'3月'!AA15</f>
        <v>7.940000057220459</v>
      </c>
      <c r="E17" s="72">
        <f>'4月'!AA15</f>
        <v>18.3700008392334</v>
      </c>
      <c r="F17" s="72">
        <f>'5月'!AA15</f>
        <v>13.869999885559082</v>
      </c>
      <c r="G17" s="72">
        <f>'6月'!AA15</f>
        <v>21.09000015258789</v>
      </c>
      <c r="H17" s="72">
        <f>'7月'!AA15</f>
        <v>29.760000228881836</v>
      </c>
      <c r="I17" s="72">
        <f>'8月'!AA15</f>
        <v>29.40999984741211</v>
      </c>
      <c r="J17" s="72">
        <f>'9月'!AA15</f>
        <v>19.899999618530273</v>
      </c>
      <c r="K17" s="72">
        <f>'10月'!AA15</f>
        <v>20.780000686645508</v>
      </c>
      <c r="L17" s="72">
        <f>'11月'!AA15</f>
        <v>16.56999969482422</v>
      </c>
      <c r="M17" s="73">
        <f>'12月'!AA15</f>
        <v>14.390000343322754</v>
      </c>
      <c r="N17" s="52"/>
    </row>
    <row r="18" spans="1:14" ht="16.5" customHeight="1">
      <c r="A18" s="70">
        <v>14</v>
      </c>
      <c r="B18" s="71">
        <f>'1月'!AA16</f>
        <v>10.979999542236328</v>
      </c>
      <c r="C18" s="72">
        <f>'2月'!AA16</f>
        <v>13.4399995803833</v>
      </c>
      <c r="D18" s="72">
        <f>'3月'!AA16</f>
        <v>10.34000015258789</v>
      </c>
      <c r="E18" s="72">
        <f>'4月'!AA16</f>
        <v>12.699999809265137</v>
      </c>
      <c r="F18" s="72">
        <f>'5月'!AA16</f>
        <v>20.059999465942383</v>
      </c>
      <c r="G18" s="72">
        <f>'6月'!AA16</f>
        <v>22.540000915527344</v>
      </c>
      <c r="H18" s="72">
        <f>'7月'!AA16</f>
        <v>33.29999923706055</v>
      </c>
      <c r="I18" s="72">
        <f>'8月'!AA16</f>
        <v>29.280000686645508</v>
      </c>
      <c r="J18" s="72">
        <f>'9月'!AA16</f>
        <v>20.639999389648438</v>
      </c>
      <c r="K18" s="72">
        <f>'10月'!AA16</f>
        <v>19.549999237060547</v>
      </c>
      <c r="L18" s="72">
        <f>'11月'!AA16</f>
        <v>20.3799991607666</v>
      </c>
      <c r="M18" s="73">
        <f>'12月'!AA16</f>
        <v>12.520000457763672</v>
      </c>
      <c r="N18" s="52"/>
    </row>
    <row r="19" spans="1:14" ht="16.5" customHeight="1">
      <c r="A19" s="70">
        <v>15</v>
      </c>
      <c r="B19" s="71">
        <f>'1月'!AA17</f>
        <v>12.819999694824219</v>
      </c>
      <c r="C19" s="72">
        <f>'2月'!AA17</f>
        <v>17.469999313354492</v>
      </c>
      <c r="D19" s="72">
        <f>'3月'!AA17</f>
        <v>12.520000457763672</v>
      </c>
      <c r="E19" s="72">
        <f>'4月'!AA17</f>
        <v>11.34000015258789</v>
      </c>
      <c r="F19" s="72">
        <f>'5月'!AA17</f>
        <v>20.670000076293945</v>
      </c>
      <c r="G19" s="72">
        <f>'6月'!AA17</f>
        <v>22.600000381469727</v>
      </c>
      <c r="H19" s="72">
        <f>'7月'!AA17</f>
        <v>30.6299991607666</v>
      </c>
      <c r="I19" s="72">
        <f>'8月'!AA17</f>
        <v>26.31999969482422</v>
      </c>
      <c r="J19" s="72">
        <f>'9月'!AA17</f>
        <v>23.59000015258789</v>
      </c>
      <c r="K19" s="72">
        <f>'10月'!AA17</f>
        <v>19.700000762939453</v>
      </c>
      <c r="L19" s="72">
        <f>'11月'!AA17</f>
        <v>15.100000381469727</v>
      </c>
      <c r="M19" s="73">
        <f>'12月'!AA17</f>
        <v>12.630000114440918</v>
      </c>
      <c r="N19" s="52"/>
    </row>
    <row r="20" spans="1:14" ht="16.5" customHeight="1">
      <c r="A20" s="70">
        <v>16</v>
      </c>
      <c r="B20" s="71">
        <f>'1月'!AA18</f>
        <v>11.039999961853027</v>
      </c>
      <c r="C20" s="72">
        <f>'2月'!AA18</f>
        <v>9.350000381469727</v>
      </c>
      <c r="D20" s="72">
        <f>'3月'!AA18</f>
        <v>12.260000228881836</v>
      </c>
      <c r="E20" s="72">
        <f>'4月'!AA18</f>
        <v>10.699999809265137</v>
      </c>
      <c r="F20" s="72">
        <f>'5月'!AA18</f>
        <v>19.6200008392334</v>
      </c>
      <c r="G20" s="72">
        <f>'6月'!AA18</f>
        <v>21.31999969482422</v>
      </c>
      <c r="H20" s="72">
        <f>'7月'!AA18</f>
        <v>26.059999465942383</v>
      </c>
      <c r="I20" s="72">
        <f>'8月'!AA18</f>
        <v>28.799999237060547</v>
      </c>
      <c r="J20" s="72">
        <f>'9月'!AA18</f>
        <v>24.3700008392334</v>
      </c>
      <c r="K20" s="72">
        <f>'10月'!AA18</f>
        <v>23.709999084472656</v>
      </c>
      <c r="L20" s="72">
        <f>'11月'!AA18</f>
        <v>16.530000686645508</v>
      </c>
      <c r="M20" s="73">
        <f>'12月'!AA18</f>
        <v>15.069999694824219</v>
      </c>
      <c r="N20" s="52"/>
    </row>
    <row r="21" spans="1:14" ht="16.5" customHeight="1">
      <c r="A21" s="70">
        <v>17</v>
      </c>
      <c r="B21" s="71">
        <f>'1月'!AA19</f>
        <v>8.399999618530273</v>
      </c>
      <c r="C21" s="72">
        <f>'2月'!AA19</f>
        <v>7.429999828338623</v>
      </c>
      <c r="D21" s="72">
        <f>'3月'!AA19</f>
        <v>13.569999694824219</v>
      </c>
      <c r="E21" s="72">
        <f>'4月'!AA19</f>
        <v>17.260000228881836</v>
      </c>
      <c r="F21" s="72">
        <f>'5月'!AA19</f>
        <v>18.81999969482422</v>
      </c>
      <c r="G21" s="72">
        <f>'6月'!AA19</f>
        <v>23.940000534057617</v>
      </c>
      <c r="H21" s="72">
        <f>'7月'!AA19</f>
        <v>22.770000457763672</v>
      </c>
      <c r="I21" s="72">
        <f>'8月'!AA19</f>
        <v>28.950000762939453</v>
      </c>
      <c r="J21" s="72">
        <f>'9月'!AA19</f>
        <v>24.15999984741211</v>
      </c>
      <c r="K21" s="72">
        <f>'10月'!AA19</f>
        <v>23.8799991607666</v>
      </c>
      <c r="L21" s="72">
        <f>'11月'!AA19</f>
        <v>11.979999542236328</v>
      </c>
      <c r="M21" s="73">
        <f>'12月'!AA19</f>
        <v>12.369999885559082</v>
      </c>
      <c r="N21" s="52"/>
    </row>
    <row r="22" spans="1:14" ht="16.5" customHeight="1">
      <c r="A22" s="70">
        <v>18</v>
      </c>
      <c r="B22" s="71">
        <f>'1月'!AA20</f>
        <v>9.25</v>
      </c>
      <c r="C22" s="72">
        <f>'2月'!AA20</f>
        <v>7.260000228881836</v>
      </c>
      <c r="D22" s="72">
        <f>'3月'!AA20</f>
        <v>13.3100004196167</v>
      </c>
      <c r="E22" s="72">
        <f>'4月'!AA20</f>
        <v>21.670000076293945</v>
      </c>
      <c r="F22" s="72">
        <f>'5月'!AA20</f>
        <v>19.790000915527344</v>
      </c>
      <c r="G22" s="72">
        <f>'6月'!AA20</f>
        <v>21.700000762939453</v>
      </c>
      <c r="H22" s="72">
        <f>'7月'!AA20</f>
        <v>23.1299991607666</v>
      </c>
      <c r="I22" s="72">
        <f>'8月'!AA20</f>
        <v>32.15999984741211</v>
      </c>
      <c r="J22" s="72">
        <f>'9月'!AA20</f>
        <v>25.459999084472656</v>
      </c>
      <c r="K22" s="72">
        <f>'10月'!AA20</f>
        <v>20.25</v>
      </c>
      <c r="L22" s="72">
        <f>'11月'!AA20</f>
        <v>14.829999923706055</v>
      </c>
      <c r="M22" s="73">
        <f>'12月'!AA20</f>
        <v>11.15999984741211</v>
      </c>
      <c r="N22" s="52"/>
    </row>
    <row r="23" spans="1:14" ht="16.5" customHeight="1">
      <c r="A23" s="70">
        <v>19</v>
      </c>
      <c r="B23" s="71">
        <f>'1月'!AA21</f>
        <v>6.38700008392334</v>
      </c>
      <c r="C23" s="72">
        <f>'2月'!AA21</f>
        <v>8.029999732971191</v>
      </c>
      <c r="D23" s="72">
        <f>'3月'!AA21</f>
        <v>14.699999809265137</v>
      </c>
      <c r="E23" s="72">
        <f>'4月'!AA21</f>
        <v>14.220000267028809</v>
      </c>
      <c r="F23" s="72">
        <f>'5月'!AA21</f>
        <v>19.940000534057617</v>
      </c>
      <c r="G23" s="72">
        <f>'6月'!AA21</f>
        <v>26.770000457763672</v>
      </c>
      <c r="H23" s="72">
        <f>'7月'!AA21</f>
        <v>19.8799991607666</v>
      </c>
      <c r="I23" s="72">
        <f>'8月'!AA21</f>
        <v>29.829999923706055</v>
      </c>
      <c r="J23" s="72">
        <f>'9月'!AA21</f>
        <v>31.049999237060547</v>
      </c>
      <c r="K23" s="72">
        <f>'10月'!AA21</f>
        <v>21.6200008392334</v>
      </c>
      <c r="L23" s="72">
        <f>'11月'!AA21</f>
        <v>11.699999809265137</v>
      </c>
      <c r="M23" s="73">
        <f>'12月'!AA21</f>
        <v>8.859999656677246</v>
      </c>
      <c r="N23" s="52"/>
    </row>
    <row r="24" spans="1:14" ht="16.5" customHeight="1">
      <c r="A24" s="74">
        <v>20</v>
      </c>
      <c r="B24" s="75">
        <f>'1月'!AA22</f>
        <v>7.289999961853027</v>
      </c>
      <c r="C24" s="76">
        <f>'2月'!AA22</f>
        <v>10.130000114440918</v>
      </c>
      <c r="D24" s="76">
        <f>'3月'!AA22</f>
        <v>11.729999542236328</v>
      </c>
      <c r="E24" s="76">
        <f>'4月'!AA22</f>
        <v>19.1200008392334</v>
      </c>
      <c r="F24" s="76">
        <f>'5月'!AA22</f>
        <v>25.25</v>
      </c>
      <c r="G24" s="76">
        <f>'6月'!AA22</f>
        <v>25.299999237060547</v>
      </c>
      <c r="H24" s="76">
        <f>'7月'!AA22</f>
        <v>23.579999923706055</v>
      </c>
      <c r="I24" s="76">
        <f>'8月'!AA22</f>
        <v>29.1200008392334</v>
      </c>
      <c r="J24" s="76">
        <f>'9月'!AA22</f>
        <v>28.979999542236328</v>
      </c>
      <c r="K24" s="76">
        <f>'10月'!AA22</f>
        <v>21.93000030517578</v>
      </c>
      <c r="L24" s="76">
        <f>'11月'!AA22</f>
        <v>15.699999809265137</v>
      </c>
      <c r="M24" s="77">
        <f>'12月'!AA22</f>
        <v>11.270000457763672</v>
      </c>
      <c r="N24" s="52"/>
    </row>
    <row r="25" spans="1:14" ht="16.5" customHeight="1">
      <c r="A25" s="66">
        <v>21</v>
      </c>
      <c r="B25" s="67">
        <f>'1月'!AA23</f>
        <v>2.4709999561309814</v>
      </c>
      <c r="C25" s="68">
        <f>'2月'!AA23</f>
        <v>10.279999732971191</v>
      </c>
      <c r="D25" s="68">
        <f>'3月'!AA23</f>
        <v>16.520000457763672</v>
      </c>
      <c r="E25" s="68">
        <f>'4月'!AA23</f>
        <v>12.329999923706055</v>
      </c>
      <c r="F25" s="68">
        <f>'5月'!AA23</f>
        <v>21.3700008392334</v>
      </c>
      <c r="G25" s="68">
        <f>'6月'!AA23</f>
        <v>21.940000534057617</v>
      </c>
      <c r="H25" s="68">
        <f>'7月'!AA23</f>
        <v>20.68000030517578</v>
      </c>
      <c r="I25" s="68">
        <f>'8月'!AA23</f>
        <v>28.6299991607666</v>
      </c>
      <c r="J25" s="68">
        <f>'9月'!AA23</f>
        <v>24.540000915527344</v>
      </c>
      <c r="K25" s="68">
        <f>'10月'!AA23</f>
        <v>19.3799991607666</v>
      </c>
      <c r="L25" s="68">
        <f>'11月'!AA23</f>
        <v>17.329999923706055</v>
      </c>
      <c r="M25" s="69">
        <f>'12月'!AA23</f>
        <v>10.020000457763672</v>
      </c>
      <c r="N25" s="52"/>
    </row>
    <row r="26" spans="1:14" ht="16.5" customHeight="1">
      <c r="A26" s="70">
        <v>22</v>
      </c>
      <c r="B26" s="71">
        <f>'1月'!AA24</f>
        <v>5.5</v>
      </c>
      <c r="C26" s="72">
        <f>'2月'!AA24</f>
        <v>12.720000267028809</v>
      </c>
      <c r="D26" s="72">
        <f>'3月'!AA24</f>
        <v>10.699999809265137</v>
      </c>
      <c r="E26" s="72">
        <f>'4月'!AA24</f>
        <v>18.030000686645508</v>
      </c>
      <c r="F26" s="72">
        <f>'5月'!AA24</f>
        <v>22.229999542236328</v>
      </c>
      <c r="G26" s="72">
        <f>'6月'!AA24</f>
        <v>23.479999542236328</v>
      </c>
      <c r="H26" s="72">
        <f>'7月'!AA24</f>
        <v>23.670000076293945</v>
      </c>
      <c r="I26" s="72">
        <f>'8月'!AA24</f>
        <v>29.31999969482422</v>
      </c>
      <c r="J26" s="72">
        <f>'9月'!AA24</f>
        <v>22.8799991607666</v>
      </c>
      <c r="K26" s="72">
        <f>'10月'!AA24</f>
        <v>20.8700008392334</v>
      </c>
      <c r="L26" s="72">
        <f>'11月'!AA24</f>
        <v>18.8700008392334</v>
      </c>
      <c r="M26" s="73">
        <f>'12月'!AA24</f>
        <v>10.270000457763672</v>
      </c>
      <c r="N26" s="52"/>
    </row>
    <row r="27" spans="1:14" ht="16.5" customHeight="1">
      <c r="A27" s="70">
        <v>23</v>
      </c>
      <c r="B27" s="71">
        <f>'1月'!AA25</f>
        <v>2.3499999046325684</v>
      </c>
      <c r="C27" s="72">
        <f>'2月'!AA25</f>
        <v>12.380000114440918</v>
      </c>
      <c r="D27" s="72">
        <f>'3月'!AA25</f>
        <v>12.729999542236328</v>
      </c>
      <c r="E27" s="72">
        <f>'4月'!AA25</f>
        <v>16.030000686645508</v>
      </c>
      <c r="F27" s="72">
        <f>'5月'!AA25</f>
        <v>24.389999389648438</v>
      </c>
      <c r="G27" s="72">
        <f>'6月'!AA25</f>
        <v>24.739999771118164</v>
      </c>
      <c r="H27" s="72">
        <f>'7月'!AA25</f>
        <v>26.31999969482422</v>
      </c>
      <c r="I27" s="72">
        <f>'8月'!AA25</f>
        <v>29.479999542236328</v>
      </c>
      <c r="J27" s="72">
        <f>'9月'!AA25</f>
        <v>23</v>
      </c>
      <c r="K27" s="72">
        <f>'10月'!AA25</f>
        <v>17.780000686645508</v>
      </c>
      <c r="L27" s="72">
        <f>'11月'!AA25</f>
        <v>13.420000076293945</v>
      </c>
      <c r="M27" s="73">
        <f>'12月'!AA25</f>
        <v>12.760000228881836</v>
      </c>
      <c r="N27" s="52"/>
    </row>
    <row r="28" spans="1:14" ht="16.5" customHeight="1">
      <c r="A28" s="70">
        <v>24</v>
      </c>
      <c r="B28" s="71">
        <f>'1月'!AA26</f>
        <v>8.899999618530273</v>
      </c>
      <c r="C28" s="72">
        <f>'2月'!AA26</f>
        <v>5.781000137329102</v>
      </c>
      <c r="D28" s="72">
        <f>'3月'!AA26</f>
        <v>13.65999984741211</v>
      </c>
      <c r="E28" s="72">
        <f>'4月'!AA26</f>
        <v>17.350000381469727</v>
      </c>
      <c r="F28" s="72">
        <f>'5月'!AA26</f>
        <v>20.799999237060547</v>
      </c>
      <c r="G28" s="72">
        <f>'6月'!AA26</f>
        <v>24.31999969482422</v>
      </c>
      <c r="H28" s="72">
        <f>'7月'!AA26</f>
        <v>23.149999618530273</v>
      </c>
      <c r="I28" s="72">
        <f>'8月'!AA26</f>
        <v>30.489999771118164</v>
      </c>
      <c r="J28" s="72">
        <f>'9月'!AA26</f>
        <v>23.860000610351562</v>
      </c>
      <c r="K28" s="72">
        <f>'10月'!AA26</f>
        <v>14.859999656677246</v>
      </c>
      <c r="L28" s="72">
        <f>'11月'!AA26</f>
        <v>13</v>
      </c>
      <c r="M28" s="73">
        <f>'12月'!AA26</f>
        <v>11.760000228881836</v>
      </c>
      <c r="N28" s="52"/>
    </row>
    <row r="29" spans="1:14" ht="16.5" customHeight="1">
      <c r="A29" s="70">
        <v>25</v>
      </c>
      <c r="B29" s="71">
        <f>'1月'!AA27</f>
        <v>9.449999809265137</v>
      </c>
      <c r="C29" s="72">
        <f>'2月'!AA27</f>
        <v>9.399999618530273</v>
      </c>
      <c r="D29" s="72">
        <f>'3月'!AA27</f>
        <v>9.630000114440918</v>
      </c>
      <c r="E29" s="72">
        <f>'4月'!AA27</f>
        <v>12.270000457763672</v>
      </c>
      <c r="F29" s="72">
        <f>'5月'!AA27</f>
        <v>18.260000228881836</v>
      </c>
      <c r="G29" s="72">
        <f>'6月'!AA27</f>
        <v>23.709999084472656</v>
      </c>
      <c r="H29" s="72">
        <f>'7月'!AA27</f>
        <v>24.989999771118164</v>
      </c>
      <c r="I29" s="72">
        <f>'8月'!AA27</f>
        <v>28.950000762939453</v>
      </c>
      <c r="J29" s="72">
        <f>'9月'!AA27</f>
        <v>23.110000610351562</v>
      </c>
      <c r="K29" s="72">
        <f>'10月'!AA27</f>
        <v>19.399999618530273</v>
      </c>
      <c r="L29" s="72">
        <f>'11月'!AA27</f>
        <v>12.300000190734863</v>
      </c>
      <c r="M29" s="73">
        <f>'12月'!AA27</f>
        <v>9.760000228881836</v>
      </c>
      <c r="N29" s="52"/>
    </row>
    <row r="30" spans="1:14" ht="16.5" customHeight="1">
      <c r="A30" s="70">
        <v>26</v>
      </c>
      <c r="B30" s="71">
        <f>'1月'!AA28</f>
        <v>10.029999732971191</v>
      </c>
      <c r="C30" s="72">
        <f>'2月'!AA28</f>
        <v>12.329999923706055</v>
      </c>
      <c r="D30" s="72">
        <f>'3月'!AA28</f>
        <v>14.829999923706055</v>
      </c>
      <c r="E30" s="72">
        <f>'4月'!AA28</f>
        <v>17</v>
      </c>
      <c r="F30" s="72">
        <f>'5月'!AA28</f>
        <v>21.329999923706055</v>
      </c>
      <c r="G30" s="72">
        <f>'6月'!AA28</f>
        <v>23.469999313354492</v>
      </c>
      <c r="H30" s="72">
        <f>'7月'!AA28</f>
        <v>28.729999542236328</v>
      </c>
      <c r="I30" s="72">
        <f>'8月'!AA28</f>
        <v>26.6200008392334</v>
      </c>
      <c r="J30" s="72">
        <f>'9月'!AA28</f>
        <v>23.6299991607666</v>
      </c>
      <c r="K30" s="72">
        <f>'10月'!AA28</f>
        <v>22.760000228881836</v>
      </c>
      <c r="L30" s="72">
        <f>'11月'!AA28</f>
        <v>15.869999885559082</v>
      </c>
      <c r="M30" s="73">
        <f>'12月'!AA28</f>
        <v>15.420000076293945</v>
      </c>
      <c r="N30" s="52"/>
    </row>
    <row r="31" spans="1:14" ht="16.5" customHeight="1">
      <c r="A31" s="70">
        <v>27</v>
      </c>
      <c r="B31" s="71">
        <f>'1月'!AA29</f>
        <v>9.899999618530273</v>
      </c>
      <c r="C31" s="72">
        <f>'2月'!AA29</f>
        <v>10.899999618530273</v>
      </c>
      <c r="D31" s="72">
        <f>'3月'!AA29</f>
        <v>12.079999923706055</v>
      </c>
      <c r="E31" s="72">
        <f>'4月'!AA29</f>
        <v>13.0600004196167</v>
      </c>
      <c r="F31" s="72">
        <f>'5月'!AA29</f>
        <v>20.739999771118164</v>
      </c>
      <c r="G31" s="72">
        <f>'6月'!AA29</f>
        <v>25.899999618530273</v>
      </c>
      <c r="H31" s="72">
        <f>'7月'!AA29</f>
        <v>26.139999389648438</v>
      </c>
      <c r="I31" s="72">
        <f>'8月'!AA29</f>
        <v>26.06999969482422</v>
      </c>
      <c r="J31" s="72">
        <f>'9月'!AA29</f>
        <v>22.530000686645508</v>
      </c>
      <c r="K31" s="72">
        <f>'10月'!AA29</f>
        <v>17.389999389648438</v>
      </c>
      <c r="L31" s="72">
        <f>'11月'!AA29</f>
        <v>15.729999542236328</v>
      </c>
      <c r="M31" s="73">
        <f>'12月'!AA29</f>
        <v>18.709999084472656</v>
      </c>
      <c r="N31" s="52"/>
    </row>
    <row r="32" spans="1:14" ht="16.5" customHeight="1">
      <c r="A32" s="70">
        <v>28</v>
      </c>
      <c r="B32" s="71">
        <f>'1月'!AA30</f>
        <v>7.889999866485596</v>
      </c>
      <c r="C32" s="72">
        <f>'2月'!AA30</f>
        <v>5.459000110626221</v>
      </c>
      <c r="D32" s="72">
        <f>'3月'!AA30</f>
        <v>14.930000305175781</v>
      </c>
      <c r="E32" s="72">
        <f>'4月'!AA30</f>
        <v>16.75</v>
      </c>
      <c r="F32" s="72">
        <f>'5月'!AA30</f>
        <v>21.809999465942383</v>
      </c>
      <c r="G32" s="72">
        <f>'6月'!AA30</f>
        <v>26.25</v>
      </c>
      <c r="H32" s="72">
        <f>'7月'!AA30</f>
        <v>24.190000534057617</v>
      </c>
      <c r="I32" s="72">
        <f>'8月'!AA30</f>
        <v>25.75</v>
      </c>
      <c r="J32" s="72">
        <f>'9月'!AA30</f>
        <v>25.290000915527344</v>
      </c>
      <c r="K32" s="72">
        <f>'10月'!AA30</f>
        <v>21.540000915527344</v>
      </c>
      <c r="L32" s="72">
        <f>'11月'!AA30</f>
        <v>12.270000457763672</v>
      </c>
      <c r="M32" s="73">
        <f>'12月'!AA30</f>
        <v>15.960000038146973</v>
      </c>
      <c r="N32" s="52"/>
    </row>
    <row r="33" spans="1:14" ht="16.5" customHeight="1">
      <c r="A33" s="70">
        <v>29</v>
      </c>
      <c r="B33" s="71">
        <f>'1月'!AA31</f>
        <v>10.520000457763672</v>
      </c>
      <c r="C33" s="72"/>
      <c r="D33" s="72">
        <f>'3月'!AA31</f>
        <v>12.319999694824219</v>
      </c>
      <c r="E33" s="72">
        <f>'4月'!AA31</f>
        <v>17.690000534057617</v>
      </c>
      <c r="F33" s="72">
        <f>'5月'!AA31</f>
        <v>21.700000762939453</v>
      </c>
      <c r="G33" s="72">
        <f>'6月'!AA31</f>
        <v>27.90999984741211</v>
      </c>
      <c r="H33" s="72">
        <f>'7月'!AA31</f>
        <v>28.469999313354492</v>
      </c>
      <c r="I33" s="72">
        <f>'8月'!AA31</f>
        <v>29.610000610351562</v>
      </c>
      <c r="J33" s="72">
        <f>'9月'!AA31</f>
        <v>23.149999618530273</v>
      </c>
      <c r="K33" s="72">
        <f>'10月'!AA31</f>
        <v>19.31999969482422</v>
      </c>
      <c r="L33" s="72">
        <f>'11月'!AA31</f>
        <v>16.829999923706055</v>
      </c>
      <c r="M33" s="73">
        <f>'12月'!AA31</f>
        <v>7.909999847412109</v>
      </c>
      <c r="N33" s="52"/>
    </row>
    <row r="34" spans="1:14" ht="16.5" customHeight="1">
      <c r="A34" s="70">
        <v>30</v>
      </c>
      <c r="B34" s="71">
        <f>'1月'!AA32</f>
        <v>11.960000038146973</v>
      </c>
      <c r="C34" s="72"/>
      <c r="D34" s="72">
        <f>'3月'!AA32</f>
        <v>13.510000228881836</v>
      </c>
      <c r="E34" s="72">
        <f>'4月'!AA32</f>
        <v>19.850000381469727</v>
      </c>
      <c r="F34" s="72">
        <f>'5月'!AA32</f>
        <v>21.110000610351562</v>
      </c>
      <c r="G34" s="72">
        <f>'6月'!AA32</f>
        <v>26.299999237060547</v>
      </c>
      <c r="H34" s="72">
        <f>'7月'!AA32</f>
        <v>24.5</v>
      </c>
      <c r="I34" s="72">
        <f>'8月'!AA32</f>
        <v>27.700000762939453</v>
      </c>
      <c r="J34" s="72">
        <f>'9月'!AA32</f>
        <v>25.290000915527344</v>
      </c>
      <c r="K34" s="72">
        <f>'10月'!AA32</f>
        <v>19.110000610351562</v>
      </c>
      <c r="L34" s="72">
        <f>'11月'!AA32</f>
        <v>10.220000267028809</v>
      </c>
      <c r="M34" s="73">
        <f>'12月'!AA32</f>
        <v>9.789999961853027</v>
      </c>
      <c r="N34" s="52"/>
    </row>
    <row r="35" spans="1:14" ht="16.5" customHeight="1">
      <c r="A35" s="78">
        <v>31</v>
      </c>
      <c r="B35" s="79">
        <f>'1月'!AA33</f>
        <v>8.569999694824219</v>
      </c>
      <c r="C35" s="80"/>
      <c r="D35" s="80">
        <f>'3月'!AA33</f>
        <v>10.869999885559082</v>
      </c>
      <c r="E35" s="80"/>
      <c r="F35" s="80">
        <f>'5月'!AA33</f>
        <v>24.049999237060547</v>
      </c>
      <c r="G35" s="80"/>
      <c r="H35" s="80">
        <f>'7月'!AA33</f>
        <v>23.81999969482422</v>
      </c>
      <c r="I35" s="80">
        <f>'8月'!AA33</f>
        <v>29.190000534057617</v>
      </c>
      <c r="J35" s="80"/>
      <c r="K35" s="80">
        <f>'10月'!AA33</f>
        <v>20.399999618530273</v>
      </c>
      <c r="L35" s="80"/>
      <c r="M35" s="81">
        <f>'12月'!AA33</f>
        <v>8.949999809265137</v>
      </c>
      <c r="N35" s="82"/>
    </row>
    <row r="36" spans="1:14" ht="16.5" customHeight="1">
      <c r="A36" s="232" t="s">
        <v>66</v>
      </c>
      <c r="B36" s="182">
        <f>AVERAGE(B5:B35)</f>
        <v>7.818419294972574</v>
      </c>
      <c r="C36" s="183">
        <f aca="true" t="shared" si="0" ref="C36:M36">AVERAGE(C5:C35)</f>
        <v>8.97364285162517</v>
      </c>
      <c r="D36" s="183">
        <f t="shared" si="0"/>
        <v>11.917419402830062</v>
      </c>
      <c r="E36" s="183">
        <f t="shared" si="0"/>
        <v>15.101333522796631</v>
      </c>
      <c r="F36" s="183">
        <f t="shared" si="0"/>
        <v>20.405806387624434</v>
      </c>
      <c r="G36" s="183">
        <f t="shared" si="0"/>
        <v>22.702666664123534</v>
      </c>
      <c r="H36" s="183">
        <f t="shared" si="0"/>
        <v>25.30290308306294</v>
      </c>
      <c r="I36" s="183">
        <f t="shared" si="0"/>
        <v>28.399677461193455</v>
      </c>
      <c r="J36" s="183">
        <f t="shared" si="0"/>
        <v>24.967999966939292</v>
      </c>
      <c r="K36" s="183">
        <f t="shared" si="0"/>
        <v>21.389354859628984</v>
      </c>
      <c r="L36" s="183">
        <f t="shared" si="0"/>
        <v>16.82966661453247</v>
      </c>
      <c r="M36" s="184">
        <f t="shared" si="0"/>
        <v>11.987096801880867</v>
      </c>
      <c r="N36" s="82"/>
    </row>
    <row r="37" spans="1:14" ht="16.5" customHeight="1">
      <c r="A37" s="233" t="s">
        <v>502</v>
      </c>
      <c r="B37" s="229">
        <f>MAX(B5:B35)</f>
        <v>12.819999694824219</v>
      </c>
      <c r="C37" s="230">
        <f aca="true" t="shared" si="1" ref="C37:M37">MAX(C5:C35)</f>
        <v>17.469999313354492</v>
      </c>
      <c r="D37" s="230">
        <f t="shared" si="1"/>
        <v>16.520000457763672</v>
      </c>
      <c r="E37" s="230">
        <f t="shared" si="1"/>
        <v>21.670000076293945</v>
      </c>
      <c r="F37" s="230">
        <f t="shared" si="1"/>
        <v>25.84000015258789</v>
      </c>
      <c r="G37" s="230">
        <f t="shared" si="1"/>
        <v>27.90999984741211</v>
      </c>
      <c r="H37" s="230">
        <f t="shared" si="1"/>
        <v>33.29999923706055</v>
      </c>
      <c r="I37" s="230">
        <f t="shared" si="1"/>
        <v>32.86000061035156</v>
      </c>
      <c r="J37" s="230">
        <f t="shared" si="1"/>
        <v>31.049999237060547</v>
      </c>
      <c r="K37" s="230">
        <f t="shared" si="1"/>
        <v>25.579999923706055</v>
      </c>
      <c r="L37" s="230">
        <f t="shared" si="1"/>
        <v>23.31999969482422</v>
      </c>
      <c r="M37" s="231">
        <f t="shared" si="1"/>
        <v>18.709999084472656</v>
      </c>
      <c r="N37" s="82"/>
    </row>
    <row r="38" spans="1:14" ht="16.5" customHeight="1">
      <c r="A38" s="234" t="s">
        <v>498</v>
      </c>
      <c r="B38" s="83">
        <f>AVERAGE(B5:B14)</f>
        <v>6.474000072479248</v>
      </c>
      <c r="C38" s="84">
        <f aca="true" t="shared" si="2" ref="C38:M38">AVERAGE(C5:C14)</f>
        <v>7.221200060844422</v>
      </c>
      <c r="D38" s="84">
        <f t="shared" si="2"/>
        <v>10.380000162124634</v>
      </c>
      <c r="E38" s="84">
        <f t="shared" si="2"/>
        <v>13.721000003814698</v>
      </c>
      <c r="F38" s="84">
        <f t="shared" si="2"/>
        <v>19.566999912261963</v>
      </c>
      <c r="G38" s="84">
        <f t="shared" si="2"/>
        <v>20.790999984741212</v>
      </c>
      <c r="H38" s="84">
        <f t="shared" si="2"/>
        <v>24.572000122070314</v>
      </c>
      <c r="I38" s="84">
        <f t="shared" si="2"/>
        <v>28.15200004577637</v>
      </c>
      <c r="J38" s="84">
        <f t="shared" si="2"/>
        <v>26.542999839782716</v>
      </c>
      <c r="K38" s="84">
        <f t="shared" si="2"/>
        <v>22.876000022888185</v>
      </c>
      <c r="L38" s="84">
        <f t="shared" si="2"/>
        <v>20.309999847412108</v>
      </c>
      <c r="M38" s="85">
        <f t="shared" si="2"/>
        <v>11.998000001907348</v>
      </c>
      <c r="N38" s="82"/>
    </row>
    <row r="39" spans="1:14" ht="16.5" customHeight="1">
      <c r="A39" s="235" t="s">
        <v>499</v>
      </c>
      <c r="B39" s="86">
        <f>AVERAGE(B15:B24)</f>
        <v>9.008999872207642</v>
      </c>
      <c r="C39" s="87">
        <f aca="true" t="shared" si="3" ref="C39:M39">AVERAGE(C15:C24)</f>
        <v>9.97999997138977</v>
      </c>
      <c r="D39" s="87">
        <f t="shared" si="3"/>
        <v>12.38600001335144</v>
      </c>
      <c r="E39" s="87">
        <f t="shared" si="3"/>
        <v>15.547000217437745</v>
      </c>
      <c r="F39" s="87">
        <f t="shared" si="3"/>
        <v>19.91199998855591</v>
      </c>
      <c r="G39" s="87">
        <f t="shared" si="3"/>
        <v>22.515000343322754</v>
      </c>
      <c r="H39" s="87">
        <f t="shared" si="3"/>
        <v>26.40099964141846</v>
      </c>
      <c r="I39" s="87">
        <f t="shared" si="3"/>
        <v>28.70599994659424</v>
      </c>
      <c r="J39" s="87">
        <f t="shared" si="3"/>
        <v>24.63299980163574</v>
      </c>
      <c r="K39" s="87">
        <f t="shared" si="3"/>
        <v>22.15</v>
      </c>
      <c r="L39" s="87">
        <f t="shared" si="3"/>
        <v>15.594999885559082</v>
      </c>
      <c r="M39" s="88">
        <f t="shared" si="3"/>
        <v>12.03100004196167</v>
      </c>
      <c r="N39" s="52"/>
    </row>
    <row r="40" spans="1:14" ht="16.5" customHeight="1">
      <c r="A40" s="236" t="s">
        <v>500</v>
      </c>
      <c r="B40" s="89">
        <f>AVERAGE(B25:B35)</f>
        <v>7.958272608843717</v>
      </c>
      <c r="C40" s="90">
        <f aca="true" t="shared" si="4" ref="C40:M40">AVERAGE(C25:C35)</f>
        <v>9.906249940395355</v>
      </c>
      <c r="D40" s="90">
        <f t="shared" si="4"/>
        <v>12.889090884815563</v>
      </c>
      <c r="E40" s="90">
        <f t="shared" si="4"/>
        <v>16.036000347137453</v>
      </c>
      <c r="F40" s="90">
        <f t="shared" si="4"/>
        <v>21.617272637107156</v>
      </c>
      <c r="G40" s="90">
        <f t="shared" si="4"/>
        <v>24.801999664306642</v>
      </c>
      <c r="H40" s="90">
        <f t="shared" si="4"/>
        <v>24.969090721823953</v>
      </c>
      <c r="I40" s="90">
        <f t="shared" si="4"/>
        <v>28.346363761208274</v>
      </c>
      <c r="J40" s="90">
        <f t="shared" si="4"/>
        <v>23.728000259399415</v>
      </c>
      <c r="K40" s="90">
        <f t="shared" si="4"/>
        <v>19.34636367451061</v>
      </c>
      <c r="L40" s="90">
        <f t="shared" si="4"/>
        <v>14.58400011062622</v>
      </c>
      <c r="M40" s="91">
        <f t="shared" si="4"/>
        <v>11.9372727654197</v>
      </c>
      <c r="N40" s="52"/>
    </row>
    <row r="41" spans="1:14" ht="16.5" customHeight="1">
      <c r="A41" s="237" t="s">
        <v>503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504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0</v>
      </c>
      <c r="F42" s="96">
        <f t="shared" si="6"/>
        <v>3</v>
      </c>
      <c r="G42" s="96">
        <f t="shared" si="6"/>
        <v>6</v>
      </c>
      <c r="H42" s="96">
        <f t="shared" si="6"/>
        <v>15</v>
      </c>
      <c r="I42" s="96">
        <f t="shared" si="6"/>
        <v>29</v>
      </c>
      <c r="J42" s="96">
        <f t="shared" si="6"/>
        <v>14</v>
      </c>
      <c r="K42" s="96">
        <f t="shared" si="6"/>
        <v>3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505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2</v>
      </c>
      <c r="I43" s="99">
        <f t="shared" si="7"/>
        <v>5</v>
      </c>
      <c r="J43" s="99">
        <f t="shared" si="7"/>
        <v>1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506</v>
      </c>
      <c r="B45" s="102" t="s">
        <v>485</v>
      </c>
      <c r="C45" s="102" t="s">
        <v>486</v>
      </c>
      <c r="D45" s="102" t="s">
        <v>487</v>
      </c>
      <c r="E45" s="102" t="s">
        <v>488</v>
      </c>
      <c r="F45" s="102" t="s">
        <v>489</v>
      </c>
      <c r="G45" s="102" t="s">
        <v>490</v>
      </c>
      <c r="H45" s="102" t="s">
        <v>491</v>
      </c>
      <c r="I45" s="102" t="s">
        <v>492</v>
      </c>
      <c r="J45" s="102" t="s">
        <v>493</v>
      </c>
      <c r="K45" s="102" t="s">
        <v>494</v>
      </c>
      <c r="L45" s="102" t="s">
        <v>495</v>
      </c>
      <c r="M45" s="102" t="s">
        <v>496</v>
      </c>
    </row>
    <row r="46" spans="2:13" ht="12">
      <c r="B46" s="251" t="s">
        <v>507</v>
      </c>
      <c r="C46" s="103" t="s">
        <v>507</v>
      </c>
      <c r="D46" s="103" t="s">
        <v>507</v>
      </c>
      <c r="E46" s="103" t="s">
        <v>507</v>
      </c>
      <c r="F46" s="103" t="s">
        <v>507</v>
      </c>
      <c r="G46" s="103" t="s">
        <v>507</v>
      </c>
      <c r="H46" s="103" t="s">
        <v>507</v>
      </c>
      <c r="I46" s="103" t="s">
        <v>507</v>
      </c>
      <c r="J46" s="103" t="s">
        <v>507</v>
      </c>
      <c r="K46" s="103" t="s">
        <v>507</v>
      </c>
      <c r="L46" s="103" t="s">
        <v>507</v>
      </c>
      <c r="M46" s="103" t="s">
        <v>507</v>
      </c>
    </row>
    <row r="48" spans="1:13" ht="12">
      <c r="A48" s="101" t="s">
        <v>508</v>
      </c>
      <c r="B48" s="102" t="s">
        <v>485</v>
      </c>
      <c r="C48" s="102" t="s">
        <v>486</v>
      </c>
      <c r="D48" s="102" t="s">
        <v>487</v>
      </c>
      <c r="E48" s="102" t="s">
        <v>488</v>
      </c>
      <c r="F48" s="102" t="s">
        <v>489</v>
      </c>
      <c r="G48" s="102" t="s">
        <v>490</v>
      </c>
      <c r="H48" s="102" t="s">
        <v>491</v>
      </c>
      <c r="I48" s="102" t="s">
        <v>492</v>
      </c>
      <c r="J48" s="102" t="s">
        <v>493</v>
      </c>
      <c r="K48" s="102" t="s">
        <v>494</v>
      </c>
      <c r="L48" s="102" t="s">
        <v>495</v>
      </c>
      <c r="M48" s="102" t="s">
        <v>496</v>
      </c>
    </row>
    <row r="49" spans="2:13" ht="12">
      <c r="B49" s="251" t="s">
        <v>509</v>
      </c>
      <c r="C49" s="103" t="s">
        <v>509</v>
      </c>
      <c r="D49" s="103" t="s">
        <v>509</v>
      </c>
      <c r="E49" s="103" t="s">
        <v>509</v>
      </c>
      <c r="F49" s="103" t="s">
        <v>509</v>
      </c>
      <c r="G49" s="103" t="s">
        <v>509</v>
      </c>
      <c r="H49" s="103" t="s">
        <v>509</v>
      </c>
      <c r="I49" s="103" t="s">
        <v>509</v>
      </c>
      <c r="J49" s="103" t="s">
        <v>509</v>
      </c>
      <c r="K49" s="103" t="s">
        <v>509</v>
      </c>
      <c r="L49" s="103" t="s">
        <v>509</v>
      </c>
      <c r="M49" s="103" t="s">
        <v>509</v>
      </c>
    </row>
    <row r="51" spans="1:13" ht="12">
      <c r="A51" s="101" t="s">
        <v>510</v>
      </c>
      <c r="B51" s="102" t="s">
        <v>485</v>
      </c>
      <c r="C51" s="102" t="s">
        <v>486</v>
      </c>
      <c r="D51" s="102" t="s">
        <v>487</v>
      </c>
      <c r="E51" s="102" t="s">
        <v>488</v>
      </c>
      <c r="F51" s="102" t="s">
        <v>489</v>
      </c>
      <c r="G51" s="102" t="s">
        <v>490</v>
      </c>
      <c r="H51" s="102" t="s">
        <v>491</v>
      </c>
      <c r="I51" s="102" t="s">
        <v>492</v>
      </c>
      <c r="J51" s="102" t="s">
        <v>493</v>
      </c>
      <c r="K51" s="102" t="s">
        <v>494</v>
      </c>
      <c r="L51" s="102" t="s">
        <v>495</v>
      </c>
      <c r="M51" s="102" t="s">
        <v>496</v>
      </c>
    </row>
    <row r="52" spans="2:13" ht="12">
      <c r="B52" s="251" t="s">
        <v>511</v>
      </c>
      <c r="C52" s="103" t="s">
        <v>511</v>
      </c>
      <c r="D52" s="103" t="s">
        <v>511</v>
      </c>
      <c r="E52" s="103" t="s">
        <v>511</v>
      </c>
      <c r="F52" s="103" t="s">
        <v>511</v>
      </c>
      <c r="G52" s="103" t="s">
        <v>511</v>
      </c>
      <c r="H52" s="103" t="s">
        <v>511</v>
      </c>
      <c r="I52" s="103" t="s">
        <v>511</v>
      </c>
      <c r="J52" s="103" t="s">
        <v>511</v>
      </c>
      <c r="K52" s="103" t="s">
        <v>511</v>
      </c>
      <c r="L52" s="103" t="s">
        <v>511</v>
      </c>
      <c r="M52" s="103" t="s">
        <v>511</v>
      </c>
    </row>
    <row r="56" ht="12">
      <c r="A56" s="101" t="s">
        <v>512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513</v>
      </c>
      <c r="B1" s="105"/>
      <c r="C1" s="105"/>
      <c r="D1" s="105"/>
      <c r="E1" s="105"/>
      <c r="F1" s="105"/>
      <c r="G1" s="106"/>
      <c r="H1" s="106"/>
      <c r="I1" s="171">
        <f>'1月'!Z1</f>
        <v>2006</v>
      </c>
      <c r="J1" s="170" t="s">
        <v>2</v>
      </c>
      <c r="K1" s="169" t="str">
        <f>("（平成"&amp;TEXT((I1-1988),"0")&amp;"年）")</f>
        <v>（平成18年）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485</v>
      </c>
      <c r="C3" s="115" t="s">
        <v>486</v>
      </c>
      <c r="D3" s="115" t="s">
        <v>487</v>
      </c>
      <c r="E3" s="115" t="s">
        <v>488</v>
      </c>
      <c r="F3" s="115" t="s">
        <v>489</v>
      </c>
      <c r="G3" s="115" t="s">
        <v>490</v>
      </c>
      <c r="H3" s="115" t="s">
        <v>491</v>
      </c>
      <c r="I3" s="115" t="s">
        <v>492</v>
      </c>
      <c r="J3" s="115" t="s">
        <v>493</v>
      </c>
      <c r="K3" s="115" t="s">
        <v>494</v>
      </c>
      <c r="L3" s="115" t="s">
        <v>495</v>
      </c>
      <c r="M3" s="116" t="s">
        <v>496</v>
      </c>
      <c r="N3" s="107"/>
    </row>
    <row r="4" spans="1:14" ht="18" customHeight="1">
      <c r="A4" s="117" t="s">
        <v>497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-2.4570000171661377</v>
      </c>
      <c r="C5" s="123">
        <f>'2月'!AD3</f>
        <v>2.255000114440918</v>
      </c>
      <c r="D5" s="123">
        <f>'3月'!AD3</f>
        <v>3.4830000400543213</v>
      </c>
      <c r="E5" s="123">
        <f>'4月'!AD3</f>
        <v>0.8970000147819519</v>
      </c>
      <c r="F5" s="123">
        <f>'5月'!AD3</f>
        <v>13.649999618530273</v>
      </c>
      <c r="G5" s="123">
        <f>'6月'!AD3</f>
        <v>15.380000114440918</v>
      </c>
      <c r="H5" s="123">
        <f>'7月'!AD3</f>
        <v>19.780000686645508</v>
      </c>
      <c r="I5" s="123">
        <f>'8月'!AD3</f>
        <v>17.850000381469727</v>
      </c>
      <c r="J5" s="123">
        <f>'9月'!AD3</f>
        <v>17.399999618530273</v>
      </c>
      <c r="K5" s="123">
        <f>'10月'!AD3</f>
        <v>18.829999923706055</v>
      </c>
      <c r="L5" s="123">
        <f>'11月'!AD3</f>
        <v>10.34000015258789</v>
      </c>
      <c r="M5" s="124">
        <f>'12月'!AD3</f>
        <v>2.509000062942505</v>
      </c>
      <c r="N5" s="107"/>
    </row>
    <row r="6" spans="1:14" ht="18" customHeight="1">
      <c r="A6" s="125">
        <v>2</v>
      </c>
      <c r="B6" s="126">
        <f>'1月'!AD4</f>
        <v>1.3300000429153442</v>
      </c>
      <c r="C6" s="127">
        <f>'2月'!AD4</f>
        <v>-0.210999995470047</v>
      </c>
      <c r="D6" s="127">
        <f>'3月'!AD4</f>
        <v>3.0250000953674316</v>
      </c>
      <c r="E6" s="127">
        <f>'4月'!AD4</f>
        <v>7.199999809265137</v>
      </c>
      <c r="F6" s="127">
        <f>'5月'!AD4</f>
        <v>7.789999961853027</v>
      </c>
      <c r="G6" s="127">
        <f>'6月'!AD4</f>
        <v>15.670000076293945</v>
      </c>
      <c r="H6" s="127">
        <f>'7月'!AD4</f>
        <v>20.989999771118164</v>
      </c>
      <c r="I6" s="127">
        <f>'8月'!AD4</f>
        <v>19.399999618530273</v>
      </c>
      <c r="J6" s="127">
        <f>'9月'!AD4</f>
        <v>16.75</v>
      </c>
      <c r="K6" s="127">
        <f>'10月'!AD4</f>
        <v>16.68000030517578</v>
      </c>
      <c r="L6" s="127">
        <f>'11月'!AD4</f>
        <v>10.479999542236328</v>
      </c>
      <c r="M6" s="128">
        <f>'12月'!AD4</f>
        <v>2.066999912261963</v>
      </c>
      <c r="N6" s="107"/>
    </row>
    <row r="7" spans="1:14" ht="18" customHeight="1">
      <c r="A7" s="125">
        <v>3</v>
      </c>
      <c r="B7" s="126">
        <f>'1月'!AD5</f>
        <v>-2.507999897003174</v>
      </c>
      <c r="C7" s="127">
        <f>'2月'!AD5</f>
        <v>-0.8859999775886536</v>
      </c>
      <c r="D7" s="127">
        <f>'3月'!AD5</f>
        <v>1.2009999752044678</v>
      </c>
      <c r="E7" s="127">
        <f>'4月'!AD5</f>
        <v>6.785999774932861</v>
      </c>
      <c r="F7" s="127">
        <f>'5月'!AD5</f>
        <v>6.8470001220703125</v>
      </c>
      <c r="G7" s="127">
        <f>'6月'!AD5</f>
        <v>14.880000114440918</v>
      </c>
      <c r="H7" s="127">
        <f>'7月'!AD5</f>
        <v>20.729999542236328</v>
      </c>
      <c r="I7" s="127">
        <f>'8月'!AD5</f>
        <v>21.149999618530273</v>
      </c>
      <c r="J7" s="127">
        <f>'9月'!AD5</f>
        <v>19.040000915527344</v>
      </c>
      <c r="K7" s="127">
        <f>'10月'!AD5</f>
        <v>17.1299991607666</v>
      </c>
      <c r="L7" s="127">
        <f>'11月'!AD5</f>
        <v>9.199999809265137</v>
      </c>
      <c r="M7" s="128">
        <f>'12月'!AD5</f>
        <v>1.7289999723434448</v>
      </c>
      <c r="N7" s="107"/>
    </row>
    <row r="8" spans="1:14" ht="18" customHeight="1">
      <c r="A8" s="125">
        <v>4</v>
      </c>
      <c r="B8" s="126">
        <f>'1月'!AD6</f>
        <v>-4.440000057220459</v>
      </c>
      <c r="C8" s="127">
        <f>'2月'!AD6</f>
        <v>-4.76800012588501</v>
      </c>
      <c r="D8" s="127">
        <f>'3月'!AD6</f>
        <v>-1.4759999513626099</v>
      </c>
      <c r="E8" s="127">
        <f>'4月'!AD6</f>
        <v>6.139999866485596</v>
      </c>
      <c r="F8" s="127">
        <f>'5月'!AD6</f>
        <v>9.300000190734863</v>
      </c>
      <c r="G8" s="127">
        <f>'6月'!AD6</f>
        <v>14.34000015258789</v>
      </c>
      <c r="H8" s="127">
        <f>'7月'!AD6</f>
        <v>19.469999313354492</v>
      </c>
      <c r="I8" s="127">
        <f>'8月'!AD6</f>
        <v>21.969999313354492</v>
      </c>
      <c r="J8" s="127">
        <f>'9月'!AD6</f>
        <v>18.1299991607666</v>
      </c>
      <c r="K8" s="127">
        <f>'10月'!AD6</f>
        <v>17.18000030517578</v>
      </c>
      <c r="L8" s="127">
        <f>'11月'!AD6</f>
        <v>8.5</v>
      </c>
      <c r="M8" s="128">
        <f>'12月'!AD6</f>
        <v>0.5799999833106995</v>
      </c>
      <c r="N8" s="107"/>
    </row>
    <row r="9" spans="1:14" ht="18" customHeight="1">
      <c r="A9" s="125">
        <v>5</v>
      </c>
      <c r="B9" s="126">
        <f>'1月'!AD7</f>
        <v>-2.688999891281128</v>
      </c>
      <c r="C9" s="127">
        <f>'2月'!AD7</f>
        <v>-6.822999954223633</v>
      </c>
      <c r="D9" s="127">
        <f>'3月'!AD7</f>
        <v>0.6859999895095825</v>
      </c>
      <c r="E9" s="127">
        <f>'4月'!AD7</f>
        <v>4.968999862670898</v>
      </c>
      <c r="F9" s="127">
        <f>'5月'!AD7</f>
        <v>10.40999984741211</v>
      </c>
      <c r="G9" s="127">
        <f>'6月'!AD7</f>
        <v>12.960000038146973</v>
      </c>
      <c r="H9" s="127">
        <f>'7月'!AD7</f>
        <v>19.1200008392334</v>
      </c>
      <c r="I9" s="127">
        <f>'8月'!AD7</f>
        <v>23.729999542236328</v>
      </c>
      <c r="J9" s="127">
        <f>'9月'!AD7</f>
        <v>21.43000030517578</v>
      </c>
      <c r="K9" s="127">
        <f>'10月'!AD7</f>
        <v>18.579999923706055</v>
      </c>
      <c r="L9" s="127">
        <f>'11月'!AD7</f>
        <v>12.170000076293945</v>
      </c>
      <c r="M9" s="128">
        <f>'12月'!AD7</f>
        <v>-0.9279999732971191</v>
      </c>
      <c r="N9" s="107"/>
    </row>
    <row r="10" spans="1:14" ht="18" customHeight="1">
      <c r="A10" s="125">
        <v>6</v>
      </c>
      <c r="B10" s="126">
        <f>'1月'!AD8</f>
        <v>-6.734000205993652</v>
      </c>
      <c r="C10" s="127">
        <f>'2月'!AD8</f>
        <v>-4.775000095367432</v>
      </c>
      <c r="D10" s="127">
        <f>'3月'!AD8</f>
        <v>0.6110000014305115</v>
      </c>
      <c r="E10" s="127">
        <f>'4月'!AD8</f>
        <v>2.0230000019073486</v>
      </c>
      <c r="F10" s="127">
        <f>'5月'!AD8</f>
        <v>13.1899995803833</v>
      </c>
      <c r="G10" s="127">
        <f>'6月'!AD8</f>
        <v>15.65999984741211</v>
      </c>
      <c r="H10" s="127">
        <f>'7月'!AD8</f>
        <v>18.90999984741211</v>
      </c>
      <c r="I10" s="127">
        <f>'8月'!AD8</f>
        <v>23.040000915527344</v>
      </c>
      <c r="J10" s="127">
        <f>'9月'!AD8</f>
        <v>19.309999465942383</v>
      </c>
      <c r="K10" s="127">
        <f>'10月'!AD8</f>
        <v>15.270000457763672</v>
      </c>
      <c r="L10" s="127">
        <f>'11月'!AD8</f>
        <v>10.770000457763672</v>
      </c>
      <c r="M10" s="128">
        <f>'12月'!AD8</f>
        <v>2.5</v>
      </c>
      <c r="N10" s="107"/>
    </row>
    <row r="11" spans="1:14" ht="18" customHeight="1">
      <c r="A11" s="125">
        <v>7</v>
      </c>
      <c r="B11" s="126">
        <f>'1月'!AD9</f>
        <v>-3.4679999351501465</v>
      </c>
      <c r="C11" s="127">
        <f>'2月'!AD9</f>
        <v>1.2230000495910645</v>
      </c>
      <c r="D11" s="127">
        <f>'3月'!AD9</f>
        <v>5.453000068664551</v>
      </c>
      <c r="E11" s="127">
        <f>'4月'!AD9</f>
        <v>5.190000057220459</v>
      </c>
      <c r="F11" s="127">
        <f>'5月'!AD9</f>
        <v>13.029999732971191</v>
      </c>
      <c r="G11" s="127">
        <f>'6月'!AD9</f>
        <v>15.489999771118164</v>
      </c>
      <c r="H11" s="127">
        <f>'7月'!AD9</f>
        <v>20.940000534057617</v>
      </c>
      <c r="I11" s="127">
        <f>'8月'!AD9</f>
        <v>24.149999618530273</v>
      </c>
      <c r="J11" s="127">
        <f>'9月'!AD9</f>
        <v>20.469999313354492</v>
      </c>
      <c r="K11" s="127">
        <f>'10月'!AD9</f>
        <v>13.5600004196167</v>
      </c>
      <c r="L11" s="127">
        <f>'11月'!AD9</f>
        <v>7.340000152587891</v>
      </c>
      <c r="M11" s="128">
        <f>'12月'!AD9</f>
        <v>3.615999937057495</v>
      </c>
      <c r="N11" s="107"/>
    </row>
    <row r="12" spans="1:14" ht="18" customHeight="1">
      <c r="A12" s="125">
        <v>8</v>
      </c>
      <c r="B12" s="126">
        <f>'1月'!AD10</f>
        <v>-6.059000015258789</v>
      </c>
      <c r="C12" s="127">
        <f>'2月'!AD10</f>
        <v>-0.3799999952316284</v>
      </c>
      <c r="D12" s="127">
        <f>'3月'!AD10</f>
        <v>2.6050000190734863</v>
      </c>
      <c r="E12" s="127">
        <f>'4月'!AD10</f>
        <v>4.103000164031982</v>
      </c>
      <c r="F12" s="127">
        <f>'5月'!AD10</f>
        <v>10.3100004196167</v>
      </c>
      <c r="G12" s="127">
        <f>'6月'!AD10</f>
        <v>15.59000015258789</v>
      </c>
      <c r="H12" s="127">
        <f>'7月'!AD10</f>
        <v>20.8799991607666</v>
      </c>
      <c r="I12" s="127">
        <f>'8月'!AD10</f>
        <v>23.93000030517578</v>
      </c>
      <c r="J12" s="127">
        <f>'9月'!AD10</f>
        <v>21.84000015258789</v>
      </c>
      <c r="K12" s="127">
        <f>'10月'!AD10</f>
        <v>12.680000305175781</v>
      </c>
      <c r="L12" s="127">
        <f>'11月'!AD10</f>
        <v>4.361999988555908</v>
      </c>
      <c r="M12" s="128">
        <f>'12月'!AD10</f>
        <v>5.580999851226807</v>
      </c>
      <c r="N12" s="107"/>
    </row>
    <row r="13" spans="1:14" ht="18" customHeight="1">
      <c r="A13" s="125">
        <v>9</v>
      </c>
      <c r="B13" s="126">
        <f>'1月'!AD11</f>
        <v>-4.554999828338623</v>
      </c>
      <c r="C13" s="127">
        <f>'2月'!AD11</f>
        <v>-2.1730000972747803</v>
      </c>
      <c r="D13" s="127">
        <f>'3月'!AD11</f>
        <v>3.249000072479248</v>
      </c>
      <c r="E13" s="127">
        <f>'4月'!AD11</f>
        <v>5.445000171661377</v>
      </c>
      <c r="F13" s="127">
        <f>'5月'!AD11</f>
        <v>10.460000038146973</v>
      </c>
      <c r="G13" s="127">
        <f>'6月'!AD11</f>
        <v>15.899999618530273</v>
      </c>
      <c r="H13" s="127">
        <f>'7月'!AD11</f>
        <v>20.290000915527344</v>
      </c>
      <c r="I13" s="127">
        <f>'8月'!AD11</f>
        <v>22.510000228881836</v>
      </c>
      <c r="J13" s="127">
        <f>'9月'!AD11</f>
        <v>22.350000381469727</v>
      </c>
      <c r="K13" s="127">
        <f>'10月'!AD11</f>
        <v>14.510000228881836</v>
      </c>
      <c r="L13" s="127">
        <f>'11月'!AD11</f>
        <v>6.377999782562256</v>
      </c>
      <c r="M13" s="128">
        <f>'12月'!AD11</f>
        <v>4.769999980926514</v>
      </c>
      <c r="N13" s="107"/>
    </row>
    <row r="14" spans="1:14" ht="18" customHeight="1">
      <c r="A14" s="129">
        <v>10</v>
      </c>
      <c r="B14" s="130">
        <f>'1月'!AD12</f>
        <v>-0.8429999947547913</v>
      </c>
      <c r="C14" s="131">
        <f>'2月'!AD12</f>
        <v>-4.2789998054504395</v>
      </c>
      <c r="D14" s="131">
        <f>'3月'!AD12</f>
        <v>5.631999969482422</v>
      </c>
      <c r="E14" s="131">
        <f>'4月'!AD12</f>
        <v>3.9660000801086426</v>
      </c>
      <c r="F14" s="131">
        <f>'5月'!AD12</f>
        <v>12.729999542236328</v>
      </c>
      <c r="G14" s="131">
        <f>'6月'!AD12</f>
        <v>15.109999656677246</v>
      </c>
      <c r="H14" s="131">
        <f>'7月'!AD12</f>
        <v>21.829999923706055</v>
      </c>
      <c r="I14" s="131">
        <f>'8月'!AD12</f>
        <v>21.739999771118164</v>
      </c>
      <c r="J14" s="131">
        <f>'9月'!AD12</f>
        <v>24.299999237060547</v>
      </c>
      <c r="K14" s="131">
        <f>'10月'!AD12</f>
        <v>12.710000038146973</v>
      </c>
      <c r="L14" s="131">
        <f>'11月'!AD12</f>
        <v>9.489999771118164</v>
      </c>
      <c r="M14" s="132">
        <f>'12月'!AD12</f>
        <v>2.5950000286102295</v>
      </c>
      <c r="N14" s="107"/>
    </row>
    <row r="15" spans="1:14" ht="18" customHeight="1">
      <c r="A15" s="121">
        <v>11</v>
      </c>
      <c r="B15" s="122">
        <f>'1月'!AD13</f>
        <v>-2.615999937057495</v>
      </c>
      <c r="C15" s="123">
        <f>'2月'!AD13</f>
        <v>-2.499000072479248</v>
      </c>
      <c r="D15" s="123">
        <f>'3月'!AD13</f>
        <v>5.6529998779296875</v>
      </c>
      <c r="E15" s="123">
        <f>'4月'!AD13</f>
        <v>8.3100004196167</v>
      </c>
      <c r="F15" s="123">
        <f>'5月'!AD13</f>
        <v>14.4399995803833</v>
      </c>
      <c r="G15" s="123">
        <f>'6月'!AD13</f>
        <v>15.579999923706055</v>
      </c>
      <c r="H15" s="123">
        <f>'7月'!AD13</f>
        <v>21.860000610351562</v>
      </c>
      <c r="I15" s="123">
        <f>'8月'!AD13</f>
        <v>21.940000534057617</v>
      </c>
      <c r="J15" s="123">
        <f>'9月'!AD13</f>
        <v>22.510000228881836</v>
      </c>
      <c r="K15" s="123">
        <f>'10月'!AD13</f>
        <v>15.029999732971191</v>
      </c>
      <c r="L15" s="123">
        <f>'11月'!AD13</f>
        <v>12.350000381469727</v>
      </c>
      <c r="M15" s="124">
        <f>'12月'!AD13</f>
        <v>0.041999999433755875</v>
      </c>
      <c r="N15" s="107"/>
    </row>
    <row r="16" spans="1:14" ht="18" customHeight="1">
      <c r="A16" s="125">
        <v>12</v>
      </c>
      <c r="B16" s="126">
        <f>'1月'!AD14</f>
        <v>-2.2249999046325684</v>
      </c>
      <c r="C16" s="127">
        <f>'2月'!AD14</f>
        <v>-2.0339999198913574</v>
      </c>
      <c r="D16" s="127">
        <f>'3月'!AD14</f>
        <v>0.5699999928474426</v>
      </c>
      <c r="E16" s="127">
        <f>'4月'!AD14</f>
        <v>12.930000305175781</v>
      </c>
      <c r="F16" s="127">
        <f>'5月'!AD14</f>
        <v>11.890000343322754</v>
      </c>
      <c r="G16" s="127">
        <f>'6月'!AD14</f>
        <v>15.6899995803833</v>
      </c>
      <c r="H16" s="127">
        <f>'7月'!AD14</f>
        <v>23.209999084472656</v>
      </c>
      <c r="I16" s="127">
        <f>'8月'!AD14</f>
        <v>21.31999969482422</v>
      </c>
      <c r="J16" s="127">
        <f>'9月'!AD14</f>
        <v>18.799999237060547</v>
      </c>
      <c r="K16" s="127">
        <f>'10月'!AD14</f>
        <v>15.34000015258789</v>
      </c>
      <c r="L16" s="127">
        <f>'11月'!AD14</f>
        <v>5.693999767303467</v>
      </c>
      <c r="M16" s="128">
        <f>'12月'!AD14</f>
        <v>1.5920000076293945</v>
      </c>
      <c r="N16" s="107"/>
    </row>
    <row r="17" spans="1:14" ht="18" customHeight="1">
      <c r="A17" s="125">
        <v>13</v>
      </c>
      <c r="B17" s="126">
        <f>'1月'!AD15</f>
        <v>-1.4869999885559082</v>
      </c>
      <c r="C17" s="127">
        <f>'2月'!AD15</f>
        <v>-5.184000015258789</v>
      </c>
      <c r="D17" s="127">
        <f>'3月'!AD15</f>
        <v>-0.3370000123977661</v>
      </c>
      <c r="E17" s="127">
        <f>'4月'!AD15</f>
        <v>10.779999732971191</v>
      </c>
      <c r="F17" s="127">
        <f>'5月'!AD15</f>
        <v>9.369999885559082</v>
      </c>
      <c r="G17" s="127">
        <f>'6月'!AD15</f>
        <v>16.770000457763672</v>
      </c>
      <c r="H17" s="127">
        <f>'7月'!AD15</f>
        <v>24.190000534057617</v>
      </c>
      <c r="I17" s="127">
        <f>'8月'!AD15</f>
        <v>20.770000457763672</v>
      </c>
      <c r="J17" s="127">
        <f>'9月'!AD15</f>
        <v>17.219999313354492</v>
      </c>
      <c r="K17" s="127">
        <f>'10月'!AD15</f>
        <v>15.390000343322754</v>
      </c>
      <c r="L17" s="127">
        <f>'11月'!AD15</f>
        <v>2.2769999504089355</v>
      </c>
      <c r="M17" s="128">
        <f>'12月'!AD15</f>
        <v>2.5940001010894775</v>
      </c>
      <c r="N17" s="107"/>
    </row>
    <row r="18" spans="1:14" ht="18" customHeight="1">
      <c r="A18" s="125">
        <v>14</v>
      </c>
      <c r="B18" s="126">
        <f>'1月'!AD16</f>
        <v>2.51200008392334</v>
      </c>
      <c r="C18" s="127">
        <f>'2月'!AD16</f>
        <v>-1.6019999980926514</v>
      </c>
      <c r="D18" s="127">
        <f>'3月'!AD16</f>
        <v>-4.059000015258789</v>
      </c>
      <c r="E18" s="127">
        <f>'4月'!AD16</f>
        <v>7.559999942779541</v>
      </c>
      <c r="F18" s="127">
        <f>'5月'!AD16</f>
        <v>11.149999618530273</v>
      </c>
      <c r="G18" s="127">
        <f>'6月'!AD16</f>
        <v>16.93000030517578</v>
      </c>
      <c r="H18" s="127">
        <f>'7月'!AD16</f>
        <v>23.780000686645508</v>
      </c>
      <c r="I18" s="127">
        <f>'8月'!AD16</f>
        <v>23.360000610351562</v>
      </c>
      <c r="J18" s="127">
        <f>'9月'!AD16</f>
        <v>16.989999771118164</v>
      </c>
      <c r="K18" s="127">
        <f>'10月'!AD16</f>
        <v>13.15999984741211</v>
      </c>
      <c r="L18" s="127">
        <f>'11月'!AD16</f>
        <v>6.285999774932861</v>
      </c>
      <c r="M18" s="128">
        <f>'12月'!AD16</f>
        <v>5.410999774932861</v>
      </c>
      <c r="N18" s="107"/>
    </row>
    <row r="19" spans="1:14" ht="18" customHeight="1">
      <c r="A19" s="125">
        <v>15</v>
      </c>
      <c r="B19" s="126">
        <f>'1月'!AD17</f>
        <v>4.442999839782715</v>
      </c>
      <c r="C19" s="127">
        <f>'2月'!AD17</f>
        <v>2.3329999446868896</v>
      </c>
      <c r="D19" s="127">
        <f>'3月'!AD17</f>
        <v>-2.4140000343322754</v>
      </c>
      <c r="E19" s="127">
        <f>'4月'!AD17</f>
        <v>6.447999954223633</v>
      </c>
      <c r="F19" s="127">
        <f>'5月'!AD17</f>
        <v>11.289999961853027</v>
      </c>
      <c r="G19" s="127">
        <f>'6月'!AD17</f>
        <v>19.25</v>
      </c>
      <c r="H19" s="127">
        <f>'7月'!AD17</f>
        <v>23.06999969482422</v>
      </c>
      <c r="I19" s="127">
        <f>'8月'!AD17</f>
        <v>23.510000228881836</v>
      </c>
      <c r="J19" s="127">
        <f>'9月'!AD17</f>
        <v>18.479999542236328</v>
      </c>
      <c r="K19" s="127">
        <f>'10月'!AD17</f>
        <v>11.010000228881836</v>
      </c>
      <c r="L19" s="127">
        <f>'11月'!AD17</f>
        <v>8.930000305175781</v>
      </c>
      <c r="M19" s="128">
        <f>'12月'!AD17</f>
        <v>6.806000232696533</v>
      </c>
      <c r="N19" s="107"/>
    </row>
    <row r="20" spans="1:14" ht="18" customHeight="1">
      <c r="A20" s="125">
        <v>16</v>
      </c>
      <c r="B20" s="126">
        <f>'1月'!AD18</f>
        <v>1.5390000343322754</v>
      </c>
      <c r="C20" s="127">
        <f>'2月'!AD18</f>
        <v>3.4809999465942383</v>
      </c>
      <c r="D20" s="127">
        <f>'3月'!AD18</f>
        <v>1.7920000553131104</v>
      </c>
      <c r="E20" s="127">
        <f>'4月'!AD18</f>
        <v>4.88700008392334</v>
      </c>
      <c r="F20" s="127">
        <f>'5月'!AD18</f>
        <v>14.529999732971191</v>
      </c>
      <c r="G20" s="127">
        <f>'6月'!AD18</f>
        <v>18.299999237060547</v>
      </c>
      <c r="H20" s="127">
        <f>'7月'!AD18</f>
        <v>22.110000610351562</v>
      </c>
      <c r="I20" s="127">
        <f>'8月'!AD18</f>
        <v>23.360000610351562</v>
      </c>
      <c r="J20" s="127">
        <f>'9月'!AD18</f>
        <v>18.030000686645508</v>
      </c>
      <c r="K20" s="127">
        <f>'10月'!AD18</f>
        <v>14.319999694824219</v>
      </c>
      <c r="L20" s="127">
        <f>'11月'!AD18</f>
        <v>4.353000164031982</v>
      </c>
      <c r="M20" s="128">
        <f>'12月'!AD18</f>
        <v>6.583000183105469</v>
      </c>
      <c r="N20" s="107"/>
    </row>
    <row r="21" spans="1:14" ht="18" customHeight="1">
      <c r="A21" s="125">
        <v>17</v>
      </c>
      <c r="B21" s="126">
        <f>'1月'!AD19</f>
        <v>0.5899999737739563</v>
      </c>
      <c r="C21" s="127">
        <f>'2月'!AD19</f>
        <v>0.3269999921321869</v>
      </c>
      <c r="D21" s="127">
        <f>'3月'!AD19</f>
        <v>6.683000087738037</v>
      </c>
      <c r="E21" s="127">
        <f>'4月'!AD19</f>
        <v>4.875999927520752</v>
      </c>
      <c r="F21" s="127">
        <f>'5月'!AD19</f>
        <v>13.670000076293945</v>
      </c>
      <c r="G21" s="127">
        <f>'6月'!AD19</f>
        <v>18.3700008392334</v>
      </c>
      <c r="H21" s="127">
        <f>'7月'!AD19</f>
        <v>19.93000030517578</v>
      </c>
      <c r="I21" s="127">
        <f>'8月'!AD19</f>
        <v>24.780000686645508</v>
      </c>
      <c r="J21" s="127">
        <f>'9月'!AD19</f>
        <v>18.1299991607666</v>
      </c>
      <c r="K21" s="127">
        <f>'10月'!AD19</f>
        <v>13.520000457763672</v>
      </c>
      <c r="L21" s="127">
        <f>'11月'!AD19</f>
        <v>5.068999767303467</v>
      </c>
      <c r="M21" s="128">
        <f>'12月'!AD19</f>
        <v>5.296999931335449</v>
      </c>
      <c r="N21" s="107"/>
    </row>
    <row r="22" spans="1:14" ht="18" customHeight="1">
      <c r="A22" s="125">
        <v>18</v>
      </c>
      <c r="B22" s="126">
        <f>'1月'!AD20</f>
        <v>-0.7699999809265137</v>
      </c>
      <c r="C22" s="127">
        <f>'2月'!AD20</f>
        <v>-2.9619998931884766</v>
      </c>
      <c r="D22" s="127">
        <f>'3月'!AD20</f>
        <v>2.815999984741211</v>
      </c>
      <c r="E22" s="127">
        <f>'4月'!AD20</f>
        <v>6.310999870300293</v>
      </c>
      <c r="F22" s="127">
        <f>'5月'!AD20</f>
        <v>14.600000381469727</v>
      </c>
      <c r="G22" s="127">
        <f>'6月'!AD20</f>
        <v>16.649999618530273</v>
      </c>
      <c r="H22" s="127">
        <f>'7月'!AD20</f>
        <v>19.459999084472656</v>
      </c>
      <c r="I22" s="127">
        <f>'8月'!AD20</f>
        <v>25.479999542236328</v>
      </c>
      <c r="J22" s="127">
        <f>'9月'!AD20</f>
        <v>19.520000457763672</v>
      </c>
      <c r="K22" s="127">
        <f>'10月'!AD20</f>
        <v>13.609999656677246</v>
      </c>
      <c r="L22" s="127">
        <f>'11月'!AD20</f>
        <v>2.99399995803833</v>
      </c>
      <c r="M22" s="128">
        <f>'12月'!AD20</f>
        <v>1.5290000438690186</v>
      </c>
      <c r="N22" s="107"/>
    </row>
    <row r="23" spans="1:14" ht="18" customHeight="1">
      <c r="A23" s="125">
        <v>19</v>
      </c>
      <c r="B23" s="126">
        <f>'1月'!AD21</f>
        <v>-1.8669999837875366</v>
      </c>
      <c r="C23" s="127">
        <f>'2月'!AD21</f>
        <v>2.055999994277954</v>
      </c>
      <c r="D23" s="127">
        <f>'3月'!AD21</f>
        <v>2.255000114440918</v>
      </c>
      <c r="E23" s="127">
        <f>'4月'!AD21</f>
        <v>9.40999984741211</v>
      </c>
      <c r="F23" s="127">
        <f>'5月'!AD21</f>
        <v>15.930000305175781</v>
      </c>
      <c r="G23" s="127">
        <f>'6月'!AD21</f>
        <v>17.190000534057617</v>
      </c>
      <c r="H23" s="127">
        <f>'7月'!AD21</f>
        <v>18.420000076293945</v>
      </c>
      <c r="I23" s="127">
        <f>'8月'!AD21</f>
        <v>25.709999084472656</v>
      </c>
      <c r="J23" s="127">
        <f>'9月'!AD21</f>
        <v>21.559999465942383</v>
      </c>
      <c r="K23" s="127">
        <f>'10月'!AD21</f>
        <v>12.0600004196167</v>
      </c>
      <c r="L23" s="127">
        <f>'11月'!AD21</f>
        <v>6.583000183105469</v>
      </c>
      <c r="M23" s="128">
        <f>'12月'!AD21</f>
        <v>1.350000023841858</v>
      </c>
      <c r="N23" s="107"/>
    </row>
    <row r="24" spans="1:14" ht="18" customHeight="1">
      <c r="A24" s="129">
        <v>20</v>
      </c>
      <c r="B24" s="130">
        <f>'1月'!AD22</f>
        <v>-1.5069999694824219</v>
      </c>
      <c r="C24" s="131">
        <f>'2月'!AD22</f>
        <v>1.6139999628067017</v>
      </c>
      <c r="D24" s="131">
        <f>'3月'!AD22</f>
        <v>0.6330000162124634</v>
      </c>
      <c r="E24" s="131">
        <f>'4月'!AD22</f>
        <v>8.739999771118164</v>
      </c>
      <c r="F24" s="131">
        <f>'5月'!AD22</f>
        <v>16.200000762939453</v>
      </c>
      <c r="G24" s="131">
        <f>'6月'!AD22</f>
        <v>18.049999237060547</v>
      </c>
      <c r="H24" s="131">
        <f>'7月'!AD22</f>
        <v>18.440000534057617</v>
      </c>
      <c r="I24" s="131">
        <f>'8月'!AD22</f>
        <v>24.670000076293945</v>
      </c>
      <c r="J24" s="131">
        <f>'9月'!AD22</f>
        <v>18.8700008392334</v>
      </c>
      <c r="K24" s="131">
        <f>'10月'!AD22</f>
        <v>13.210000038146973</v>
      </c>
      <c r="L24" s="131">
        <f>'11月'!AD22</f>
        <v>10.800000190734863</v>
      </c>
      <c r="M24" s="132">
        <f>'12月'!AD22</f>
        <v>1.8029999732971191</v>
      </c>
      <c r="N24" s="107"/>
    </row>
    <row r="25" spans="1:14" ht="18" customHeight="1">
      <c r="A25" s="121">
        <v>21</v>
      </c>
      <c r="B25" s="122">
        <f>'1月'!AD23</f>
        <v>-0.6420000195503235</v>
      </c>
      <c r="C25" s="123">
        <f>'2月'!AD23</f>
        <v>3.5230000019073486</v>
      </c>
      <c r="D25" s="123">
        <f>'3月'!AD23</f>
        <v>2.99399995803833</v>
      </c>
      <c r="E25" s="123">
        <f>'4月'!AD23</f>
        <v>4.958000183105469</v>
      </c>
      <c r="F25" s="123">
        <f>'5月'!AD23</f>
        <v>13.510000228881836</v>
      </c>
      <c r="G25" s="123">
        <f>'6月'!AD23</f>
        <v>18.56999969482422</v>
      </c>
      <c r="H25" s="123">
        <f>'7月'!AD23</f>
        <v>18.850000381469727</v>
      </c>
      <c r="I25" s="123">
        <f>'8月'!AD23</f>
        <v>24.65999984741211</v>
      </c>
      <c r="J25" s="123">
        <f>'9月'!AD23</f>
        <v>16.969999313354492</v>
      </c>
      <c r="K25" s="123">
        <f>'10月'!AD23</f>
        <v>15.380000114440918</v>
      </c>
      <c r="L25" s="123">
        <f>'11月'!AD23</f>
        <v>8.770000457763672</v>
      </c>
      <c r="M25" s="124">
        <f>'12月'!AD23</f>
        <v>7.730000019073486</v>
      </c>
      <c r="N25" s="107"/>
    </row>
    <row r="26" spans="1:14" ht="18" customHeight="1">
      <c r="A26" s="125">
        <v>22</v>
      </c>
      <c r="B26" s="126">
        <f>'1月'!AD24</f>
        <v>-2.5420000553131104</v>
      </c>
      <c r="C26" s="127">
        <f>'2月'!AD24</f>
        <v>3.563999891281128</v>
      </c>
      <c r="D26" s="127">
        <f>'3月'!AD24</f>
        <v>1.180999994277954</v>
      </c>
      <c r="E26" s="127">
        <f>'4月'!AD24</f>
        <v>2.760999917984009</v>
      </c>
      <c r="F26" s="127">
        <f>'5月'!AD24</f>
        <v>15.539999961853027</v>
      </c>
      <c r="G26" s="127">
        <f>'6月'!AD24</f>
        <v>19.06999969482422</v>
      </c>
      <c r="H26" s="127">
        <f>'7月'!AD24</f>
        <v>19.43000030517578</v>
      </c>
      <c r="I26" s="127">
        <f>'8月'!AD24</f>
        <v>24.709999084472656</v>
      </c>
      <c r="J26" s="127">
        <f>'9月'!AD24</f>
        <v>18</v>
      </c>
      <c r="K26" s="127">
        <f>'10月'!AD24</f>
        <v>14.390000343322754</v>
      </c>
      <c r="L26" s="127">
        <f>'11月'!AD24</f>
        <v>5.894000053405762</v>
      </c>
      <c r="M26" s="128">
        <f>'12月'!AD24</f>
        <v>4.6570000648498535</v>
      </c>
      <c r="N26" s="107"/>
    </row>
    <row r="27" spans="1:14" ht="18" customHeight="1">
      <c r="A27" s="125">
        <v>23</v>
      </c>
      <c r="B27" s="126">
        <f>'1月'!AD25</f>
        <v>-3.4600000381469727</v>
      </c>
      <c r="C27" s="127">
        <f>'2月'!AD25</f>
        <v>5.684999942779541</v>
      </c>
      <c r="D27" s="127">
        <f>'3月'!AD25</f>
        <v>6.191999912261963</v>
      </c>
      <c r="E27" s="127">
        <f>'4月'!AD25</f>
        <v>7.360000133514404</v>
      </c>
      <c r="F27" s="127">
        <f>'5月'!AD25</f>
        <v>16.209999084472656</v>
      </c>
      <c r="G27" s="127">
        <f>'6月'!AD25</f>
        <v>18.65999984741211</v>
      </c>
      <c r="H27" s="127">
        <f>'7月'!AD25</f>
        <v>21.030000686645508</v>
      </c>
      <c r="I27" s="127">
        <f>'8月'!AD25</f>
        <v>23.790000915527344</v>
      </c>
      <c r="J27" s="127">
        <f>'9月'!AD25</f>
        <v>18.139999389648438</v>
      </c>
      <c r="K27" s="127">
        <f>'10月'!AD25</f>
        <v>14.359999656677246</v>
      </c>
      <c r="L27" s="127">
        <f>'11月'!AD25</f>
        <v>7.849999904632568</v>
      </c>
      <c r="M27" s="128">
        <f>'12月'!AD25</f>
        <v>0.8650000095367432</v>
      </c>
      <c r="N27" s="107"/>
    </row>
    <row r="28" spans="1:14" ht="18" customHeight="1">
      <c r="A28" s="125">
        <v>24</v>
      </c>
      <c r="B28" s="126">
        <f>'1月'!AD26</f>
        <v>-5.738999843597412</v>
      </c>
      <c r="C28" s="127">
        <f>'2月'!AD26</f>
        <v>3.7660000324249268</v>
      </c>
      <c r="D28" s="127">
        <f>'3月'!AD26</f>
        <v>5.896999835968018</v>
      </c>
      <c r="E28" s="127">
        <f>'4月'!AD26</f>
        <v>8.279999732971191</v>
      </c>
      <c r="F28" s="127">
        <f>'5月'!AD26</f>
        <v>14.430000305175781</v>
      </c>
      <c r="G28" s="127">
        <f>'6月'!AD26</f>
        <v>19.649999618530273</v>
      </c>
      <c r="H28" s="127">
        <f>'7月'!AD26</f>
        <v>21.1299991607666</v>
      </c>
      <c r="I28" s="127">
        <f>'8月'!AD26</f>
        <v>24.770000457763672</v>
      </c>
      <c r="J28" s="127">
        <f>'9月'!AD26</f>
        <v>14.859999656677246</v>
      </c>
      <c r="K28" s="127">
        <f>'10月'!AD26</f>
        <v>12.25</v>
      </c>
      <c r="L28" s="127">
        <f>'11月'!AD26</f>
        <v>4.164000034332275</v>
      </c>
      <c r="M28" s="128">
        <f>'12月'!AD26</f>
        <v>1.8990000486373901</v>
      </c>
      <c r="N28" s="107"/>
    </row>
    <row r="29" spans="1:14" ht="18" customHeight="1">
      <c r="A29" s="125">
        <v>25</v>
      </c>
      <c r="B29" s="126">
        <f>'1月'!AD27</f>
        <v>-4.7230000495910645</v>
      </c>
      <c r="C29" s="127">
        <f>'2月'!AD27</f>
        <v>0.4009999930858612</v>
      </c>
      <c r="D29" s="127">
        <f>'3月'!AD27</f>
        <v>3.8510000705718994</v>
      </c>
      <c r="E29" s="127">
        <f>'4月'!AD27</f>
        <v>6.107999801635742</v>
      </c>
      <c r="F29" s="127">
        <f>'5月'!AD27</f>
        <v>11.270000457763672</v>
      </c>
      <c r="G29" s="127">
        <f>'6月'!AD27</f>
        <v>19.809999465942383</v>
      </c>
      <c r="H29" s="127">
        <f>'7月'!AD27</f>
        <v>20.889999389648438</v>
      </c>
      <c r="I29" s="127">
        <f>'8月'!AD27</f>
        <v>23.049999237060547</v>
      </c>
      <c r="J29" s="127">
        <f>'9月'!AD27</f>
        <v>14.680000305175781</v>
      </c>
      <c r="K29" s="127">
        <f>'10月'!AD27</f>
        <v>12.970000267028809</v>
      </c>
      <c r="L29" s="127">
        <f>'11月'!AD27</f>
        <v>3.0999999046325684</v>
      </c>
      <c r="M29" s="128">
        <f>'12月'!AD27</f>
        <v>0.9810000061988831</v>
      </c>
      <c r="N29" s="107"/>
    </row>
    <row r="30" spans="1:14" ht="18" customHeight="1">
      <c r="A30" s="125">
        <v>26</v>
      </c>
      <c r="B30" s="126">
        <f>'1月'!AD28</f>
        <v>-3.5299999713897705</v>
      </c>
      <c r="C30" s="127">
        <f>'2月'!AD28</f>
        <v>2.5829999446868896</v>
      </c>
      <c r="D30" s="127">
        <f>'3月'!AD28</f>
        <v>3.746000051498413</v>
      </c>
      <c r="E30" s="127">
        <f>'4月'!AD28</f>
        <v>3.5999999046325684</v>
      </c>
      <c r="F30" s="127">
        <f>'5月'!AD28</f>
        <v>12.75</v>
      </c>
      <c r="G30" s="127">
        <f>'6月'!AD28</f>
        <v>19.809999465942383</v>
      </c>
      <c r="H30" s="127">
        <f>'7月'!AD28</f>
        <v>21.90999984741211</v>
      </c>
      <c r="I30" s="127">
        <f>'8月'!AD28</f>
        <v>22.399999618530273</v>
      </c>
      <c r="J30" s="127">
        <f>'9月'!AD28</f>
        <v>17.030000686645508</v>
      </c>
      <c r="K30" s="127">
        <f>'10月'!AD28</f>
        <v>10.1899995803833</v>
      </c>
      <c r="L30" s="127">
        <f>'11月'!AD28</f>
        <v>2.6689999103546143</v>
      </c>
      <c r="M30" s="128">
        <f>'12月'!AD28</f>
        <v>3.2699999809265137</v>
      </c>
      <c r="N30" s="107"/>
    </row>
    <row r="31" spans="1:14" ht="18" customHeight="1">
      <c r="A31" s="125">
        <v>27</v>
      </c>
      <c r="B31" s="126">
        <f>'1月'!AD29</f>
        <v>-3.0999999046325684</v>
      </c>
      <c r="C31" s="127">
        <f>'2月'!AD29</f>
        <v>2.0139999389648438</v>
      </c>
      <c r="D31" s="127">
        <f>'3月'!AD29</f>
        <v>5.24399995803833</v>
      </c>
      <c r="E31" s="127">
        <f>'4月'!AD29</f>
        <v>9.239999771118164</v>
      </c>
      <c r="F31" s="127">
        <f>'5月'!AD29</f>
        <v>15.6899995803833</v>
      </c>
      <c r="G31" s="127">
        <f>'6月'!AD29</f>
        <v>19.899999618530273</v>
      </c>
      <c r="H31" s="127">
        <f>'7月'!AD29</f>
        <v>21.389999389648438</v>
      </c>
      <c r="I31" s="127">
        <f>'8月'!AD29</f>
        <v>22.059999465942383</v>
      </c>
      <c r="J31" s="127">
        <f>'9月'!AD29</f>
        <v>16.989999771118164</v>
      </c>
      <c r="K31" s="127">
        <f>'10月'!AD29</f>
        <v>13.369999885559082</v>
      </c>
      <c r="L31" s="127">
        <f>'11月'!AD29</f>
        <v>11.399999618530273</v>
      </c>
      <c r="M31" s="128">
        <f>'12月'!AD29</f>
        <v>8.59000015258789</v>
      </c>
      <c r="N31" s="107"/>
    </row>
    <row r="32" spans="1:14" ht="18" customHeight="1">
      <c r="A32" s="125">
        <v>28</v>
      </c>
      <c r="B32" s="126">
        <f>'1月'!AD30</f>
        <v>-1.3070000410079956</v>
      </c>
      <c r="C32" s="127">
        <f>'2月'!AD30</f>
        <v>0.7379999756813049</v>
      </c>
      <c r="D32" s="127">
        <f>'3月'!AD30</f>
        <v>6.730999946594238</v>
      </c>
      <c r="E32" s="127">
        <f>'4月'!AD30</f>
        <v>7.269999980926514</v>
      </c>
      <c r="F32" s="127">
        <f>'5月'!AD30</f>
        <v>16.309999465942383</v>
      </c>
      <c r="G32" s="127">
        <f>'6月'!AD30</f>
        <v>21.670000076293945</v>
      </c>
      <c r="H32" s="127">
        <f>'7月'!AD30</f>
        <v>21.309999465942383</v>
      </c>
      <c r="I32" s="127">
        <f>'8月'!AD30</f>
        <v>22.510000228881836</v>
      </c>
      <c r="J32" s="127">
        <f>'9月'!AD30</f>
        <v>15.569999694824219</v>
      </c>
      <c r="K32" s="127">
        <f>'10月'!AD30</f>
        <v>9.869999885559082</v>
      </c>
      <c r="L32" s="127">
        <f>'11月'!AD30</f>
        <v>9.119999885559082</v>
      </c>
      <c r="M32" s="128">
        <f>'12月'!AD30</f>
        <v>3.7950000762939453</v>
      </c>
      <c r="N32" s="107"/>
    </row>
    <row r="33" spans="1:14" ht="18" customHeight="1">
      <c r="A33" s="125">
        <v>29</v>
      </c>
      <c r="B33" s="126">
        <f>'1月'!AD31</f>
        <v>-2.1730000972747803</v>
      </c>
      <c r="C33" s="127"/>
      <c r="D33" s="127">
        <f>'3月'!AD31</f>
        <v>1.190999984741211</v>
      </c>
      <c r="E33" s="127">
        <f>'4月'!AD31</f>
        <v>9.640000343322754</v>
      </c>
      <c r="F33" s="127">
        <f>'5月'!AD31</f>
        <v>16.190000534057617</v>
      </c>
      <c r="G33" s="127">
        <f>'6月'!AD31</f>
        <v>19.940000534057617</v>
      </c>
      <c r="H33" s="127">
        <f>'7月'!AD31</f>
        <v>20.260000228881836</v>
      </c>
      <c r="I33" s="127">
        <f>'8月'!AD31</f>
        <v>21.770000457763672</v>
      </c>
      <c r="J33" s="127">
        <f>'9月'!AD31</f>
        <v>18.350000381469727</v>
      </c>
      <c r="K33" s="127">
        <f>'10月'!AD31</f>
        <v>13.640000343322754</v>
      </c>
      <c r="L33" s="127">
        <f>'11月'!AD31</f>
        <v>8.069999694824219</v>
      </c>
      <c r="M33" s="128">
        <f>'12月'!AD31</f>
        <v>1.5720000267028809</v>
      </c>
      <c r="N33" s="107"/>
    </row>
    <row r="34" spans="1:14" ht="18" customHeight="1">
      <c r="A34" s="125">
        <v>30</v>
      </c>
      <c r="B34" s="126">
        <f>'1月'!AD32</f>
        <v>0.5479999780654907</v>
      </c>
      <c r="C34" s="127"/>
      <c r="D34" s="127">
        <f>'3月'!AD32</f>
        <v>-0.27399998903274536</v>
      </c>
      <c r="E34" s="127">
        <f>'4月'!AD32</f>
        <v>11.220000267028809</v>
      </c>
      <c r="F34" s="127">
        <f>'5月'!AD32</f>
        <v>15.800000190734863</v>
      </c>
      <c r="G34" s="127">
        <f>'6月'!AD32</f>
        <v>21.6299991607666</v>
      </c>
      <c r="H34" s="127">
        <f>'7月'!AD32</f>
        <v>19.959999084472656</v>
      </c>
      <c r="I34" s="127">
        <f>'8月'!AD32</f>
        <v>20.780000686645508</v>
      </c>
      <c r="J34" s="127">
        <f>'9月'!AD32</f>
        <v>17.59000015258789</v>
      </c>
      <c r="K34" s="127">
        <f>'10月'!AD32</f>
        <v>13.210000038146973</v>
      </c>
      <c r="L34" s="127">
        <f>'11月'!AD32</f>
        <v>3.7950000762939453</v>
      </c>
      <c r="M34" s="128">
        <f>'12月'!AD32</f>
        <v>-1.3919999599456787</v>
      </c>
      <c r="N34" s="107"/>
    </row>
    <row r="35" spans="1:14" ht="18" customHeight="1">
      <c r="A35" s="133">
        <v>31</v>
      </c>
      <c r="B35" s="130">
        <f>'1月'!AD33</f>
        <v>3.186000108718872</v>
      </c>
      <c r="C35" s="131"/>
      <c r="D35" s="131">
        <f>'3月'!AD33</f>
        <v>-0.4959999918937683</v>
      </c>
      <c r="E35" s="250"/>
      <c r="F35" s="131">
        <f>'5月'!AD33</f>
        <v>13.65999984741211</v>
      </c>
      <c r="G35" s="250"/>
      <c r="H35" s="131">
        <f>'7月'!AD33</f>
        <v>18.360000610351562</v>
      </c>
      <c r="I35" s="131">
        <f>'8月'!AD33</f>
        <v>18.920000076293945</v>
      </c>
      <c r="J35" s="250"/>
      <c r="K35" s="131">
        <f>'10月'!AD33</f>
        <v>11.880000114440918</v>
      </c>
      <c r="L35" s="131"/>
      <c r="M35" s="132">
        <f>'12月'!AD33</f>
        <v>-2.0139999389648438</v>
      </c>
      <c r="N35" s="107"/>
    </row>
    <row r="36" spans="1:14" ht="18" customHeight="1">
      <c r="A36" s="243" t="s">
        <v>66</v>
      </c>
      <c r="B36" s="188">
        <f>AVERAGE(B5:B35)</f>
        <v>-1.8481612763097208</v>
      </c>
      <c r="C36" s="189">
        <f aca="true" t="shared" si="0" ref="C36:M36">AVERAGE(C5:C35)</f>
        <v>-0.10760715071644102</v>
      </c>
      <c r="D36" s="189">
        <f t="shared" si="0"/>
        <v>2.3973548412323</v>
      </c>
      <c r="E36" s="189">
        <f t="shared" si="0"/>
        <v>6.580266656478246</v>
      </c>
      <c r="F36" s="189">
        <f t="shared" si="0"/>
        <v>12.972483850294545</v>
      </c>
      <c r="G36" s="189">
        <f t="shared" si="0"/>
        <v>17.41566654841105</v>
      </c>
      <c r="H36" s="189">
        <f t="shared" si="0"/>
        <v>20.70741936468309</v>
      </c>
      <c r="I36" s="189">
        <f t="shared" si="0"/>
        <v>22.702903255339592</v>
      </c>
      <c r="J36" s="189">
        <f t="shared" si="0"/>
        <v>18.643666553497315</v>
      </c>
      <c r="K36" s="189">
        <f t="shared" si="0"/>
        <v>14.041612963522635</v>
      </c>
      <c r="L36" s="189">
        <f t="shared" si="0"/>
        <v>7.306599990526835</v>
      </c>
      <c r="M36" s="190">
        <f t="shared" si="0"/>
        <v>2.838032274597114</v>
      </c>
      <c r="N36" s="107"/>
    </row>
    <row r="37" spans="1:14" ht="18" customHeight="1">
      <c r="A37" s="244" t="s">
        <v>514</v>
      </c>
      <c r="B37" s="240">
        <f>MIN(B5:B35)</f>
        <v>-6.734000205993652</v>
      </c>
      <c r="C37" s="241">
        <f aca="true" t="shared" si="1" ref="C37:M37">MIN(C5:C35)</f>
        <v>-6.822999954223633</v>
      </c>
      <c r="D37" s="241">
        <f t="shared" si="1"/>
        <v>-4.059000015258789</v>
      </c>
      <c r="E37" s="241">
        <f t="shared" si="1"/>
        <v>0.8970000147819519</v>
      </c>
      <c r="F37" s="241">
        <f t="shared" si="1"/>
        <v>6.8470001220703125</v>
      </c>
      <c r="G37" s="241">
        <f t="shared" si="1"/>
        <v>12.960000038146973</v>
      </c>
      <c r="H37" s="241">
        <f t="shared" si="1"/>
        <v>18.360000610351562</v>
      </c>
      <c r="I37" s="241">
        <f t="shared" si="1"/>
        <v>17.850000381469727</v>
      </c>
      <c r="J37" s="241">
        <f t="shared" si="1"/>
        <v>14.680000305175781</v>
      </c>
      <c r="K37" s="241">
        <f t="shared" si="1"/>
        <v>9.869999885559082</v>
      </c>
      <c r="L37" s="241">
        <f t="shared" si="1"/>
        <v>2.2769999504089355</v>
      </c>
      <c r="M37" s="242">
        <f t="shared" si="1"/>
        <v>-2.0139999389648438</v>
      </c>
      <c r="N37" s="107"/>
    </row>
    <row r="38" spans="1:14" ht="18" customHeight="1">
      <c r="A38" s="245" t="s">
        <v>498</v>
      </c>
      <c r="B38" s="134">
        <f>AVERAGE(B5:B14)</f>
        <v>-3.2422999799251557</v>
      </c>
      <c r="C38" s="135">
        <f aca="true" t="shared" si="2" ref="C38:M38">AVERAGE(C5:C14)</f>
        <v>-2.081699988245964</v>
      </c>
      <c r="D38" s="135">
        <f t="shared" si="2"/>
        <v>2.446900027990341</v>
      </c>
      <c r="E38" s="135">
        <f t="shared" si="2"/>
        <v>4.671899980306625</v>
      </c>
      <c r="F38" s="135">
        <f t="shared" si="2"/>
        <v>10.771699905395508</v>
      </c>
      <c r="G38" s="135">
        <f t="shared" si="2"/>
        <v>15.097999954223633</v>
      </c>
      <c r="H38" s="135">
        <f t="shared" si="2"/>
        <v>20.29400005340576</v>
      </c>
      <c r="I38" s="135">
        <f t="shared" si="2"/>
        <v>21.946999931335448</v>
      </c>
      <c r="J38" s="135">
        <f t="shared" si="2"/>
        <v>20.101999855041505</v>
      </c>
      <c r="K38" s="135">
        <f t="shared" si="2"/>
        <v>15.713000106811524</v>
      </c>
      <c r="L38" s="135">
        <f t="shared" si="2"/>
        <v>8.902999973297119</v>
      </c>
      <c r="M38" s="136">
        <f t="shared" si="2"/>
        <v>2.5018999755382536</v>
      </c>
      <c r="N38" s="107"/>
    </row>
    <row r="39" spans="1:14" ht="18" customHeight="1">
      <c r="A39" s="246" t="s">
        <v>499</v>
      </c>
      <c r="B39" s="196">
        <f>AVERAGE(B15:B24)</f>
        <v>-0.13879998326301574</v>
      </c>
      <c r="C39" s="137">
        <f aca="true" t="shared" si="3" ref="C39:M39">AVERAGE(C15:C24)</f>
        <v>-0.4470000058412552</v>
      </c>
      <c r="D39" s="137">
        <f t="shared" si="3"/>
        <v>1.359200006723404</v>
      </c>
      <c r="E39" s="137">
        <f t="shared" si="3"/>
        <v>8.02519998550415</v>
      </c>
      <c r="F39" s="137">
        <f t="shared" si="3"/>
        <v>13.307000064849854</v>
      </c>
      <c r="G39" s="137">
        <f t="shared" si="3"/>
        <v>17.27799997329712</v>
      </c>
      <c r="H39" s="137">
        <f t="shared" si="3"/>
        <v>21.447000122070314</v>
      </c>
      <c r="I39" s="137">
        <f t="shared" si="3"/>
        <v>23.49000015258789</v>
      </c>
      <c r="J39" s="137">
        <f t="shared" si="3"/>
        <v>19.010999870300292</v>
      </c>
      <c r="K39" s="137">
        <f t="shared" si="3"/>
        <v>13.665000057220459</v>
      </c>
      <c r="L39" s="137">
        <f t="shared" si="3"/>
        <v>6.5336000442504885</v>
      </c>
      <c r="M39" s="138">
        <f t="shared" si="3"/>
        <v>3.3007000271230935</v>
      </c>
      <c r="N39" s="107"/>
    </row>
    <row r="40" spans="1:14" ht="18" customHeight="1">
      <c r="A40" s="247" t="s">
        <v>500</v>
      </c>
      <c r="B40" s="139">
        <f>AVERAGE(B25:B35)</f>
        <v>-2.134727266701785</v>
      </c>
      <c r="C40" s="140">
        <f aca="true" t="shared" si="4" ref="C40:M40">AVERAGE(C25:C35)</f>
        <v>2.7842499651014805</v>
      </c>
      <c r="D40" s="140">
        <f t="shared" si="4"/>
        <v>3.2960908846421675</v>
      </c>
      <c r="E40" s="140">
        <f t="shared" si="4"/>
        <v>7.043700003623963</v>
      </c>
      <c r="F40" s="140">
        <f t="shared" si="4"/>
        <v>14.66909087787975</v>
      </c>
      <c r="G40" s="140">
        <f t="shared" si="4"/>
        <v>19.8709997177124</v>
      </c>
      <c r="H40" s="140">
        <f t="shared" si="4"/>
        <v>20.41090895912864</v>
      </c>
      <c r="I40" s="140">
        <f t="shared" si="4"/>
        <v>22.67454546148127</v>
      </c>
      <c r="J40" s="140">
        <f t="shared" si="4"/>
        <v>16.817999935150148</v>
      </c>
      <c r="K40" s="140">
        <f t="shared" si="4"/>
        <v>12.864545475352894</v>
      </c>
      <c r="L40" s="140">
        <f t="shared" si="4"/>
        <v>6.483199954032898</v>
      </c>
      <c r="M40" s="141">
        <f t="shared" si="4"/>
        <v>2.72300004417246</v>
      </c>
      <c r="N40" s="107"/>
    </row>
    <row r="41" spans="1:14" ht="18" customHeight="1">
      <c r="A41" s="248" t="s">
        <v>503</v>
      </c>
      <c r="B41" s="142">
        <f>DCOUNT($A3:$M35,2,B44:B45)</f>
        <v>24</v>
      </c>
      <c r="C41" s="143">
        <f aca="true" t="shared" si="5" ref="C41:M41">DCOUNT($A3:$M35,2,C44:C45)</f>
        <v>13</v>
      </c>
      <c r="D41" s="143">
        <f t="shared" si="5"/>
        <v>6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0</v>
      </c>
      <c r="M41" s="144">
        <f t="shared" si="5"/>
        <v>3</v>
      </c>
      <c r="N41" s="107"/>
    </row>
    <row r="42" spans="1:14" ht="18" customHeight="1">
      <c r="A42" s="247" t="s">
        <v>504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2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506</v>
      </c>
      <c r="B44" s="149" t="s">
        <v>485</v>
      </c>
      <c r="C44" s="149" t="s">
        <v>486</v>
      </c>
      <c r="D44" s="149" t="s">
        <v>487</v>
      </c>
      <c r="E44" s="149" t="s">
        <v>488</v>
      </c>
      <c r="F44" s="149" t="s">
        <v>489</v>
      </c>
      <c r="G44" s="149" t="s">
        <v>490</v>
      </c>
      <c r="H44" s="149" t="s">
        <v>491</v>
      </c>
      <c r="I44" s="149" t="s">
        <v>492</v>
      </c>
      <c r="J44" s="149" t="s">
        <v>493</v>
      </c>
      <c r="K44" s="149" t="s">
        <v>494</v>
      </c>
      <c r="L44" s="149" t="s">
        <v>495</v>
      </c>
      <c r="M44" s="149" t="s">
        <v>496</v>
      </c>
    </row>
    <row r="45" spans="2:13" ht="12">
      <c r="B45" s="252" t="s">
        <v>507</v>
      </c>
      <c r="C45" s="150" t="s">
        <v>507</v>
      </c>
      <c r="D45" s="150" t="s">
        <v>507</v>
      </c>
      <c r="E45" s="150" t="s">
        <v>507</v>
      </c>
      <c r="F45" s="150" t="s">
        <v>507</v>
      </c>
      <c r="G45" s="150" t="s">
        <v>507</v>
      </c>
      <c r="H45" s="150" t="s">
        <v>507</v>
      </c>
      <c r="I45" s="150" t="s">
        <v>507</v>
      </c>
      <c r="J45" s="150" t="s">
        <v>507</v>
      </c>
      <c r="K45" s="150" t="s">
        <v>507</v>
      </c>
      <c r="L45" s="150" t="s">
        <v>507</v>
      </c>
      <c r="M45" s="150" t="s">
        <v>507</v>
      </c>
    </row>
    <row r="47" spans="1:13" ht="12">
      <c r="A47" s="148" t="s">
        <v>508</v>
      </c>
      <c r="B47" s="149" t="s">
        <v>485</v>
      </c>
      <c r="C47" s="149" t="s">
        <v>486</v>
      </c>
      <c r="D47" s="149" t="s">
        <v>487</v>
      </c>
      <c r="E47" s="149" t="s">
        <v>488</v>
      </c>
      <c r="F47" s="149" t="s">
        <v>489</v>
      </c>
      <c r="G47" s="149" t="s">
        <v>490</v>
      </c>
      <c r="H47" s="149" t="s">
        <v>491</v>
      </c>
      <c r="I47" s="149" t="s">
        <v>492</v>
      </c>
      <c r="J47" s="149" t="s">
        <v>493</v>
      </c>
      <c r="K47" s="149" t="s">
        <v>494</v>
      </c>
      <c r="L47" s="149" t="s">
        <v>495</v>
      </c>
      <c r="M47" s="149" t="s">
        <v>496</v>
      </c>
    </row>
    <row r="48" spans="2:13" ht="12">
      <c r="B48" s="252" t="s">
        <v>509</v>
      </c>
      <c r="C48" s="150" t="s">
        <v>509</v>
      </c>
      <c r="D48" s="150" t="s">
        <v>509</v>
      </c>
      <c r="E48" s="150" t="s">
        <v>509</v>
      </c>
      <c r="F48" s="150" t="s">
        <v>509</v>
      </c>
      <c r="G48" s="150" t="s">
        <v>509</v>
      </c>
      <c r="H48" s="150" t="s">
        <v>509</v>
      </c>
      <c r="I48" s="150" t="s">
        <v>509</v>
      </c>
      <c r="J48" s="150" t="s">
        <v>509</v>
      </c>
      <c r="K48" s="150" t="s">
        <v>509</v>
      </c>
      <c r="L48" s="150" t="s">
        <v>509</v>
      </c>
      <c r="M48" s="150" t="s">
        <v>509</v>
      </c>
    </row>
    <row r="58" ht="12">
      <c r="A58" s="148" t="s">
        <v>512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B3" sqref="B3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4.98799991607666</v>
      </c>
      <c r="C3" s="207">
        <v>5.010000228881836</v>
      </c>
      <c r="D3" s="207">
        <v>4.9679999351501465</v>
      </c>
      <c r="E3" s="207">
        <v>5.0320000648498535</v>
      </c>
      <c r="F3" s="207">
        <v>4.936999797821045</v>
      </c>
      <c r="G3" s="207">
        <v>5.243000030517578</v>
      </c>
      <c r="H3" s="207">
        <v>5.264999866485596</v>
      </c>
      <c r="I3" s="207">
        <v>5.445000171661377</v>
      </c>
      <c r="J3" s="207">
        <v>5.793000221252441</v>
      </c>
      <c r="K3" s="207">
        <v>7.130000114440918</v>
      </c>
      <c r="L3" s="207">
        <v>6.504000186920166</v>
      </c>
      <c r="M3" s="207">
        <v>6.548999786376953</v>
      </c>
      <c r="N3" s="207">
        <v>6.565000057220459</v>
      </c>
      <c r="O3" s="207">
        <v>6.715000152587891</v>
      </c>
      <c r="P3" s="207">
        <v>6.38100004196167</v>
      </c>
      <c r="Q3" s="207">
        <v>6.3470001220703125</v>
      </c>
      <c r="R3" s="207">
        <v>6.285999774932861</v>
      </c>
      <c r="S3" s="207">
        <v>4.956999778747559</v>
      </c>
      <c r="T3" s="207">
        <v>4.140999794006348</v>
      </c>
      <c r="U3" s="207">
        <v>4.014999866485596</v>
      </c>
      <c r="V3" s="207">
        <v>4.78000020980835</v>
      </c>
      <c r="W3" s="207">
        <v>3.9130001068115234</v>
      </c>
      <c r="X3" s="207">
        <v>3.6059999465942383</v>
      </c>
      <c r="Y3" s="207">
        <v>2.2760000228881836</v>
      </c>
      <c r="Z3" s="214">
        <f aca="true" t="shared" si="0" ref="Z3:Z30">AVERAGE(B3:Y3)</f>
        <v>5.285250008106232</v>
      </c>
      <c r="AA3" s="151">
        <v>7.309999942779541</v>
      </c>
      <c r="AB3" s="152" t="s">
        <v>78</v>
      </c>
      <c r="AC3" s="2">
        <v>1</v>
      </c>
      <c r="AD3" s="151">
        <v>2.255000114440918</v>
      </c>
      <c r="AE3" s="253" t="s">
        <v>13</v>
      </c>
      <c r="AF3" s="1"/>
    </row>
    <row r="4" spans="1:32" ht="11.25" customHeight="1">
      <c r="A4" s="215">
        <v>2</v>
      </c>
      <c r="B4" s="207">
        <v>2.2660000324249268</v>
      </c>
      <c r="C4" s="207">
        <v>2.444999933242798</v>
      </c>
      <c r="D4" s="207">
        <v>1.1269999742507935</v>
      </c>
      <c r="E4" s="207">
        <v>0.6850000023841858</v>
      </c>
      <c r="F4" s="207">
        <v>0.17900000512599945</v>
      </c>
      <c r="G4" s="207">
        <v>0.42100000381469727</v>
      </c>
      <c r="H4" s="207">
        <v>0.9800000190734863</v>
      </c>
      <c r="I4" s="207">
        <v>1.940000057220459</v>
      </c>
      <c r="J4" s="207">
        <v>3.4730000495910645</v>
      </c>
      <c r="K4" s="207">
        <v>6.633999824523926</v>
      </c>
      <c r="L4" s="207">
        <v>8.3100004196167</v>
      </c>
      <c r="M4" s="207">
        <v>8.270000457763672</v>
      </c>
      <c r="N4" s="207">
        <v>7.730000019073486</v>
      </c>
      <c r="O4" s="207">
        <v>7.570000171661377</v>
      </c>
      <c r="P4" s="207">
        <v>7.309999942779541</v>
      </c>
      <c r="Q4" s="207">
        <v>7.019999980926514</v>
      </c>
      <c r="R4" s="207">
        <v>6.61299991607666</v>
      </c>
      <c r="S4" s="208">
        <v>6.373000144958496</v>
      </c>
      <c r="T4" s="207">
        <v>5.635000228881836</v>
      </c>
      <c r="U4" s="207">
        <v>4.3470001220703125</v>
      </c>
      <c r="V4" s="207">
        <v>4.326000213623047</v>
      </c>
      <c r="W4" s="207">
        <v>3.7769999504089355</v>
      </c>
      <c r="X4" s="207">
        <v>3.9560000896453857</v>
      </c>
      <c r="Y4" s="207">
        <v>2.805000066757202</v>
      </c>
      <c r="Z4" s="214">
        <f t="shared" si="0"/>
        <v>4.3413334010789795</v>
      </c>
      <c r="AA4" s="151">
        <v>9.210000038146973</v>
      </c>
      <c r="AB4" s="152" t="s">
        <v>79</v>
      </c>
      <c r="AC4" s="2">
        <v>2</v>
      </c>
      <c r="AD4" s="151">
        <v>-0.210999995470047</v>
      </c>
      <c r="AE4" s="253" t="s">
        <v>80</v>
      </c>
      <c r="AF4" s="1"/>
    </row>
    <row r="5" spans="1:32" ht="11.25" customHeight="1">
      <c r="A5" s="215">
        <v>3</v>
      </c>
      <c r="B5" s="207">
        <v>2.890000104904175</v>
      </c>
      <c r="C5" s="207">
        <v>2.625999927520752</v>
      </c>
      <c r="D5" s="207">
        <v>2.9639999866485596</v>
      </c>
      <c r="E5" s="207">
        <v>2.7739999294281006</v>
      </c>
      <c r="F5" s="207">
        <v>2.8380000591278076</v>
      </c>
      <c r="G5" s="207">
        <v>2.678999900817871</v>
      </c>
      <c r="H5" s="207">
        <v>2.7760000228881836</v>
      </c>
      <c r="I5" s="207">
        <v>3.2090001106262207</v>
      </c>
      <c r="J5" s="207">
        <v>4.466000080108643</v>
      </c>
      <c r="K5" s="207">
        <v>5.682000160217285</v>
      </c>
      <c r="L5" s="207">
        <v>8.65999984741211</v>
      </c>
      <c r="M5" s="207">
        <v>9.220000267028809</v>
      </c>
      <c r="N5" s="207">
        <v>10.029999732971191</v>
      </c>
      <c r="O5" s="207">
        <v>10.079999923706055</v>
      </c>
      <c r="P5" s="207">
        <v>7.039999961853027</v>
      </c>
      <c r="Q5" s="207">
        <v>6.300000190734863</v>
      </c>
      <c r="R5" s="207">
        <v>5.539999961853027</v>
      </c>
      <c r="S5" s="207">
        <v>2.4790000915527344</v>
      </c>
      <c r="T5" s="207">
        <v>0.6959999799728394</v>
      </c>
      <c r="U5" s="207">
        <v>-0.05299999937415123</v>
      </c>
      <c r="V5" s="207">
        <v>-0.6959999799728394</v>
      </c>
      <c r="W5" s="207">
        <v>-0.4749999940395355</v>
      </c>
      <c r="X5" s="207">
        <v>-0.38999998569488525</v>
      </c>
      <c r="Y5" s="207">
        <v>-0.843999981880188</v>
      </c>
      <c r="Z5" s="214">
        <f t="shared" si="0"/>
        <v>3.7704583457671106</v>
      </c>
      <c r="AA5" s="151">
        <v>10.850000381469727</v>
      </c>
      <c r="AB5" s="152" t="s">
        <v>51</v>
      </c>
      <c r="AC5" s="2">
        <v>3</v>
      </c>
      <c r="AD5" s="151">
        <v>-0.8859999775886536</v>
      </c>
      <c r="AE5" s="253" t="s">
        <v>81</v>
      </c>
      <c r="AF5" s="1"/>
    </row>
    <row r="6" spans="1:32" ht="11.25" customHeight="1">
      <c r="A6" s="215">
        <v>4</v>
      </c>
      <c r="B6" s="207">
        <v>-1.1390000581741333</v>
      </c>
      <c r="C6" s="207">
        <v>-1.6979999542236328</v>
      </c>
      <c r="D6" s="207">
        <v>-2.3519999980926514</v>
      </c>
      <c r="E6" s="207">
        <v>-2.8469998836517334</v>
      </c>
      <c r="F6" s="207">
        <v>-3.2899999618530273</v>
      </c>
      <c r="G6" s="207">
        <v>-4.228000164031982</v>
      </c>
      <c r="H6" s="207">
        <v>-4.60099983215332</v>
      </c>
      <c r="I6" s="207">
        <v>-2.996999979019165</v>
      </c>
      <c r="J6" s="207">
        <v>-0.22200000286102295</v>
      </c>
      <c r="K6" s="207">
        <v>1.4040000438690186</v>
      </c>
      <c r="L6" s="207">
        <v>2.509999990463257</v>
      </c>
      <c r="M6" s="207">
        <v>2.372999906539917</v>
      </c>
      <c r="N6" s="207">
        <v>2.1619999408721924</v>
      </c>
      <c r="O6" s="207">
        <v>3.2690000534057617</v>
      </c>
      <c r="P6" s="207">
        <v>2.180000066757202</v>
      </c>
      <c r="Q6" s="207">
        <v>2.253000020980835</v>
      </c>
      <c r="R6" s="207">
        <v>0.7480000257492065</v>
      </c>
      <c r="S6" s="207">
        <v>-0.041999999433755875</v>
      </c>
      <c r="T6" s="207">
        <v>-0.3580000102519989</v>
      </c>
      <c r="U6" s="207">
        <v>-0.6639999747276306</v>
      </c>
      <c r="V6" s="207">
        <v>-1.4019999504089355</v>
      </c>
      <c r="W6" s="207">
        <v>-2.0739998817443848</v>
      </c>
      <c r="X6" s="207">
        <v>-2.621000051498413</v>
      </c>
      <c r="Y6" s="207">
        <v>-3.0230000019073486</v>
      </c>
      <c r="Z6" s="214">
        <f t="shared" si="0"/>
        <v>-0.6941249856414894</v>
      </c>
      <c r="AA6" s="151">
        <v>4.251999855041504</v>
      </c>
      <c r="AB6" s="152" t="s">
        <v>82</v>
      </c>
      <c r="AC6" s="2">
        <v>4</v>
      </c>
      <c r="AD6" s="151">
        <v>-4.76800012588501</v>
      </c>
      <c r="AE6" s="253" t="s">
        <v>83</v>
      </c>
      <c r="AF6" s="1"/>
    </row>
    <row r="7" spans="1:32" ht="11.25" customHeight="1">
      <c r="A7" s="215">
        <v>5</v>
      </c>
      <c r="B7" s="207">
        <v>-3.559999942779541</v>
      </c>
      <c r="C7" s="207">
        <v>-4.750999927520752</v>
      </c>
      <c r="D7" s="207">
        <v>-5.479000091552734</v>
      </c>
      <c r="E7" s="207">
        <v>-6.10099983215332</v>
      </c>
      <c r="F7" s="207">
        <v>-5.881999969482422</v>
      </c>
      <c r="G7" s="207">
        <v>-6.150000095367432</v>
      </c>
      <c r="H7" s="207">
        <v>-6.60099983215332</v>
      </c>
      <c r="I7" s="207">
        <v>-4.176000118255615</v>
      </c>
      <c r="J7" s="207">
        <v>-1.5520000457763672</v>
      </c>
      <c r="K7" s="207">
        <v>1.6369999647140503</v>
      </c>
      <c r="L7" s="207">
        <v>3.496000051498413</v>
      </c>
      <c r="M7" s="207">
        <v>4.265999794006348</v>
      </c>
      <c r="N7" s="207">
        <v>3.8570001125335693</v>
      </c>
      <c r="O7" s="207">
        <v>3.9820001125335693</v>
      </c>
      <c r="P7" s="207">
        <v>4.086999893188477</v>
      </c>
      <c r="Q7" s="207">
        <v>3.6670000553131104</v>
      </c>
      <c r="R7" s="207">
        <v>2.619999885559082</v>
      </c>
      <c r="S7" s="207">
        <v>1.3940000534057617</v>
      </c>
      <c r="T7" s="207">
        <v>0.2849999964237213</v>
      </c>
      <c r="U7" s="207">
        <v>0.08399999886751175</v>
      </c>
      <c r="V7" s="207">
        <v>-0.05299999937415123</v>
      </c>
      <c r="W7" s="207">
        <v>-1.340000033378601</v>
      </c>
      <c r="X7" s="207">
        <v>-1.6039999723434448</v>
      </c>
      <c r="Y7" s="207">
        <v>-0.8230000138282776</v>
      </c>
      <c r="Z7" s="214">
        <f t="shared" si="0"/>
        <v>-0.7790416648300985</v>
      </c>
      <c r="AA7" s="151">
        <v>5.504000186920166</v>
      </c>
      <c r="AB7" s="152" t="s">
        <v>20</v>
      </c>
      <c r="AC7" s="2">
        <v>5</v>
      </c>
      <c r="AD7" s="151">
        <v>-6.822999954223633</v>
      </c>
      <c r="AE7" s="253" t="s">
        <v>84</v>
      </c>
      <c r="AF7" s="1"/>
    </row>
    <row r="8" spans="1:32" ht="11.25" customHeight="1">
      <c r="A8" s="215">
        <v>6</v>
      </c>
      <c r="B8" s="207">
        <v>-2.382999897003174</v>
      </c>
      <c r="C8" s="207">
        <v>-3.078000068664551</v>
      </c>
      <c r="D8" s="207">
        <v>-3.625999927520752</v>
      </c>
      <c r="E8" s="207">
        <v>-3.5209999084472656</v>
      </c>
      <c r="F8" s="207">
        <v>-4.195000171661377</v>
      </c>
      <c r="G8" s="207">
        <v>-4.679999828338623</v>
      </c>
      <c r="H8" s="207">
        <v>-4.059000015258789</v>
      </c>
      <c r="I8" s="207">
        <v>-3.184999942779541</v>
      </c>
      <c r="J8" s="207">
        <v>-1.4550000429153442</v>
      </c>
      <c r="K8" s="207">
        <v>0.35899999737739563</v>
      </c>
      <c r="L8" s="207">
        <v>1.5290000438690186</v>
      </c>
      <c r="M8" s="207">
        <v>2.119999885559082</v>
      </c>
      <c r="N8" s="207">
        <v>1.2649999856948853</v>
      </c>
      <c r="O8" s="207">
        <v>1.5609999895095825</v>
      </c>
      <c r="P8" s="207">
        <v>1.444000005722046</v>
      </c>
      <c r="Q8" s="207">
        <v>1.2970000505447388</v>
      </c>
      <c r="R8" s="207">
        <v>0.8849999904632568</v>
      </c>
      <c r="S8" s="207">
        <v>1.180999994277954</v>
      </c>
      <c r="T8" s="207">
        <v>1.7300000190734863</v>
      </c>
      <c r="U8" s="207">
        <v>2.828000068664551</v>
      </c>
      <c r="V8" s="207">
        <v>2.562999963760376</v>
      </c>
      <c r="W8" s="207">
        <v>2.0250000953674316</v>
      </c>
      <c r="X8" s="207">
        <v>2.0460000038146973</v>
      </c>
      <c r="Y8" s="207">
        <v>2.236999988555908</v>
      </c>
      <c r="Z8" s="214">
        <f t="shared" si="0"/>
        <v>-0.21299998834729195</v>
      </c>
      <c r="AA8" s="151">
        <v>2.9760000705718994</v>
      </c>
      <c r="AB8" s="152" t="s">
        <v>85</v>
      </c>
      <c r="AC8" s="2">
        <v>6</v>
      </c>
      <c r="AD8" s="151">
        <v>-4.775000095367432</v>
      </c>
      <c r="AE8" s="253" t="s">
        <v>86</v>
      </c>
      <c r="AF8" s="1"/>
    </row>
    <row r="9" spans="1:32" ht="11.25" customHeight="1">
      <c r="A9" s="215">
        <v>7</v>
      </c>
      <c r="B9" s="207">
        <v>2.509999990463257</v>
      </c>
      <c r="C9" s="207">
        <v>2.9119999408721924</v>
      </c>
      <c r="D9" s="207">
        <v>3.071000099182129</v>
      </c>
      <c r="E9" s="207">
        <v>2.109999895095825</v>
      </c>
      <c r="F9" s="207">
        <v>3.819999933242798</v>
      </c>
      <c r="G9" s="207">
        <v>4.327000141143799</v>
      </c>
      <c r="H9" s="207">
        <v>4.866000175476074</v>
      </c>
      <c r="I9" s="207">
        <v>4.749000072479248</v>
      </c>
      <c r="J9" s="207">
        <v>3.746000051498413</v>
      </c>
      <c r="K9" s="207">
        <v>3.8499999046325684</v>
      </c>
      <c r="L9" s="207">
        <v>4.756999969482422</v>
      </c>
      <c r="M9" s="207">
        <v>5.126999855041504</v>
      </c>
      <c r="N9" s="207">
        <v>4.744999885559082</v>
      </c>
      <c r="O9" s="207">
        <v>5.64300012588501</v>
      </c>
      <c r="P9" s="207">
        <v>5.485000133514404</v>
      </c>
      <c r="Q9" s="207">
        <v>5.197999954223633</v>
      </c>
      <c r="R9" s="207">
        <v>4.925000190734863</v>
      </c>
      <c r="S9" s="207">
        <v>4.798999786376953</v>
      </c>
      <c r="T9" s="207">
        <v>5.071000099182129</v>
      </c>
      <c r="U9" s="207">
        <v>4.765999794006348</v>
      </c>
      <c r="V9" s="207">
        <v>5.368000030517578</v>
      </c>
      <c r="W9" s="207">
        <v>3.2160000801086426</v>
      </c>
      <c r="X9" s="207">
        <v>2.509999990463257</v>
      </c>
      <c r="Y9" s="207">
        <v>1.4980000257492065</v>
      </c>
      <c r="Z9" s="214">
        <f t="shared" si="0"/>
        <v>4.127875005205472</v>
      </c>
      <c r="AA9" s="151">
        <v>5.7270002365112305</v>
      </c>
      <c r="AB9" s="152" t="s">
        <v>87</v>
      </c>
      <c r="AC9" s="2">
        <v>7</v>
      </c>
      <c r="AD9" s="151">
        <v>1.2230000495910645</v>
      </c>
      <c r="AE9" s="253" t="s">
        <v>88</v>
      </c>
      <c r="AF9" s="1"/>
    </row>
    <row r="10" spans="1:32" ht="11.25" customHeight="1">
      <c r="A10" s="215">
        <v>8</v>
      </c>
      <c r="B10" s="207">
        <v>0.6539999842643738</v>
      </c>
      <c r="C10" s="207">
        <v>-0.2849999964237213</v>
      </c>
      <c r="D10" s="207">
        <v>0.6010000109672546</v>
      </c>
      <c r="E10" s="207">
        <v>-0.0949999988079071</v>
      </c>
      <c r="F10" s="207">
        <v>0.3269999921321869</v>
      </c>
      <c r="G10" s="207">
        <v>0.4959999918937683</v>
      </c>
      <c r="H10" s="207">
        <v>0.17900000512599945</v>
      </c>
      <c r="I10" s="207">
        <v>0.8859999775886536</v>
      </c>
      <c r="J10" s="207">
        <v>4.603000164031982</v>
      </c>
      <c r="K10" s="207">
        <v>8.4399995803833</v>
      </c>
      <c r="L10" s="207">
        <v>9.289999961853027</v>
      </c>
      <c r="M10" s="207">
        <v>10.300000190734863</v>
      </c>
      <c r="N10" s="207">
        <v>8.609999656677246</v>
      </c>
      <c r="O10" s="207">
        <v>6.988999843597412</v>
      </c>
      <c r="P10" s="207">
        <v>6.190999984741211</v>
      </c>
      <c r="Q10" s="207">
        <v>5.550000190734863</v>
      </c>
      <c r="R10" s="207">
        <v>3.734999895095825</v>
      </c>
      <c r="S10" s="207">
        <v>3.7039999961853027</v>
      </c>
      <c r="T10" s="207">
        <v>3.2699999809265137</v>
      </c>
      <c r="U10" s="207">
        <v>2.555000066757202</v>
      </c>
      <c r="V10" s="207">
        <v>1.8250000476837158</v>
      </c>
      <c r="W10" s="207">
        <v>1.6540000438690186</v>
      </c>
      <c r="X10" s="207">
        <v>1.350000023841858</v>
      </c>
      <c r="Y10" s="207">
        <v>1.190999984741211</v>
      </c>
      <c r="Z10" s="214">
        <f t="shared" si="0"/>
        <v>3.417499982441465</v>
      </c>
      <c r="AA10" s="151">
        <v>10.739999771118164</v>
      </c>
      <c r="AB10" s="152" t="s">
        <v>24</v>
      </c>
      <c r="AC10" s="2">
        <v>8</v>
      </c>
      <c r="AD10" s="151">
        <v>-0.3799999952316284</v>
      </c>
      <c r="AE10" s="253" t="s">
        <v>89</v>
      </c>
      <c r="AF10" s="1"/>
    </row>
    <row r="11" spans="1:32" ht="11.25" customHeight="1">
      <c r="A11" s="215">
        <v>9</v>
      </c>
      <c r="B11" s="207">
        <v>0.6850000023841858</v>
      </c>
      <c r="C11" s="207">
        <v>0.2849999964237213</v>
      </c>
      <c r="D11" s="207">
        <v>-0.6539999842643738</v>
      </c>
      <c r="E11" s="207">
        <v>-1.2339999675750732</v>
      </c>
      <c r="F11" s="207">
        <v>-1.3289999961853027</v>
      </c>
      <c r="G11" s="207">
        <v>-1.8569999933242798</v>
      </c>
      <c r="H11" s="207">
        <v>-1.7309999465942383</v>
      </c>
      <c r="I11" s="207">
        <v>0</v>
      </c>
      <c r="J11" s="207">
        <v>2.3959999084472656</v>
      </c>
      <c r="K11" s="207">
        <v>4.4029998779296875</v>
      </c>
      <c r="L11" s="207">
        <v>5.859000205993652</v>
      </c>
      <c r="M11" s="207">
        <v>5.182000160217285</v>
      </c>
      <c r="N11" s="207">
        <v>5.02400016784668</v>
      </c>
      <c r="O11" s="207">
        <v>4.408999919891357</v>
      </c>
      <c r="P11" s="207">
        <v>5.061999797821045</v>
      </c>
      <c r="Q11" s="207">
        <v>4.765999794006348</v>
      </c>
      <c r="R11" s="207">
        <v>4.068999767303467</v>
      </c>
      <c r="S11" s="207">
        <v>2.48799991607666</v>
      </c>
      <c r="T11" s="207">
        <v>2.2360000610351562</v>
      </c>
      <c r="U11" s="207">
        <v>1.180999994277954</v>
      </c>
      <c r="V11" s="207">
        <v>-0.08399999886751175</v>
      </c>
      <c r="W11" s="207">
        <v>-1.065000057220459</v>
      </c>
      <c r="X11" s="207">
        <v>-1.5700000524520874</v>
      </c>
      <c r="Y11" s="207">
        <v>-1.9079999923706055</v>
      </c>
      <c r="Z11" s="214">
        <f t="shared" si="0"/>
        <v>1.5255416492000222</v>
      </c>
      <c r="AA11" s="151">
        <v>6.683000087738037</v>
      </c>
      <c r="AB11" s="152" t="s">
        <v>90</v>
      </c>
      <c r="AC11" s="2">
        <v>9</v>
      </c>
      <c r="AD11" s="151">
        <v>-2.1730000972747803</v>
      </c>
      <c r="AE11" s="253" t="s">
        <v>91</v>
      </c>
      <c r="AF11" s="1"/>
    </row>
    <row r="12" spans="1:32" ht="11.25" customHeight="1">
      <c r="A12" s="223">
        <v>10</v>
      </c>
      <c r="B12" s="209">
        <v>-2.0980000495910645</v>
      </c>
      <c r="C12" s="209">
        <v>-2.6029999256134033</v>
      </c>
      <c r="D12" s="209">
        <v>-2.8980000019073486</v>
      </c>
      <c r="E12" s="209">
        <v>-3.509000062942505</v>
      </c>
      <c r="F12" s="209">
        <v>-3.878999948501587</v>
      </c>
      <c r="G12" s="209">
        <v>-4.173999786376953</v>
      </c>
      <c r="H12" s="209">
        <v>-3.9739999771118164</v>
      </c>
      <c r="I12" s="209">
        <v>-1.99399995803833</v>
      </c>
      <c r="J12" s="209">
        <v>1.3309999704360962</v>
      </c>
      <c r="K12" s="209">
        <v>4.572999954223633</v>
      </c>
      <c r="L12" s="209">
        <v>6.130000114440918</v>
      </c>
      <c r="M12" s="209">
        <v>7.190000057220459</v>
      </c>
      <c r="N12" s="209">
        <v>8.369999885559082</v>
      </c>
      <c r="O12" s="209">
        <v>8</v>
      </c>
      <c r="P12" s="209">
        <v>8.510000228881836</v>
      </c>
      <c r="Q12" s="209">
        <v>8.489999771118164</v>
      </c>
      <c r="R12" s="209">
        <v>6.888000011444092</v>
      </c>
      <c r="S12" s="209">
        <v>5.559999942779541</v>
      </c>
      <c r="T12" s="209">
        <v>4.556000232696533</v>
      </c>
      <c r="U12" s="209">
        <v>2.5840001106262207</v>
      </c>
      <c r="V12" s="209">
        <v>2.361999988555908</v>
      </c>
      <c r="W12" s="209">
        <v>0.3580000102519989</v>
      </c>
      <c r="X12" s="209">
        <v>0.17900000512599945</v>
      </c>
      <c r="Y12" s="209">
        <v>-0.15800000727176666</v>
      </c>
      <c r="Z12" s="224">
        <f t="shared" si="0"/>
        <v>2.074750023583571</v>
      </c>
      <c r="AA12" s="157">
        <v>8.960000038146973</v>
      </c>
      <c r="AB12" s="210" t="s">
        <v>92</v>
      </c>
      <c r="AC12" s="211">
        <v>10</v>
      </c>
      <c r="AD12" s="157">
        <v>-4.2789998054504395</v>
      </c>
      <c r="AE12" s="254" t="s">
        <v>93</v>
      </c>
      <c r="AF12" s="1"/>
    </row>
    <row r="13" spans="1:32" ht="11.25" customHeight="1">
      <c r="A13" s="215">
        <v>11</v>
      </c>
      <c r="B13" s="207">
        <v>-0.22100000083446503</v>
      </c>
      <c r="C13" s="207">
        <v>-0.5590000152587891</v>
      </c>
      <c r="D13" s="207">
        <v>-1.274999976158142</v>
      </c>
      <c r="E13" s="207">
        <v>-1.4450000524520874</v>
      </c>
      <c r="F13" s="207">
        <v>-1.9819999933242798</v>
      </c>
      <c r="G13" s="207">
        <v>-2.2769999504089355</v>
      </c>
      <c r="H13" s="207">
        <v>-2.1610000133514404</v>
      </c>
      <c r="I13" s="207">
        <v>0.8550000190734863</v>
      </c>
      <c r="J13" s="207">
        <v>3.865000009536743</v>
      </c>
      <c r="K13" s="207">
        <v>6.954999923706055</v>
      </c>
      <c r="L13" s="207">
        <v>9.229999542236328</v>
      </c>
      <c r="M13" s="207">
        <v>8.5600004196167</v>
      </c>
      <c r="N13" s="207">
        <v>6.926000118255615</v>
      </c>
      <c r="O13" s="207">
        <v>6.3979997634887695</v>
      </c>
      <c r="P13" s="207">
        <v>5.995999813079834</v>
      </c>
      <c r="Q13" s="207">
        <v>6.006999969482422</v>
      </c>
      <c r="R13" s="207">
        <v>5.142000198364258</v>
      </c>
      <c r="S13" s="207">
        <v>4.301000118255615</v>
      </c>
      <c r="T13" s="207">
        <v>4.186999797821045</v>
      </c>
      <c r="U13" s="207">
        <v>4.441999912261963</v>
      </c>
      <c r="V13" s="207">
        <v>4.315999984741211</v>
      </c>
      <c r="W13" s="207">
        <v>5.086999893188477</v>
      </c>
      <c r="X13" s="207">
        <v>2.1519999504089355</v>
      </c>
      <c r="Y13" s="207">
        <v>4.348999977111816</v>
      </c>
      <c r="Z13" s="214">
        <f t="shared" si="0"/>
        <v>3.285333308701714</v>
      </c>
      <c r="AA13" s="151">
        <v>10.020000457763672</v>
      </c>
      <c r="AB13" s="152" t="s">
        <v>94</v>
      </c>
      <c r="AC13" s="2">
        <v>11</v>
      </c>
      <c r="AD13" s="151">
        <v>-2.499000072479248</v>
      </c>
      <c r="AE13" s="253" t="s">
        <v>95</v>
      </c>
      <c r="AF13" s="1"/>
    </row>
    <row r="14" spans="1:32" ht="11.25" customHeight="1">
      <c r="A14" s="215">
        <v>12</v>
      </c>
      <c r="B14" s="207">
        <v>3.746999979019165</v>
      </c>
      <c r="C14" s="207">
        <v>3.4189999103546143</v>
      </c>
      <c r="D14" s="207">
        <v>2.5959999561309814</v>
      </c>
      <c r="E14" s="207">
        <v>1.9199999570846558</v>
      </c>
      <c r="F14" s="207">
        <v>2.005000114440918</v>
      </c>
      <c r="G14" s="207">
        <v>1.6460000276565552</v>
      </c>
      <c r="H14" s="207">
        <v>0.8230000138282776</v>
      </c>
      <c r="I14" s="207">
        <v>1.909999966621399</v>
      </c>
      <c r="J14" s="207">
        <v>4.171000003814697</v>
      </c>
      <c r="K14" s="207">
        <v>6.09499979019165</v>
      </c>
      <c r="L14" s="207">
        <v>6.35699987411499</v>
      </c>
      <c r="M14" s="207">
        <v>7.53000020980835</v>
      </c>
      <c r="N14" s="207">
        <v>6.2179999351501465</v>
      </c>
      <c r="O14" s="207">
        <v>5.329999923706055</v>
      </c>
      <c r="P14" s="207">
        <v>4.010000228881836</v>
      </c>
      <c r="Q14" s="207">
        <v>3.440000057220459</v>
      </c>
      <c r="R14" s="207">
        <v>1.99399995803833</v>
      </c>
      <c r="S14" s="207">
        <v>1.0549999475479126</v>
      </c>
      <c r="T14" s="207">
        <v>0.020999999716877937</v>
      </c>
      <c r="U14" s="207">
        <v>-0.4429999887943268</v>
      </c>
      <c r="V14" s="207">
        <v>-0.8130000233650208</v>
      </c>
      <c r="W14" s="207">
        <v>-0.875</v>
      </c>
      <c r="X14" s="207">
        <v>-1.2860000133514404</v>
      </c>
      <c r="Y14" s="207">
        <v>-1.8339999914169312</v>
      </c>
      <c r="Z14" s="214">
        <f t="shared" si="0"/>
        <v>2.459833326516673</v>
      </c>
      <c r="AA14" s="151">
        <v>8.380000114440918</v>
      </c>
      <c r="AB14" s="152" t="s">
        <v>96</v>
      </c>
      <c r="AC14" s="2">
        <v>12</v>
      </c>
      <c r="AD14" s="151">
        <v>-2.0339999198913574</v>
      </c>
      <c r="AE14" s="253" t="s">
        <v>97</v>
      </c>
      <c r="AF14" s="1"/>
    </row>
    <row r="15" spans="1:32" ht="11.25" customHeight="1">
      <c r="A15" s="215">
        <v>13</v>
      </c>
      <c r="B15" s="207">
        <v>-2.319000005722046</v>
      </c>
      <c r="C15" s="207">
        <v>-1.8450000286102295</v>
      </c>
      <c r="D15" s="207">
        <v>-1.6660000085830688</v>
      </c>
      <c r="E15" s="207">
        <v>-3.130000114440918</v>
      </c>
      <c r="F15" s="207">
        <v>-4.488999843597412</v>
      </c>
      <c r="G15" s="207">
        <v>-5.005000114440918</v>
      </c>
      <c r="H15" s="207">
        <v>-4.690000057220459</v>
      </c>
      <c r="I15" s="207">
        <v>-1.8660000562667847</v>
      </c>
      <c r="J15" s="207">
        <v>2.321000099182129</v>
      </c>
      <c r="K15" s="207">
        <v>5.285999774932861</v>
      </c>
      <c r="L15" s="207">
        <v>6.781000137329102</v>
      </c>
      <c r="M15" s="207">
        <v>7.050000190734863</v>
      </c>
      <c r="N15" s="207">
        <v>6.039000034332275</v>
      </c>
      <c r="O15" s="207">
        <v>6.0279998779296875</v>
      </c>
      <c r="P15" s="207">
        <v>7.019999980926514</v>
      </c>
      <c r="Q15" s="207">
        <v>6.9679999351501465</v>
      </c>
      <c r="R15" s="207">
        <v>6.492000102996826</v>
      </c>
      <c r="S15" s="207">
        <v>4.910999774932861</v>
      </c>
      <c r="T15" s="207">
        <v>3.984999895095825</v>
      </c>
      <c r="U15" s="207">
        <v>2.2660000324249268</v>
      </c>
      <c r="V15" s="207">
        <v>2.065999984741211</v>
      </c>
      <c r="W15" s="207">
        <v>2.234999895095825</v>
      </c>
      <c r="X15" s="207">
        <v>1.4129999876022339</v>
      </c>
      <c r="Y15" s="207">
        <v>0.7059999704360962</v>
      </c>
      <c r="Z15" s="214">
        <f t="shared" si="0"/>
        <v>1.9398749768733978</v>
      </c>
      <c r="AA15" s="151">
        <v>8.289999961853027</v>
      </c>
      <c r="AB15" s="152" t="s">
        <v>14</v>
      </c>
      <c r="AC15" s="2">
        <v>13</v>
      </c>
      <c r="AD15" s="151">
        <v>-5.184000015258789</v>
      </c>
      <c r="AE15" s="253" t="s">
        <v>53</v>
      </c>
      <c r="AF15" s="1"/>
    </row>
    <row r="16" spans="1:32" ht="11.25" customHeight="1">
      <c r="A16" s="215">
        <v>14</v>
      </c>
      <c r="B16" s="207">
        <v>0.2529999911785126</v>
      </c>
      <c r="C16" s="207">
        <v>0.7170000076293945</v>
      </c>
      <c r="D16" s="207">
        <v>-0.5799999833106995</v>
      </c>
      <c r="E16" s="207">
        <v>-0.20000000298023224</v>
      </c>
      <c r="F16" s="207">
        <v>-1.274999976158142</v>
      </c>
      <c r="G16" s="207">
        <v>-1.0010000467300415</v>
      </c>
      <c r="H16" s="207">
        <v>-1.0230000019073486</v>
      </c>
      <c r="I16" s="207">
        <v>0.9909999966621399</v>
      </c>
      <c r="J16" s="207">
        <v>4.815999984741211</v>
      </c>
      <c r="K16" s="207">
        <v>8.800000190734863</v>
      </c>
      <c r="L16" s="207">
        <v>11.329999923706055</v>
      </c>
      <c r="M16" s="207">
        <v>11.479999542236328</v>
      </c>
      <c r="N16" s="207">
        <v>11.260000228881836</v>
      </c>
      <c r="O16" s="207">
        <v>11.479999542236328</v>
      </c>
      <c r="P16" s="207">
        <v>11.289999961853027</v>
      </c>
      <c r="Q16" s="207">
        <v>10.390000343322754</v>
      </c>
      <c r="R16" s="207">
        <v>9.40999984741211</v>
      </c>
      <c r="S16" s="207">
        <v>9.130000114440918</v>
      </c>
      <c r="T16" s="207">
        <v>8.350000381469727</v>
      </c>
      <c r="U16" s="207">
        <v>7.519999980926514</v>
      </c>
      <c r="V16" s="207">
        <v>7.320000171661377</v>
      </c>
      <c r="W16" s="207">
        <v>5.7220001220703125</v>
      </c>
      <c r="X16" s="207">
        <v>5.336999893188477</v>
      </c>
      <c r="Y16" s="207">
        <v>3.9860000610351562</v>
      </c>
      <c r="Z16" s="214">
        <f t="shared" si="0"/>
        <v>5.645958344762524</v>
      </c>
      <c r="AA16" s="151">
        <v>13.4399995803833</v>
      </c>
      <c r="AB16" s="152" t="s">
        <v>98</v>
      </c>
      <c r="AC16" s="2">
        <v>14</v>
      </c>
      <c r="AD16" s="151">
        <v>-1.6019999980926514</v>
      </c>
      <c r="AE16" s="253" t="s">
        <v>25</v>
      </c>
      <c r="AF16" s="1"/>
    </row>
    <row r="17" spans="1:32" ht="11.25" customHeight="1">
      <c r="A17" s="215">
        <v>15</v>
      </c>
      <c r="B17" s="207">
        <v>4.051000118255615</v>
      </c>
      <c r="C17" s="207">
        <v>3.1549999713897705</v>
      </c>
      <c r="D17" s="207">
        <v>2.871000051498413</v>
      </c>
      <c r="E17" s="207">
        <v>2.8389999866485596</v>
      </c>
      <c r="F17" s="207">
        <v>3.621000051498413</v>
      </c>
      <c r="G17" s="207">
        <v>2.9130001068115234</v>
      </c>
      <c r="H17" s="207">
        <v>4.24399995803833</v>
      </c>
      <c r="I17" s="207">
        <v>12.380000114440918</v>
      </c>
      <c r="J17" s="207">
        <v>9.6899995803833</v>
      </c>
      <c r="K17" s="207">
        <v>14.119999885559082</v>
      </c>
      <c r="L17" s="207">
        <v>15.399999618530273</v>
      </c>
      <c r="M17" s="207">
        <v>16.299999237060547</v>
      </c>
      <c r="N17" s="207">
        <v>15.729999542236328</v>
      </c>
      <c r="O17" s="207">
        <v>14.680000305175781</v>
      </c>
      <c r="P17" s="207">
        <v>14.729999542236328</v>
      </c>
      <c r="Q17" s="207">
        <v>14.34000015258789</v>
      </c>
      <c r="R17" s="207">
        <v>13.140000343322754</v>
      </c>
      <c r="S17" s="207">
        <v>11.800000190734863</v>
      </c>
      <c r="T17" s="207">
        <v>10.789999961853027</v>
      </c>
      <c r="U17" s="207">
        <v>11.180000305175781</v>
      </c>
      <c r="V17" s="207">
        <v>10.449999809265137</v>
      </c>
      <c r="W17" s="207">
        <v>10.119999885559082</v>
      </c>
      <c r="X17" s="207">
        <v>9.84000015258789</v>
      </c>
      <c r="Y17" s="207">
        <v>9.34000015258789</v>
      </c>
      <c r="Z17" s="214">
        <f t="shared" si="0"/>
        <v>9.905166625976562</v>
      </c>
      <c r="AA17" s="151">
        <v>17.469999313354492</v>
      </c>
      <c r="AB17" s="152" t="s">
        <v>20</v>
      </c>
      <c r="AC17" s="2">
        <v>15</v>
      </c>
      <c r="AD17" s="151">
        <v>2.3329999446868896</v>
      </c>
      <c r="AE17" s="253" t="s">
        <v>99</v>
      </c>
      <c r="AF17" s="1"/>
    </row>
    <row r="18" spans="1:32" ht="11.25" customHeight="1">
      <c r="A18" s="215">
        <v>16</v>
      </c>
      <c r="B18" s="207">
        <v>8.979999542236328</v>
      </c>
      <c r="C18" s="207">
        <v>8.5</v>
      </c>
      <c r="D18" s="207">
        <v>7.559999942779541</v>
      </c>
      <c r="E18" s="207">
        <v>6.497000217437744</v>
      </c>
      <c r="F18" s="207">
        <v>5.947999954223633</v>
      </c>
      <c r="G18" s="207">
        <v>5.992000102996826</v>
      </c>
      <c r="H18" s="207">
        <v>5.13700008392334</v>
      </c>
      <c r="I18" s="207">
        <v>4.756999969482422</v>
      </c>
      <c r="J18" s="207">
        <v>5.181000232696533</v>
      </c>
      <c r="K18" s="207">
        <v>5.370999813079834</v>
      </c>
      <c r="L18" s="207">
        <v>5.791999816894531</v>
      </c>
      <c r="M18" s="207">
        <v>5.8429999351501465</v>
      </c>
      <c r="N18" s="207">
        <v>5.824999809265137</v>
      </c>
      <c r="O18" s="207">
        <v>5.664999961853027</v>
      </c>
      <c r="P18" s="207">
        <v>5.421999931335449</v>
      </c>
      <c r="Q18" s="207">
        <v>5.198999881744385</v>
      </c>
      <c r="R18" s="207">
        <v>4.886000156402588</v>
      </c>
      <c r="S18" s="207">
        <v>4.589000225067139</v>
      </c>
      <c r="T18" s="207">
        <v>4.789000034332275</v>
      </c>
      <c r="U18" s="207">
        <v>4.26200008392334</v>
      </c>
      <c r="V18" s="207">
        <v>3.8299999237060547</v>
      </c>
      <c r="W18" s="207">
        <v>3.818000078201294</v>
      </c>
      <c r="X18" s="207">
        <v>3.617000102996826</v>
      </c>
      <c r="Y18" s="207">
        <v>3.6089999675750732</v>
      </c>
      <c r="Z18" s="214">
        <f t="shared" si="0"/>
        <v>5.461208323637645</v>
      </c>
      <c r="AA18" s="151">
        <v>9.350000381469727</v>
      </c>
      <c r="AB18" s="152" t="s">
        <v>100</v>
      </c>
      <c r="AC18" s="2">
        <v>16</v>
      </c>
      <c r="AD18" s="151">
        <v>3.4809999465942383</v>
      </c>
      <c r="AE18" s="253" t="s">
        <v>101</v>
      </c>
      <c r="AF18" s="1"/>
    </row>
    <row r="19" spans="1:32" ht="11.25" customHeight="1">
      <c r="A19" s="215">
        <v>17</v>
      </c>
      <c r="B19" s="207">
        <v>3.9679999351501465</v>
      </c>
      <c r="C19" s="207">
        <v>4.190000057220459</v>
      </c>
      <c r="D19" s="207">
        <v>3.937000036239624</v>
      </c>
      <c r="E19" s="207">
        <v>3.864000082015991</v>
      </c>
      <c r="F19" s="207">
        <v>4.2230000495910645</v>
      </c>
      <c r="G19" s="207">
        <v>4.2230000495910645</v>
      </c>
      <c r="H19" s="207">
        <v>4.234000205993652</v>
      </c>
      <c r="I19" s="207">
        <v>4.488999843597412</v>
      </c>
      <c r="J19" s="207">
        <v>5.386000156402588</v>
      </c>
      <c r="K19" s="207">
        <v>5.824999809265137</v>
      </c>
      <c r="L19" s="207">
        <v>6.427000045776367</v>
      </c>
      <c r="M19" s="207">
        <v>7.019999980926514</v>
      </c>
      <c r="N19" s="207">
        <v>6.877999782562256</v>
      </c>
      <c r="O19" s="207">
        <v>7.150000095367432</v>
      </c>
      <c r="P19" s="207">
        <v>6.688000202178955</v>
      </c>
      <c r="Q19" s="207">
        <v>5.882999897003174</v>
      </c>
      <c r="R19" s="207">
        <v>4.868000030517578</v>
      </c>
      <c r="S19" s="207">
        <v>3.0999999046325684</v>
      </c>
      <c r="T19" s="207">
        <v>1.7719999551773071</v>
      </c>
      <c r="U19" s="207">
        <v>1.4240000247955322</v>
      </c>
      <c r="V19" s="207">
        <v>1.1180000305175781</v>
      </c>
      <c r="W19" s="207">
        <v>1.0119999647140503</v>
      </c>
      <c r="X19" s="207">
        <v>0.7379999756813049</v>
      </c>
      <c r="Y19" s="207">
        <v>0.3269999921321869</v>
      </c>
      <c r="Z19" s="214">
        <f t="shared" si="0"/>
        <v>4.114333337793748</v>
      </c>
      <c r="AA19" s="151">
        <v>7.429999828338623</v>
      </c>
      <c r="AB19" s="152" t="s">
        <v>102</v>
      </c>
      <c r="AC19" s="2">
        <v>17</v>
      </c>
      <c r="AD19" s="151">
        <v>0.3269999921321869</v>
      </c>
      <c r="AE19" s="253" t="s">
        <v>103</v>
      </c>
      <c r="AF19" s="1"/>
    </row>
    <row r="20" spans="1:32" ht="11.25" customHeight="1">
      <c r="A20" s="215">
        <v>18</v>
      </c>
      <c r="B20" s="207">
        <v>-0.7480000257492065</v>
      </c>
      <c r="C20" s="207">
        <v>-0.9380000233650208</v>
      </c>
      <c r="D20" s="207">
        <v>-1.3589999675750732</v>
      </c>
      <c r="E20" s="207">
        <v>-1.5379999876022339</v>
      </c>
      <c r="F20" s="207">
        <v>-1.9290000200271606</v>
      </c>
      <c r="G20" s="207">
        <v>-1.6339999437332153</v>
      </c>
      <c r="H20" s="207">
        <v>-2.6989998817443848</v>
      </c>
      <c r="I20" s="207">
        <v>-1.402999997138977</v>
      </c>
      <c r="J20" s="207">
        <v>0.6019999980926514</v>
      </c>
      <c r="K20" s="207">
        <v>3.6449999809265137</v>
      </c>
      <c r="L20" s="207">
        <v>4.985000133514404</v>
      </c>
      <c r="M20" s="207">
        <v>5.435999870300293</v>
      </c>
      <c r="N20" s="207">
        <v>4.326000213623047</v>
      </c>
      <c r="O20" s="207">
        <v>4.458000183105469</v>
      </c>
      <c r="P20" s="207">
        <v>4.349999904632568</v>
      </c>
      <c r="Q20" s="207">
        <v>4.4670000076293945</v>
      </c>
      <c r="R20" s="207">
        <v>4.4070000648498535</v>
      </c>
      <c r="S20" s="207">
        <v>4.070000171661377</v>
      </c>
      <c r="T20" s="207">
        <v>3.2980000972747803</v>
      </c>
      <c r="U20" s="207">
        <v>3.6470000743865967</v>
      </c>
      <c r="V20" s="207">
        <v>3.7730000019073486</v>
      </c>
      <c r="W20" s="207">
        <v>3.4570000171661377</v>
      </c>
      <c r="X20" s="207">
        <v>3.372999906539917</v>
      </c>
      <c r="Y20" s="207">
        <v>2.4240000247955322</v>
      </c>
      <c r="Z20" s="214">
        <f t="shared" si="0"/>
        <v>2.0195833668112755</v>
      </c>
      <c r="AA20" s="151">
        <v>7.260000228881836</v>
      </c>
      <c r="AB20" s="152" t="s">
        <v>104</v>
      </c>
      <c r="AC20" s="2">
        <v>18</v>
      </c>
      <c r="AD20" s="151">
        <v>-2.9619998931884766</v>
      </c>
      <c r="AE20" s="253" t="s">
        <v>105</v>
      </c>
      <c r="AF20" s="1"/>
    </row>
    <row r="21" spans="1:32" ht="11.25" customHeight="1">
      <c r="A21" s="215">
        <v>19</v>
      </c>
      <c r="B21" s="207">
        <v>2.4040000438690186</v>
      </c>
      <c r="C21" s="207">
        <v>2.2249999046325684</v>
      </c>
      <c r="D21" s="207">
        <v>3.7339999675750732</v>
      </c>
      <c r="E21" s="207">
        <v>2.319999933242798</v>
      </c>
      <c r="F21" s="207">
        <v>3.9030001163482666</v>
      </c>
      <c r="G21" s="207">
        <v>4.019999980926514</v>
      </c>
      <c r="H21" s="207">
        <v>4.136000156402588</v>
      </c>
      <c r="I21" s="207">
        <v>5.001999855041504</v>
      </c>
      <c r="J21" s="207">
        <v>5.8379998207092285</v>
      </c>
      <c r="K21" s="207">
        <v>7.25</v>
      </c>
      <c r="L21" s="207">
        <v>6.914000034332275</v>
      </c>
      <c r="M21" s="207">
        <v>6.9770002365112305</v>
      </c>
      <c r="N21" s="207">
        <v>7.75</v>
      </c>
      <c r="O21" s="207">
        <v>7.78000020980835</v>
      </c>
      <c r="P21" s="207">
        <v>7.570000171661377</v>
      </c>
      <c r="Q21" s="207">
        <v>7.380000114440918</v>
      </c>
      <c r="R21" s="207">
        <v>6.828000068664551</v>
      </c>
      <c r="S21" s="207">
        <v>6.441999912261963</v>
      </c>
      <c r="T21" s="207">
        <v>6.254000186920166</v>
      </c>
      <c r="U21" s="207">
        <v>6.14900016784668</v>
      </c>
      <c r="V21" s="207">
        <v>5.1539998054504395</v>
      </c>
      <c r="W21" s="207">
        <v>5.334000110626221</v>
      </c>
      <c r="X21" s="207">
        <v>5.177999973297119</v>
      </c>
      <c r="Y21" s="207">
        <v>3.743000030517578</v>
      </c>
      <c r="Z21" s="214">
        <f t="shared" si="0"/>
        <v>5.428541700045268</v>
      </c>
      <c r="AA21" s="151">
        <v>8.029999732971191</v>
      </c>
      <c r="AB21" s="152" t="s">
        <v>106</v>
      </c>
      <c r="AC21" s="2">
        <v>19</v>
      </c>
      <c r="AD21" s="151">
        <v>2.055999994277954</v>
      </c>
      <c r="AE21" s="253" t="s">
        <v>107</v>
      </c>
      <c r="AF21" s="1"/>
    </row>
    <row r="22" spans="1:32" ht="11.25" customHeight="1">
      <c r="A22" s="223">
        <v>20</v>
      </c>
      <c r="B22" s="209">
        <v>3.322000026702881</v>
      </c>
      <c r="C22" s="209">
        <v>3.1429998874664307</v>
      </c>
      <c r="D22" s="209">
        <v>3.8399999141693115</v>
      </c>
      <c r="E22" s="209">
        <v>2.0350000858306885</v>
      </c>
      <c r="F22" s="209">
        <v>2.246999979019165</v>
      </c>
      <c r="G22" s="209">
        <v>1.8980000019073486</v>
      </c>
      <c r="H22" s="209">
        <v>4.822999954223633</v>
      </c>
      <c r="I22" s="209">
        <v>3.809999942779541</v>
      </c>
      <c r="J22" s="209">
        <v>8.539999961853027</v>
      </c>
      <c r="K22" s="209">
        <v>9.239999771118164</v>
      </c>
      <c r="L22" s="209">
        <v>9.569999694824219</v>
      </c>
      <c r="M22" s="209">
        <v>8.899999618530273</v>
      </c>
      <c r="N22" s="209">
        <v>8.270000457763672</v>
      </c>
      <c r="O22" s="209">
        <v>7.309999942779541</v>
      </c>
      <c r="P22" s="209">
        <v>6.6579999923706055</v>
      </c>
      <c r="Q22" s="209">
        <v>5.9720001220703125</v>
      </c>
      <c r="R22" s="209">
        <v>4.96999979019165</v>
      </c>
      <c r="S22" s="209">
        <v>4.959000110626221</v>
      </c>
      <c r="T22" s="209">
        <v>5.010000228881836</v>
      </c>
      <c r="U22" s="209">
        <v>4.609000205993652</v>
      </c>
      <c r="V22" s="209">
        <v>4.48199987411499</v>
      </c>
      <c r="W22" s="209">
        <v>4.388999938964844</v>
      </c>
      <c r="X22" s="209">
        <v>4.4629998207092285</v>
      </c>
      <c r="Y22" s="209">
        <v>3.9649999141693115</v>
      </c>
      <c r="Z22" s="224">
        <f t="shared" si="0"/>
        <v>5.2677083015441895</v>
      </c>
      <c r="AA22" s="157">
        <v>10.130000114440918</v>
      </c>
      <c r="AB22" s="210" t="s">
        <v>108</v>
      </c>
      <c r="AC22" s="211">
        <v>20</v>
      </c>
      <c r="AD22" s="157">
        <v>1.6139999628067017</v>
      </c>
      <c r="AE22" s="254" t="s">
        <v>109</v>
      </c>
      <c r="AF22" s="1"/>
    </row>
    <row r="23" spans="1:32" ht="11.25" customHeight="1">
      <c r="A23" s="215">
        <v>21</v>
      </c>
      <c r="B23" s="207">
        <v>4.039000034332275</v>
      </c>
      <c r="C23" s="207">
        <v>4.239999771118164</v>
      </c>
      <c r="D23" s="207">
        <v>3.7869999408721924</v>
      </c>
      <c r="E23" s="207">
        <v>4.885000228881836</v>
      </c>
      <c r="F23" s="207">
        <v>5.118000030517578</v>
      </c>
      <c r="G23" s="207">
        <v>5.076000213623047</v>
      </c>
      <c r="H23" s="207">
        <v>4.73799991607666</v>
      </c>
      <c r="I23" s="207">
        <v>6.070000171661377</v>
      </c>
      <c r="J23" s="207">
        <v>7.619999885559082</v>
      </c>
      <c r="K23" s="207">
        <v>7.889999866485596</v>
      </c>
      <c r="L23" s="207">
        <v>9.600000381469727</v>
      </c>
      <c r="M23" s="207">
        <v>9.279999732971191</v>
      </c>
      <c r="N23" s="207">
        <v>8.979999542236328</v>
      </c>
      <c r="O23" s="207">
        <v>8.84000015258789</v>
      </c>
      <c r="P23" s="207">
        <v>8.470000267028809</v>
      </c>
      <c r="Q23" s="207">
        <v>8.079999923706055</v>
      </c>
      <c r="R23" s="207">
        <v>7.599999904632568</v>
      </c>
      <c r="S23" s="207">
        <v>7.179999828338623</v>
      </c>
      <c r="T23" s="207">
        <v>6.868000030517578</v>
      </c>
      <c r="U23" s="207">
        <v>6.372000217437744</v>
      </c>
      <c r="V23" s="207">
        <v>6.826000213623047</v>
      </c>
      <c r="W23" s="207">
        <v>7.769999980926514</v>
      </c>
      <c r="X23" s="207">
        <v>7.260000228881836</v>
      </c>
      <c r="Y23" s="207">
        <v>6.828000068664551</v>
      </c>
      <c r="Z23" s="214">
        <f t="shared" si="0"/>
        <v>6.809041688839595</v>
      </c>
      <c r="AA23" s="151">
        <v>10.279999732971191</v>
      </c>
      <c r="AB23" s="152" t="s">
        <v>110</v>
      </c>
      <c r="AC23" s="2">
        <v>21</v>
      </c>
      <c r="AD23" s="151">
        <v>3.5230000019073486</v>
      </c>
      <c r="AE23" s="253" t="s">
        <v>111</v>
      </c>
      <c r="AF23" s="1"/>
    </row>
    <row r="24" spans="1:32" ht="11.25" customHeight="1">
      <c r="A24" s="215">
        <v>22</v>
      </c>
      <c r="B24" s="207">
        <v>6.382999897003174</v>
      </c>
      <c r="C24" s="207">
        <v>6.129000186920166</v>
      </c>
      <c r="D24" s="207">
        <v>5.464000225067139</v>
      </c>
      <c r="E24" s="207">
        <v>4.829999923706055</v>
      </c>
      <c r="F24" s="207">
        <v>5.7170000076293945</v>
      </c>
      <c r="G24" s="207">
        <v>5.189000129699707</v>
      </c>
      <c r="H24" s="207">
        <v>6.1529998779296875</v>
      </c>
      <c r="I24" s="207">
        <v>6.090000152587891</v>
      </c>
      <c r="J24" s="207">
        <v>8.15999984741211</v>
      </c>
      <c r="K24" s="207">
        <v>9.829999923706055</v>
      </c>
      <c r="L24" s="207">
        <v>10.279999732971191</v>
      </c>
      <c r="M24" s="207">
        <v>10.539999961853027</v>
      </c>
      <c r="N24" s="207">
        <v>11.3100004196167</v>
      </c>
      <c r="O24" s="207">
        <v>11.920000076293945</v>
      </c>
      <c r="P24" s="207">
        <v>11.329999923706055</v>
      </c>
      <c r="Q24" s="207">
        <v>11.109999656677246</v>
      </c>
      <c r="R24" s="207">
        <v>9.600000381469727</v>
      </c>
      <c r="S24" s="207">
        <v>9.1899995803833</v>
      </c>
      <c r="T24" s="207">
        <v>9.210000038146973</v>
      </c>
      <c r="U24" s="207">
        <v>9.010000228881836</v>
      </c>
      <c r="V24" s="207">
        <v>8.579999923706055</v>
      </c>
      <c r="W24" s="207">
        <v>8.619999885559082</v>
      </c>
      <c r="X24" s="207">
        <v>8.119999885559082</v>
      </c>
      <c r="Y24" s="207">
        <v>7.559999942779541</v>
      </c>
      <c r="Z24" s="214">
        <f t="shared" si="0"/>
        <v>8.346874992052713</v>
      </c>
      <c r="AA24" s="151">
        <v>12.720000267028809</v>
      </c>
      <c r="AB24" s="152" t="s">
        <v>112</v>
      </c>
      <c r="AC24" s="2">
        <v>22</v>
      </c>
      <c r="AD24" s="151">
        <v>3.563999891281128</v>
      </c>
      <c r="AE24" s="253" t="s">
        <v>113</v>
      </c>
      <c r="AF24" s="1"/>
    </row>
    <row r="25" spans="1:32" ht="11.25" customHeight="1">
      <c r="A25" s="215">
        <v>23</v>
      </c>
      <c r="B25" s="207">
        <v>8.619999885559082</v>
      </c>
      <c r="C25" s="207">
        <v>7.78000020980835</v>
      </c>
      <c r="D25" s="207">
        <v>7.03000020980835</v>
      </c>
      <c r="E25" s="207">
        <v>6.788000106811523</v>
      </c>
      <c r="F25" s="207">
        <v>6.355000019073486</v>
      </c>
      <c r="G25" s="207">
        <v>6.164999961853027</v>
      </c>
      <c r="H25" s="207">
        <v>6.388000011444092</v>
      </c>
      <c r="I25" s="207">
        <v>7.46999979019165</v>
      </c>
      <c r="J25" s="207">
        <v>10.279999732971191</v>
      </c>
      <c r="K25" s="207">
        <v>11.649999618530273</v>
      </c>
      <c r="L25" s="207">
        <v>11.399999618530273</v>
      </c>
      <c r="M25" s="207">
        <v>11.180000305175781</v>
      </c>
      <c r="N25" s="207">
        <v>10.869999885559082</v>
      </c>
      <c r="O25" s="207">
        <v>9.630000114440918</v>
      </c>
      <c r="P25" s="207">
        <v>8.670000076293945</v>
      </c>
      <c r="Q25" s="207">
        <v>8.210000038146973</v>
      </c>
      <c r="R25" s="207">
        <v>7.789999961853027</v>
      </c>
      <c r="S25" s="207">
        <v>7.659999847412109</v>
      </c>
      <c r="T25" s="207">
        <v>7.400000095367432</v>
      </c>
      <c r="U25" s="207">
        <v>7.380000114440918</v>
      </c>
      <c r="V25" s="207">
        <v>6.9070000648498535</v>
      </c>
      <c r="W25" s="207">
        <v>6.465000152587891</v>
      </c>
      <c r="X25" s="207">
        <v>5.991000175476074</v>
      </c>
      <c r="Y25" s="207">
        <v>5.738999843597412</v>
      </c>
      <c r="Z25" s="214">
        <f t="shared" si="0"/>
        <v>8.07574999332428</v>
      </c>
      <c r="AA25" s="151">
        <v>12.380000114440918</v>
      </c>
      <c r="AB25" s="152" t="s">
        <v>114</v>
      </c>
      <c r="AC25" s="2">
        <v>23</v>
      </c>
      <c r="AD25" s="151">
        <v>5.684999942779541</v>
      </c>
      <c r="AE25" s="253" t="s">
        <v>81</v>
      </c>
      <c r="AF25" s="1"/>
    </row>
    <row r="26" spans="1:32" ht="11.25" customHeight="1">
      <c r="A26" s="215">
        <v>24</v>
      </c>
      <c r="B26" s="207">
        <v>5.210999965667725</v>
      </c>
      <c r="C26" s="207">
        <v>4.789999961853027</v>
      </c>
      <c r="D26" s="207">
        <v>4.769999980926514</v>
      </c>
      <c r="E26" s="207">
        <v>4.559999942779541</v>
      </c>
      <c r="F26" s="207">
        <v>4.380000114440918</v>
      </c>
      <c r="G26" s="207">
        <v>4.389999866485596</v>
      </c>
      <c r="H26" s="207">
        <v>4.410999774932861</v>
      </c>
      <c r="I26" s="207">
        <v>4.631999969482422</v>
      </c>
      <c r="J26" s="207">
        <v>4.875999927520752</v>
      </c>
      <c r="K26" s="207">
        <v>5.11899995803833</v>
      </c>
      <c r="L26" s="207">
        <v>5.09499979019165</v>
      </c>
      <c r="M26" s="207">
        <v>5.159999847412109</v>
      </c>
      <c r="N26" s="207">
        <v>5.181000232696533</v>
      </c>
      <c r="O26" s="207">
        <v>5.263999938964844</v>
      </c>
      <c r="P26" s="207">
        <v>5.320000171661377</v>
      </c>
      <c r="Q26" s="207">
        <v>5.296999931335449</v>
      </c>
      <c r="R26" s="207">
        <v>5.2210001945495605</v>
      </c>
      <c r="S26" s="207">
        <v>5.105999946594238</v>
      </c>
      <c r="T26" s="207">
        <v>4.840000152587891</v>
      </c>
      <c r="U26" s="207">
        <v>4.692999839782715</v>
      </c>
      <c r="V26" s="207">
        <v>4.5879998207092285</v>
      </c>
      <c r="W26" s="207">
        <v>4.863999843597412</v>
      </c>
      <c r="X26" s="207">
        <v>4.705999851226807</v>
      </c>
      <c r="Y26" s="207">
        <v>3.819000005722046</v>
      </c>
      <c r="Z26" s="214">
        <f t="shared" si="0"/>
        <v>4.845541626214981</v>
      </c>
      <c r="AA26" s="151">
        <v>5.781000137329102</v>
      </c>
      <c r="AB26" s="152" t="s">
        <v>115</v>
      </c>
      <c r="AC26" s="2">
        <v>24</v>
      </c>
      <c r="AD26" s="151">
        <v>3.7660000324249268</v>
      </c>
      <c r="AE26" s="253" t="s">
        <v>39</v>
      </c>
      <c r="AF26" s="1"/>
    </row>
    <row r="27" spans="1:32" ht="11.25" customHeight="1">
      <c r="A27" s="215">
        <v>25</v>
      </c>
      <c r="B27" s="207">
        <v>3.3010001182556152</v>
      </c>
      <c r="C27" s="207">
        <v>4.271999835968018</v>
      </c>
      <c r="D27" s="207">
        <v>3.0999999046325684</v>
      </c>
      <c r="E27" s="207">
        <v>2.6989998817443848</v>
      </c>
      <c r="F27" s="207">
        <v>1.6239999532699585</v>
      </c>
      <c r="G27" s="207">
        <v>1.2330000400543213</v>
      </c>
      <c r="H27" s="207">
        <v>1.190999984741211</v>
      </c>
      <c r="I27" s="207">
        <v>5.390999794006348</v>
      </c>
      <c r="J27" s="207">
        <v>7.349999904632568</v>
      </c>
      <c r="K27" s="207">
        <v>7.909999847412109</v>
      </c>
      <c r="L27" s="207">
        <v>8.539999961853027</v>
      </c>
      <c r="M27" s="207">
        <v>8.199999809265137</v>
      </c>
      <c r="N27" s="207">
        <v>8.0600004196167</v>
      </c>
      <c r="O27" s="207">
        <v>7.96999979019165</v>
      </c>
      <c r="P27" s="207">
        <v>7.860000133514404</v>
      </c>
      <c r="Q27" s="207">
        <v>7.380000114440918</v>
      </c>
      <c r="R27" s="207">
        <v>6.788000106811523</v>
      </c>
      <c r="S27" s="207">
        <v>6.326000213623047</v>
      </c>
      <c r="T27" s="207">
        <v>6.170000076293945</v>
      </c>
      <c r="U27" s="207">
        <v>5.761000156402588</v>
      </c>
      <c r="V27" s="207">
        <v>5.859000205993652</v>
      </c>
      <c r="W27" s="207">
        <v>5.583000183105469</v>
      </c>
      <c r="X27" s="207">
        <v>3.941999912261963</v>
      </c>
      <c r="Y27" s="207">
        <v>4.375999927520752</v>
      </c>
      <c r="Z27" s="214">
        <f t="shared" si="0"/>
        <v>5.453583344817162</v>
      </c>
      <c r="AA27" s="151">
        <v>9.399999618530273</v>
      </c>
      <c r="AB27" s="152" t="s">
        <v>116</v>
      </c>
      <c r="AC27" s="2">
        <v>25</v>
      </c>
      <c r="AD27" s="151">
        <v>0.4009999930858612</v>
      </c>
      <c r="AE27" s="253" t="s">
        <v>117</v>
      </c>
      <c r="AF27" s="1"/>
    </row>
    <row r="28" spans="1:32" ht="11.25" customHeight="1">
      <c r="A28" s="215">
        <v>26</v>
      </c>
      <c r="B28" s="207">
        <v>3.437999963760376</v>
      </c>
      <c r="C28" s="207">
        <v>4.822000026702881</v>
      </c>
      <c r="D28" s="207">
        <v>5.498000144958496</v>
      </c>
      <c r="E28" s="207">
        <v>6.047999858856201</v>
      </c>
      <c r="F28" s="207">
        <v>6.755000114440918</v>
      </c>
      <c r="G28" s="207">
        <v>6.7769999504089355</v>
      </c>
      <c r="H28" s="207">
        <v>7.869999885559082</v>
      </c>
      <c r="I28" s="207">
        <v>8.239999771118164</v>
      </c>
      <c r="J28" s="207">
        <v>8.84000015258789</v>
      </c>
      <c r="K28" s="207">
        <v>8.770000457763672</v>
      </c>
      <c r="L28" s="207">
        <v>10.229999542236328</v>
      </c>
      <c r="M28" s="207">
        <v>10.680000305175781</v>
      </c>
      <c r="N28" s="207">
        <v>10.449999809265137</v>
      </c>
      <c r="O28" s="207">
        <v>11.09000015258789</v>
      </c>
      <c r="P28" s="207">
        <v>11.130000114440918</v>
      </c>
      <c r="Q28" s="207">
        <v>11.239999771118164</v>
      </c>
      <c r="R28" s="207">
        <v>11.630000114440918</v>
      </c>
      <c r="S28" s="207">
        <v>12.210000038146973</v>
      </c>
      <c r="T28" s="207">
        <v>11.699999809265137</v>
      </c>
      <c r="U28" s="207">
        <v>11.050000190734863</v>
      </c>
      <c r="V28" s="207">
        <v>10.329999923706055</v>
      </c>
      <c r="W28" s="207">
        <v>10.279999732971191</v>
      </c>
      <c r="X28" s="207">
        <v>10.510000228881836</v>
      </c>
      <c r="Y28" s="207">
        <v>10.619999885559082</v>
      </c>
      <c r="Z28" s="214">
        <f t="shared" si="0"/>
        <v>9.17533333102862</v>
      </c>
      <c r="AA28" s="151">
        <v>12.329999923706055</v>
      </c>
      <c r="AB28" s="152" t="s">
        <v>118</v>
      </c>
      <c r="AC28" s="2">
        <v>26</v>
      </c>
      <c r="AD28" s="151">
        <v>2.5829999446868896</v>
      </c>
      <c r="AE28" s="253" t="s">
        <v>119</v>
      </c>
      <c r="AF28" s="1"/>
    </row>
    <row r="29" spans="1:32" ht="11.25" customHeight="1">
      <c r="A29" s="215">
        <v>27</v>
      </c>
      <c r="B29" s="207">
        <v>10.529999732971191</v>
      </c>
      <c r="C29" s="207">
        <v>10.329999923706055</v>
      </c>
      <c r="D29" s="207">
        <v>9.859999656677246</v>
      </c>
      <c r="E29" s="207">
        <v>7.940000057220459</v>
      </c>
      <c r="F29" s="207">
        <v>5.441999912261963</v>
      </c>
      <c r="G29" s="207">
        <v>5.1579999923706055</v>
      </c>
      <c r="H29" s="207">
        <v>4.854000091552734</v>
      </c>
      <c r="I29" s="207">
        <v>5.300000190734863</v>
      </c>
      <c r="J29" s="207">
        <v>6.377999782562256</v>
      </c>
      <c r="K29" s="207">
        <v>7.170000076293945</v>
      </c>
      <c r="L29" s="207">
        <v>8.1899995803833</v>
      </c>
      <c r="M29" s="207">
        <v>8.640000343322754</v>
      </c>
      <c r="N29" s="207">
        <v>8.699999809265137</v>
      </c>
      <c r="O29" s="207">
        <v>9.210000038146973</v>
      </c>
      <c r="P29" s="207">
        <v>9.430000305175781</v>
      </c>
      <c r="Q29" s="207">
        <v>9.029999732971191</v>
      </c>
      <c r="R29" s="207">
        <v>7.730000019073486</v>
      </c>
      <c r="S29" s="207">
        <v>5.841000080108643</v>
      </c>
      <c r="T29" s="207">
        <v>3.8889999389648438</v>
      </c>
      <c r="U29" s="207">
        <v>3.9010000228881836</v>
      </c>
      <c r="V29" s="207">
        <v>3.4170000553131104</v>
      </c>
      <c r="W29" s="207">
        <v>2.5829999446868896</v>
      </c>
      <c r="X29" s="207">
        <v>2.2980000972747803</v>
      </c>
      <c r="Y29" s="207">
        <v>2.3299999237060547</v>
      </c>
      <c r="Z29" s="214">
        <f t="shared" si="0"/>
        <v>6.589624971151352</v>
      </c>
      <c r="AA29" s="151">
        <v>10.899999618530273</v>
      </c>
      <c r="AB29" s="152" t="s">
        <v>120</v>
      </c>
      <c r="AC29" s="2">
        <v>27</v>
      </c>
      <c r="AD29" s="151">
        <v>2.0139999389648438</v>
      </c>
      <c r="AE29" s="253" t="s">
        <v>121</v>
      </c>
      <c r="AF29" s="1"/>
    </row>
    <row r="30" spans="1:32" ht="11.25" customHeight="1">
      <c r="A30" s="215">
        <v>28</v>
      </c>
      <c r="B30" s="207">
        <v>1.444000005722046</v>
      </c>
      <c r="C30" s="207">
        <v>0.9490000009536743</v>
      </c>
      <c r="D30" s="207">
        <v>0.9169999957084656</v>
      </c>
      <c r="E30" s="207">
        <v>2.003000020980835</v>
      </c>
      <c r="F30" s="207">
        <v>2.065999984741211</v>
      </c>
      <c r="G30" s="207">
        <v>1.7389999628067017</v>
      </c>
      <c r="H30" s="207">
        <v>1.3279999494552612</v>
      </c>
      <c r="I30" s="207">
        <v>1.5709999799728394</v>
      </c>
      <c r="J30" s="207">
        <v>2.311000108718872</v>
      </c>
      <c r="K30" s="207">
        <v>3.115000009536743</v>
      </c>
      <c r="L30" s="207">
        <v>3.3580000400543213</v>
      </c>
      <c r="M30" s="207">
        <v>3.5369999408721924</v>
      </c>
      <c r="N30" s="207">
        <v>3.559999942779541</v>
      </c>
      <c r="O30" s="207">
        <v>3.885999917984009</v>
      </c>
      <c r="P30" s="207">
        <v>4.053999900817871</v>
      </c>
      <c r="Q30" s="207">
        <v>4.317999839782715</v>
      </c>
      <c r="R30" s="207">
        <v>4.5289998054504395</v>
      </c>
      <c r="S30" s="207">
        <v>4.360000133514404</v>
      </c>
      <c r="T30" s="207">
        <v>4.35099983215332</v>
      </c>
      <c r="U30" s="207">
        <v>4.510000228881836</v>
      </c>
      <c r="V30" s="207">
        <v>5.014999866485596</v>
      </c>
      <c r="W30" s="207">
        <v>5.256999969482422</v>
      </c>
      <c r="X30" s="207">
        <v>5.331999778747559</v>
      </c>
      <c r="Y30" s="207">
        <v>4.920000076293945</v>
      </c>
      <c r="Z30" s="214">
        <f t="shared" si="0"/>
        <v>3.2679166371623674</v>
      </c>
      <c r="AA30" s="151">
        <v>5.459000110626221</v>
      </c>
      <c r="AB30" s="152" t="s">
        <v>122</v>
      </c>
      <c r="AC30" s="2">
        <v>28</v>
      </c>
      <c r="AD30" s="151">
        <v>0.7379999756813049</v>
      </c>
      <c r="AE30" s="253" t="s">
        <v>123</v>
      </c>
      <c r="AF30" s="1"/>
    </row>
    <row r="31" spans="1:32" ht="11.25" customHeight="1">
      <c r="A31" s="215">
        <v>29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14"/>
      <c r="AA31" s="151"/>
      <c r="AB31" s="152"/>
      <c r="AC31" s="2"/>
      <c r="AD31" s="151"/>
      <c r="AE31" s="253"/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2.543428546083825</v>
      </c>
      <c r="C34" s="217">
        <f t="shared" si="1"/>
        <v>2.363642847963742</v>
      </c>
      <c r="D34" s="217">
        <f t="shared" si="1"/>
        <v>2.064499999795641</v>
      </c>
      <c r="E34" s="217">
        <f t="shared" si="1"/>
        <v>1.6503214415694987</v>
      </c>
      <c r="F34" s="217">
        <f t="shared" si="1"/>
        <v>1.5448214395770006</v>
      </c>
      <c r="G34" s="217">
        <f t="shared" si="1"/>
        <v>1.3778214475938253</v>
      </c>
      <c r="H34" s="217">
        <f t="shared" si="1"/>
        <v>1.5306071569877011</v>
      </c>
      <c r="I34" s="217">
        <f t="shared" si="1"/>
        <v>2.8416428523404256</v>
      </c>
      <c r="J34" s="217">
        <f t="shared" si="1"/>
        <v>4.600142840828214</v>
      </c>
      <c r="K34" s="217">
        <f t="shared" si="1"/>
        <v>6.362607075699738</v>
      </c>
      <c r="L34" s="217">
        <f t="shared" si="1"/>
        <v>7.375857080732073</v>
      </c>
      <c r="M34" s="217">
        <f t="shared" si="1"/>
        <v>7.603928565979004</v>
      </c>
      <c r="N34" s="217">
        <f t="shared" si="1"/>
        <v>7.310392843825476</v>
      </c>
      <c r="O34" s="217">
        <f t="shared" si="1"/>
        <v>7.22525000997952</v>
      </c>
      <c r="P34" s="217">
        <f t="shared" si="1"/>
        <v>6.917428595679147</v>
      </c>
      <c r="Q34" s="217">
        <f t="shared" si="1"/>
        <v>6.628535700695855</v>
      </c>
      <c r="R34" s="217">
        <f>AVERAGE(R3:R33)</f>
        <v>5.904785731009075</v>
      </c>
      <c r="S34" s="217">
        <f aca="true" t="shared" si="2" ref="S34:Y34">AVERAGE(S3:S33)</f>
        <v>5.182964280114642</v>
      </c>
      <c r="T34" s="217">
        <f t="shared" si="2"/>
        <v>4.6480714604923765</v>
      </c>
      <c r="U34" s="217">
        <f t="shared" si="2"/>
        <v>4.263428637358759</v>
      </c>
      <c r="V34" s="217">
        <f t="shared" si="2"/>
        <v>4.007392862944731</v>
      </c>
      <c r="W34" s="217">
        <f t="shared" si="2"/>
        <v>3.6324999971049174</v>
      </c>
      <c r="X34" s="217">
        <f t="shared" si="2"/>
        <v>3.230214282338108</v>
      </c>
      <c r="Y34" s="217">
        <f t="shared" si="2"/>
        <v>2.859214280865022</v>
      </c>
      <c r="Z34" s="217">
        <f>AVERAGE(B3:Y33)</f>
        <v>4.31956249906493</v>
      </c>
      <c r="AA34" s="218">
        <f>(AVERAGE(最高))</f>
        <v>8.97364285162517</v>
      </c>
      <c r="AB34" s="219"/>
      <c r="AC34" s="220"/>
      <c r="AD34" s="218">
        <f>(AVERAGE(最低))</f>
        <v>-0.10760715071644102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3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13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17.469999313354492</v>
      </c>
      <c r="C46" s="3">
        <v>15</v>
      </c>
      <c r="D46" s="159" t="s">
        <v>20</v>
      </c>
      <c r="E46" s="197"/>
      <c r="F46" s="156"/>
      <c r="G46" s="157">
        <f>MIN(最低)</f>
        <v>-6.822999954223633</v>
      </c>
      <c r="H46" s="3">
        <v>5</v>
      </c>
      <c r="I46" s="255" t="s">
        <v>84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4.666999816894531</v>
      </c>
      <c r="C3" s="207">
        <v>4.486999988555908</v>
      </c>
      <c r="D3" s="207">
        <v>4.011000156402588</v>
      </c>
      <c r="E3" s="207">
        <v>4.041999816894531</v>
      </c>
      <c r="F3" s="207">
        <v>3.6089999675750732</v>
      </c>
      <c r="G3" s="207">
        <v>4.559999942779541</v>
      </c>
      <c r="H3" s="207">
        <v>5.374000072479248</v>
      </c>
      <c r="I3" s="207">
        <v>5.638000011444092</v>
      </c>
      <c r="J3" s="207">
        <v>5.63700008392334</v>
      </c>
      <c r="K3" s="207">
        <v>6.195000171661377</v>
      </c>
      <c r="L3" s="207">
        <v>6.763999938964844</v>
      </c>
      <c r="M3" s="207">
        <v>7.550000190734863</v>
      </c>
      <c r="N3" s="207">
        <v>7.900000095367432</v>
      </c>
      <c r="O3" s="207">
        <v>8.489999771118164</v>
      </c>
      <c r="P3" s="207">
        <v>7.269999980926514</v>
      </c>
      <c r="Q3" s="207">
        <v>6.3979997634887695</v>
      </c>
      <c r="R3" s="207">
        <v>6.011000156402588</v>
      </c>
      <c r="S3" s="207">
        <v>6.160999774932861</v>
      </c>
      <c r="T3" s="207">
        <v>5.875</v>
      </c>
      <c r="U3" s="207">
        <v>6.267000198364258</v>
      </c>
      <c r="V3" s="207">
        <v>6.090000152587891</v>
      </c>
      <c r="W3" s="207">
        <v>5.65500020980835</v>
      </c>
      <c r="X3" s="207">
        <v>4.873000144958496</v>
      </c>
      <c r="Y3" s="207">
        <v>5.517000198364258</v>
      </c>
      <c r="Z3" s="214">
        <f aca="true" t="shared" si="0" ref="Z3:Z33">AVERAGE(B3:Y3)</f>
        <v>5.793375025192897</v>
      </c>
      <c r="AA3" s="151">
        <v>8.59000015258789</v>
      </c>
      <c r="AB3" s="152" t="s">
        <v>124</v>
      </c>
      <c r="AC3" s="2">
        <v>1</v>
      </c>
      <c r="AD3" s="151">
        <v>3.4830000400543213</v>
      </c>
      <c r="AE3" s="253" t="s">
        <v>125</v>
      </c>
      <c r="AF3" s="1"/>
    </row>
    <row r="4" spans="1:32" ht="11.25" customHeight="1">
      <c r="A4" s="215">
        <v>2</v>
      </c>
      <c r="B4" s="207">
        <v>4.935999870300293</v>
      </c>
      <c r="C4" s="207">
        <v>5.377999782562256</v>
      </c>
      <c r="D4" s="207">
        <v>5.230999946594238</v>
      </c>
      <c r="E4" s="207">
        <v>4.9770002365112305</v>
      </c>
      <c r="F4" s="207">
        <v>5.019000053405762</v>
      </c>
      <c r="G4" s="207">
        <v>3.8589999675750732</v>
      </c>
      <c r="H4" s="207">
        <v>3.8589999675750732</v>
      </c>
      <c r="I4" s="207">
        <v>4.493000030517578</v>
      </c>
      <c r="J4" s="207">
        <v>4.928999900817871</v>
      </c>
      <c r="K4" s="207">
        <v>6.184999942779541</v>
      </c>
      <c r="L4" s="207">
        <v>6.635000228881836</v>
      </c>
      <c r="M4" s="207">
        <v>6.61299991607666</v>
      </c>
      <c r="N4" s="207">
        <v>7.269999980926514</v>
      </c>
      <c r="O4" s="207">
        <v>7.269999980926514</v>
      </c>
      <c r="P4" s="207">
        <v>7.400000095367432</v>
      </c>
      <c r="Q4" s="207">
        <v>7.320000171661377</v>
      </c>
      <c r="R4" s="207">
        <v>7.409999847412109</v>
      </c>
      <c r="S4" s="208">
        <v>7.309999942779541</v>
      </c>
      <c r="T4" s="207">
        <v>7.650000095367432</v>
      </c>
      <c r="U4" s="207">
        <v>6.435999870300293</v>
      </c>
      <c r="V4" s="207">
        <v>5.593999862670898</v>
      </c>
      <c r="W4" s="207">
        <v>5.002999782562256</v>
      </c>
      <c r="X4" s="207">
        <v>3.8919999599456787</v>
      </c>
      <c r="Y4" s="207">
        <v>3.0360000133514404</v>
      </c>
      <c r="Z4" s="214">
        <f t="shared" si="0"/>
        <v>5.737708310286204</v>
      </c>
      <c r="AA4" s="151">
        <v>7.900000095367432</v>
      </c>
      <c r="AB4" s="152" t="s">
        <v>126</v>
      </c>
      <c r="AC4" s="2">
        <v>2</v>
      </c>
      <c r="AD4" s="151">
        <v>3.0250000953674316</v>
      </c>
      <c r="AE4" s="253" t="s">
        <v>127</v>
      </c>
      <c r="AF4" s="1"/>
    </row>
    <row r="5" spans="1:32" ht="11.25" customHeight="1">
      <c r="A5" s="215">
        <v>3</v>
      </c>
      <c r="B5" s="207">
        <v>2.9839999675750732</v>
      </c>
      <c r="C5" s="207">
        <v>2.4040000438690186</v>
      </c>
      <c r="D5" s="207">
        <v>2.489000082015991</v>
      </c>
      <c r="E5" s="207">
        <v>2.743000030517578</v>
      </c>
      <c r="F5" s="207">
        <v>2.6689999103546143</v>
      </c>
      <c r="G5" s="207">
        <v>2.627000093460083</v>
      </c>
      <c r="H5" s="207">
        <v>3.6619999408721924</v>
      </c>
      <c r="I5" s="207">
        <v>4.749000072479248</v>
      </c>
      <c r="J5" s="207">
        <v>5.151000022888184</v>
      </c>
      <c r="K5" s="207">
        <v>5.373000144958496</v>
      </c>
      <c r="L5" s="207">
        <v>5.507999897003174</v>
      </c>
      <c r="M5" s="207">
        <v>6.416999816894531</v>
      </c>
      <c r="N5" s="207">
        <v>6.940999984741211</v>
      </c>
      <c r="O5" s="207">
        <v>6.710000038146973</v>
      </c>
      <c r="P5" s="207">
        <v>4.144999980926514</v>
      </c>
      <c r="Q5" s="207">
        <v>3.3410000801086426</v>
      </c>
      <c r="R5" s="207">
        <v>3.815000057220459</v>
      </c>
      <c r="S5" s="207">
        <v>3.9639999866485596</v>
      </c>
      <c r="T5" s="207">
        <v>3.4590001106262207</v>
      </c>
      <c r="U5" s="207">
        <v>3.4070000648498535</v>
      </c>
      <c r="V5" s="207">
        <v>2.562000036239624</v>
      </c>
      <c r="W5" s="207">
        <v>2.1089999675750732</v>
      </c>
      <c r="X5" s="207">
        <v>1.253999948501587</v>
      </c>
      <c r="Y5" s="207">
        <v>1.305999994277954</v>
      </c>
      <c r="Z5" s="214">
        <f t="shared" si="0"/>
        <v>3.7412083446979523</v>
      </c>
      <c r="AA5" s="151">
        <v>7.550000190734863</v>
      </c>
      <c r="AB5" s="152" t="s">
        <v>128</v>
      </c>
      <c r="AC5" s="2">
        <v>3</v>
      </c>
      <c r="AD5" s="151">
        <v>1.2009999752044678</v>
      </c>
      <c r="AE5" s="253" t="s">
        <v>19</v>
      </c>
      <c r="AF5" s="1"/>
    </row>
    <row r="6" spans="1:32" ht="11.25" customHeight="1">
      <c r="A6" s="215">
        <v>4</v>
      </c>
      <c r="B6" s="207">
        <v>1.3070000410079956</v>
      </c>
      <c r="C6" s="207">
        <v>0.0949999988079071</v>
      </c>
      <c r="D6" s="207">
        <v>-0.6430000066757202</v>
      </c>
      <c r="E6" s="207">
        <v>0.9070000052452087</v>
      </c>
      <c r="F6" s="207">
        <v>-0.6639999747276306</v>
      </c>
      <c r="G6" s="207">
        <v>-1.3289999961853027</v>
      </c>
      <c r="H6" s="207">
        <v>-0.7699999809265137</v>
      </c>
      <c r="I6" s="207">
        <v>2.236999988555908</v>
      </c>
      <c r="J6" s="207">
        <v>3.821000099182129</v>
      </c>
      <c r="K6" s="207">
        <v>6.718999862670898</v>
      </c>
      <c r="L6" s="207">
        <v>7.110000133514404</v>
      </c>
      <c r="M6" s="207">
        <v>7.130000114440918</v>
      </c>
      <c r="N6" s="207">
        <v>6.449999809265137</v>
      </c>
      <c r="O6" s="207">
        <v>6.513000011444092</v>
      </c>
      <c r="P6" s="207">
        <v>6.770999908447266</v>
      </c>
      <c r="Q6" s="207">
        <v>6.769999980926514</v>
      </c>
      <c r="R6" s="207">
        <v>6.473999977111816</v>
      </c>
      <c r="S6" s="207">
        <v>6.431000232696533</v>
      </c>
      <c r="T6" s="207">
        <v>6.2829999923706055</v>
      </c>
      <c r="U6" s="207">
        <v>4.085000038146973</v>
      </c>
      <c r="V6" s="207">
        <v>3.696000099182129</v>
      </c>
      <c r="W6" s="207">
        <v>2.944999933242798</v>
      </c>
      <c r="X6" s="207">
        <v>0.9919999837875366</v>
      </c>
      <c r="Y6" s="207">
        <v>2.247999906539917</v>
      </c>
      <c r="Z6" s="214">
        <f t="shared" si="0"/>
        <v>3.5657500065863132</v>
      </c>
      <c r="AA6" s="151">
        <v>8.010000228881836</v>
      </c>
      <c r="AB6" s="152" t="s">
        <v>51</v>
      </c>
      <c r="AC6" s="2">
        <v>4</v>
      </c>
      <c r="AD6" s="151">
        <v>-1.4759999513626099</v>
      </c>
      <c r="AE6" s="253" t="s">
        <v>129</v>
      </c>
      <c r="AF6" s="1"/>
    </row>
    <row r="7" spans="1:32" ht="11.25" customHeight="1">
      <c r="A7" s="215">
        <v>5</v>
      </c>
      <c r="B7" s="207">
        <v>0.8330000042915344</v>
      </c>
      <c r="C7" s="207">
        <v>0.9070000052452087</v>
      </c>
      <c r="D7" s="207">
        <v>1.4670000076293945</v>
      </c>
      <c r="E7" s="207">
        <v>1.6039999723434448</v>
      </c>
      <c r="F7" s="207">
        <v>2.2269999980926514</v>
      </c>
      <c r="G7" s="207">
        <v>0.9810000061988831</v>
      </c>
      <c r="H7" s="207">
        <v>1.309000015258789</v>
      </c>
      <c r="I7" s="207">
        <v>5.366000175476074</v>
      </c>
      <c r="J7" s="207">
        <v>9.140000343322754</v>
      </c>
      <c r="K7" s="207">
        <v>9.850000381469727</v>
      </c>
      <c r="L7" s="207">
        <v>10.539999961853027</v>
      </c>
      <c r="M7" s="207">
        <v>10.979999542236328</v>
      </c>
      <c r="N7" s="207">
        <v>9.970000267028809</v>
      </c>
      <c r="O7" s="207">
        <v>9.899999618530273</v>
      </c>
      <c r="P7" s="207">
        <v>11.039999961853027</v>
      </c>
      <c r="Q7" s="207">
        <v>11.59000015258789</v>
      </c>
      <c r="R7" s="207">
        <v>11.130000114440918</v>
      </c>
      <c r="S7" s="207">
        <v>10</v>
      </c>
      <c r="T7" s="207">
        <v>8.789999961853027</v>
      </c>
      <c r="U7" s="207">
        <v>8.399999618530273</v>
      </c>
      <c r="V7" s="207">
        <v>7.420000076293945</v>
      </c>
      <c r="W7" s="207">
        <v>5.308000087738037</v>
      </c>
      <c r="X7" s="207">
        <v>3.617000102996826</v>
      </c>
      <c r="Y7" s="207">
        <v>3.555000066757202</v>
      </c>
      <c r="Z7" s="214">
        <f t="shared" si="0"/>
        <v>6.496833351751168</v>
      </c>
      <c r="AA7" s="151">
        <v>11.920000076293945</v>
      </c>
      <c r="AB7" s="152" t="s">
        <v>130</v>
      </c>
      <c r="AC7" s="2">
        <v>5</v>
      </c>
      <c r="AD7" s="151">
        <v>0.6859999895095825</v>
      </c>
      <c r="AE7" s="253" t="s">
        <v>131</v>
      </c>
      <c r="AF7" s="1"/>
    </row>
    <row r="8" spans="1:32" ht="11.25" customHeight="1">
      <c r="A8" s="215">
        <v>6</v>
      </c>
      <c r="B8" s="207">
        <v>2.816999912261963</v>
      </c>
      <c r="C8" s="207">
        <v>1.8880000114440918</v>
      </c>
      <c r="D8" s="207">
        <v>1.5720000267028809</v>
      </c>
      <c r="E8" s="207">
        <v>1.434000015258789</v>
      </c>
      <c r="F8" s="207">
        <v>0.8960000276565552</v>
      </c>
      <c r="G8" s="207">
        <v>1.1390000581741333</v>
      </c>
      <c r="H8" s="207">
        <v>1.7400000095367432</v>
      </c>
      <c r="I8" s="207">
        <v>3.071000099182129</v>
      </c>
      <c r="J8" s="207">
        <v>6.433000087738037</v>
      </c>
      <c r="K8" s="207">
        <v>10.289999961853027</v>
      </c>
      <c r="L8" s="207">
        <v>11.479999542236328</v>
      </c>
      <c r="M8" s="207">
        <v>12.649999618530273</v>
      </c>
      <c r="N8" s="207">
        <v>12.850000381469727</v>
      </c>
      <c r="O8" s="207">
        <v>14.420000076293945</v>
      </c>
      <c r="P8" s="207">
        <v>14.84000015258789</v>
      </c>
      <c r="Q8" s="207">
        <v>14.460000038146973</v>
      </c>
      <c r="R8" s="207">
        <v>13.75</v>
      </c>
      <c r="S8" s="207">
        <v>11.880000114440918</v>
      </c>
      <c r="T8" s="207">
        <v>11.680000305175781</v>
      </c>
      <c r="U8" s="207">
        <v>11.109999656677246</v>
      </c>
      <c r="V8" s="207">
        <v>10.140000343322754</v>
      </c>
      <c r="W8" s="207">
        <v>9.279999732971191</v>
      </c>
      <c r="X8" s="207">
        <v>8.609999656677246</v>
      </c>
      <c r="Y8" s="207">
        <v>8.229999542236328</v>
      </c>
      <c r="Z8" s="214">
        <f t="shared" si="0"/>
        <v>8.194166640440622</v>
      </c>
      <c r="AA8" s="151">
        <v>15.0600004196167</v>
      </c>
      <c r="AB8" s="152" t="s">
        <v>132</v>
      </c>
      <c r="AC8" s="2">
        <v>6</v>
      </c>
      <c r="AD8" s="151">
        <v>0.6110000014305115</v>
      </c>
      <c r="AE8" s="253" t="s">
        <v>133</v>
      </c>
      <c r="AF8" s="1"/>
    </row>
    <row r="9" spans="1:32" ht="11.25" customHeight="1">
      <c r="A9" s="215">
        <v>7</v>
      </c>
      <c r="B9" s="207">
        <v>8.430000305175781</v>
      </c>
      <c r="C9" s="207">
        <v>8.170000076293945</v>
      </c>
      <c r="D9" s="207">
        <v>7.699999809265137</v>
      </c>
      <c r="E9" s="207">
        <v>7.179999828338623</v>
      </c>
      <c r="F9" s="207">
        <v>6.982999801635742</v>
      </c>
      <c r="G9" s="207">
        <v>6.413000106811523</v>
      </c>
      <c r="H9" s="207">
        <v>5.895999908447266</v>
      </c>
      <c r="I9" s="207">
        <v>5.611999988555908</v>
      </c>
      <c r="J9" s="207">
        <v>5.676000118255615</v>
      </c>
      <c r="K9" s="207">
        <v>7.610000133514404</v>
      </c>
      <c r="L9" s="207">
        <v>7.139999866485596</v>
      </c>
      <c r="M9" s="207">
        <v>8.59000015258789</v>
      </c>
      <c r="N9" s="207">
        <v>8.329999923706055</v>
      </c>
      <c r="O9" s="207">
        <v>8.3100004196167</v>
      </c>
      <c r="P9" s="207">
        <v>7.730000019073486</v>
      </c>
      <c r="Q9" s="207">
        <v>7.449999809265137</v>
      </c>
      <c r="R9" s="207">
        <v>7.360000133514404</v>
      </c>
      <c r="S9" s="207">
        <v>7.159999847412109</v>
      </c>
      <c r="T9" s="207">
        <v>7.900000095367432</v>
      </c>
      <c r="U9" s="207">
        <v>8.15999984741211</v>
      </c>
      <c r="V9" s="207">
        <v>8.300000190734863</v>
      </c>
      <c r="W9" s="207">
        <v>8.09000015258789</v>
      </c>
      <c r="X9" s="207">
        <v>6.900000095367432</v>
      </c>
      <c r="Y9" s="207">
        <v>6.815000057220459</v>
      </c>
      <c r="Z9" s="214">
        <f t="shared" si="0"/>
        <v>7.4127083619435625</v>
      </c>
      <c r="AA9" s="151">
        <v>9.1899995803833</v>
      </c>
      <c r="AB9" s="152" t="s">
        <v>45</v>
      </c>
      <c r="AC9" s="2">
        <v>7</v>
      </c>
      <c r="AD9" s="151">
        <v>5.453000068664551</v>
      </c>
      <c r="AE9" s="253" t="s">
        <v>134</v>
      </c>
      <c r="AF9" s="1"/>
    </row>
    <row r="10" spans="1:32" ht="11.25" customHeight="1">
      <c r="A10" s="215">
        <v>8</v>
      </c>
      <c r="B10" s="207">
        <v>6.065999984741211</v>
      </c>
      <c r="C10" s="207">
        <v>4.979000091552734</v>
      </c>
      <c r="D10" s="207">
        <v>3.986999988555908</v>
      </c>
      <c r="E10" s="207">
        <v>3.384999990463257</v>
      </c>
      <c r="F10" s="207">
        <v>3.2279999256134033</v>
      </c>
      <c r="G10" s="207">
        <v>3.2699999809265137</v>
      </c>
      <c r="H10" s="207">
        <v>3.1010000705718994</v>
      </c>
      <c r="I10" s="207">
        <v>5.48799991607666</v>
      </c>
      <c r="J10" s="207">
        <v>9.4399995803833</v>
      </c>
      <c r="K10" s="207">
        <v>11.699999809265137</v>
      </c>
      <c r="L10" s="207">
        <v>13.789999961853027</v>
      </c>
      <c r="M10" s="207">
        <v>15.789999961853027</v>
      </c>
      <c r="N10" s="207">
        <v>13.5</v>
      </c>
      <c r="O10" s="207">
        <v>12.600000381469727</v>
      </c>
      <c r="P10" s="207">
        <v>12.050000190734863</v>
      </c>
      <c r="Q10" s="207">
        <v>11.880000114440918</v>
      </c>
      <c r="R10" s="207">
        <v>12.0600004196167</v>
      </c>
      <c r="S10" s="207">
        <v>10.90999984741211</v>
      </c>
      <c r="T10" s="207">
        <v>9.5600004196167</v>
      </c>
      <c r="U10" s="207">
        <v>8.699999809265137</v>
      </c>
      <c r="V10" s="207">
        <v>7.610000133514404</v>
      </c>
      <c r="W10" s="207">
        <v>6.9679999351501465</v>
      </c>
      <c r="X10" s="207">
        <v>5.795000076293945</v>
      </c>
      <c r="Y10" s="207">
        <v>4.928999900817871</v>
      </c>
      <c r="Z10" s="214">
        <f t="shared" si="0"/>
        <v>8.366083353757858</v>
      </c>
      <c r="AA10" s="151">
        <v>16.3700008392334</v>
      </c>
      <c r="AB10" s="152" t="s">
        <v>135</v>
      </c>
      <c r="AC10" s="2">
        <v>8</v>
      </c>
      <c r="AD10" s="151">
        <v>2.6050000190734863</v>
      </c>
      <c r="AE10" s="253" t="s">
        <v>136</v>
      </c>
      <c r="AF10" s="1"/>
    </row>
    <row r="11" spans="1:32" ht="11.25" customHeight="1">
      <c r="A11" s="215">
        <v>9</v>
      </c>
      <c r="B11" s="207">
        <v>4.570000171661377</v>
      </c>
      <c r="C11" s="207">
        <v>4.6020002365112305</v>
      </c>
      <c r="D11" s="207">
        <v>3.5250000953674316</v>
      </c>
      <c r="E11" s="207">
        <v>4.23199987411499</v>
      </c>
      <c r="F11" s="207">
        <v>4.243000030517578</v>
      </c>
      <c r="G11" s="207">
        <v>3.4189999103546143</v>
      </c>
      <c r="H11" s="207">
        <v>3.744999885559082</v>
      </c>
      <c r="I11" s="207">
        <v>5.385000228881836</v>
      </c>
      <c r="J11" s="207">
        <v>6.8520002365112305</v>
      </c>
      <c r="K11" s="207">
        <v>7.699999809265137</v>
      </c>
      <c r="L11" s="207">
        <v>7.829999923706055</v>
      </c>
      <c r="M11" s="207">
        <v>8.680000305175781</v>
      </c>
      <c r="N11" s="207">
        <v>7.949999809265137</v>
      </c>
      <c r="O11" s="207">
        <v>7.619999885559082</v>
      </c>
      <c r="P11" s="207">
        <v>7.130000114440918</v>
      </c>
      <c r="Q11" s="207">
        <v>6.646999835968018</v>
      </c>
      <c r="R11" s="207">
        <v>6.550000190734863</v>
      </c>
      <c r="S11" s="207">
        <v>6.455999851226807</v>
      </c>
      <c r="T11" s="207">
        <v>6.297999858856201</v>
      </c>
      <c r="U11" s="207">
        <v>6.245999813079834</v>
      </c>
      <c r="V11" s="207">
        <v>6.572999954223633</v>
      </c>
      <c r="W11" s="207">
        <v>6.616000175476074</v>
      </c>
      <c r="X11" s="207">
        <v>6.699999809265137</v>
      </c>
      <c r="Y11" s="207">
        <v>5.664000034332275</v>
      </c>
      <c r="Z11" s="214">
        <f t="shared" si="0"/>
        <v>6.05137500166893</v>
      </c>
      <c r="AA11" s="151">
        <v>8.90999984741211</v>
      </c>
      <c r="AB11" s="152" t="s">
        <v>137</v>
      </c>
      <c r="AC11" s="2">
        <v>9</v>
      </c>
      <c r="AD11" s="151">
        <v>3.249000072479248</v>
      </c>
      <c r="AE11" s="253" t="s">
        <v>93</v>
      </c>
      <c r="AF11" s="1"/>
    </row>
    <row r="12" spans="1:32" ht="11.25" customHeight="1">
      <c r="A12" s="223">
        <v>10</v>
      </c>
      <c r="B12" s="209">
        <v>6.002999782562256</v>
      </c>
      <c r="C12" s="209">
        <v>6.256999969482422</v>
      </c>
      <c r="D12" s="209">
        <v>6.373000144958496</v>
      </c>
      <c r="E12" s="209">
        <v>6.585999965667725</v>
      </c>
      <c r="F12" s="209">
        <v>6.817999839782715</v>
      </c>
      <c r="G12" s="209">
        <v>6.955999851226807</v>
      </c>
      <c r="H12" s="209">
        <v>7.039999961853027</v>
      </c>
      <c r="I12" s="209">
        <v>7.429999828338623</v>
      </c>
      <c r="J12" s="209">
        <v>8.1899995803833</v>
      </c>
      <c r="K12" s="209">
        <v>8.579999923706055</v>
      </c>
      <c r="L12" s="209">
        <v>9.399999618530273</v>
      </c>
      <c r="M12" s="209">
        <v>9.380000114440918</v>
      </c>
      <c r="N12" s="209">
        <v>9.850000381469727</v>
      </c>
      <c r="O12" s="209">
        <v>9.850000381469727</v>
      </c>
      <c r="P12" s="209">
        <v>9.9399995803833</v>
      </c>
      <c r="Q12" s="209">
        <v>10.050000190734863</v>
      </c>
      <c r="R12" s="209">
        <v>9.779999732971191</v>
      </c>
      <c r="S12" s="209">
        <v>9.199999809265137</v>
      </c>
      <c r="T12" s="209">
        <v>9.229999542236328</v>
      </c>
      <c r="U12" s="209">
        <v>9.300000190734863</v>
      </c>
      <c r="V12" s="209">
        <v>9.350000381469727</v>
      </c>
      <c r="W12" s="209">
        <v>8.640000343322754</v>
      </c>
      <c r="X12" s="209">
        <v>8.550000190734863</v>
      </c>
      <c r="Y12" s="209">
        <v>8.569999694824219</v>
      </c>
      <c r="Z12" s="224">
        <f t="shared" si="0"/>
        <v>8.388458291689554</v>
      </c>
      <c r="AA12" s="157">
        <v>10.300000190734863</v>
      </c>
      <c r="AB12" s="210" t="s">
        <v>138</v>
      </c>
      <c r="AC12" s="211">
        <v>10</v>
      </c>
      <c r="AD12" s="157">
        <v>5.631999969482422</v>
      </c>
      <c r="AE12" s="254" t="s">
        <v>139</v>
      </c>
      <c r="AF12" s="1"/>
    </row>
    <row r="13" spans="1:32" ht="11.25" customHeight="1">
      <c r="A13" s="215">
        <v>11</v>
      </c>
      <c r="B13" s="207">
        <v>8.069999694824219</v>
      </c>
      <c r="C13" s="207">
        <v>7.75</v>
      </c>
      <c r="D13" s="207">
        <v>7.050000190734863</v>
      </c>
      <c r="E13" s="207">
        <v>7.260000228881836</v>
      </c>
      <c r="F13" s="207">
        <v>6.591000080108643</v>
      </c>
      <c r="G13" s="207">
        <v>6.254000186920166</v>
      </c>
      <c r="H13" s="207">
        <v>6.0960001945495605</v>
      </c>
      <c r="I13" s="207">
        <v>8.779999732971191</v>
      </c>
      <c r="J13" s="207">
        <v>10.979999542236328</v>
      </c>
      <c r="K13" s="207">
        <v>12.75</v>
      </c>
      <c r="L13" s="207">
        <v>12.239999771118164</v>
      </c>
      <c r="M13" s="207">
        <v>12.069999694824219</v>
      </c>
      <c r="N13" s="207">
        <v>12.180000305175781</v>
      </c>
      <c r="O13" s="207">
        <v>11.979999542236328</v>
      </c>
      <c r="P13" s="207">
        <v>12.880000114440918</v>
      </c>
      <c r="Q13" s="207">
        <v>11.930000305175781</v>
      </c>
      <c r="R13" s="207">
        <v>11.5600004196167</v>
      </c>
      <c r="S13" s="207">
        <v>11.359999656677246</v>
      </c>
      <c r="T13" s="207">
        <v>11.5600004196167</v>
      </c>
      <c r="U13" s="207">
        <v>10.680000305175781</v>
      </c>
      <c r="V13" s="207">
        <v>10.390000343322754</v>
      </c>
      <c r="W13" s="207">
        <v>10.220000267028809</v>
      </c>
      <c r="X13" s="207">
        <v>9.8100004196167</v>
      </c>
      <c r="Y13" s="207">
        <v>8.960000038146973</v>
      </c>
      <c r="Z13" s="214">
        <f t="shared" si="0"/>
        <v>9.975041727224985</v>
      </c>
      <c r="AA13" s="151">
        <v>13.510000228881836</v>
      </c>
      <c r="AB13" s="152" t="s">
        <v>140</v>
      </c>
      <c r="AC13" s="2">
        <v>11</v>
      </c>
      <c r="AD13" s="151">
        <v>5.6529998779296875</v>
      </c>
      <c r="AE13" s="253" t="s">
        <v>141</v>
      </c>
      <c r="AF13" s="1"/>
    </row>
    <row r="14" spans="1:32" ht="11.25" customHeight="1">
      <c r="A14" s="215">
        <v>12</v>
      </c>
      <c r="B14" s="207">
        <v>6.993000030517578</v>
      </c>
      <c r="C14" s="207">
        <v>6.65500020980835</v>
      </c>
      <c r="D14" s="207">
        <v>6.486999988555908</v>
      </c>
      <c r="E14" s="207">
        <v>6.392000198364258</v>
      </c>
      <c r="F14" s="207">
        <v>6.613999843597412</v>
      </c>
      <c r="G14" s="207">
        <v>7</v>
      </c>
      <c r="H14" s="207">
        <v>7.289999961853027</v>
      </c>
      <c r="I14" s="207">
        <v>8.229999542236328</v>
      </c>
      <c r="J14" s="207">
        <v>9.770000457763672</v>
      </c>
      <c r="K14" s="207">
        <v>9.979999542236328</v>
      </c>
      <c r="L14" s="207">
        <v>9.34000015258789</v>
      </c>
      <c r="M14" s="207">
        <v>8.789999961853027</v>
      </c>
      <c r="N14" s="207">
        <v>8</v>
      </c>
      <c r="O14" s="207">
        <v>7.800000190734863</v>
      </c>
      <c r="P14" s="207">
        <v>6.9120001792907715</v>
      </c>
      <c r="Q14" s="207">
        <v>6.014999866485596</v>
      </c>
      <c r="R14" s="207">
        <v>5.361000061035156</v>
      </c>
      <c r="S14" s="207">
        <v>4.241000175476074</v>
      </c>
      <c r="T14" s="207">
        <v>4.208000183105469</v>
      </c>
      <c r="U14" s="207">
        <v>3.808000087738037</v>
      </c>
      <c r="V14" s="207">
        <v>2.7109999656677246</v>
      </c>
      <c r="W14" s="207">
        <v>1.4869999885559082</v>
      </c>
      <c r="X14" s="207">
        <v>0.6539999842643738</v>
      </c>
      <c r="Y14" s="207">
        <v>0.9810000061988831</v>
      </c>
      <c r="Z14" s="214">
        <f t="shared" si="0"/>
        <v>6.0716250240802765</v>
      </c>
      <c r="AA14" s="151">
        <v>13.979999542236328</v>
      </c>
      <c r="AB14" s="152" t="s">
        <v>142</v>
      </c>
      <c r="AC14" s="2">
        <v>12</v>
      </c>
      <c r="AD14" s="151">
        <v>0.5699999928474426</v>
      </c>
      <c r="AE14" s="253" t="s">
        <v>143</v>
      </c>
      <c r="AF14" s="1"/>
    </row>
    <row r="15" spans="1:32" ht="11.25" customHeight="1">
      <c r="A15" s="215">
        <v>13</v>
      </c>
      <c r="B15" s="207">
        <v>1.128999948501587</v>
      </c>
      <c r="C15" s="207">
        <v>1.2760000228881836</v>
      </c>
      <c r="D15" s="207">
        <v>1.3919999599456787</v>
      </c>
      <c r="E15" s="207">
        <v>1.3079999685287476</v>
      </c>
      <c r="F15" s="207">
        <v>0.9490000009536743</v>
      </c>
      <c r="G15" s="207">
        <v>0.4749999940395355</v>
      </c>
      <c r="H15" s="207">
        <v>0.843999981880188</v>
      </c>
      <c r="I15" s="207">
        <v>1.4149999618530273</v>
      </c>
      <c r="J15" s="207">
        <v>3.1689999103546143</v>
      </c>
      <c r="K15" s="207">
        <v>5.2170000076293945</v>
      </c>
      <c r="L15" s="207">
        <v>5.814000129699707</v>
      </c>
      <c r="M15" s="207">
        <v>6.491000175476074</v>
      </c>
      <c r="N15" s="207">
        <v>6.216000080108643</v>
      </c>
      <c r="O15" s="207">
        <v>7.28000020980835</v>
      </c>
      <c r="P15" s="207">
        <v>5.789999961853027</v>
      </c>
      <c r="Q15" s="207">
        <v>5.534999847412109</v>
      </c>
      <c r="R15" s="207">
        <v>4.841000080108643</v>
      </c>
      <c r="S15" s="207">
        <v>4.599999904632568</v>
      </c>
      <c r="T15" s="207">
        <v>4.294000148773193</v>
      </c>
      <c r="U15" s="207">
        <v>2.994999885559082</v>
      </c>
      <c r="V15" s="207">
        <v>1.1069999933242798</v>
      </c>
      <c r="W15" s="207">
        <v>-0.23199999332427979</v>
      </c>
      <c r="X15" s="207">
        <v>-0.14800000190734863</v>
      </c>
      <c r="Y15" s="207">
        <v>-0.041999999433755875</v>
      </c>
      <c r="Z15" s="214">
        <f t="shared" si="0"/>
        <v>2.988125007444372</v>
      </c>
      <c r="AA15" s="151">
        <v>7.940000057220459</v>
      </c>
      <c r="AB15" s="152" t="s">
        <v>144</v>
      </c>
      <c r="AC15" s="2">
        <v>13</v>
      </c>
      <c r="AD15" s="151">
        <v>-0.3370000123977661</v>
      </c>
      <c r="AE15" s="253" t="s">
        <v>145</v>
      </c>
      <c r="AF15" s="1"/>
    </row>
    <row r="16" spans="1:32" ht="11.25" customHeight="1">
      <c r="A16" s="215">
        <v>14</v>
      </c>
      <c r="B16" s="207">
        <v>-0.13699999451637268</v>
      </c>
      <c r="C16" s="207">
        <v>-1.4859999418258667</v>
      </c>
      <c r="D16" s="207">
        <v>-1.940000057220459</v>
      </c>
      <c r="E16" s="207">
        <v>-2.309000015258789</v>
      </c>
      <c r="F16" s="207">
        <v>-3.109999895095825</v>
      </c>
      <c r="G16" s="207">
        <v>-3.8380000591278076</v>
      </c>
      <c r="H16" s="207">
        <v>-0.6859999895095825</v>
      </c>
      <c r="I16" s="207">
        <v>2.1019999980926514</v>
      </c>
      <c r="J16" s="207">
        <v>4.067999839782715</v>
      </c>
      <c r="K16" s="207">
        <v>6.806000232696533</v>
      </c>
      <c r="L16" s="207">
        <v>8.949999809265137</v>
      </c>
      <c r="M16" s="207">
        <v>9.8100004196167</v>
      </c>
      <c r="N16" s="207">
        <v>9.34000015258789</v>
      </c>
      <c r="O16" s="207">
        <v>7.710000038146973</v>
      </c>
      <c r="P16" s="207">
        <v>6.445000171661377</v>
      </c>
      <c r="Q16" s="207">
        <v>5.388000011444092</v>
      </c>
      <c r="R16" s="207">
        <v>4.882999897003174</v>
      </c>
      <c r="S16" s="207">
        <v>4.103000164031982</v>
      </c>
      <c r="T16" s="207">
        <v>3.2160000801086426</v>
      </c>
      <c r="U16" s="207">
        <v>2.447000026702881</v>
      </c>
      <c r="V16" s="207">
        <v>1.7309999465942383</v>
      </c>
      <c r="W16" s="207">
        <v>0.6859999895095825</v>
      </c>
      <c r="X16" s="207">
        <v>-0.6010000109672546</v>
      </c>
      <c r="Y16" s="207">
        <v>0.7490000128746033</v>
      </c>
      <c r="Z16" s="214">
        <f t="shared" si="0"/>
        <v>2.6802917011082172</v>
      </c>
      <c r="AA16" s="151">
        <v>10.34000015258789</v>
      </c>
      <c r="AB16" s="152" t="s">
        <v>135</v>
      </c>
      <c r="AC16" s="2">
        <v>14</v>
      </c>
      <c r="AD16" s="151">
        <v>-4.059000015258789</v>
      </c>
      <c r="AE16" s="253" t="s">
        <v>146</v>
      </c>
      <c r="AF16" s="1"/>
    </row>
    <row r="17" spans="1:32" ht="11.25" customHeight="1">
      <c r="A17" s="215">
        <v>15</v>
      </c>
      <c r="B17" s="207">
        <v>-0.03200000151991844</v>
      </c>
      <c r="C17" s="207">
        <v>-1.6019999980926514</v>
      </c>
      <c r="D17" s="207">
        <v>-1.3700000047683716</v>
      </c>
      <c r="E17" s="207">
        <v>-1.3389999866485596</v>
      </c>
      <c r="F17" s="207">
        <v>-1.6230000257492065</v>
      </c>
      <c r="G17" s="207">
        <v>-0.5379999876022339</v>
      </c>
      <c r="H17" s="207">
        <v>-0.9070000052452087</v>
      </c>
      <c r="I17" s="207">
        <v>2.1410000324249268</v>
      </c>
      <c r="J17" s="207">
        <v>4.223999977111816</v>
      </c>
      <c r="K17" s="207">
        <v>6.794000148773193</v>
      </c>
      <c r="L17" s="207">
        <v>9.300000190734863</v>
      </c>
      <c r="M17" s="207">
        <v>11.529999732971191</v>
      </c>
      <c r="N17" s="207">
        <v>10.6899995803833</v>
      </c>
      <c r="O17" s="207">
        <v>10.039999961853027</v>
      </c>
      <c r="P17" s="207">
        <v>10.270000457763672</v>
      </c>
      <c r="Q17" s="207">
        <v>10.630000114440918</v>
      </c>
      <c r="R17" s="207">
        <v>10.369999885559082</v>
      </c>
      <c r="S17" s="207">
        <v>9.479999542236328</v>
      </c>
      <c r="T17" s="207">
        <v>8.529999732971191</v>
      </c>
      <c r="U17" s="207">
        <v>7.840000152587891</v>
      </c>
      <c r="V17" s="207">
        <v>6.900000095367432</v>
      </c>
      <c r="W17" s="207">
        <v>7.150000095367432</v>
      </c>
      <c r="X17" s="207">
        <v>6.160999774932861</v>
      </c>
      <c r="Y17" s="207">
        <v>5.791999816894531</v>
      </c>
      <c r="Z17" s="214">
        <f t="shared" si="0"/>
        <v>5.43462497011448</v>
      </c>
      <c r="AA17" s="151">
        <v>12.520000457763672</v>
      </c>
      <c r="AB17" s="152" t="s">
        <v>147</v>
      </c>
      <c r="AC17" s="2">
        <v>15</v>
      </c>
      <c r="AD17" s="151">
        <v>-2.4140000343322754</v>
      </c>
      <c r="AE17" s="253" t="s">
        <v>148</v>
      </c>
      <c r="AF17" s="1"/>
    </row>
    <row r="18" spans="1:32" ht="11.25" customHeight="1">
      <c r="A18" s="215">
        <v>16</v>
      </c>
      <c r="B18" s="207">
        <v>3.638000011444092</v>
      </c>
      <c r="C18" s="207">
        <v>6.625999927520752</v>
      </c>
      <c r="D18" s="207">
        <v>3.5329999923706055</v>
      </c>
      <c r="E18" s="207">
        <v>3.500999927520752</v>
      </c>
      <c r="F18" s="207">
        <v>1.7920000553131104</v>
      </c>
      <c r="G18" s="207">
        <v>2.4149999618530273</v>
      </c>
      <c r="H18" s="207">
        <v>3.3010001182556152</v>
      </c>
      <c r="I18" s="207">
        <v>5.965000152587891</v>
      </c>
      <c r="J18" s="207">
        <v>10.6899995803833</v>
      </c>
      <c r="K18" s="207">
        <v>11.579999923706055</v>
      </c>
      <c r="L18" s="207">
        <v>12.149999618530273</v>
      </c>
      <c r="M18" s="207">
        <v>10.579999923706055</v>
      </c>
      <c r="N18" s="207">
        <v>10.880000114440918</v>
      </c>
      <c r="O18" s="207">
        <v>11.319999694824219</v>
      </c>
      <c r="P18" s="207">
        <v>10.84000015258789</v>
      </c>
      <c r="Q18" s="207">
        <v>10.789999961853027</v>
      </c>
      <c r="R18" s="207">
        <v>10.390000343322754</v>
      </c>
      <c r="S18" s="207">
        <v>10.430000305175781</v>
      </c>
      <c r="T18" s="207">
        <v>9.260000228881836</v>
      </c>
      <c r="U18" s="207">
        <v>11.15999984741211</v>
      </c>
      <c r="V18" s="207">
        <v>9.260000228881836</v>
      </c>
      <c r="W18" s="207">
        <v>9.850000381469727</v>
      </c>
      <c r="X18" s="207">
        <v>10.020000457763672</v>
      </c>
      <c r="Y18" s="207">
        <v>11.9399995803833</v>
      </c>
      <c r="Z18" s="214">
        <f t="shared" si="0"/>
        <v>8.412958353757858</v>
      </c>
      <c r="AA18" s="151">
        <v>12.260000228881836</v>
      </c>
      <c r="AB18" s="152" t="s">
        <v>149</v>
      </c>
      <c r="AC18" s="2">
        <v>16</v>
      </c>
      <c r="AD18" s="151">
        <v>1.7920000553131104</v>
      </c>
      <c r="AE18" s="253" t="s">
        <v>150</v>
      </c>
      <c r="AF18" s="1"/>
    </row>
    <row r="19" spans="1:32" ht="11.25" customHeight="1">
      <c r="A19" s="215">
        <v>17</v>
      </c>
      <c r="B19" s="207">
        <v>12.739999771118164</v>
      </c>
      <c r="C19" s="207">
        <v>12.279999732971191</v>
      </c>
      <c r="D19" s="207">
        <v>11.84000015258789</v>
      </c>
      <c r="E19" s="207">
        <v>10.1899995803833</v>
      </c>
      <c r="F19" s="207">
        <v>9.819999694824219</v>
      </c>
      <c r="G19" s="207">
        <v>8.9399995803833</v>
      </c>
      <c r="H19" s="207">
        <v>8.710000038146973</v>
      </c>
      <c r="I19" s="207">
        <v>8.199999809265137</v>
      </c>
      <c r="J19" s="207">
        <v>8.050000190734863</v>
      </c>
      <c r="K19" s="207">
        <v>8.210000038146973</v>
      </c>
      <c r="L19" s="207">
        <v>8.149999618530273</v>
      </c>
      <c r="M19" s="207">
        <v>9.210000038146973</v>
      </c>
      <c r="N19" s="207">
        <v>11.170000076293945</v>
      </c>
      <c r="O19" s="207">
        <v>11.920000076293945</v>
      </c>
      <c r="P19" s="207">
        <v>13.109999656677246</v>
      </c>
      <c r="Q19" s="207">
        <v>12.989999771118164</v>
      </c>
      <c r="R19" s="207">
        <v>11.859999656677246</v>
      </c>
      <c r="S19" s="207">
        <v>10.3100004196167</v>
      </c>
      <c r="T19" s="207">
        <v>9.489999771118164</v>
      </c>
      <c r="U19" s="207">
        <v>9.039999961853027</v>
      </c>
      <c r="V19" s="207">
        <v>7.53000020980835</v>
      </c>
      <c r="W19" s="207">
        <v>7.340000152587891</v>
      </c>
      <c r="X19" s="207">
        <v>6.830999851226807</v>
      </c>
      <c r="Y19" s="207">
        <v>8.100000381469727</v>
      </c>
      <c r="Z19" s="214">
        <f t="shared" si="0"/>
        <v>9.834624926249186</v>
      </c>
      <c r="AA19" s="151">
        <v>13.569999694824219</v>
      </c>
      <c r="AB19" s="152" t="s">
        <v>42</v>
      </c>
      <c r="AC19" s="2">
        <v>17</v>
      </c>
      <c r="AD19" s="151">
        <v>6.683000087738037</v>
      </c>
      <c r="AE19" s="253" t="s">
        <v>151</v>
      </c>
      <c r="AF19" s="1"/>
    </row>
    <row r="20" spans="1:32" ht="11.25" customHeight="1">
      <c r="A20" s="215">
        <v>18</v>
      </c>
      <c r="B20" s="207">
        <v>7.71999979019165</v>
      </c>
      <c r="C20" s="207">
        <v>7.710000038146973</v>
      </c>
      <c r="D20" s="207">
        <v>5.823999881744385</v>
      </c>
      <c r="E20" s="207">
        <v>8.329999923706055</v>
      </c>
      <c r="F20" s="207">
        <v>5.666999816894531</v>
      </c>
      <c r="G20" s="207">
        <v>3.2809998989105225</v>
      </c>
      <c r="H20" s="207">
        <v>4.620999813079834</v>
      </c>
      <c r="I20" s="207">
        <v>6.958000183105469</v>
      </c>
      <c r="J20" s="207">
        <v>11.010000228881836</v>
      </c>
      <c r="K20" s="207">
        <v>11.6899995803833</v>
      </c>
      <c r="L20" s="207">
        <v>11.920000076293945</v>
      </c>
      <c r="M20" s="207">
        <v>11.960000038146973</v>
      </c>
      <c r="N20" s="207">
        <v>11.380000114440918</v>
      </c>
      <c r="O20" s="207">
        <v>11.079999923706055</v>
      </c>
      <c r="P20" s="207">
        <v>10.710000038146973</v>
      </c>
      <c r="Q20" s="207">
        <v>10.600000381469727</v>
      </c>
      <c r="R20" s="207">
        <v>10.739999771118164</v>
      </c>
      <c r="S20" s="207">
        <v>10.649999618530273</v>
      </c>
      <c r="T20" s="207">
        <v>10.029999732971191</v>
      </c>
      <c r="U20" s="207">
        <v>9.460000038146973</v>
      </c>
      <c r="V20" s="207">
        <v>8.819999694824219</v>
      </c>
      <c r="W20" s="207">
        <v>9.010000228881836</v>
      </c>
      <c r="X20" s="207">
        <v>9.119999885559082</v>
      </c>
      <c r="Y20" s="207">
        <v>9.430000305175781</v>
      </c>
      <c r="Z20" s="214">
        <f t="shared" si="0"/>
        <v>9.071708291769028</v>
      </c>
      <c r="AA20" s="151">
        <v>13.3100004196167</v>
      </c>
      <c r="AB20" s="152" t="s">
        <v>152</v>
      </c>
      <c r="AC20" s="2">
        <v>18</v>
      </c>
      <c r="AD20" s="151">
        <v>2.815999984741211</v>
      </c>
      <c r="AE20" s="253" t="s">
        <v>48</v>
      </c>
      <c r="AF20" s="1"/>
    </row>
    <row r="21" spans="1:32" ht="11.25" customHeight="1">
      <c r="A21" s="215">
        <v>19</v>
      </c>
      <c r="B21" s="207">
        <v>9.5</v>
      </c>
      <c r="C21" s="207">
        <v>9.40999984741211</v>
      </c>
      <c r="D21" s="207">
        <v>9.609999656677246</v>
      </c>
      <c r="E21" s="207">
        <v>9.779999732971191</v>
      </c>
      <c r="F21" s="207">
        <v>9.15999984741211</v>
      </c>
      <c r="G21" s="207">
        <v>9</v>
      </c>
      <c r="H21" s="207">
        <v>9.130000114440918</v>
      </c>
      <c r="I21" s="207">
        <v>9.0600004196167</v>
      </c>
      <c r="J21" s="207">
        <v>9.720000267028809</v>
      </c>
      <c r="K21" s="207">
        <v>10.039999961853027</v>
      </c>
      <c r="L21" s="207">
        <v>11.239999771118164</v>
      </c>
      <c r="M21" s="207">
        <v>12.859999656677246</v>
      </c>
      <c r="N21" s="207">
        <v>14.140000343322754</v>
      </c>
      <c r="O21" s="207">
        <v>12.729999542236328</v>
      </c>
      <c r="P21" s="207">
        <v>10.5600004196167</v>
      </c>
      <c r="Q21" s="207">
        <v>8.819999694824219</v>
      </c>
      <c r="R21" s="207">
        <v>7.099999904632568</v>
      </c>
      <c r="S21" s="207">
        <v>5.644000053405762</v>
      </c>
      <c r="T21" s="207">
        <v>4.610000133514404</v>
      </c>
      <c r="U21" s="207">
        <v>3.98799991607666</v>
      </c>
      <c r="V21" s="207">
        <v>3.385999917984009</v>
      </c>
      <c r="W21" s="207">
        <v>2.3499999046325684</v>
      </c>
      <c r="X21" s="207">
        <v>3.128999948501587</v>
      </c>
      <c r="Y21" s="207">
        <v>2.687999963760376</v>
      </c>
      <c r="Z21" s="214">
        <f t="shared" si="0"/>
        <v>8.235624959071478</v>
      </c>
      <c r="AA21" s="151">
        <v>14.699999809265137</v>
      </c>
      <c r="AB21" s="152" t="s">
        <v>32</v>
      </c>
      <c r="AC21" s="2">
        <v>19</v>
      </c>
      <c r="AD21" s="151">
        <v>2.255000114440918</v>
      </c>
      <c r="AE21" s="253" t="s">
        <v>153</v>
      </c>
      <c r="AF21" s="1"/>
    </row>
    <row r="22" spans="1:32" ht="11.25" customHeight="1">
      <c r="A22" s="223">
        <v>20</v>
      </c>
      <c r="B22" s="209">
        <v>1.9709999561309814</v>
      </c>
      <c r="C22" s="209">
        <v>1.9509999752044678</v>
      </c>
      <c r="D22" s="209">
        <v>1.6339999437332153</v>
      </c>
      <c r="E22" s="209">
        <v>2.6050000190734863</v>
      </c>
      <c r="F22" s="209">
        <v>2.4149999618530273</v>
      </c>
      <c r="G22" s="209">
        <v>0.843999981880188</v>
      </c>
      <c r="H22" s="209">
        <v>3.0179998874664307</v>
      </c>
      <c r="I22" s="209">
        <v>4.730999946594238</v>
      </c>
      <c r="J22" s="209">
        <v>4.877999782562256</v>
      </c>
      <c r="K22" s="209">
        <v>7.570000171661377</v>
      </c>
      <c r="L22" s="209">
        <v>9.390000343322754</v>
      </c>
      <c r="M22" s="209">
        <v>10.449999809265137</v>
      </c>
      <c r="N22" s="209">
        <v>10.229999542236328</v>
      </c>
      <c r="O22" s="209">
        <v>10.930000305175781</v>
      </c>
      <c r="P22" s="209">
        <v>10.399999618530273</v>
      </c>
      <c r="Q22" s="209">
        <v>9.859999656677246</v>
      </c>
      <c r="R22" s="209">
        <v>8.880000114440918</v>
      </c>
      <c r="S22" s="209">
        <v>7.760000228881836</v>
      </c>
      <c r="T22" s="209">
        <v>5.993000030517578</v>
      </c>
      <c r="U22" s="209">
        <v>5.328999996185303</v>
      </c>
      <c r="V22" s="209">
        <v>5.0980000495910645</v>
      </c>
      <c r="W22" s="209">
        <v>4.738999843597412</v>
      </c>
      <c r="X22" s="209">
        <v>5.563000202178955</v>
      </c>
      <c r="Y22" s="209">
        <v>6.01800012588501</v>
      </c>
      <c r="Z22" s="224">
        <f t="shared" si="0"/>
        <v>5.927374978860219</v>
      </c>
      <c r="AA22" s="157">
        <v>11.729999542236328</v>
      </c>
      <c r="AB22" s="210" t="s">
        <v>154</v>
      </c>
      <c r="AC22" s="211">
        <v>20</v>
      </c>
      <c r="AD22" s="157">
        <v>0.6330000162124634</v>
      </c>
      <c r="AE22" s="254" t="s">
        <v>109</v>
      </c>
      <c r="AF22" s="1"/>
    </row>
    <row r="23" spans="1:32" ht="11.25" customHeight="1">
      <c r="A23" s="215">
        <v>21</v>
      </c>
      <c r="B23" s="207">
        <v>5.8470001220703125</v>
      </c>
      <c r="C23" s="207">
        <v>4.980000019073486</v>
      </c>
      <c r="D23" s="207">
        <v>4.703999996185303</v>
      </c>
      <c r="E23" s="207">
        <v>3.7119998931884766</v>
      </c>
      <c r="F23" s="207">
        <v>3.3519999980926514</v>
      </c>
      <c r="G23" s="207">
        <v>3.6589999198913574</v>
      </c>
      <c r="H23" s="207">
        <v>4.673999786376953</v>
      </c>
      <c r="I23" s="207">
        <v>7.710000038146973</v>
      </c>
      <c r="J23" s="207">
        <v>9.899999618530273</v>
      </c>
      <c r="K23" s="207">
        <v>11.6899995803833</v>
      </c>
      <c r="L23" s="207">
        <v>13.4399995803833</v>
      </c>
      <c r="M23" s="207">
        <v>15.069999694824219</v>
      </c>
      <c r="N23" s="207">
        <v>14.949999809265137</v>
      </c>
      <c r="O23" s="207">
        <v>15.4399995803833</v>
      </c>
      <c r="P23" s="207">
        <v>16.459999084472656</v>
      </c>
      <c r="Q23" s="207">
        <v>14.5600004196167</v>
      </c>
      <c r="R23" s="207">
        <v>11.279999732971191</v>
      </c>
      <c r="S23" s="207">
        <v>10.039999961853027</v>
      </c>
      <c r="T23" s="207">
        <v>9.069999694824219</v>
      </c>
      <c r="U23" s="207">
        <v>7.71999979019165</v>
      </c>
      <c r="V23" s="207">
        <v>6.807000160217285</v>
      </c>
      <c r="W23" s="207">
        <v>5.623000144958496</v>
      </c>
      <c r="X23" s="207">
        <v>5.179999828338623</v>
      </c>
      <c r="Y23" s="207">
        <v>5.170000076293945</v>
      </c>
      <c r="Z23" s="214">
        <f t="shared" si="0"/>
        <v>8.793249855438868</v>
      </c>
      <c r="AA23" s="151">
        <v>16.520000457763672</v>
      </c>
      <c r="AB23" s="152" t="s">
        <v>155</v>
      </c>
      <c r="AC23" s="2">
        <v>21</v>
      </c>
      <c r="AD23" s="151">
        <v>2.99399995803833</v>
      </c>
      <c r="AE23" s="253" t="s">
        <v>156</v>
      </c>
      <c r="AF23" s="1"/>
    </row>
    <row r="24" spans="1:32" ht="11.25" customHeight="1">
      <c r="A24" s="215">
        <v>22</v>
      </c>
      <c r="B24" s="207">
        <v>4.821000099182129</v>
      </c>
      <c r="C24" s="207">
        <v>5.264999866485596</v>
      </c>
      <c r="D24" s="207">
        <v>4.461999893188477</v>
      </c>
      <c r="E24" s="207">
        <v>4.0929999351501465</v>
      </c>
      <c r="F24" s="207">
        <v>3.5439999103546143</v>
      </c>
      <c r="G24" s="207">
        <v>3.7239999771118164</v>
      </c>
      <c r="H24" s="207">
        <v>5.265999794006348</v>
      </c>
      <c r="I24" s="207">
        <v>5.170000076293945</v>
      </c>
      <c r="J24" s="207">
        <v>8.15999984741211</v>
      </c>
      <c r="K24" s="207">
        <v>9.729999542236328</v>
      </c>
      <c r="L24" s="207">
        <v>9.529999732971191</v>
      </c>
      <c r="M24" s="207">
        <v>9.34000015258789</v>
      </c>
      <c r="N24" s="207">
        <v>9.65999984741211</v>
      </c>
      <c r="O24" s="207">
        <v>9.15999984741211</v>
      </c>
      <c r="P24" s="207">
        <v>9.359999656677246</v>
      </c>
      <c r="Q24" s="207">
        <v>9.180000305175781</v>
      </c>
      <c r="R24" s="207">
        <v>9.050000190734863</v>
      </c>
      <c r="S24" s="207">
        <v>9.220000267028809</v>
      </c>
      <c r="T24" s="207">
        <v>9.180000305175781</v>
      </c>
      <c r="U24" s="207">
        <v>9.050000190734863</v>
      </c>
      <c r="V24" s="207">
        <v>7.25</v>
      </c>
      <c r="W24" s="207">
        <v>6.73199987411499</v>
      </c>
      <c r="X24" s="207">
        <v>7.360000133514404</v>
      </c>
      <c r="Y24" s="207">
        <v>7.340000152587891</v>
      </c>
      <c r="Z24" s="214">
        <f t="shared" si="0"/>
        <v>7.318624983231227</v>
      </c>
      <c r="AA24" s="151">
        <v>10.699999809265137</v>
      </c>
      <c r="AB24" s="152" t="s">
        <v>126</v>
      </c>
      <c r="AC24" s="2">
        <v>22</v>
      </c>
      <c r="AD24" s="151">
        <v>1.180999994277954</v>
      </c>
      <c r="AE24" s="253" t="s">
        <v>157</v>
      </c>
      <c r="AF24" s="1"/>
    </row>
    <row r="25" spans="1:32" ht="11.25" customHeight="1">
      <c r="A25" s="215">
        <v>23</v>
      </c>
      <c r="B25" s="207">
        <v>7.170000076293945</v>
      </c>
      <c r="C25" s="207">
        <v>6.616000175476074</v>
      </c>
      <c r="D25" s="207">
        <v>6.656000137329102</v>
      </c>
      <c r="E25" s="207">
        <v>6.718999862670898</v>
      </c>
      <c r="F25" s="207">
        <v>7.710000038146973</v>
      </c>
      <c r="G25" s="207">
        <v>7.489999771118164</v>
      </c>
      <c r="H25" s="207">
        <v>7.019999980926514</v>
      </c>
      <c r="I25" s="207">
        <v>7.460000038146973</v>
      </c>
      <c r="J25" s="207">
        <v>8.15999984741211</v>
      </c>
      <c r="K25" s="207">
        <v>8.380000114440918</v>
      </c>
      <c r="L25" s="207">
        <v>9.579999923706055</v>
      </c>
      <c r="M25" s="207">
        <v>12.4399995803833</v>
      </c>
      <c r="N25" s="207">
        <v>11.640000343322754</v>
      </c>
      <c r="O25" s="207">
        <v>10.109999656677246</v>
      </c>
      <c r="P25" s="207">
        <v>9.640000343322754</v>
      </c>
      <c r="Q25" s="207">
        <v>9.029999732971191</v>
      </c>
      <c r="R25" s="207">
        <v>8.279999732971191</v>
      </c>
      <c r="S25" s="207">
        <v>8.020000457763672</v>
      </c>
      <c r="T25" s="207">
        <v>7.639999866485596</v>
      </c>
      <c r="U25" s="207">
        <v>7.320000171661377</v>
      </c>
      <c r="V25" s="207">
        <v>7.380000114440918</v>
      </c>
      <c r="W25" s="207">
        <v>7.349999904632568</v>
      </c>
      <c r="X25" s="207">
        <v>7.53000020980835</v>
      </c>
      <c r="Y25" s="207">
        <v>8.029999732971191</v>
      </c>
      <c r="Z25" s="214">
        <f t="shared" si="0"/>
        <v>8.223791658878326</v>
      </c>
      <c r="AA25" s="151">
        <v>12.729999542236328</v>
      </c>
      <c r="AB25" s="152" t="s">
        <v>154</v>
      </c>
      <c r="AC25" s="2">
        <v>23</v>
      </c>
      <c r="AD25" s="151">
        <v>6.191999912261963</v>
      </c>
      <c r="AE25" s="253" t="s">
        <v>158</v>
      </c>
      <c r="AF25" s="1"/>
    </row>
    <row r="26" spans="1:32" ht="11.25" customHeight="1">
      <c r="A26" s="215">
        <v>24</v>
      </c>
      <c r="B26" s="207">
        <v>8.170000076293945</v>
      </c>
      <c r="C26" s="207">
        <v>8.050000190734863</v>
      </c>
      <c r="D26" s="207">
        <v>7.570000171661377</v>
      </c>
      <c r="E26" s="207">
        <v>8.170000076293945</v>
      </c>
      <c r="F26" s="207">
        <v>6.329999923706055</v>
      </c>
      <c r="G26" s="207">
        <v>6.288000106811523</v>
      </c>
      <c r="H26" s="207">
        <v>6.4070000648498535</v>
      </c>
      <c r="I26" s="207">
        <v>7.789999961853027</v>
      </c>
      <c r="J26" s="207">
        <v>9.880000114440918</v>
      </c>
      <c r="K26" s="207">
        <v>10.600000381469727</v>
      </c>
      <c r="L26" s="207">
        <v>11.680000305175781</v>
      </c>
      <c r="M26" s="207">
        <v>12.579999923706055</v>
      </c>
      <c r="N26" s="207">
        <v>12.0600004196167</v>
      </c>
      <c r="O26" s="207">
        <v>12.850000381469727</v>
      </c>
      <c r="P26" s="207">
        <v>13.119999885559082</v>
      </c>
      <c r="Q26" s="207">
        <v>12.550000190734863</v>
      </c>
      <c r="R26" s="207">
        <v>11.319999694824219</v>
      </c>
      <c r="S26" s="207">
        <v>9.359999656677246</v>
      </c>
      <c r="T26" s="207">
        <v>8.319999694824219</v>
      </c>
      <c r="U26" s="207">
        <v>7.690000057220459</v>
      </c>
      <c r="V26" s="207">
        <v>7.159999847412109</v>
      </c>
      <c r="W26" s="207">
        <v>6.586999893188477</v>
      </c>
      <c r="X26" s="207">
        <v>6.577000141143799</v>
      </c>
      <c r="Y26" s="207">
        <v>5.985000133514404</v>
      </c>
      <c r="Z26" s="214">
        <f t="shared" si="0"/>
        <v>9.045583387215933</v>
      </c>
      <c r="AA26" s="151">
        <v>13.65999984741211</v>
      </c>
      <c r="AB26" s="152" t="s">
        <v>159</v>
      </c>
      <c r="AC26" s="2">
        <v>24</v>
      </c>
      <c r="AD26" s="151">
        <v>5.896999835968018</v>
      </c>
      <c r="AE26" s="253" t="s">
        <v>160</v>
      </c>
      <c r="AF26" s="1"/>
    </row>
    <row r="27" spans="1:32" ht="11.25" customHeight="1">
      <c r="A27" s="215">
        <v>25</v>
      </c>
      <c r="B27" s="207">
        <v>5.563000202178955</v>
      </c>
      <c r="C27" s="207">
        <v>5.255000114440918</v>
      </c>
      <c r="D27" s="207">
        <v>5.0329999923706055</v>
      </c>
      <c r="E27" s="207">
        <v>4.622000217437744</v>
      </c>
      <c r="F27" s="207">
        <v>4.189000129699707</v>
      </c>
      <c r="G27" s="207">
        <v>4.051000118255615</v>
      </c>
      <c r="H27" s="207">
        <v>4.886000156402588</v>
      </c>
      <c r="I27" s="207">
        <v>6.11299991607666</v>
      </c>
      <c r="J27" s="207">
        <v>7.440000057220459</v>
      </c>
      <c r="K27" s="207">
        <v>8.380000114440918</v>
      </c>
      <c r="L27" s="207">
        <v>8.3100004196167</v>
      </c>
      <c r="M27" s="207">
        <v>8.569999694824219</v>
      </c>
      <c r="N27" s="207">
        <v>8.59000015258789</v>
      </c>
      <c r="O27" s="207">
        <v>8.65999984741211</v>
      </c>
      <c r="P27" s="207">
        <v>8.760000228881836</v>
      </c>
      <c r="Q27" s="207">
        <v>8.899999618530273</v>
      </c>
      <c r="R27" s="207">
        <v>8.850000381469727</v>
      </c>
      <c r="S27" s="207">
        <v>8.619999885559082</v>
      </c>
      <c r="T27" s="207">
        <v>7.849999904632568</v>
      </c>
      <c r="U27" s="207">
        <v>7.75</v>
      </c>
      <c r="V27" s="207">
        <v>6.968999862670898</v>
      </c>
      <c r="W27" s="207">
        <v>6.006999969482422</v>
      </c>
      <c r="X27" s="207">
        <v>5.965000152587891</v>
      </c>
      <c r="Y27" s="207">
        <v>4.084000110626221</v>
      </c>
      <c r="Z27" s="214">
        <f t="shared" si="0"/>
        <v>6.809041718641917</v>
      </c>
      <c r="AA27" s="151">
        <v>9.630000114440918</v>
      </c>
      <c r="AB27" s="152" t="s">
        <v>161</v>
      </c>
      <c r="AC27" s="2">
        <v>25</v>
      </c>
      <c r="AD27" s="151">
        <v>3.8510000705718994</v>
      </c>
      <c r="AE27" s="253" t="s">
        <v>162</v>
      </c>
      <c r="AF27" s="1"/>
    </row>
    <row r="28" spans="1:32" ht="11.25" customHeight="1">
      <c r="A28" s="215">
        <v>26</v>
      </c>
      <c r="B28" s="207">
        <v>4.063000202178955</v>
      </c>
      <c r="C28" s="207">
        <v>5.869999885559082</v>
      </c>
      <c r="D28" s="207">
        <v>6.9039998054504395</v>
      </c>
      <c r="E28" s="207">
        <v>4.547999858856201</v>
      </c>
      <c r="F28" s="207">
        <v>6.322000026702881</v>
      </c>
      <c r="G28" s="207">
        <v>6.892000198364258</v>
      </c>
      <c r="H28" s="207">
        <v>7.289999961853027</v>
      </c>
      <c r="I28" s="207">
        <v>8.760000228881836</v>
      </c>
      <c r="J28" s="207">
        <v>9.460000038146973</v>
      </c>
      <c r="K28" s="207">
        <v>10.720000267028809</v>
      </c>
      <c r="L28" s="207">
        <v>11.859999656677246</v>
      </c>
      <c r="M28" s="207">
        <v>13.399999618530273</v>
      </c>
      <c r="N28" s="207">
        <v>14.25</v>
      </c>
      <c r="O28" s="207">
        <v>12.899999618530273</v>
      </c>
      <c r="P28" s="207">
        <v>13.420000076293945</v>
      </c>
      <c r="Q28" s="207">
        <v>14.420000076293945</v>
      </c>
      <c r="R28" s="207">
        <v>14.180000305175781</v>
      </c>
      <c r="S28" s="207">
        <v>13.100000381469727</v>
      </c>
      <c r="T28" s="207">
        <v>12.6899995803833</v>
      </c>
      <c r="U28" s="207">
        <v>12.8100004196167</v>
      </c>
      <c r="V28" s="207">
        <v>10.989999771118164</v>
      </c>
      <c r="W28" s="207">
        <v>10.359999656677246</v>
      </c>
      <c r="X28" s="207">
        <v>8.619999885559082</v>
      </c>
      <c r="Y28" s="207">
        <v>7.460000038146973</v>
      </c>
      <c r="Z28" s="214">
        <f t="shared" si="0"/>
        <v>10.05370831489563</v>
      </c>
      <c r="AA28" s="151">
        <v>14.829999923706055</v>
      </c>
      <c r="AB28" s="152" t="s">
        <v>163</v>
      </c>
      <c r="AC28" s="2">
        <v>26</v>
      </c>
      <c r="AD28" s="151">
        <v>3.746000051498413</v>
      </c>
      <c r="AE28" s="253" t="s">
        <v>164</v>
      </c>
      <c r="AF28" s="1"/>
    </row>
    <row r="29" spans="1:32" ht="11.25" customHeight="1">
      <c r="A29" s="215">
        <v>27</v>
      </c>
      <c r="B29" s="207">
        <v>7.320000171661377</v>
      </c>
      <c r="C29" s="207">
        <v>7.039999961853027</v>
      </c>
      <c r="D29" s="207">
        <v>7.840000152587891</v>
      </c>
      <c r="E29" s="207">
        <v>6.564000129699707</v>
      </c>
      <c r="F29" s="207">
        <v>6.067999839782715</v>
      </c>
      <c r="G29" s="207">
        <v>5.445000171661377</v>
      </c>
      <c r="H29" s="207">
        <v>7.309999942779541</v>
      </c>
      <c r="I29" s="207">
        <v>8.770000457763672</v>
      </c>
      <c r="J29" s="207">
        <v>9.75</v>
      </c>
      <c r="K29" s="207">
        <v>10.640000343322754</v>
      </c>
      <c r="L29" s="207">
        <v>10.850000381469727</v>
      </c>
      <c r="M29" s="207">
        <v>11.1899995803833</v>
      </c>
      <c r="N29" s="207">
        <v>10.619999885559082</v>
      </c>
      <c r="O29" s="207">
        <v>10.449999809265137</v>
      </c>
      <c r="P29" s="207">
        <v>10.359999656677246</v>
      </c>
      <c r="Q29" s="207">
        <v>9.680000305175781</v>
      </c>
      <c r="R29" s="207">
        <v>9.399999618530273</v>
      </c>
      <c r="S29" s="207">
        <v>9.279999732971191</v>
      </c>
      <c r="T29" s="207">
        <v>9.260000228881836</v>
      </c>
      <c r="U29" s="207">
        <v>9.529999732971191</v>
      </c>
      <c r="V29" s="207">
        <v>9.100000381469727</v>
      </c>
      <c r="W29" s="207">
        <v>9.470000267028809</v>
      </c>
      <c r="X29" s="207">
        <v>9.399999618530273</v>
      </c>
      <c r="Y29" s="207">
        <v>7.96999979019165</v>
      </c>
      <c r="Z29" s="214">
        <f t="shared" si="0"/>
        <v>8.887791673342386</v>
      </c>
      <c r="AA29" s="151">
        <v>12.079999923706055</v>
      </c>
      <c r="AB29" s="152" t="s">
        <v>165</v>
      </c>
      <c r="AC29" s="2">
        <v>27</v>
      </c>
      <c r="AD29" s="151">
        <v>5.24399995803833</v>
      </c>
      <c r="AE29" s="253" t="s">
        <v>166</v>
      </c>
      <c r="AF29" s="1"/>
    </row>
    <row r="30" spans="1:32" ht="11.25" customHeight="1">
      <c r="A30" s="215">
        <v>28</v>
      </c>
      <c r="B30" s="207">
        <v>8.960000038146973</v>
      </c>
      <c r="C30" s="207">
        <v>8.5</v>
      </c>
      <c r="D30" s="207">
        <v>7.75</v>
      </c>
      <c r="E30" s="207">
        <v>7.269999980926514</v>
      </c>
      <c r="F30" s="207">
        <v>6.795000076293945</v>
      </c>
      <c r="G30" s="207">
        <v>7.039999961853027</v>
      </c>
      <c r="H30" s="207">
        <v>8.9399995803833</v>
      </c>
      <c r="I30" s="207">
        <v>8.430000305175781</v>
      </c>
      <c r="J30" s="207">
        <v>11.729999542236328</v>
      </c>
      <c r="K30" s="207">
        <v>12.630000114440918</v>
      </c>
      <c r="L30" s="207">
        <v>13.970000267028809</v>
      </c>
      <c r="M30" s="207">
        <v>14.40999984741211</v>
      </c>
      <c r="N30" s="207">
        <v>13.4399995803833</v>
      </c>
      <c r="O30" s="207">
        <v>14.15999984741211</v>
      </c>
      <c r="P30" s="207">
        <v>14.319999694824219</v>
      </c>
      <c r="Q30" s="207">
        <v>13.770000457763672</v>
      </c>
      <c r="R30" s="207">
        <v>13.430000305175781</v>
      </c>
      <c r="S30" s="207">
        <v>13.0600004196167</v>
      </c>
      <c r="T30" s="207">
        <v>12.970000267028809</v>
      </c>
      <c r="U30" s="207">
        <v>12.819999694824219</v>
      </c>
      <c r="V30" s="207">
        <v>12.359999656677246</v>
      </c>
      <c r="W30" s="207">
        <v>12.039999961853027</v>
      </c>
      <c r="X30" s="207">
        <v>11.6899995803833</v>
      </c>
      <c r="Y30" s="207">
        <v>11.59000015258789</v>
      </c>
      <c r="Z30" s="214">
        <f t="shared" si="0"/>
        <v>11.336458305517832</v>
      </c>
      <c r="AA30" s="151">
        <v>14.930000305175781</v>
      </c>
      <c r="AB30" s="152" t="s">
        <v>167</v>
      </c>
      <c r="AC30" s="2">
        <v>28</v>
      </c>
      <c r="AD30" s="151">
        <v>6.730999946594238</v>
      </c>
      <c r="AE30" s="253" t="s">
        <v>168</v>
      </c>
      <c r="AF30" s="1"/>
    </row>
    <row r="31" spans="1:32" ht="11.25" customHeight="1">
      <c r="A31" s="215">
        <v>29</v>
      </c>
      <c r="B31" s="207">
        <v>11.079999923706055</v>
      </c>
      <c r="C31" s="207">
        <v>7.130000114440918</v>
      </c>
      <c r="D31" s="207">
        <v>6.814000129699707</v>
      </c>
      <c r="E31" s="207">
        <v>5.620999813079834</v>
      </c>
      <c r="F31" s="207">
        <v>5.684999942779541</v>
      </c>
      <c r="G31" s="207">
        <v>5.749000072479248</v>
      </c>
      <c r="H31" s="207">
        <v>6.182000160217285</v>
      </c>
      <c r="I31" s="207">
        <v>7.400000095367432</v>
      </c>
      <c r="J31" s="207">
        <v>10.020000457763672</v>
      </c>
      <c r="K31" s="207">
        <v>10.489999771118164</v>
      </c>
      <c r="L31" s="207">
        <v>10.75</v>
      </c>
      <c r="M31" s="207">
        <v>12.289999961853027</v>
      </c>
      <c r="N31" s="207">
        <v>9.920000076293945</v>
      </c>
      <c r="O31" s="207">
        <v>9.979999542236328</v>
      </c>
      <c r="P31" s="207">
        <v>9.300000190734863</v>
      </c>
      <c r="Q31" s="207">
        <v>8.329999923706055</v>
      </c>
      <c r="R31" s="207">
        <v>7.210000038146973</v>
      </c>
      <c r="S31" s="207">
        <v>6.020999908447266</v>
      </c>
      <c r="T31" s="207">
        <v>4.796999931335449</v>
      </c>
      <c r="U31" s="207">
        <v>3.7109999656677246</v>
      </c>
      <c r="V31" s="207">
        <v>3.0360000133514404</v>
      </c>
      <c r="W31" s="207">
        <v>1.6339999437332153</v>
      </c>
      <c r="X31" s="207">
        <v>1.496999979019165</v>
      </c>
      <c r="Y31" s="207">
        <v>1.2120000123977661</v>
      </c>
      <c r="Z31" s="214">
        <f t="shared" si="0"/>
        <v>6.910791665315628</v>
      </c>
      <c r="AA31" s="151">
        <v>12.319999694824219</v>
      </c>
      <c r="AB31" s="152" t="s">
        <v>169</v>
      </c>
      <c r="AC31" s="2">
        <v>29</v>
      </c>
      <c r="AD31" s="151">
        <v>1.190999984741211</v>
      </c>
      <c r="AE31" s="253" t="s">
        <v>13</v>
      </c>
      <c r="AF31" s="1"/>
    </row>
    <row r="32" spans="1:32" ht="11.25" customHeight="1">
      <c r="A32" s="215">
        <v>30</v>
      </c>
      <c r="B32" s="207">
        <v>1.0859999656677246</v>
      </c>
      <c r="C32" s="207">
        <v>0.7269999980926514</v>
      </c>
      <c r="D32" s="207">
        <v>0.27399998903274536</v>
      </c>
      <c r="E32" s="207">
        <v>1.350000023841858</v>
      </c>
      <c r="F32" s="207">
        <v>1.6660000085830688</v>
      </c>
      <c r="G32" s="207">
        <v>1.4129999876022339</v>
      </c>
      <c r="H32" s="207">
        <v>3.132999897003174</v>
      </c>
      <c r="I32" s="207">
        <v>6.301000118255615</v>
      </c>
      <c r="J32" s="207">
        <v>8.609999656677246</v>
      </c>
      <c r="K32" s="207">
        <v>10.039999961853027</v>
      </c>
      <c r="L32" s="207">
        <v>11.319999694824219</v>
      </c>
      <c r="M32" s="207">
        <v>12.390000343322754</v>
      </c>
      <c r="N32" s="207">
        <v>12.1899995803833</v>
      </c>
      <c r="O32" s="207">
        <v>12.270000457763672</v>
      </c>
      <c r="P32" s="207">
        <v>11.699999809265137</v>
      </c>
      <c r="Q32" s="207">
        <v>10.079999923706055</v>
      </c>
      <c r="R32" s="207">
        <v>8.020000457763672</v>
      </c>
      <c r="S32" s="207">
        <v>6.321000099182129</v>
      </c>
      <c r="T32" s="207">
        <v>5.486000061035156</v>
      </c>
      <c r="U32" s="207">
        <v>4.39900016784668</v>
      </c>
      <c r="V32" s="207">
        <v>3.808000087738037</v>
      </c>
      <c r="W32" s="207">
        <v>2.7209999561309814</v>
      </c>
      <c r="X32" s="207">
        <v>2.4260001182556152</v>
      </c>
      <c r="Y32" s="207">
        <v>1.8350000381469727</v>
      </c>
      <c r="Z32" s="214">
        <f t="shared" si="0"/>
        <v>5.815250016748905</v>
      </c>
      <c r="AA32" s="151">
        <v>13.510000228881836</v>
      </c>
      <c r="AB32" s="152" t="s">
        <v>60</v>
      </c>
      <c r="AC32" s="2">
        <v>30</v>
      </c>
      <c r="AD32" s="151">
        <v>-0.27399998903274536</v>
      </c>
      <c r="AE32" s="253" t="s">
        <v>170</v>
      </c>
      <c r="AF32" s="1"/>
    </row>
    <row r="33" spans="1:32" ht="11.25" customHeight="1">
      <c r="A33" s="215">
        <v>31</v>
      </c>
      <c r="B33" s="207">
        <v>1.0549999475479126</v>
      </c>
      <c r="C33" s="207">
        <v>0.27399998903274536</v>
      </c>
      <c r="D33" s="207">
        <v>0.3479999899864197</v>
      </c>
      <c r="E33" s="207">
        <v>-0.3269999921321869</v>
      </c>
      <c r="F33" s="207">
        <v>0.27399998903274536</v>
      </c>
      <c r="G33" s="207">
        <v>0.2529999911785126</v>
      </c>
      <c r="H33" s="207">
        <v>2.0260000228881836</v>
      </c>
      <c r="I33" s="207">
        <v>4.953999996185303</v>
      </c>
      <c r="J33" s="207">
        <v>6.75</v>
      </c>
      <c r="K33" s="207">
        <v>8.039999961853027</v>
      </c>
      <c r="L33" s="207">
        <v>8.75</v>
      </c>
      <c r="M33" s="207">
        <v>9.890000343322754</v>
      </c>
      <c r="N33" s="207">
        <v>9.5</v>
      </c>
      <c r="O33" s="207">
        <v>9.430000305175781</v>
      </c>
      <c r="P33" s="207">
        <v>9.390000343322754</v>
      </c>
      <c r="Q33" s="207">
        <v>9.149999618530273</v>
      </c>
      <c r="R33" s="207">
        <v>7.989999771118164</v>
      </c>
      <c r="S33" s="207">
        <v>6.565000057220459</v>
      </c>
      <c r="T33" s="207">
        <v>6.164000034332275</v>
      </c>
      <c r="U33" s="207">
        <v>5.4029998779296875</v>
      </c>
      <c r="V33" s="207">
        <v>5.392000198364258</v>
      </c>
      <c r="W33" s="207">
        <v>4.441999912261963</v>
      </c>
      <c r="X33" s="207">
        <v>4.315000057220459</v>
      </c>
      <c r="Y33" s="207">
        <v>3.755000114440918</v>
      </c>
      <c r="Z33" s="214">
        <f t="shared" si="0"/>
        <v>5.157625022033851</v>
      </c>
      <c r="AA33" s="151">
        <v>10.869999885559082</v>
      </c>
      <c r="AB33" s="152" t="s">
        <v>38</v>
      </c>
      <c r="AC33" s="2">
        <v>31</v>
      </c>
      <c r="AD33" s="151">
        <v>-0.4959999918937683</v>
      </c>
      <c r="AE33" s="253" t="s">
        <v>171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5.139999996390073</v>
      </c>
      <c r="C34" s="217">
        <f t="shared" si="1"/>
        <v>4.820774204307987</v>
      </c>
      <c r="D34" s="217">
        <f t="shared" si="1"/>
        <v>4.4557096842796575</v>
      </c>
      <c r="E34" s="217">
        <f t="shared" si="1"/>
        <v>4.359677390706155</v>
      </c>
      <c r="F34" s="217">
        <f t="shared" si="1"/>
        <v>4.0399354465546145</v>
      </c>
      <c r="G34" s="217">
        <f t="shared" si="1"/>
        <v>3.7978064437066354</v>
      </c>
      <c r="H34" s="217">
        <f t="shared" si="1"/>
        <v>4.50022578431714</v>
      </c>
      <c r="I34" s="217">
        <f t="shared" si="1"/>
        <v>5.997064559690414</v>
      </c>
      <c r="J34" s="217">
        <f t="shared" si="1"/>
        <v>7.796387064841486</v>
      </c>
      <c r="K34" s="217">
        <f t="shared" si="1"/>
        <v>9.10254838389735</v>
      </c>
      <c r="L34" s="217">
        <f t="shared" si="1"/>
        <v>9.830032210196219</v>
      </c>
      <c r="M34" s="217">
        <f t="shared" si="1"/>
        <v>10.616161223380796</v>
      </c>
      <c r="N34" s="217">
        <f t="shared" si="1"/>
        <v>10.388935504421111</v>
      </c>
      <c r="O34" s="217">
        <f t="shared" si="1"/>
        <v>10.318806417526737</v>
      </c>
      <c r="P34" s="217">
        <f t="shared" si="1"/>
        <v>10.066548378236833</v>
      </c>
      <c r="Q34" s="217">
        <f t="shared" si="1"/>
        <v>9.61658065549789</v>
      </c>
      <c r="R34" s="217">
        <f>AVERAGE(R3:R33)</f>
        <v>9.010806483607139</v>
      </c>
      <c r="S34" s="217">
        <f aca="true" t="shared" si="2" ref="S34:Y34">AVERAGE(S3:S33)</f>
        <v>8.311516138815112</v>
      </c>
      <c r="T34" s="217">
        <f t="shared" si="2"/>
        <v>7.785258077806042</v>
      </c>
      <c r="U34" s="217">
        <f t="shared" si="2"/>
        <v>7.324548367531069</v>
      </c>
      <c r="V34" s="217">
        <f t="shared" si="2"/>
        <v>6.59741941190535</v>
      </c>
      <c r="W34" s="217">
        <f t="shared" si="2"/>
        <v>6.005806472993666</v>
      </c>
      <c r="X34" s="217">
        <f t="shared" si="2"/>
        <v>5.557483876905134</v>
      </c>
      <c r="Y34" s="217">
        <f t="shared" si="2"/>
        <v>5.4489354836123605</v>
      </c>
      <c r="Z34" s="217">
        <f>AVERAGE(B3:Y33)</f>
        <v>7.120373652546957</v>
      </c>
      <c r="AA34" s="218">
        <f>(AVERAGE(最高))</f>
        <v>11.917419402830062</v>
      </c>
      <c r="AB34" s="219"/>
      <c r="AC34" s="220"/>
      <c r="AD34" s="218">
        <f>(AVERAGE(最低))</f>
        <v>2.3973548412323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6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16.520000457763672</v>
      </c>
      <c r="C46" s="3">
        <v>21</v>
      </c>
      <c r="D46" s="159" t="s">
        <v>155</v>
      </c>
      <c r="E46" s="197"/>
      <c r="F46" s="156"/>
      <c r="G46" s="157">
        <f>MIN(最低)</f>
        <v>-4.059000015258789</v>
      </c>
      <c r="H46" s="3">
        <v>14</v>
      </c>
      <c r="I46" s="255" t="s">
        <v>146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3.2279999256134033</v>
      </c>
      <c r="C3" s="207">
        <v>2.046999931335449</v>
      </c>
      <c r="D3" s="207">
        <v>2.374000072479248</v>
      </c>
      <c r="E3" s="207">
        <v>2.184000015258789</v>
      </c>
      <c r="F3" s="207">
        <v>1.6670000553131104</v>
      </c>
      <c r="G3" s="207">
        <v>3.864000082015991</v>
      </c>
      <c r="H3" s="207">
        <v>1.9739999771118164</v>
      </c>
      <c r="I3" s="207">
        <v>5.672999858856201</v>
      </c>
      <c r="J3" s="207">
        <v>8.449999809265137</v>
      </c>
      <c r="K3" s="207">
        <v>11.109999656677246</v>
      </c>
      <c r="L3" s="207">
        <v>12.630000114440918</v>
      </c>
      <c r="M3" s="207">
        <v>14.569999694824219</v>
      </c>
      <c r="N3" s="207">
        <v>10.680000305175781</v>
      </c>
      <c r="O3" s="207">
        <v>11.899999618530273</v>
      </c>
      <c r="P3" s="207">
        <v>10.739999771118164</v>
      </c>
      <c r="Q3" s="207">
        <v>11.029999732971191</v>
      </c>
      <c r="R3" s="207">
        <v>10.789999961853027</v>
      </c>
      <c r="S3" s="207">
        <v>10.40999984741211</v>
      </c>
      <c r="T3" s="207">
        <v>9.779999732971191</v>
      </c>
      <c r="U3" s="207">
        <v>10.359999656677246</v>
      </c>
      <c r="V3" s="207">
        <v>9.050000190734863</v>
      </c>
      <c r="W3" s="207">
        <v>8.880000114440918</v>
      </c>
      <c r="X3" s="207">
        <v>9.34000015258789</v>
      </c>
      <c r="Y3" s="207">
        <v>8.510000228881836</v>
      </c>
      <c r="Z3" s="214">
        <f aca="true" t="shared" si="0" ref="Z3:Z32">AVERAGE(B3:Y3)</f>
        <v>7.968374937772751</v>
      </c>
      <c r="AA3" s="151">
        <v>15.229999542236328</v>
      </c>
      <c r="AB3" s="152" t="s">
        <v>104</v>
      </c>
      <c r="AC3" s="2">
        <v>1</v>
      </c>
      <c r="AD3" s="151">
        <v>0.8970000147819519</v>
      </c>
      <c r="AE3" s="253" t="s">
        <v>172</v>
      </c>
      <c r="AF3" s="1"/>
    </row>
    <row r="4" spans="1:32" ht="11.25" customHeight="1">
      <c r="A4" s="215">
        <v>2</v>
      </c>
      <c r="B4" s="207">
        <v>7.960000038146973</v>
      </c>
      <c r="C4" s="207">
        <v>8.630000114440918</v>
      </c>
      <c r="D4" s="207">
        <v>7.320000171661377</v>
      </c>
      <c r="E4" s="207">
        <v>8</v>
      </c>
      <c r="F4" s="207">
        <v>7.349999904632568</v>
      </c>
      <c r="G4" s="207">
        <v>7.349999904632568</v>
      </c>
      <c r="H4" s="207">
        <v>9.010000228881836</v>
      </c>
      <c r="I4" s="207">
        <v>8.489999771118164</v>
      </c>
      <c r="J4" s="207">
        <v>9.34000015258789</v>
      </c>
      <c r="K4" s="207">
        <v>10.6899995803833</v>
      </c>
      <c r="L4" s="207">
        <v>10.829999923706055</v>
      </c>
      <c r="M4" s="207">
        <v>11.199999809265137</v>
      </c>
      <c r="N4" s="207">
        <v>11.300000190734863</v>
      </c>
      <c r="O4" s="207">
        <v>11.640000343322754</v>
      </c>
      <c r="P4" s="207">
        <v>12.359999656677246</v>
      </c>
      <c r="Q4" s="207">
        <v>14.100000381469727</v>
      </c>
      <c r="R4" s="207">
        <v>12.399999618530273</v>
      </c>
      <c r="S4" s="208">
        <v>12.680000305175781</v>
      </c>
      <c r="T4" s="207">
        <v>12.470000267028809</v>
      </c>
      <c r="U4" s="207">
        <v>12.630000114440918</v>
      </c>
      <c r="V4" s="207">
        <v>12.449999809265137</v>
      </c>
      <c r="W4" s="207">
        <v>11.75</v>
      </c>
      <c r="X4" s="207">
        <v>10.729999542236328</v>
      </c>
      <c r="Y4" s="207">
        <v>9.930000305175781</v>
      </c>
      <c r="Z4" s="214">
        <f t="shared" si="0"/>
        <v>10.442083338896433</v>
      </c>
      <c r="AA4" s="151">
        <v>14.25</v>
      </c>
      <c r="AB4" s="152" t="s">
        <v>173</v>
      </c>
      <c r="AC4" s="2">
        <v>2</v>
      </c>
      <c r="AD4" s="151">
        <v>7.199999809265137</v>
      </c>
      <c r="AE4" s="253" t="s">
        <v>174</v>
      </c>
      <c r="AF4" s="1"/>
    </row>
    <row r="5" spans="1:32" ht="11.25" customHeight="1">
      <c r="A5" s="215">
        <v>3</v>
      </c>
      <c r="B5" s="207">
        <v>9.34000015258789</v>
      </c>
      <c r="C5" s="207">
        <v>9.210000038146973</v>
      </c>
      <c r="D5" s="207">
        <v>8.430000305175781</v>
      </c>
      <c r="E5" s="207">
        <v>8.050000190734863</v>
      </c>
      <c r="F5" s="207">
        <v>7.230000019073486</v>
      </c>
      <c r="G5" s="207">
        <v>7.440000057220459</v>
      </c>
      <c r="H5" s="207">
        <v>8.34000015258789</v>
      </c>
      <c r="I5" s="207">
        <v>11.579999923706055</v>
      </c>
      <c r="J5" s="207">
        <v>14.470000267028809</v>
      </c>
      <c r="K5" s="207">
        <v>15.75</v>
      </c>
      <c r="L5" s="207">
        <v>15.4399995803833</v>
      </c>
      <c r="M5" s="207">
        <v>15.699999809265137</v>
      </c>
      <c r="N5" s="207">
        <v>14.760000228881836</v>
      </c>
      <c r="O5" s="207">
        <v>14.729999542236328</v>
      </c>
      <c r="P5" s="207">
        <v>14.619999885559082</v>
      </c>
      <c r="Q5" s="207">
        <v>13.960000038146973</v>
      </c>
      <c r="R5" s="207">
        <v>11.6899995803833</v>
      </c>
      <c r="S5" s="207">
        <v>10.119999885559082</v>
      </c>
      <c r="T5" s="207">
        <v>9.199999809265137</v>
      </c>
      <c r="U5" s="207">
        <v>8.880000114440918</v>
      </c>
      <c r="V5" s="207">
        <v>8.020000457763672</v>
      </c>
      <c r="W5" s="207">
        <v>8.050000190734863</v>
      </c>
      <c r="X5" s="207">
        <v>7.769999980926514</v>
      </c>
      <c r="Y5" s="207">
        <v>8.329999923706055</v>
      </c>
      <c r="Z5" s="214">
        <f t="shared" si="0"/>
        <v>10.879583338896433</v>
      </c>
      <c r="AA5" s="151">
        <v>16.43000030517578</v>
      </c>
      <c r="AB5" s="152" t="s">
        <v>175</v>
      </c>
      <c r="AC5" s="2">
        <v>3</v>
      </c>
      <c r="AD5" s="151">
        <v>6.785999774932861</v>
      </c>
      <c r="AE5" s="253" t="s">
        <v>174</v>
      </c>
      <c r="AF5" s="1"/>
    </row>
    <row r="6" spans="1:32" ht="11.25" customHeight="1">
      <c r="A6" s="215">
        <v>4</v>
      </c>
      <c r="B6" s="207">
        <v>8.100000381469727</v>
      </c>
      <c r="C6" s="207">
        <v>8.029999732971191</v>
      </c>
      <c r="D6" s="207">
        <v>7.150000095367432</v>
      </c>
      <c r="E6" s="207">
        <v>6.964000225067139</v>
      </c>
      <c r="F6" s="207">
        <v>7.840000152587891</v>
      </c>
      <c r="G6" s="207">
        <v>6.995999813079834</v>
      </c>
      <c r="H6" s="207">
        <v>8.729999542236328</v>
      </c>
      <c r="I6" s="207">
        <v>10.4399995803833</v>
      </c>
      <c r="J6" s="207">
        <v>11.8100004196167</v>
      </c>
      <c r="K6" s="207">
        <v>14.640000343322754</v>
      </c>
      <c r="L6" s="207">
        <v>13.979999542236328</v>
      </c>
      <c r="M6" s="207">
        <v>13.609999656677246</v>
      </c>
      <c r="N6" s="207">
        <v>12.800000190734863</v>
      </c>
      <c r="O6" s="207">
        <v>12.729999542236328</v>
      </c>
      <c r="P6" s="207">
        <v>13.289999961853027</v>
      </c>
      <c r="Q6" s="207">
        <v>13.079999923706055</v>
      </c>
      <c r="R6" s="207">
        <v>13.15999984741211</v>
      </c>
      <c r="S6" s="207">
        <v>12.300000190734863</v>
      </c>
      <c r="T6" s="207">
        <v>12.260000228881836</v>
      </c>
      <c r="U6" s="207">
        <v>12.329999923706055</v>
      </c>
      <c r="V6" s="207">
        <v>12.119999885559082</v>
      </c>
      <c r="W6" s="207">
        <v>11.640000343322754</v>
      </c>
      <c r="X6" s="207">
        <v>11.699999809265137</v>
      </c>
      <c r="Y6" s="207">
        <v>11.5</v>
      </c>
      <c r="Z6" s="214">
        <f t="shared" si="0"/>
        <v>11.133333305517832</v>
      </c>
      <c r="AA6" s="151">
        <v>17.139999389648438</v>
      </c>
      <c r="AB6" s="152" t="s">
        <v>176</v>
      </c>
      <c r="AC6" s="2">
        <v>4</v>
      </c>
      <c r="AD6" s="151">
        <v>6.139999866485596</v>
      </c>
      <c r="AE6" s="253" t="s">
        <v>177</v>
      </c>
      <c r="AF6" s="1"/>
    </row>
    <row r="7" spans="1:32" ht="11.25" customHeight="1">
      <c r="A7" s="215">
        <v>5</v>
      </c>
      <c r="B7" s="207">
        <v>11.229999542236328</v>
      </c>
      <c r="C7" s="207">
        <v>10.619999885559082</v>
      </c>
      <c r="D7" s="207">
        <v>10.5600004196167</v>
      </c>
      <c r="E7" s="207">
        <v>10.3100004196167</v>
      </c>
      <c r="F7" s="207">
        <v>9.84000015258789</v>
      </c>
      <c r="G7" s="207">
        <v>9.550000190734863</v>
      </c>
      <c r="H7" s="207">
        <v>9.539999961853027</v>
      </c>
      <c r="I7" s="207">
        <v>9.489999771118164</v>
      </c>
      <c r="J7" s="207">
        <v>9.170000076293945</v>
      </c>
      <c r="K7" s="207">
        <v>9.140000343322754</v>
      </c>
      <c r="L7" s="207">
        <v>8.829999923706055</v>
      </c>
      <c r="M7" s="207">
        <v>8.670000076293945</v>
      </c>
      <c r="N7" s="207">
        <v>8.390000343322754</v>
      </c>
      <c r="O7" s="207">
        <v>8.039999961853027</v>
      </c>
      <c r="P7" s="207">
        <v>7.760000228881836</v>
      </c>
      <c r="Q7" s="207">
        <v>7.710000038146973</v>
      </c>
      <c r="R7" s="207">
        <v>7.5</v>
      </c>
      <c r="S7" s="207">
        <v>7.559999942779541</v>
      </c>
      <c r="T7" s="207">
        <v>7.260000228881836</v>
      </c>
      <c r="U7" s="207">
        <v>7.309999942779541</v>
      </c>
      <c r="V7" s="207">
        <v>6.458000183105469</v>
      </c>
      <c r="W7" s="207">
        <v>5.920000076293945</v>
      </c>
      <c r="X7" s="207">
        <v>5.751999855041504</v>
      </c>
      <c r="Y7" s="207">
        <v>5.000999927520752</v>
      </c>
      <c r="Z7" s="214">
        <f t="shared" si="0"/>
        <v>8.40045839548111</v>
      </c>
      <c r="AA7" s="151">
        <v>11.510000228881836</v>
      </c>
      <c r="AB7" s="152" t="s">
        <v>100</v>
      </c>
      <c r="AC7" s="2">
        <v>5</v>
      </c>
      <c r="AD7" s="151">
        <v>4.968999862670898</v>
      </c>
      <c r="AE7" s="253" t="s">
        <v>13</v>
      </c>
      <c r="AF7" s="1"/>
    </row>
    <row r="8" spans="1:32" ht="11.25" customHeight="1">
      <c r="A8" s="215">
        <v>6</v>
      </c>
      <c r="B8" s="207">
        <v>4.703999996185303</v>
      </c>
      <c r="C8" s="207">
        <v>3.996999979019165</v>
      </c>
      <c r="D8" s="207">
        <v>4.048999786376953</v>
      </c>
      <c r="E8" s="207">
        <v>3.7219998836517334</v>
      </c>
      <c r="F8" s="207">
        <v>3.5420000553131104</v>
      </c>
      <c r="G8" s="207">
        <v>3.372999906539917</v>
      </c>
      <c r="H8" s="207">
        <v>5.756999969482422</v>
      </c>
      <c r="I8" s="207">
        <v>7.28000020980835</v>
      </c>
      <c r="J8" s="207">
        <v>8.920000076293945</v>
      </c>
      <c r="K8" s="207">
        <v>10.949999809265137</v>
      </c>
      <c r="L8" s="207">
        <v>13.130000114440918</v>
      </c>
      <c r="M8" s="207">
        <v>13.729999542236328</v>
      </c>
      <c r="N8" s="207">
        <v>13.079999923706055</v>
      </c>
      <c r="O8" s="207">
        <v>13.960000038146973</v>
      </c>
      <c r="P8" s="207">
        <v>13.300000190734863</v>
      </c>
      <c r="Q8" s="207">
        <v>12.359999656677246</v>
      </c>
      <c r="R8" s="207">
        <v>11.369999885559082</v>
      </c>
      <c r="S8" s="207">
        <v>10.640000343322754</v>
      </c>
      <c r="T8" s="207">
        <v>9.609999656677246</v>
      </c>
      <c r="U8" s="207">
        <v>8.479999542236328</v>
      </c>
      <c r="V8" s="207">
        <v>9</v>
      </c>
      <c r="W8" s="207">
        <v>7.880000114440918</v>
      </c>
      <c r="X8" s="207">
        <v>6.203999996185303</v>
      </c>
      <c r="Y8" s="207">
        <v>6.859000205993652</v>
      </c>
      <c r="Z8" s="214">
        <f t="shared" si="0"/>
        <v>8.579041620095571</v>
      </c>
      <c r="AA8" s="151">
        <v>15.170000076293945</v>
      </c>
      <c r="AB8" s="152" t="s">
        <v>40</v>
      </c>
      <c r="AC8" s="2">
        <v>6</v>
      </c>
      <c r="AD8" s="151">
        <v>2.0230000019073486</v>
      </c>
      <c r="AE8" s="253" t="s">
        <v>166</v>
      </c>
      <c r="AF8" s="1"/>
    </row>
    <row r="9" spans="1:32" ht="11.25" customHeight="1">
      <c r="A9" s="215">
        <v>7</v>
      </c>
      <c r="B9" s="207">
        <v>6.616000175476074</v>
      </c>
      <c r="C9" s="207">
        <v>6.584000110626221</v>
      </c>
      <c r="D9" s="207">
        <v>6.36299991607666</v>
      </c>
      <c r="E9" s="207">
        <v>7.269999980926514</v>
      </c>
      <c r="F9" s="207">
        <v>6.59499979019165</v>
      </c>
      <c r="G9" s="207">
        <v>6.488999843597412</v>
      </c>
      <c r="H9" s="207">
        <v>6.732999801635742</v>
      </c>
      <c r="I9" s="207">
        <v>7.010000228881836</v>
      </c>
      <c r="J9" s="207">
        <v>6.9039998054504395</v>
      </c>
      <c r="K9" s="207">
        <v>6.659999847412109</v>
      </c>
      <c r="L9" s="207">
        <v>6.925000190734863</v>
      </c>
      <c r="M9" s="207">
        <v>7.03000020980835</v>
      </c>
      <c r="N9" s="207">
        <v>7.159999847412109</v>
      </c>
      <c r="O9" s="207">
        <v>7.739999771118164</v>
      </c>
      <c r="P9" s="207">
        <v>8.329999923706055</v>
      </c>
      <c r="Q9" s="207">
        <v>8.130000114440918</v>
      </c>
      <c r="R9" s="207">
        <v>8.0600004196167</v>
      </c>
      <c r="S9" s="207">
        <v>8.029999732971191</v>
      </c>
      <c r="T9" s="207">
        <v>8.1899995803833</v>
      </c>
      <c r="U9" s="207">
        <v>7.889999866485596</v>
      </c>
      <c r="V9" s="207">
        <v>8.010000228881836</v>
      </c>
      <c r="W9" s="207">
        <v>7.260000228881836</v>
      </c>
      <c r="X9" s="207">
        <v>7.440000057220459</v>
      </c>
      <c r="Y9" s="207">
        <v>5.316999912261963</v>
      </c>
      <c r="Z9" s="214">
        <f t="shared" si="0"/>
        <v>7.19733331600825</v>
      </c>
      <c r="AA9" s="151">
        <v>8.680000305175781</v>
      </c>
      <c r="AB9" s="152" t="s">
        <v>178</v>
      </c>
      <c r="AC9" s="2">
        <v>7</v>
      </c>
      <c r="AD9" s="151">
        <v>5.190000057220459</v>
      </c>
      <c r="AE9" s="253" t="s">
        <v>88</v>
      </c>
      <c r="AF9" s="1"/>
    </row>
    <row r="10" spans="1:32" ht="11.25" customHeight="1">
      <c r="A10" s="215">
        <v>8</v>
      </c>
      <c r="B10" s="207">
        <v>5.210999965667725</v>
      </c>
      <c r="C10" s="207">
        <v>4.959000110626221</v>
      </c>
      <c r="D10" s="207">
        <v>5.604000091552734</v>
      </c>
      <c r="E10" s="207">
        <v>5.373000144958496</v>
      </c>
      <c r="F10" s="207">
        <v>5.6579999923706055</v>
      </c>
      <c r="G10" s="207">
        <v>6.577000141143799</v>
      </c>
      <c r="H10" s="207">
        <v>6.5970001220703125</v>
      </c>
      <c r="I10" s="207">
        <v>9.470000267028809</v>
      </c>
      <c r="J10" s="207">
        <v>10.260000228881836</v>
      </c>
      <c r="K10" s="207">
        <v>11.729999542236328</v>
      </c>
      <c r="L10" s="207">
        <v>11.329999923706055</v>
      </c>
      <c r="M10" s="207">
        <v>14.279999732971191</v>
      </c>
      <c r="N10" s="207">
        <v>11.720000267028809</v>
      </c>
      <c r="O10" s="207">
        <v>12.220000267028809</v>
      </c>
      <c r="P10" s="207">
        <v>12.289999961853027</v>
      </c>
      <c r="Q10" s="207">
        <v>12.880000114440918</v>
      </c>
      <c r="R10" s="207">
        <v>13.100000381469727</v>
      </c>
      <c r="S10" s="207">
        <v>12.0600004196167</v>
      </c>
      <c r="T10" s="207">
        <v>10.1899995803833</v>
      </c>
      <c r="U10" s="207">
        <v>8.760000228881836</v>
      </c>
      <c r="V10" s="207">
        <v>7.849999904632568</v>
      </c>
      <c r="W10" s="207">
        <v>6.676000118255615</v>
      </c>
      <c r="X10" s="207">
        <v>6.932000160217285</v>
      </c>
      <c r="Y10" s="207">
        <v>6.436999797821045</v>
      </c>
      <c r="Z10" s="214">
        <f t="shared" si="0"/>
        <v>9.090166727701822</v>
      </c>
      <c r="AA10" s="151">
        <v>15.050000190734863</v>
      </c>
      <c r="AB10" s="152" t="s">
        <v>96</v>
      </c>
      <c r="AC10" s="2">
        <v>8</v>
      </c>
      <c r="AD10" s="151">
        <v>4.103000164031982</v>
      </c>
      <c r="AE10" s="253" t="s">
        <v>179</v>
      </c>
      <c r="AF10" s="1"/>
    </row>
    <row r="11" spans="1:32" ht="11.25" customHeight="1">
      <c r="A11" s="215">
        <v>9</v>
      </c>
      <c r="B11" s="207">
        <v>6.7129998207092285</v>
      </c>
      <c r="C11" s="207">
        <v>8.149999618530273</v>
      </c>
      <c r="D11" s="207">
        <v>8.520000457763672</v>
      </c>
      <c r="E11" s="207">
        <v>8.220000267028809</v>
      </c>
      <c r="F11" s="207">
        <v>7.639999866485596</v>
      </c>
      <c r="G11" s="207">
        <v>8.100000381469727</v>
      </c>
      <c r="H11" s="207">
        <v>8.789999961853027</v>
      </c>
      <c r="I11" s="207">
        <v>9.390000343322754</v>
      </c>
      <c r="J11" s="207">
        <v>11.40999984741211</v>
      </c>
      <c r="K11" s="207">
        <v>10.600000381469727</v>
      </c>
      <c r="L11" s="207">
        <v>12.460000038146973</v>
      </c>
      <c r="M11" s="207">
        <v>10.829999923706055</v>
      </c>
      <c r="N11" s="207">
        <v>10.550000190734863</v>
      </c>
      <c r="O11" s="207">
        <v>11.329999923706055</v>
      </c>
      <c r="P11" s="207">
        <v>10.520000457763672</v>
      </c>
      <c r="Q11" s="207">
        <v>10.149999618530273</v>
      </c>
      <c r="R11" s="207">
        <v>9.970000267028809</v>
      </c>
      <c r="S11" s="207">
        <v>9.539999961853027</v>
      </c>
      <c r="T11" s="207">
        <v>9.40999984741211</v>
      </c>
      <c r="U11" s="207">
        <v>8.569999694824219</v>
      </c>
      <c r="V11" s="207">
        <v>7.690000057220459</v>
      </c>
      <c r="W11" s="207">
        <v>7.239999771118164</v>
      </c>
      <c r="X11" s="207">
        <v>6.861999988555908</v>
      </c>
      <c r="Y11" s="207">
        <v>6.627999782562256</v>
      </c>
      <c r="Z11" s="214">
        <f t="shared" si="0"/>
        <v>9.13679168621699</v>
      </c>
      <c r="AA11" s="151">
        <v>13.890000343322754</v>
      </c>
      <c r="AB11" s="152" t="s">
        <v>180</v>
      </c>
      <c r="AC11" s="2">
        <v>9</v>
      </c>
      <c r="AD11" s="151">
        <v>5.445000171661377</v>
      </c>
      <c r="AE11" s="253" t="s">
        <v>181</v>
      </c>
      <c r="AF11" s="1"/>
    </row>
    <row r="12" spans="1:32" ht="11.25" customHeight="1">
      <c r="A12" s="223">
        <v>10</v>
      </c>
      <c r="B12" s="209">
        <v>6.195000171661377</v>
      </c>
      <c r="C12" s="209">
        <v>6.500999927520752</v>
      </c>
      <c r="D12" s="209">
        <v>6.173999786376953</v>
      </c>
      <c r="E12" s="209">
        <v>6.204999923706055</v>
      </c>
      <c r="F12" s="209">
        <v>6.322000026702881</v>
      </c>
      <c r="G12" s="209">
        <v>5.603000164031982</v>
      </c>
      <c r="H12" s="209">
        <v>5.678999900817871</v>
      </c>
      <c r="I12" s="209">
        <v>8.109999656677246</v>
      </c>
      <c r="J12" s="209">
        <v>7.96999979019165</v>
      </c>
      <c r="K12" s="209">
        <v>8.649999618530273</v>
      </c>
      <c r="L12" s="209">
        <v>8.770000457763672</v>
      </c>
      <c r="M12" s="209">
        <v>9.020000457763672</v>
      </c>
      <c r="N12" s="209">
        <v>9.050000190734863</v>
      </c>
      <c r="O12" s="209">
        <v>9.25</v>
      </c>
      <c r="P12" s="209">
        <v>9.6899995803833</v>
      </c>
      <c r="Q12" s="209">
        <v>9.329999923706055</v>
      </c>
      <c r="R12" s="209">
        <v>9.270000457763672</v>
      </c>
      <c r="S12" s="209">
        <v>8.970000267028809</v>
      </c>
      <c r="T12" s="209">
        <v>8.979999542236328</v>
      </c>
      <c r="U12" s="209">
        <v>9.4399995803833</v>
      </c>
      <c r="V12" s="209">
        <v>8.979999542236328</v>
      </c>
      <c r="W12" s="209">
        <v>8.819999694824219</v>
      </c>
      <c r="X12" s="209">
        <v>8.760000228881836</v>
      </c>
      <c r="Y12" s="209">
        <v>8.359999656677246</v>
      </c>
      <c r="Z12" s="224">
        <f t="shared" si="0"/>
        <v>8.087458272775015</v>
      </c>
      <c r="AA12" s="157">
        <v>9.859999656677246</v>
      </c>
      <c r="AB12" s="210" t="s">
        <v>182</v>
      </c>
      <c r="AC12" s="211">
        <v>10</v>
      </c>
      <c r="AD12" s="157">
        <v>3.9660000801086426</v>
      </c>
      <c r="AE12" s="254" t="s">
        <v>183</v>
      </c>
      <c r="AF12" s="1"/>
    </row>
    <row r="13" spans="1:32" ht="11.25" customHeight="1">
      <c r="A13" s="215">
        <v>11</v>
      </c>
      <c r="B13" s="207">
        <v>8.65999984741211</v>
      </c>
      <c r="C13" s="207">
        <v>8.699999809265137</v>
      </c>
      <c r="D13" s="207">
        <v>8.710000038146973</v>
      </c>
      <c r="E13" s="207">
        <v>9.329999923706055</v>
      </c>
      <c r="F13" s="207">
        <v>9.680000305175781</v>
      </c>
      <c r="G13" s="207">
        <v>10.079999923706055</v>
      </c>
      <c r="H13" s="207">
        <v>9.989999771118164</v>
      </c>
      <c r="I13" s="207">
        <v>10.869999885559082</v>
      </c>
      <c r="J13" s="207">
        <v>11.649999618530273</v>
      </c>
      <c r="K13" s="207">
        <v>11.6899995803833</v>
      </c>
      <c r="L13" s="207">
        <v>12.75</v>
      </c>
      <c r="M13" s="207">
        <v>13.319999694824219</v>
      </c>
      <c r="N13" s="207">
        <v>12.550000190734863</v>
      </c>
      <c r="O13" s="207">
        <v>12.789999961853027</v>
      </c>
      <c r="P13" s="207">
        <v>12.260000228881836</v>
      </c>
      <c r="Q13" s="207">
        <v>11.600000381469727</v>
      </c>
      <c r="R13" s="207">
        <v>12.100000381469727</v>
      </c>
      <c r="S13" s="207">
        <v>12.800000190734863</v>
      </c>
      <c r="T13" s="207">
        <v>12.9399995803833</v>
      </c>
      <c r="U13" s="207">
        <v>13.34000015258789</v>
      </c>
      <c r="V13" s="207">
        <v>13.130000114440918</v>
      </c>
      <c r="W13" s="207">
        <v>12.84000015258789</v>
      </c>
      <c r="X13" s="207">
        <v>13</v>
      </c>
      <c r="Y13" s="207">
        <v>13.199999809265137</v>
      </c>
      <c r="Z13" s="214">
        <f t="shared" si="0"/>
        <v>11.582499980926514</v>
      </c>
      <c r="AA13" s="151">
        <v>13.649999618530273</v>
      </c>
      <c r="AB13" s="152" t="s">
        <v>26</v>
      </c>
      <c r="AC13" s="2">
        <v>11</v>
      </c>
      <c r="AD13" s="151">
        <v>8.3100004196167</v>
      </c>
      <c r="AE13" s="253" t="s">
        <v>184</v>
      </c>
      <c r="AF13" s="1"/>
    </row>
    <row r="14" spans="1:32" ht="11.25" customHeight="1">
      <c r="A14" s="215">
        <v>12</v>
      </c>
      <c r="B14" s="207">
        <v>13.770000457763672</v>
      </c>
      <c r="C14" s="207">
        <v>13.039999961853027</v>
      </c>
      <c r="D14" s="207">
        <v>13.350000381469727</v>
      </c>
      <c r="E14" s="207">
        <v>13.520000457763672</v>
      </c>
      <c r="F14" s="207">
        <v>13.579999923706055</v>
      </c>
      <c r="G14" s="207">
        <v>13.260000228881836</v>
      </c>
      <c r="H14" s="207">
        <v>13.420000076293945</v>
      </c>
      <c r="I14" s="207">
        <v>13.84000015258789</v>
      </c>
      <c r="J14" s="207">
        <v>14.65999984741211</v>
      </c>
      <c r="K14" s="207">
        <v>14.800000190734863</v>
      </c>
      <c r="L14" s="207">
        <v>14.470000267028809</v>
      </c>
      <c r="M14" s="207">
        <v>15.319999694824219</v>
      </c>
      <c r="N14" s="207">
        <v>14.8100004196167</v>
      </c>
      <c r="O14" s="207">
        <v>14.529999732971191</v>
      </c>
      <c r="P14" s="207">
        <v>15.260000228881836</v>
      </c>
      <c r="Q14" s="207">
        <v>16.40999984741211</v>
      </c>
      <c r="R14" s="207">
        <v>15.4399995803833</v>
      </c>
      <c r="S14" s="207">
        <v>15.109999656677246</v>
      </c>
      <c r="T14" s="207">
        <v>15.6899995803833</v>
      </c>
      <c r="U14" s="207">
        <v>16.010000228881836</v>
      </c>
      <c r="V14" s="207">
        <v>15.109999656677246</v>
      </c>
      <c r="W14" s="207">
        <v>15.420000076293945</v>
      </c>
      <c r="X14" s="207">
        <v>15.329999923706055</v>
      </c>
      <c r="Y14" s="207">
        <v>14.470000267028809</v>
      </c>
      <c r="Z14" s="214">
        <f t="shared" si="0"/>
        <v>14.609166701634726</v>
      </c>
      <c r="AA14" s="151">
        <v>16.440000534057617</v>
      </c>
      <c r="AB14" s="152" t="s">
        <v>185</v>
      </c>
      <c r="AC14" s="2">
        <v>12</v>
      </c>
      <c r="AD14" s="151">
        <v>12.930000305175781</v>
      </c>
      <c r="AE14" s="253" t="s">
        <v>181</v>
      </c>
      <c r="AF14" s="1"/>
    </row>
    <row r="15" spans="1:32" ht="11.25" customHeight="1">
      <c r="A15" s="215">
        <v>13</v>
      </c>
      <c r="B15" s="207">
        <v>14.119999885559082</v>
      </c>
      <c r="C15" s="207">
        <v>13.539999961853027</v>
      </c>
      <c r="D15" s="207">
        <v>13.09000015258789</v>
      </c>
      <c r="E15" s="207">
        <v>12.779999732971191</v>
      </c>
      <c r="F15" s="207">
        <v>12.880000114440918</v>
      </c>
      <c r="G15" s="207">
        <v>12.539999961853027</v>
      </c>
      <c r="H15" s="207">
        <v>13.359999656677246</v>
      </c>
      <c r="I15" s="207">
        <v>13.3100004196167</v>
      </c>
      <c r="J15" s="207">
        <v>14.489999771118164</v>
      </c>
      <c r="K15" s="207">
        <v>14.819999694824219</v>
      </c>
      <c r="L15" s="207">
        <v>16.520000457763672</v>
      </c>
      <c r="M15" s="207">
        <v>16.68000030517578</v>
      </c>
      <c r="N15" s="207">
        <v>17.559999465942383</v>
      </c>
      <c r="O15" s="207">
        <v>17.260000228881836</v>
      </c>
      <c r="P15" s="207">
        <v>15.710000038146973</v>
      </c>
      <c r="Q15" s="207">
        <v>14.670000076293945</v>
      </c>
      <c r="R15" s="207">
        <v>14.479999542236328</v>
      </c>
      <c r="S15" s="207">
        <v>13.760000228881836</v>
      </c>
      <c r="T15" s="207">
        <v>14.949999809265137</v>
      </c>
      <c r="U15" s="207">
        <v>12.300000190734863</v>
      </c>
      <c r="V15" s="207">
        <v>10.930000305175781</v>
      </c>
      <c r="W15" s="207">
        <v>11.579999923706055</v>
      </c>
      <c r="X15" s="207">
        <v>11.420000076293945</v>
      </c>
      <c r="Y15" s="207">
        <v>11.369999885559082</v>
      </c>
      <c r="Z15" s="214">
        <f t="shared" si="0"/>
        <v>13.921666661898294</v>
      </c>
      <c r="AA15" s="151">
        <v>18.3700008392334</v>
      </c>
      <c r="AB15" s="152" t="s">
        <v>186</v>
      </c>
      <c r="AC15" s="2">
        <v>13</v>
      </c>
      <c r="AD15" s="151">
        <v>10.779999732971191</v>
      </c>
      <c r="AE15" s="253" t="s">
        <v>187</v>
      </c>
      <c r="AF15" s="1"/>
    </row>
    <row r="16" spans="1:32" ht="11.25" customHeight="1">
      <c r="A16" s="215">
        <v>14</v>
      </c>
      <c r="B16" s="207">
        <v>11.140000343322754</v>
      </c>
      <c r="C16" s="207">
        <v>10.460000038146973</v>
      </c>
      <c r="D16" s="207">
        <v>10.220000267028809</v>
      </c>
      <c r="E16" s="207">
        <v>9.960000038146973</v>
      </c>
      <c r="F16" s="207">
        <v>9.890000343322754</v>
      </c>
      <c r="G16" s="207">
        <v>9.399999618530273</v>
      </c>
      <c r="H16" s="207">
        <v>9.65999984741211</v>
      </c>
      <c r="I16" s="207">
        <v>10.100000381469727</v>
      </c>
      <c r="J16" s="207">
        <v>9.920000076293945</v>
      </c>
      <c r="K16" s="207">
        <v>11.029999732971191</v>
      </c>
      <c r="L16" s="207">
        <v>11.760000228881836</v>
      </c>
      <c r="M16" s="207">
        <v>11.350000381469727</v>
      </c>
      <c r="N16" s="207">
        <v>12.010000228881836</v>
      </c>
      <c r="O16" s="207">
        <v>11.470000267028809</v>
      </c>
      <c r="P16" s="207">
        <v>10.720000267028809</v>
      </c>
      <c r="Q16" s="207">
        <v>10.75</v>
      </c>
      <c r="R16" s="207">
        <v>9.970000267028809</v>
      </c>
      <c r="S16" s="207">
        <v>9.640000343322754</v>
      </c>
      <c r="T16" s="207">
        <v>9.420000076293945</v>
      </c>
      <c r="U16" s="207">
        <v>8.760000228881836</v>
      </c>
      <c r="V16" s="207">
        <v>8.40999984741211</v>
      </c>
      <c r="W16" s="207">
        <v>8.539999961853027</v>
      </c>
      <c r="X16" s="207">
        <v>8.199999809265137</v>
      </c>
      <c r="Y16" s="207">
        <v>7.559999942779541</v>
      </c>
      <c r="Z16" s="214">
        <f t="shared" si="0"/>
        <v>10.01416677236557</v>
      </c>
      <c r="AA16" s="151">
        <v>12.699999809265137</v>
      </c>
      <c r="AB16" s="152" t="s">
        <v>102</v>
      </c>
      <c r="AC16" s="2">
        <v>14</v>
      </c>
      <c r="AD16" s="151">
        <v>7.559999942779541</v>
      </c>
      <c r="AE16" s="253" t="s">
        <v>139</v>
      </c>
      <c r="AF16" s="1"/>
    </row>
    <row r="17" spans="1:32" ht="11.25" customHeight="1">
      <c r="A17" s="215">
        <v>15</v>
      </c>
      <c r="B17" s="207">
        <v>7.119999885559082</v>
      </c>
      <c r="C17" s="207">
        <v>6.681000232696533</v>
      </c>
      <c r="D17" s="207">
        <v>6.658999919891357</v>
      </c>
      <c r="E17" s="207">
        <v>6.670000076293945</v>
      </c>
      <c r="F17" s="207">
        <v>6.900000095367432</v>
      </c>
      <c r="G17" s="207">
        <v>7.130000114440918</v>
      </c>
      <c r="H17" s="207">
        <v>8.0600004196167</v>
      </c>
      <c r="I17" s="207">
        <v>8.850000381469727</v>
      </c>
      <c r="J17" s="207">
        <v>9.90999984741211</v>
      </c>
      <c r="K17" s="207">
        <v>9.970000267028809</v>
      </c>
      <c r="L17" s="207">
        <v>10.34000015258789</v>
      </c>
      <c r="M17" s="207">
        <v>10.319999694824219</v>
      </c>
      <c r="N17" s="207">
        <v>10.729999542236328</v>
      </c>
      <c r="O17" s="207">
        <v>9.899999618530273</v>
      </c>
      <c r="P17" s="207">
        <v>9.829999923706055</v>
      </c>
      <c r="Q17" s="207">
        <v>9.430000305175781</v>
      </c>
      <c r="R17" s="207">
        <v>8.420000076293945</v>
      </c>
      <c r="S17" s="207">
        <v>7.690000057220459</v>
      </c>
      <c r="T17" s="207">
        <v>7.130000114440918</v>
      </c>
      <c r="U17" s="207">
        <v>6.734000205993652</v>
      </c>
      <c r="V17" s="207">
        <v>6.873000144958496</v>
      </c>
      <c r="W17" s="207">
        <v>6.736000061035156</v>
      </c>
      <c r="X17" s="207">
        <v>6.6620001792907715</v>
      </c>
      <c r="Y17" s="207">
        <v>7</v>
      </c>
      <c r="Z17" s="214">
        <f t="shared" si="0"/>
        <v>8.15604172150294</v>
      </c>
      <c r="AA17" s="151">
        <v>11.34000015258789</v>
      </c>
      <c r="AB17" s="152" t="s">
        <v>188</v>
      </c>
      <c r="AC17" s="2">
        <v>15</v>
      </c>
      <c r="AD17" s="151">
        <v>6.447999954223633</v>
      </c>
      <c r="AE17" s="253" t="s">
        <v>189</v>
      </c>
      <c r="AF17" s="1"/>
    </row>
    <row r="18" spans="1:32" ht="11.25" customHeight="1">
      <c r="A18" s="215">
        <v>16</v>
      </c>
      <c r="B18" s="207">
        <v>6.9679999351501465</v>
      </c>
      <c r="C18" s="207">
        <v>6.861999988555908</v>
      </c>
      <c r="D18" s="207">
        <v>7</v>
      </c>
      <c r="E18" s="207">
        <v>6.449999809265137</v>
      </c>
      <c r="F18" s="207">
        <v>5.73199987411499</v>
      </c>
      <c r="G18" s="207">
        <v>4.8979997634887695</v>
      </c>
      <c r="H18" s="207">
        <v>5.1620001792907715</v>
      </c>
      <c r="I18" s="207">
        <v>6.927999973297119</v>
      </c>
      <c r="J18" s="207">
        <v>8.40999984741211</v>
      </c>
      <c r="K18" s="207">
        <v>9.399999618530273</v>
      </c>
      <c r="L18" s="207">
        <v>9.829999923706055</v>
      </c>
      <c r="M18" s="207">
        <v>9.399999618530273</v>
      </c>
      <c r="N18" s="207">
        <v>8.899999618530273</v>
      </c>
      <c r="O18" s="207">
        <v>9.380000114440918</v>
      </c>
      <c r="P18" s="207">
        <v>9.529999732971191</v>
      </c>
      <c r="Q18" s="207">
        <v>9.130000114440918</v>
      </c>
      <c r="R18" s="207">
        <v>9.039999961853027</v>
      </c>
      <c r="S18" s="207">
        <v>9.170000076293945</v>
      </c>
      <c r="T18" s="207">
        <v>8.539999961853027</v>
      </c>
      <c r="U18" s="207">
        <v>8.859999656677246</v>
      </c>
      <c r="V18" s="207">
        <v>9.09000015258789</v>
      </c>
      <c r="W18" s="207">
        <v>9.079999923706055</v>
      </c>
      <c r="X18" s="207">
        <v>9.020000457763672</v>
      </c>
      <c r="Y18" s="207">
        <v>9.050000190734863</v>
      </c>
      <c r="Z18" s="214">
        <f t="shared" si="0"/>
        <v>8.159583270549774</v>
      </c>
      <c r="AA18" s="151">
        <v>10.699999809265137</v>
      </c>
      <c r="AB18" s="152" t="s">
        <v>190</v>
      </c>
      <c r="AC18" s="2">
        <v>16</v>
      </c>
      <c r="AD18" s="151">
        <v>4.88700008392334</v>
      </c>
      <c r="AE18" s="253" t="s">
        <v>191</v>
      </c>
      <c r="AF18" s="1"/>
    </row>
    <row r="19" spans="1:32" ht="11.25" customHeight="1">
      <c r="A19" s="215">
        <v>17</v>
      </c>
      <c r="B19" s="207">
        <v>8.470000267028809</v>
      </c>
      <c r="C19" s="207">
        <v>8.079999923706055</v>
      </c>
      <c r="D19" s="207">
        <v>7.730000019073486</v>
      </c>
      <c r="E19" s="207">
        <v>6.783999919891357</v>
      </c>
      <c r="F19" s="207">
        <v>5.317999839782715</v>
      </c>
      <c r="G19" s="207">
        <v>5.086999893188477</v>
      </c>
      <c r="H19" s="207">
        <v>7.369999885559082</v>
      </c>
      <c r="I19" s="207">
        <v>10.09000015258789</v>
      </c>
      <c r="J19" s="207">
        <v>12.920000076293945</v>
      </c>
      <c r="K19" s="207">
        <v>15.460000038146973</v>
      </c>
      <c r="L19" s="207">
        <v>15.3100004196167</v>
      </c>
      <c r="M19" s="207">
        <v>16.709999084472656</v>
      </c>
      <c r="N19" s="207">
        <v>13.470000267028809</v>
      </c>
      <c r="O19" s="207">
        <v>13.260000228881836</v>
      </c>
      <c r="P19" s="207">
        <v>12.829999923706055</v>
      </c>
      <c r="Q19" s="207">
        <v>12.010000228881836</v>
      </c>
      <c r="R19" s="207">
        <v>11.5600004196167</v>
      </c>
      <c r="S19" s="207">
        <v>11.289999961853027</v>
      </c>
      <c r="T19" s="207">
        <v>11.220000267028809</v>
      </c>
      <c r="U19" s="207">
        <v>11.109999656677246</v>
      </c>
      <c r="V19" s="207">
        <v>10.779999732971191</v>
      </c>
      <c r="W19" s="207">
        <v>10.25</v>
      </c>
      <c r="X19" s="207">
        <v>10.460000038146973</v>
      </c>
      <c r="Y19" s="207">
        <v>10.829999923706055</v>
      </c>
      <c r="Z19" s="214">
        <f t="shared" si="0"/>
        <v>10.766625006993612</v>
      </c>
      <c r="AA19" s="151">
        <v>17.260000228881836</v>
      </c>
      <c r="AB19" s="152" t="s">
        <v>192</v>
      </c>
      <c r="AC19" s="2">
        <v>17</v>
      </c>
      <c r="AD19" s="151">
        <v>4.875999927520752</v>
      </c>
      <c r="AE19" s="253" t="s">
        <v>193</v>
      </c>
      <c r="AF19" s="1"/>
    </row>
    <row r="20" spans="1:32" ht="11.25" customHeight="1">
      <c r="A20" s="215">
        <v>18</v>
      </c>
      <c r="B20" s="207">
        <v>10.239999771118164</v>
      </c>
      <c r="C20" s="207">
        <v>10.59000015258789</v>
      </c>
      <c r="D20" s="207">
        <v>7.849999904632568</v>
      </c>
      <c r="E20" s="207">
        <v>7.070000171661377</v>
      </c>
      <c r="F20" s="207">
        <v>6.638000011444092</v>
      </c>
      <c r="G20" s="207">
        <v>6.5329999923706055</v>
      </c>
      <c r="H20" s="207">
        <v>8</v>
      </c>
      <c r="I20" s="207">
        <v>11.510000228881836</v>
      </c>
      <c r="J20" s="207">
        <v>13.989999771118164</v>
      </c>
      <c r="K20" s="207">
        <v>17.09000015258789</v>
      </c>
      <c r="L20" s="207">
        <v>19.59000015258789</v>
      </c>
      <c r="M20" s="207">
        <v>17.510000228881836</v>
      </c>
      <c r="N20" s="207">
        <v>16.860000610351562</v>
      </c>
      <c r="O20" s="207">
        <v>17.700000762939453</v>
      </c>
      <c r="P20" s="207">
        <v>16.979999542236328</v>
      </c>
      <c r="Q20" s="207">
        <v>16.700000762939453</v>
      </c>
      <c r="R20" s="207">
        <v>16.65999984741211</v>
      </c>
      <c r="S20" s="207">
        <v>15.9399995803833</v>
      </c>
      <c r="T20" s="207">
        <v>15.550000190734863</v>
      </c>
      <c r="U20" s="207">
        <v>14.90999984741211</v>
      </c>
      <c r="V20" s="207">
        <v>14.399999618530273</v>
      </c>
      <c r="W20" s="207">
        <v>14.220000267028809</v>
      </c>
      <c r="X20" s="207">
        <v>14.15999984741211</v>
      </c>
      <c r="Y20" s="207">
        <v>13.529999732971191</v>
      </c>
      <c r="Z20" s="214">
        <f t="shared" si="0"/>
        <v>13.509208381175995</v>
      </c>
      <c r="AA20" s="151">
        <v>21.670000076293945</v>
      </c>
      <c r="AB20" s="152" t="s">
        <v>194</v>
      </c>
      <c r="AC20" s="2">
        <v>18</v>
      </c>
      <c r="AD20" s="151">
        <v>6.310999870300293</v>
      </c>
      <c r="AE20" s="253" t="s">
        <v>195</v>
      </c>
      <c r="AF20" s="1"/>
    </row>
    <row r="21" spans="1:32" ht="11.25" customHeight="1">
      <c r="A21" s="215">
        <v>19</v>
      </c>
      <c r="B21" s="207">
        <v>13.479999542236328</v>
      </c>
      <c r="C21" s="207">
        <v>12.850000381469727</v>
      </c>
      <c r="D21" s="207">
        <v>12.25</v>
      </c>
      <c r="E21" s="207">
        <v>11.5</v>
      </c>
      <c r="F21" s="207">
        <v>10.850000381469727</v>
      </c>
      <c r="G21" s="207">
        <v>9.609999656677246</v>
      </c>
      <c r="H21" s="207">
        <v>9.65999984741211</v>
      </c>
      <c r="I21" s="207">
        <v>10.319999694824219</v>
      </c>
      <c r="J21" s="207">
        <v>10.670000076293945</v>
      </c>
      <c r="K21" s="207">
        <v>11</v>
      </c>
      <c r="L21" s="207">
        <v>11.630000114440918</v>
      </c>
      <c r="M21" s="207">
        <v>11.859999656677246</v>
      </c>
      <c r="N21" s="207">
        <v>12.210000038146973</v>
      </c>
      <c r="O21" s="207">
        <v>12.470000267028809</v>
      </c>
      <c r="P21" s="207">
        <v>11.949999809265137</v>
      </c>
      <c r="Q21" s="207">
        <v>12.4399995803833</v>
      </c>
      <c r="R21" s="207">
        <v>12.140000343322754</v>
      </c>
      <c r="S21" s="207">
        <v>11.460000038146973</v>
      </c>
      <c r="T21" s="207">
        <v>11.569999694824219</v>
      </c>
      <c r="U21" s="207">
        <v>12.079999923706055</v>
      </c>
      <c r="V21" s="207">
        <v>12.319999694824219</v>
      </c>
      <c r="W21" s="207">
        <v>11.770000457763672</v>
      </c>
      <c r="X21" s="207">
        <v>11.289999961853027</v>
      </c>
      <c r="Y21" s="207">
        <v>12.600000381469727</v>
      </c>
      <c r="Z21" s="214">
        <f t="shared" si="0"/>
        <v>11.665833314259848</v>
      </c>
      <c r="AA21" s="151">
        <v>14.220000267028809</v>
      </c>
      <c r="AB21" s="152" t="s">
        <v>196</v>
      </c>
      <c r="AC21" s="2">
        <v>19</v>
      </c>
      <c r="AD21" s="151">
        <v>9.40999984741211</v>
      </c>
      <c r="AE21" s="253" t="s">
        <v>84</v>
      </c>
      <c r="AF21" s="1"/>
    </row>
    <row r="22" spans="1:32" ht="11.25" customHeight="1">
      <c r="A22" s="223">
        <v>20</v>
      </c>
      <c r="B22" s="209">
        <v>12.75</v>
      </c>
      <c r="C22" s="209">
        <v>13.399999618530273</v>
      </c>
      <c r="D22" s="209">
        <v>12.9399995803833</v>
      </c>
      <c r="E22" s="209">
        <v>13.210000038146973</v>
      </c>
      <c r="F22" s="209">
        <v>13.119999885559082</v>
      </c>
      <c r="G22" s="209">
        <v>13.350000381469727</v>
      </c>
      <c r="H22" s="209">
        <v>14.710000038146973</v>
      </c>
      <c r="I22" s="209">
        <v>16.799999237060547</v>
      </c>
      <c r="J22" s="209">
        <v>16.34000015258789</v>
      </c>
      <c r="K22" s="209">
        <v>16.360000610351562</v>
      </c>
      <c r="L22" s="209">
        <v>15.720000267028809</v>
      </c>
      <c r="M22" s="209">
        <v>15.550000190734863</v>
      </c>
      <c r="N22" s="209">
        <v>15.59000015258789</v>
      </c>
      <c r="O22" s="209">
        <v>18.989999771118164</v>
      </c>
      <c r="P22" s="209">
        <v>17.40999984741211</v>
      </c>
      <c r="Q22" s="209">
        <v>18.420000076293945</v>
      </c>
      <c r="R22" s="209">
        <v>14.630000114440918</v>
      </c>
      <c r="S22" s="209">
        <v>10.670000076293945</v>
      </c>
      <c r="T22" s="209">
        <v>10.0600004196167</v>
      </c>
      <c r="U22" s="209">
        <v>8.8100004196167</v>
      </c>
      <c r="V22" s="209">
        <v>8.949999809265137</v>
      </c>
      <c r="W22" s="209">
        <v>8.90999984741211</v>
      </c>
      <c r="X22" s="209">
        <v>9.149999618530273</v>
      </c>
      <c r="Y22" s="209">
        <v>9.220000267028809</v>
      </c>
      <c r="Z22" s="224">
        <f t="shared" si="0"/>
        <v>13.544166684150696</v>
      </c>
      <c r="AA22" s="157">
        <v>19.1200008392334</v>
      </c>
      <c r="AB22" s="210" t="s">
        <v>197</v>
      </c>
      <c r="AC22" s="211">
        <v>20</v>
      </c>
      <c r="AD22" s="157">
        <v>8.739999771118164</v>
      </c>
      <c r="AE22" s="254" t="s">
        <v>198</v>
      </c>
      <c r="AF22" s="1"/>
    </row>
    <row r="23" spans="1:32" ht="11.25" customHeight="1">
      <c r="A23" s="215">
        <v>21</v>
      </c>
      <c r="B23" s="207">
        <v>9.010000228881836</v>
      </c>
      <c r="C23" s="207">
        <v>8.770000457763672</v>
      </c>
      <c r="D23" s="207">
        <v>8.130000114440918</v>
      </c>
      <c r="E23" s="207">
        <v>7.869999885559082</v>
      </c>
      <c r="F23" s="207">
        <v>7.840000152587891</v>
      </c>
      <c r="G23" s="207">
        <v>8.039999961853027</v>
      </c>
      <c r="H23" s="207">
        <v>8.460000038146973</v>
      </c>
      <c r="I23" s="207">
        <v>7.019999980926514</v>
      </c>
      <c r="J23" s="207">
        <v>5.632999897003174</v>
      </c>
      <c r="K23" s="207">
        <v>6.34499979019165</v>
      </c>
      <c r="L23" s="207">
        <v>7.489999771118164</v>
      </c>
      <c r="M23" s="207">
        <v>9.960000038146973</v>
      </c>
      <c r="N23" s="207">
        <v>7.489999771118164</v>
      </c>
      <c r="O23" s="207">
        <v>10.40999984741211</v>
      </c>
      <c r="P23" s="207">
        <v>10.829999923706055</v>
      </c>
      <c r="Q23" s="207">
        <v>10.609999656677246</v>
      </c>
      <c r="R23" s="207">
        <v>11.640000343322754</v>
      </c>
      <c r="S23" s="207">
        <v>10.90999984741211</v>
      </c>
      <c r="T23" s="207">
        <v>9.729999542236328</v>
      </c>
      <c r="U23" s="207">
        <v>9.34000015258789</v>
      </c>
      <c r="V23" s="207">
        <v>7.679999828338623</v>
      </c>
      <c r="W23" s="207">
        <v>6.288000106811523</v>
      </c>
      <c r="X23" s="207">
        <v>6.678999900817871</v>
      </c>
      <c r="Y23" s="207">
        <v>5.644000053405762</v>
      </c>
      <c r="Z23" s="214">
        <f t="shared" si="0"/>
        <v>8.409124970436096</v>
      </c>
      <c r="AA23" s="151">
        <v>12.329999923706055</v>
      </c>
      <c r="AB23" s="152" t="s">
        <v>199</v>
      </c>
      <c r="AC23" s="2">
        <v>21</v>
      </c>
      <c r="AD23" s="151">
        <v>4.958000183105469</v>
      </c>
      <c r="AE23" s="253" t="s">
        <v>200</v>
      </c>
      <c r="AF23" s="1"/>
    </row>
    <row r="24" spans="1:32" ht="11.25" customHeight="1">
      <c r="A24" s="215">
        <v>22</v>
      </c>
      <c r="B24" s="207">
        <v>5.400000095367432</v>
      </c>
      <c r="C24" s="207">
        <v>5.810999870300293</v>
      </c>
      <c r="D24" s="207">
        <v>4.659999847412109</v>
      </c>
      <c r="E24" s="207">
        <v>3.0460000038146973</v>
      </c>
      <c r="F24" s="207">
        <v>6.254000186920166</v>
      </c>
      <c r="G24" s="207">
        <v>3.7850000858306885</v>
      </c>
      <c r="H24" s="207">
        <v>7.730000019073486</v>
      </c>
      <c r="I24" s="207">
        <v>10.140000343322754</v>
      </c>
      <c r="J24" s="207">
        <v>13.029999732971191</v>
      </c>
      <c r="K24" s="207">
        <v>13.229999542236328</v>
      </c>
      <c r="L24" s="207">
        <v>16.329999923706055</v>
      </c>
      <c r="M24" s="207">
        <v>16.940000534057617</v>
      </c>
      <c r="N24" s="207">
        <v>16.850000381469727</v>
      </c>
      <c r="O24" s="207">
        <v>15.039999961853027</v>
      </c>
      <c r="P24" s="207">
        <v>13.819999694824219</v>
      </c>
      <c r="Q24" s="207">
        <v>14.0600004196167</v>
      </c>
      <c r="R24" s="207">
        <v>13.9399995803833</v>
      </c>
      <c r="S24" s="207">
        <v>13.359999656677246</v>
      </c>
      <c r="T24" s="207">
        <v>13.359999656677246</v>
      </c>
      <c r="U24" s="207">
        <v>13.239999771118164</v>
      </c>
      <c r="V24" s="207">
        <v>12.609999656677246</v>
      </c>
      <c r="W24" s="207">
        <v>11.199999809265137</v>
      </c>
      <c r="X24" s="207">
        <v>11.329999923706055</v>
      </c>
      <c r="Y24" s="207">
        <v>10.970000267028809</v>
      </c>
      <c r="Z24" s="214">
        <f t="shared" si="0"/>
        <v>11.088999956846237</v>
      </c>
      <c r="AA24" s="151">
        <v>18.030000686645508</v>
      </c>
      <c r="AB24" s="152" t="s">
        <v>96</v>
      </c>
      <c r="AC24" s="2">
        <v>22</v>
      </c>
      <c r="AD24" s="151">
        <v>2.760999917984009</v>
      </c>
      <c r="AE24" s="253" t="s">
        <v>133</v>
      </c>
      <c r="AF24" s="1"/>
    </row>
    <row r="25" spans="1:32" ht="11.25" customHeight="1">
      <c r="A25" s="215">
        <v>23</v>
      </c>
      <c r="B25" s="207">
        <v>10.649999618530273</v>
      </c>
      <c r="C25" s="207">
        <v>8.489999771118164</v>
      </c>
      <c r="D25" s="207">
        <v>9.119999885559082</v>
      </c>
      <c r="E25" s="207">
        <v>9.039999961853027</v>
      </c>
      <c r="F25" s="207">
        <v>9.380000114440918</v>
      </c>
      <c r="G25" s="207">
        <v>10.119999885559082</v>
      </c>
      <c r="H25" s="207">
        <v>11.170000076293945</v>
      </c>
      <c r="I25" s="207">
        <v>11.59000015258789</v>
      </c>
      <c r="J25" s="207">
        <v>12.149999618530273</v>
      </c>
      <c r="K25" s="207">
        <v>13.489999771118164</v>
      </c>
      <c r="L25" s="207">
        <v>14.550000190734863</v>
      </c>
      <c r="M25" s="207">
        <v>14.430000305175781</v>
      </c>
      <c r="N25" s="207">
        <v>13.90999984741211</v>
      </c>
      <c r="O25" s="207">
        <v>15.029999732971191</v>
      </c>
      <c r="P25" s="207">
        <v>14.1899995803833</v>
      </c>
      <c r="Q25" s="207">
        <v>14.270000457763672</v>
      </c>
      <c r="R25" s="207">
        <v>13.619999885559082</v>
      </c>
      <c r="S25" s="207">
        <v>13.3100004196167</v>
      </c>
      <c r="T25" s="207">
        <v>13.039999961853027</v>
      </c>
      <c r="U25" s="207">
        <v>12.800000190734863</v>
      </c>
      <c r="V25" s="207">
        <v>12.75</v>
      </c>
      <c r="W25" s="207">
        <v>13.010000228881836</v>
      </c>
      <c r="X25" s="207">
        <v>13.020000457763672</v>
      </c>
      <c r="Y25" s="207">
        <v>12.789999961853027</v>
      </c>
      <c r="Z25" s="214">
        <f t="shared" si="0"/>
        <v>12.330000003178915</v>
      </c>
      <c r="AA25" s="151">
        <v>16.030000686645508</v>
      </c>
      <c r="AB25" s="152" t="s">
        <v>175</v>
      </c>
      <c r="AC25" s="2">
        <v>23</v>
      </c>
      <c r="AD25" s="151">
        <v>7.360000133514404</v>
      </c>
      <c r="AE25" s="253" t="s">
        <v>201</v>
      </c>
      <c r="AF25" s="1"/>
    </row>
    <row r="26" spans="1:32" ht="11.25" customHeight="1">
      <c r="A26" s="215">
        <v>24</v>
      </c>
      <c r="B26" s="207">
        <v>12.699999809265137</v>
      </c>
      <c r="C26" s="207">
        <v>11.720000267028809</v>
      </c>
      <c r="D26" s="207">
        <v>11.3100004196167</v>
      </c>
      <c r="E26" s="207">
        <v>11.40999984741211</v>
      </c>
      <c r="F26" s="207">
        <v>11.859999656677246</v>
      </c>
      <c r="G26" s="207">
        <v>11.899999618530273</v>
      </c>
      <c r="H26" s="207">
        <v>12.529999732971191</v>
      </c>
      <c r="I26" s="207">
        <v>13.6899995803833</v>
      </c>
      <c r="J26" s="207">
        <v>14.319999694824219</v>
      </c>
      <c r="K26" s="207">
        <v>15.600000381469727</v>
      </c>
      <c r="L26" s="207">
        <v>15.899999618530273</v>
      </c>
      <c r="M26" s="207">
        <v>15.930000305175781</v>
      </c>
      <c r="N26" s="207">
        <v>15.760000228881836</v>
      </c>
      <c r="O26" s="207">
        <v>15.989999771118164</v>
      </c>
      <c r="P26" s="207">
        <v>15.34000015258789</v>
      </c>
      <c r="Q26" s="207">
        <v>14.979999542236328</v>
      </c>
      <c r="R26" s="207">
        <v>16.40999984741211</v>
      </c>
      <c r="S26" s="207">
        <v>15.329999923706055</v>
      </c>
      <c r="T26" s="207">
        <v>13.869999885559082</v>
      </c>
      <c r="U26" s="207">
        <v>13.25</v>
      </c>
      <c r="V26" s="207">
        <v>13.4399995803833</v>
      </c>
      <c r="W26" s="207">
        <v>10.569999694824219</v>
      </c>
      <c r="X26" s="207">
        <v>9.270000457763672</v>
      </c>
      <c r="Y26" s="207">
        <v>8.3100004196167</v>
      </c>
      <c r="Z26" s="214">
        <f t="shared" si="0"/>
        <v>13.391249934832254</v>
      </c>
      <c r="AA26" s="151">
        <v>17.350000381469727</v>
      </c>
      <c r="AB26" s="152" t="s">
        <v>202</v>
      </c>
      <c r="AC26" s="2">
        <v>24</v>
      </c>
      <c r="AD26" s="151">
        <v>8.279999732971191</v>
      </c>
      <c r="AE26" s="253" t="s">
        <v>13</v>
      </c>
      <c r="AF26" s="1"/>
    </row>
    <row r="27" spans="1:32" ht="11.25" customHeight="1">
      <c r="A27" s="215">
        <v>25</v>
      </c>
      <c r="B27" s="207">
        <v>7.559999942779541</v>
      </c>
      <c r="C27" s="207">
        <v>7.480000019073486</v>
      </c>
      <c r="D27" s="207">
        <v>7.369999885559082</v>
      </c>
      <c r="E27" s="207">
        <v>7.110000133514404</v>
      </c>
      <c r="F27" s="207">
        <v>6.920000076293945</v>
      </c>
      <c r="G27" s="207">
        <v>6.964000225067139</v>
      </c>
      <c r="H27" s="207">
        <v>6.6579999923706055</v>
      </c>
      <c r="I27" s="207">
        <v>7.21999979019165</v>
      </c>
      <c r="J27" s="207">
        <v>7.71999979019165</v>
      </c>
      <c r="K27" s="207">
        <v>7.550000190734863</v>
      </c>
      <c r="L27" s="207">
        <v>7.570000171661377</v>
      </c>
      <c r="M27" s="207">
        <v>10.069999694824219</v>
      </c>
      <c r="N27" s="207">
        <v>9.600000381469727</v>
      </c>
      <c r="O27" s="207">
        <v>7.699999809265137</v>
      </c>
      <c r="P27" s="207">
        <v>8.630000114440918</v>
      </c>
      <c r="Q27" s="207">
        <v>11.270000457763672</v>
      </c>
      <c r="R27" s="207">
        <v>12.020000457763672</v>
      </c>
      <c r="S27" s="207">
        <v>10.4399995803833</v>
      </c>
      <c r="T27" s="207">
        <v>9.579999923706055</v>
      </c>
      <c r="U27" s="207">
        <v>9.819999694824219</v>
      </c>
      <c r="V27" s="207">
        <v>8.850000381469727</v>
      </c>
      <c r="W27" s="207">
        <v>8.260000228881836</v>
      </c>
      <c r="X27" s="207">
        <v>7</v>
      </c>
      <c r="Y27" s="207">
        <v>6.160999774932861</v>
      </c>
      <c r="Z27" s="214">
        <f t="shared" si="0"/>
        <v>8.313458363215128</v>
      </c>
      <c r="AA27" s="151">
        <v>12.270000457763672</v>
      </c>
      <c r="AB27" s="152" t="s">
        <v>203</v>
      </c>
      <c r="AC27" s="2">
        <v>25</v>
      </c>
      <c r="AD27" s="151">
        <v>6.107999801635742</v>
      </c>
      <c r="AE27" s="253" t="s">
        <v>204</v>
      </c>
      <c r="AF27" s="1"/>
    </row>
    <row r="28" spans="1:32" ht="11.25" customHeight="1">
      <c r="A28" s="215">
        <v>26</v>
      </c>
      <c r="B28" s="207">
        <v>6.183000087738037</v>
      </c>
      <c r="C28" s="207">
        <v>6.5960001945495605</v>
      </c>
      <c r="D28" s="207">
        <v>6.247000217437744</v>
      </c>
      <c r="E28" s="207">
        <v>4.452000141143799</v>
      </c>
      <c r="F28" s="207">
        <v>3.703000068664551</v>
      </c>
      <c r="G28" s="207">
        <v>3.5769999027252197</v>
      </c>
      <c r="H28" s="207">
        <v>6.992000102996826</v>
      </c>
      <c r="I28" s="207">
        <v>10.949999809265137</v>
      </c>
      <c r="J28" s="207">
        <v>12.9399995803833</v>
      </c>
      <c r="K28" s="207">
        <v>17</v>
      </c>
      <c r="L28" s="207">
        <v>16.43000030517578</v>
      </c>
      <c r="M28" s="207">
        <v>13.770000457763672</v>
      </c>
      <c r="N28" s="207">
        <v>13.569999694824219</v>
      </c>
      <c r="O28" s="207">
        <v>14.029999732971191</v>
      </c>
      <c r="P28" s="207">
        <v>14.029999732971191</v>
      </c>
      <c r="Q28" s="207">
        <v>14.399999618530273</v>
      </c>
      <c r="R28" s="207">
        <v>14.3100004196167</v>
      </c>
      <c r="S28" s="207">
        <v>14.079999923706055</v>
      </c>
      <c r="T28" s="207">
        <v>13.819999694824219</v>
      </c>
      <c r="U28" s="207">
        <v>13.470000267028809</v>
      </c>
      <c r="V28" s="207">
        <v>13.430000305175781</v>
      </c>
      <c r="W28" s="207">
        <v>13.1899995803833</v>
      </c>
      <c r="X28" s="207">
        <v>12.84000015258789</v>
      </c>
      <c r="Y28" s="207">
        <v>12.380000114440918</v>
      </c>
      <c r="Z28" s="214">
        <f t="shared" si="0"/>
        <v>11.34958333770434</v>
      </c>
      <c r="AA28" s="151">
        <v>17</v>
      </c>
      <c r="AB28" s="152" t="s">
        <v>205</v>
      </c>
      <c r="AC28" s="2">
        <v>26</v>
      </c>
      <c r="AD28" s="151">
        <v>3.5999999046325684</v>
      </c>
      <c r="AE28" s="253" t="s">
        <v>206</v>
      </c>
      <c r="AF28" s="1"/>
    </row>
    <row r="29" spans="1:32" ht="11.25" customHeight="1">
      <c r="A29" s="215">
        <v>27</v>
      </c>
      <c r="B29" s="207">
        <v>11.59000015258789</v>
      </c>
      <c r="C29" s="207">
        <v>11.270000457763672</v>
      </c>
      <c r="D29" s="207">
        <v>10.739999771118164</v>
      </c>
      <c r="E29" s="207">
        <v>10.779999732971191</v>
      </c>
      <c r="F29" s="207">
        <v>10.729999542236328</v>
      </c>
      <c r="G29" s="207">
        <v>11.279999732971191</v>
      </c>
      <c r="H29" s="207">
        <v>11.600000381469727</v>
      </c>
      <c r="I29" s="207">
        <v>12.039999961853027</v>
      </c>
      <c r="J29" s="207">
        <v>12.180000305175781</v>
      </c>
      <c r="K29" s="207">
        <v>11.600000381469727</v>
      </c>
      <c r="L29" s="207">
        <v>10.569999694824219</v>
      </c>
      <c r="M29" s="207">
        <v>9.65999984741211</v>
      </c>
      <c r="N29" s="207">
        <v>12</v>
      </c>
      <c r="O29" s="207">
        <v>12.859999656677246</v>
      </c>
      <c r="P29" s="207">
        <v>12.569999694824219</v>
      </c>
      <c r="Q29" s="207">
        <v>12.430000305175781</v>
      </c>
      <c r="R29" s="207">
        <v>11.90999984741211</v>
      </c>
      <c r="S29" s="207">
        <v>11.399999618530273</v>
      </c>
      <c r="T29" s="207">
        <v>11.130000114440918</v>
      </c>
      <c r="U29" s="207">
        <v>11.079999923706055</v>
      </c>
      <c r="V29" s="207">
        <v>10.979999542236328</v>
      </c>
      <c r="W29" s="207">
        <v>10.850000381469727</v>
      </c>
      <c r="X29" s="207">
        <v>10.369999885559082</v>
      </c>
      <c r="Y29" s="207">
        <v>9.779999732971191</v>
      </c>
      <c r="Z29" s="214">
        <f t="shared" si="0"/>
        <v>11.308333277702332</v>
      </c>
      <c r="AA29" s="151">
        <v>13.0600004196167</v>
      </c>
      <c r="AB29" s="152" t="s">
        <v>207</v>
      </c>
      <c r="AC29" s="2">
        <v>27</v>
      </c>
      <c r="AD29" s="151">
        <v>9.239999771118164</v>
      </c>
      <c r="AE29" s="253" t="s">
        <v>208</v>
      </c>
      <c r="AF29" s="1"/>
    </row>
    <row r="30" spans="1:32" ht="11.25" customHeight="1">
      <c r="A30" s="215">
        <v>28</v>
      </c>
      <c r="B30" s="207">
        <v>9.579999923706055</v>
      </c>
      <c r="C30" s="207">
        <v>9.5</v>
      </c>
      <c r="D30" s="207">
        <v>8.850000381469727</v>
      </c>
      <c r="E30" s="207">
        <v>7.960000038146973</v>
      </c>
      <c r="F30" s="207">
        <v>7.510000228881836</v>
      </c>
      <c r="G30" s="207">
        <v>7.929999828338623</v>
      </c>
      <c r="H30" s="207">
        <v>10.539999961853027</v>
      </c>
      <c r="I30" s="207">
        <v>12.899999618530273</v>
      </c>
      <c r="J30" s="207">
        <v>15.180000305175781</v>
      </c>
      <c r="K30" s="207">
        <v>15.550000190734863</v>
      </c>
      <c r="L30" s="207">
        <v>15.029999732971191</v>
      </c>
      <c r="M30" s="207">
        <v>15.289999961853027</v>
      </c>
      <c r="N30" s="207">
        <v>15.229999542236328</v>
      </c>
      <c r="O30" s="207">
        <v>15.09000015258789</v>
      </c>
      <c r="P30" s="207">
        <v>15.739999771118164</v>
      </c>
      <c r="Q30" s="207">
        <v>14.819999694824219</v>
      </c>
      <c r="R30" s="207">
        <v>14.880000114440918</v>
      </c>
      <c r="S30" s="207">
        <v>13.989999771118164</v>
      </c>
      <c r="T30" s="207">
        <v>13.579999923706055</v>
      </c>
      <c r="U30" s="207">
        <v>13.300000190734863</v>
      </c>
      <c r="V30" s="207">
        <v>12.989999771118164</v>
      </c>
      <c r="W30" s="207">
        <v>12.029999732971191</v>
      </c>
      <c r="X30" s="207">
        <v>11.460000038146973</v>
      </c>
      <c r="Y30" s="207">
        <v>11.739999771118164</v>
      </c>
      <c r="Z30" s="214">
        <f t="shared" si="0"/>
        <v>12.527916610240936</v>
      </c>
      <c r="AA30" s="151">
        <v>16.75</v>
      </c>
      <c r="AB30" s="152" t="s">
        <v>209</v>
      </c>
      <c r="AC30" s="2">
        <v>28</v>
      </c>
      <c r="AD30" s="151">
        <v>7.269999980926514</v>
      </c>
      <c r="AE30" s="253" t="s">
        <v>210</v>
      </c>
      <c r="AF30" s="1"/>
    </row>
    <row r="31" spans="1:32" ht="11.25" customHeight="1">
      <c r="A31" s="215">
        <v>29</v>
      </c>
      <c r="B31" s="207">
        <v>11.600000381469727</v>
      </c>
      <c r="C31" s="207">
        <v>9.710000038146973</v>
      </c>
      <c r="D31" s="207">
        <v>11.34000015258789</v>
      </c>
      <c r="E31" s="207">
        <v>11.970000267028809</v>
      </c>
      <c r="F31" s="207">
        <v>11.210000038146973</v>
      </c>
      <c r="G31" s="207">
        <v>12.289999961853027</v>
      </c>
      <c r="H31" s="207">
        <v>13.65999984741211</v>
      </c>
      <c r="I31" s="207">
        <v>14.899999618530273</v>
      </c>
      <c r="J31" s="207">
        <v>16.690000534057617</v>
      </c>
      <c r="K31" s="207">
        <v>16.780000686645508</v>
      </c>
      <c r="L31" s="207">
        <v>17.110000610351562</v>
      </c>
      <c r="M31" s="207">
        <v>17.049999237060547</v>
      </c>
      <c r="N31" s="207">
        <v>16.5</v>
      </c>
      <c r="O31" s="207">
        <v>16.40999984741211</v>
      </c>
      <c r="P31" s="207">
        <v>16.059999465942383</v>
      </c>
      <c r="Q31" s="207">
        <v>15.3100004196167</v>
      </c>
      <c r="R31" s="207">
        <v>15.380000114440918</v>
      </c>
      <c r="S31" s="207">
        <v>14.869999885559082</v>
      </c>
      <c r="T31" s="207">
        <v>15.180000305175781</v>
      </c>
      <c r="U31" s="207">
        <v>15.1899995803833</v>
      </c>
      <c r="V31" s="207">
        <v>15.170000076293945</v>
      </c>
      <c r="W31" s="207">
        <v>14.609999656677246</v>
      </c>
      <c r="X31" s="207">
        <v>14.5</v>
      </c>
      <c r="Y31" s="207">
        <v>14.010000228881836</v>
      </c>
      <c r="Z31" s="214">
        <f t="shared" si="0"/>
        <v>14.479166706403097</v>
      </c>
      <c r="AA31" s="151">
        <v>17.690000534057617</v>
      </c>
      <c r="AB31" s="152" t="s">
        <v>211</v>
      </c>
      <c r="AC31" s="2">
        <v>29</v>
      </c>
      <c r="AD31" s="151">
        <v>9.640000343322754</v>
      </c>
      <c r="AE31" s="253" t="s">
        <v>212</v>
      </c>
      <c r="AF31" s="1"/>
    </row>
    <row r="32" spans="1:32" ht="11.25" customHeight="1">
      <c r="A32" s="215">
        <v>30</v>
      </c>
      <c r="B32" s="207">
        <v>13.3100004196167</v>
      </c>
      <c r="C32" s="207">
        <v>12.390000343322754</v>
      </c>
      <c r="D32" s="207">
        <v>12.550000190734863</v>
      </c>
      <c r="E32" s="207">
        <v>11.40999984741211</v>
      </c>
      <c r="F32" s="207">
        <v>11.579999923706055</v>
      </c>
      <c r="G32" s="207">
        <v>11.520000457763672</v>
      </c>
      <c r="H32" s="207">
        <v>13.550000190734863</v>
      </c>
      <c r="I32" s="207">
        <v>16.450000762939453</v>
      </c>
      <c r="J32" s="207">
        <v>17.959999084472656</v>
      </c>
      <c r="K32" s="207">
        <v>18.139999389648438</v>
      </c>
      <c r="L32" s="207">
        <v>17.489999771118164</v>
      </c>
      <c r="M32" s="207">
        <v>17.219999313354492</v>
      </c>
      <c r="N32" s="207">
        <v>17.309999465942383</v>
      </c>
      <c r="O32" s="207">
        <v>17.170000076293945</v>
      </c>
      <c r="P32" s="207">
        <v>16.489999771118164</v>
      </c>
      <c r="Q32" s="207">
        <v>16.280000686645508</v>
      </c>
      <c r="R32" s="207">
        <v>16.8799991607666</v>
      </c>
      <c r="S32" s="207">
        <v>17.899999618530273</v>
      </c>
      <c r="T32" s="207">
        <v>18.190000534057617</v>
      </c>
      <c r="U32" s="207">
        <v>17.959999084472656</v>
      </c>
      <c r="V32" s="207">
        <v>16.959999084472656</v>
      </c>
      <c r="W32" s="207">
        <v>17.579999923706055</v>
      </c>
      <c r="X32" s="207">
        <v>17.040000915527344</v>
      </c>
      <c r="Y32" s="207">
        <v>16.440000534057617</v>
      </c>
      <c r="Z32" s="214">
        <f t="shared" si="0"/>
        <v>15.823749939600626</v>
      </c>
      <c r="AA32" s="151">
        <v>19.850000381469727</v>
      </c>
      <c r="AB32" s="152" t="s">
        <v>209</v>
      </c>
      <c r="AC32" s="2">
        <v>30</v>
      </c>
      <c r="AD32" s="151">
        <v>11.220000267028809</v>
      </c>
      <c r="AE32" s="253" t="s">
        <v>213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9.119933358828227</v>
      </c>
      <c r="C34" s="217">
        <f t="shared" si="1"/>
        <v>8.822266697883606</v>
      </c>
      <c r="D34" s="217">
        <f t="shared" si="1"/>
        <v>8.55533340771993</v>
      </c>
      <c r="E34" s="217">
        <f t="shared" si="1"/>
        <v>8.287333369255066</v>
      </c>
      <c r="F34" s="217">
        <f t="shared" si="1"/>
        <v>8.175300025939942</v>
      </c>
      <c r="G34" s="217">
        <f t="shared" si="1"/>
        <v>8.154533322652181</v>
      </c>
      <c r="H34" s="217">
        <f t="shared" si="1"/>
        <v>9.114399989446005</v>
      </c>
      <c r="I34" s="217">
        <f t="shared" si="1"/>
        <v>10.548366657892863</v>
      </c>
      <c r="J34" s="217">
        <f t="shared" si="1"/>
        <v>11.648899936676026</v>
      </c>
      <c r="K34" s="217">
        <f t="shared" si="1"/>
        <v>12.560833311080932</v>
      </c>
      <c r="L34" s="217">
        <f t="shared" si="1"/>
        <v>13.023833386103313</v>
      </c>
      <c r="M34" s="217">
        <f t="shared" si="1"/>
        <v>13.232666571935018</v>
      </c>
      <c r="N34" s="217">
        <f t="shared" si="1"/>
        <v>12.746666717529298</v>
      </c>
      <c r="O34" s="217">
        <f t="shared" si="1"/>
        <v>13.033999951680501</v>
      </c>
      <c r="P34" s="217">
        <f t="shared" si="1"/>
        <v>12.76933323542277</v>
      </c>
      <c r="Q34" s="217">
        <f t="shared" si="1"/>
        <v>12.757333405812581</v>
      </c>
      <c r="R34" s="217">
        <f>AVERAGE(R3:R33)</f>
        <v>12.424666690826417</v>
      </c>
      <c r="S34" s="217">
        <f aca="true" t="shared" si="2" ref="S34:Y34">AVERAGE(S3:S33)</f>
        <v>11.84766664505005</v>
      </c>
      <c r="T34" s="217">
        <f t="shared" si="2"/>
        <v>11.529999923706054</v>
      </c>
      <c r="U34" s="217">
        <f t="shared" si="2"/>
        <v>11.233799934387207</v>
      </c>
      <c r="V34" s="217">
        <f t="shared" si="2"/>
        <v>10.816033252080281</v>
      </c>
      <c r="W34" s="217">
        <f t="shared" si="2"/>
        <v>10.368333355585735</v>
      </c>
      <c r="X34" s="217">
        <f t="shared" si="2"/>
        <v>10.123033380508422</v>
      </c>
      <c r="Y34" s="217">
        <f t="shared" si="2"/>
        <v>9.79756669998169</v>
      </c>
      <c r="Z34" s="217">
        <f>AVERAGE(B3:Y33)</f>
        <v>10.862172217832672</v>
      </c>
      <c r="AA34" s="218">
        <f>(AVERAGE(最高))</f>
        <v>15.101333522796631</v>
      </c>
      <c r="AB34" s="219"/>
      <c r="AC34" s="220"/>
      <c r="AD34" s="218">
        <f>(AVERAGE(最低))</f>
        <v>6.580266656478246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21.670000076293945</v>
      </c>
      <c r="C46" s="3">
        <v>18</v>
      </c>
      <c r="D46" s="159" t="s">
        <v>194</v>
      </c>
      <c r="E46" s="197"/>
      <c r="F46" s="156"/>
      <c r="G46" s="157">
        <f>MIN(最低)</f>
        <v>0.8970000147819519</v>
      </c>
      <c r="H46" s="3">
        <v>1</v>
      </c>
      <c r="I46" s="255" t="s">
        <v>172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16.06999969482422</v>
      </c>
      <c r="C3" s="207">
        <v>15.680000305175781</v>
      </c>
      <c r="D3" s="207">
        <v>15.579999923706055</v>
      </c>
      <c r="E3" s="207">
        <v>15.300000190734863</v>
      </c>
      <c r="F3" s="207">
        <v>15.140000343322754</v>
      </c>
      <c r="G3" s="207">
        <v>13.739999771118164</v>
      </c>
      <c r="H3" s="207">
        <v>15.420000076293945</v>
      </c>
      <c r="I3" s="207">
        <v>18.479999542236328</v>
      </c>
      <c r="J3" s="207">
        <v>20.709999084472656</v>
      </c>
      <c r="K3" s="207">
        <v>20.459999084472656</v>
      </c>
      <c r="L3" s="207">
        <v>20.75</v>
      </c>
      <c r="M3" s="207">
        <v>22.360000610351562</v>
      </c>
      <c r="N3" s="207">
        <v>20.520000457763672</v>
      </c>
      <c r="O3" s="207">
        <v>19.799999237060547</v>
      </c>
      <c r="P3" s="207">
        <v>20.75</v>
      </c>
      <c r="Q3" s="207">
        <v>20.969999313354492</v>
      </c>
      <c r="R3" s="207">
        <v>20.229999542236328</v>
      </c>
      <c r="S3" s="207">
        <v>19.56999969482422</v>
      </c>
      <c r="T3" s="207">
        <v>19.860000610351562</v>
      </c>
      <c r="U3" s="207">
        <v>19.100000381469727</v>
      </c>
      <c r="V3" s="207">
        <v>18.09000015258789</v>
      </c>
      <c r="W3" s="207">
        <v>17.100000381469727</v>
      </c>
      <c r="X3" s="207">
        <v>17.1299991607666</v>
      </c>
      <c r="Y3" s="207">
        <v>17.06999969482422</v>
      </c>
      <c r="Z3" s="214">
        <f aca="true" t="shared" si="0" ref="Z3:Z33">AVERAGE(B3:Y3)</f>
        <v>18.328333218892414</v>
      </c>
      <c r="AA3" s="151">
        <v>23.079999923706055</v>
      </c>
      <c r="AB3" s="152" t="s">
        <v>154</v>
      </c>
      <c r="AC3" s="2">
        <v>1</v>
      </c>
      <c r="AD3" s="151">
        <v>13.649999618530273</v>
      </c>
      <c r="AE3" s="253" t="s">
        <v>109</v>
      </c>
      <c r="AF3" s="1"/>
    </row>
    <row r="4" spans="1:32" ht="11.25" customHeight="1">
      <c r="A4" s="215">
        <v>2</v>
      </c>
      <c r="B4" s="207">
        <v>16.600000381469727</v>
      </c>
      <c r="C4" s="207">
        <v>16.270000457763672</v>
      </c>
      <c r="D4" s="207">
        <v>15.90999984741211</v>
      </c>
      <c r="E4" s="207">
        <v>15.65999984741211</v>
      </c>
      <c r="F4" s="207">
        <v>15.050000190734863</v>
      </c>
      <c r="G4" s="207">
        <v>14.65999984741211</v>
      </c>
      <c r="H4" s="207">
        <v>11.850000381469727</v>
      </c>
      <c r="I4" s="207">
        <v>12.09000015258789</v>
      </c>
      <c r="J4" s="207">
        <v>12.470000267028809</v>
      </c>
      <c r="K4" s="207">
        <v>12.239999771118164</v>
      </c>
      <c r="L4" s="207">
        <v>11.15999984741211</v>
      </c>
      <c r="M4" s="207">
        <v>10.670000076293945</v>
      </c>
      <c r="N4" s="207">
        <v>10.680000305175781</v>
      </c>
      <c r="O4" s="207">
        <v>10.420000076293945</v>
      </c>
      <c r="P4" s="207">
        <v>10.09000015258789</v>
      </c>
      <c r="Q4" s="207">
        <v>9.720000267028809</v>
      </c>
      <c r="R4" s="207">
        <v>9.920000076293945</v>
      </c>
      <c r="S4" s="208">
        <v>10.050000190734863</v>
      </c>
      <c r="T4" s="207">
        <v>9.8100004196167</v>
      </c>
      <c r="U4" s="207">
        <v>9.609999656677246</v>
      </c>
      <c r="V4" s="207">
        <v>9.369999885559082</v>
      </c>
      <c r="W4" s="207">
        <v>8.8100004196167</v>
      </c>
      <c r="X4" s="207">
        <v>7.960000038146973</v>
      </c>
      <c r="Y4" s="207">
        <v>7.840000152587891</v>
      </c>
      <c r="Z4" s="214">
        <f t="shared" si="0"/>
        <v>11.621250112851461</v>
      </c>
      <c r="AA4" s="151">
        <v>17.139999389648438</v>
      </c>
      <c r="AB4" s="152" t="s">
        <v>115</v>
      </c>
      <c r="AC4" s="2">
        <v>2</v>
      </c>
      <c r="AD4" s="151">
        <v>7.789999961853027</v>
      </c>
      <c r="AE4" s="253" t="s">
        <v>13</v>
      </c>
      <c r="AF4" s="1"/>
    </row>
    <row r="5" spans="1:32" ht="11.25" customHeight="1">
      <c r="A5" s="215">
        <v>3</v>
      </c>
      <c r="B5" s="207">
        <v>7.420000076293945</v>
      </c>
      <c r="C5" s="207">
        <v>7.329999923706055</v>
      </c>
      <c r="D5" s="207">
        <v>7.289999961853027</v>
      </c>
      <c r="E5" s="207">
        <v>6.994999885559082</v>
      </c>
      <c r="F5" s="207">
        <v>6.995999813079834</v>
      </c>
      <c r="G5" s="207">
        <v>8.210000038146973</v>
      </c>
      <c r="H5" s="207">
        <v>9.8100004196167</v>
      </c>
      <c r="I5" s="207">
        <v>10.529999732971191</v>
      </c>
      <c r="J5" s="207">
        <v>11.960000038146973</v>
      </c>
      <c r="K5" s="207">
        <v>12.180000305175781</v>
      </c>
      <c r="L5" s="207">
        <v>12.779999732971191</v>
      </c>
      <c r="M5" s="207">
        <v>13.260000228881836</v>
      </c>
      <c r="N5" s="207">
        <v>13.359999656677246</v>
      </c>
      <c r="O5" s="207">
        <v>13.119999885559082</v>
      </c>
      <c r="P5" s="207">
        <v>13.220000267028809</v>
      </c>
      <c r="Q5" s="207">
        <v>12.9399995803833</v>
      </c>
      <c r="R5" s="207">
        <v>12.739999771118164</v>
      </c>
      <c r="S5" s="207">
        <v>12.140000343322754</v>
      </c>
      <c r="T5" s="207">
        <v>11.859999656677246</v>
      </c>
      <c r="U5" s="207">
        <v>11.880000114440918</v>
      </c>
      <c r="V5" s="207">
        <v>10.670000076293945</v>
      </c>
      <c r="W5" s="207">
        <v>10.149999618530273</v>
      </c>
      <c r="X5" s="207">
        <v>9.649999618530273</v>
      </c>
      <c r="Y5" s="207">
        <v>9.75</v>
      </c>
      <c r="Z5" s="214">
        <f t="shared" si="0"/>
        <v>10.676708281040192</v>
      </c>
      <c r="AA5" s="151">
        <v>14.260000228881836</v>
      </c>
      <c r="AB5" s="152" t="s">
        <v>114</v>
      </c>
      <c r="AC5" s="2">
        <v>3</v>
      </c>
      <c r="AD5" s="151">
        <v>6.8470001220703125</v>
      </c>
      <c r="AE5" s="253" t="s">
        <v>214</v>
      </c>
      <c r="AF5" s="1"/>
    </row>
    <row r="6" spans="1:32" ht="11.25" customHeight="1">
      <c r="A6" s="215">
        <v>4</v>
      </c>
      <c r="B6" s="207">
        <v>9.569999694824219</v>
      </c>
      <c r="C6" s="207">
        <v>9.619999885559082</v>
      </c>
      <c r="D6" s="207">
        <v>9.770000457763672</v>
      </c>
      <c r="E6" s="207">
        <v>9.670000076293945</v>
      </c>
      <c r="F6" s="207">
        <v>9.550000190734863</v>
      </c>
      <c r="G6" s="207">
        <v>10.229999542236328</v>
      </c>
      <c r="H6" s="207">
        <v>12.220000267028809</v>
      </c>
      <c r="I6" s="207">
        <v>14.3100004196167</v>
      </c>
      <c r="J6" s="207">
        <v>16.670000076293945</v>
      </c>
      <c r="K6" s="207">
        <v>18.809999465942383</v>
      </c>
      <c r="L6" s="207">
        <v>19.8700008392334</v>
      </c>
      <c r="M6" s="207">
        <v>20.8799991607666</v>
      </c>
      <c r="N6" s="207">
        <v>21.479999542236328</v>
      </c>
      <c r="O6" s="207">
        <v>20.989999771118164</v>
      </c>
      <c r="P6" s="207">
        <v>20.68000030517578</v>
      </c>
      <c r="Q6" s="207">
        <v>17.639999389648438</v>
      </c>
      <c r="R6" s="207">
        <v>17.360000610351562</v>
      </c>
      <c r="S6" s="207">
        <v>16.90999984741211</v>
      </c>
      <c r="T6" s="207">
        <v>17.40999984741211</v>
      </c>
      <c r="U6" s="207">
        <v>16.56999969482422</v>
      </c>
      <c r="V6" s="207">
        <v>15.789999961853027</v>
      </c>
      <c r="W6" s="207">
        <v>15.270000457763672</v>
      </c>
      <c r="X6" s="207">
        <v>14.390000343322754</v>
      </c>
      <c r="Y6" s="207">
        <v>13.920000076293945</v>
      </c>
      <c r="Z6" s="214">
        <f t="shared" si="0"/>
        <v>15.399166663487753</v>
      </c>
      <c r="AA6" s="151">
        <v>22.020000457763672</v>
      </c>
      <c r="AB6" s="152" t="s">
        <v>215</v>
      </c>
      <c r="AC6" s="2">
        <v>4</v>
      </c>
      <c r="AD6" s="151">
        <v>9.300000190734863</v>
      </c>
      <c r="AE6" s="253" t="s">
        <v>216</v>
      </c>
      <c r="AF6" s="1"/>
    </row>
    <row r="7" spans="1:32" ht="11.25" customHeight="1">
      <c r="A7" s="215">
        <v>5</v>
      </c>
      <c r="B7" s="207">
        <v>13.460000038146973</v>
      </c>
      <c r="C7" s="207">
        <v>12.40999984741211</v>
      </c>
      <c r="D7" s="207">
        <v>11.329999923706055</v>
      </c>
      <c r="E7" s="207">
        <v>10.569999694824219</v>
      </c>
      <c r="F7" s="207">
        <v>11.770000457763672</v>
      </c>
      <c r="G7" s="207">
        <v>11.15999984741211</v>
      </c>
      <c r="H7" s="207">
        <v>13.25</v>
      </c>
      <c r="I7" s="207">
        <v>15.819999694824219</v>
      </c>
      <c r="J7" s="207">
        <v>18.790000915527344</v>
      </c>
      <c r="K7" s="207">
        <v>21.709999084472656</v>
      </c>
      <c r="L7" s="207">
        <v>23.540000915527344</v>
      </c>
      <c r="M7" s="207">
        <v>24.84000015258789</v>
      </c>
      <c r="N7" s="207">
        <v>24.770000457763672</v>
      </c>
      <c r="O7" s="207">
        <v>25.329999923706055</v>
      </c>
      <c r="P7" s="207">
        <v>24.299999237060547</v>
      </c>
      <c r="Q7" s="207">
        <v>24.010000228881836</v>
      </c>
      <c r="R7" s="207">
        <v>22.8700008392334</v>
      </c>
      <c r="S7" s="207">
        <v>21.510000228881836</v>
      </c>
      <c r="T7" s="207">
        <v>20.270000457763672</v>
      </c>
      <c r="U7" s="207">
        <v>19.280000686645508</v>
      </c>
      <c r="V7" s="207">
        <v>18.739999771118164</v>
      </c>
      <c r="W7" s="207">
        <v>17.860000610351562</v>
      </c>
      <c r="X7" s="207">
        <v>17.18000030517578</v>
      </c>
      <c r="Y7" s="207">
        <v>16.790000915527344</v>
      </c>
      <c r="Z7" s="214">
        <f t="shared" si="0"/>
        <v>18.39833350976308</v>
      </c>
      <c r="AA7" s="151">
        <v>25.649999618530273</v>
      </c>
      <c r="AB7" s="152" t="s">
        <v>217</v>
      </c>
      <c r="AC7" s="2">
        <v>5</v>
      </c>
      <c r="AD7" s="151">
        <v>10.40999984741211</v>
      </c>
      <c r="AE7" s="253" t="s">
        <v>218</v>
      </c>
      <c r="AF7" s="1"/>
    </row>
    <row r="8" spans="1:32" ht="11.25" customHeight="1">
      <c r="A8" s="215">
        <v>6</v>
      </c>
      <c r="B8" s="207">
        <v>16.139999389648438</v>
      </c>
      <c r="C8" s="207">
        <v>14.829999923706055</v>
      </c>
      <c r="D8" s="207">
        <v>14.140000343322754</v>
      </c>
      <c r="E8" s="207">
        <v>13.569999694824219</v>
      </c>
      <c r="F8" s="207">
        <v>13.350000381469727</v>
      </c>
      <c r="G8" s="207">
        <v>13.789999961853027</v>
      </c>
      <c r="H8" s="207">
        <v>16.420000076293945</v>
      </c>
      <c r="I8" s="207">
        <v>18.440000534057617</v>
      </c>
      <c r="J8" s="207">
        <v>20.6299991607666</v>
      </c>
      <c r="K8" s="207">
        <v>21.110000610351562</v>
      </c>
      <c r="L8" s="207">
        <v>25.299999237060547</v>
      </c>
      <c r="M8" s="207">
        <v>25.1299991607666</v>
      </c>
      <c r="N8" s="207">
        <v>24.6200008392334</v>
      </c>
      <c r="O8" s="207">
        <v>24.389999389648438</v>
      </c>
      <c r="P8" s="207">
        <v>23.6200008392334</v>
      </c>
      <c r="Q8" s="207">
        <v>22.93000030517578</v>
      </c>
      <c r="R8" s="207">
        <v>21.809999465942383</v>
      </c>
      <c r="S8" s="207">
        <v>20.8799991607666</v>
      </c>
      <c r="T8" s="207">
        <v>19.959999084472656</v>
      </c>
      <c r="U8" s="207">
        <v>19.270000457763672</v>
      </c>
      <c r="V8" s="207">
        <v>18.700000762939453</v>
      </c>
      <c r="W8" s="207">
        <v>18.3700008392334</v>
      </c>
      <c r="X8" s="207">
        <v>18.1299991607666</v>
      </c>
      <c r="Y8" s="207">
        <v>17.889999389648438</v>
      </c>
      <c r="Z8" s="214">
        <f t="shared" si="0"/>
        <v>19.309166590372723</v>
      </c>
      <c r="AA8" s="151">
        <v>25.84000015258789</v>
      </c>
      <c r="AB8" s="152" t="s">
        <v>219</v>
      </c>
      <c r="AC8" s="2">
        <v>6</v>
      </c>
      <c r="AD8" s="151">
        <v>13.1899995803833</v>
      </c>
      <c r="AE8" s="253" t="s">
        <v>220</v>
      </c>
      <c r="AF8" s="1"/>
    </row>
    <row r="9" spans="1:32" ht="11.25" customHeight="1">
      <c r="A9" s="215">
        <v>7</v>
      </c>
      <c r="B9" s="207">
        <v>17.389999389648438</v>
      </c>
      <c r="C9" s="207">
        <v>17.389999389648438</v>
      </c>
      <c r="D9" s="207">
        <v>17.56999969482422</v>
      </c>
      <c r="E9" s="207">
        <v>17.209999084472656</v>
      </c>
      <c r="F9" s="207">
        <v>15.949999809265137</v>
      </c>
      <c r="G9" s="207">
        <v>15.489999771118164</v>
      </c>
      <c r="H9" s="207">
        <v>15.59000015258789</v>
      </c>
      <c r="I9" s="207">
        <v>15.710000038146973</v>
      </c>
      <c r="J9" s="207">
        <v>15.949999809265137</v>
      </c>
      <c r="K9" s="207">
        <v>16.8799991607666</v>
      </c>
      <c r="L9" s="207">
        <v>18.3799991607666</v>
      </c>
      <c r="M9" s="207">
        <v>16.719999313354492</v>
      </c>
      <c r="N9" s="207">
        <v>19.3700008392334</v>
      </c>
      <c r="O9" s="207">
        <v>19.1299991607666</v>
      </c>
      <c r="P9" s="207">
        <v>18.90999984741211</v>
      </c>
      <c r="Q9" s="207">
        <v>18.670000076293945</v>
      </c>
      <c r="R9" s="207">
        <v>14.979999542236328</v>
      </c>
      <c r="S9" s="207">
        <v>14.140000343322754</v>
      </c>
      <c r="T9" s="207">
        <v>13.640000343322754</v>
      </c>
      <c r="U9" s="207">
        <v>13.199999809265137</v>
      </c>
      <c r="V9" s="207">
        <v>13.359999656677246</v>
      </c>
      <c r="W9" s="207">
        <v>13.25</v>
      </c>
      <c r="X9" s="207">
        <v>13.359999656677246</v>
      </c>
      <c r="Y9" s="207">
        <v>13.039999961853027</v>
      </c>
      <c r="Z9" s="214">
        <f t="shared" si="0"/>
        <v>16.053333083788555</v>
      </c>
      <c r="AA9" s="151">
        <v>19.600000381469727</v>
      </c>
      <c r="AB9" s="152" t="s">
        <v>221</v>
      </c>
      <c r="AC9" s="2">
        <v>7</v>
      </c>
      <c r="AD9" s="151">
        <v>13.029999732971191</v>
      </c>
      <c r="AE9" s="253" t="s">
        <v>13</v>
      </c>
      <c r="AF9" s="1"/>
    </row>
    <row r="10" spans="1:32" ht="11.25" customHeight="1">
      <c r="A10" s="215">
        <v>8</v>
      </c>
      <c r="B10" s="207">
        <v>12.869999885559082</v>
      </c>
      <c r="C10" s="207">
        <v>12.350000381469727</v>
      </c>
      <c r="D10" s="207">
        <v>12.239999771118164</v>
      </c>
      <c r="E10" s="207">
        <v>11.850000381469727</v>
      </c>
      <c r="F10" s="207">
        <v>11.729999542236328</v>
      </c>
      <c r="G10" s="207">
        <v>11.59000015258789</v>
      </c>
      <c r="H10" s="207">
        <v>11.420000076293945</v>
      </c>
      <c r="I10" s="207">
        <v>11.550000190734863</v>
      </c>
      <c r="J10" s="207">
        <v>11.649999618530273</v>
      </c>
      <c r="K10" s="207">
        <v>11.739999771118164</v>
      </c>
      <c r="L10" s="207">
        <v>11.930000305175781</v>
      </c>
      <c r="M10" s="207">
        <v>12.59000015258789</v>
      </c>
      <c r="N10" s="207">
        <v>12.720000267028809</v>
      </c>
      <c r="O10" s="207">
        <v>12.260000228881836</v>
      </c>
      <c r="P10" s="207">
        <v>12.170000076293945</v>
      </c>
      <c r="Q10" s="207">
        <v>11.699999809265137</v>
      </c>
      <c r="R10" s="207">
        <v>11.40999984741211</v>
      </c>
      <c r="S10" s="207">
        <v>10.710000038146973</v>
      </c>
      <c r="T10" s="207">
        <v>10.430000305175781</v>
      </c>
      <c r="U10" s="207">
        <v>10.420000076293945</v>
      </c>
      <c r="V10" s="207">
        <v>10.430000305175781</v>
      </c>
      <c r="W10" s="207">
        <v>10.34000015258789</v>
      </c>
      <c r="X10" s="207">
        <v>10.430000305175781</v>
      </c>
      <c r="Y10" s="207">
        <v>10.5</v>
      </c>
      <c r="Z10" s="214">
        <f t="shared" si="0"/>
        <v>11.542916735013327</v>
      </c>
      <c r="AA10" s="151">
        <v>13.229999542236328</v>
      </c>
      <c r="AB10" s="152" t="s">
        <v>92</v>
      </c>
      <c r="AC10" s="2">
        <v>8</v>
      </c>
      <c r="AD10" s="151">
        <v>10.3100004196167</v>
      </c>
      <c r="AE10" s="253" t="s">
        <v>222</v>
      </c>
      <c r="AF10" s="1"/>
    </row>
    <row r="11" spans="1:32" ht="11.25" customHeight="1">
      <c r="A11" s="215">
        <v>9</v>
      </c>
      <c r="B11" s="207">
        <v>10.630000114440918</v>
      </c>
      <c r="C11" s="207">
        <v>10.609999656677246</v>
      </c>
      <c r="D11" s="207">
        <v>10.520000457763672</v>
      </c>
      <c r="E11" s="207">
        <v>10.609999656677246</v>
      </c>
      <c r="F11" s="207">
        <v>10.670000076293945</v>
      </c>
      <c r="G11" s="207">
        <v>10.569999694824219</v>
      </c>
      <c r="H11" s="207">
        <v>11.170000076293945</v>
      </c>
      <c r="I11" s="207">
        <v>11.84000015258789</v>
      </c>
      <c r="J11" s="207">
        <v>12.369999885559082</v>
      </c>
      <c r="K11" s="207">
        <v>13.149999618530273</v>
      </c>
      <c r="L11" s="207">
        <v>13.770000457763672</v>
      </c>
      <c r="M11" s="207">
        <v>14.1899995803833</v>
      </c>
      <c r="N11" s="207">
        <v>14.65999984741211</v>
      </c>
      <c r="O11" s="207">
        <v>14.170000076293945</v>
      </c>
      <c r="P11" s="207">
        <v>13.989999771118164</v>
      </c>
      <c r="Q11" s="207">
        <v>13.989999771118164</v>
      </c>
      <c r="R11" s="207">
        <v>13.520000457763672</v>
      </c>
      <c r="S11" s="207">
        <v>13.210000038146973</v>
      </c>
      <c r="T11" s="207">
        <v>13.140000343322754</v>
      </c>
      <c r="U11" s="207">
        <v>13.130000114440918</v>
      </c>
      <c r="V11" s="207">
        <v>13.119999885559082</v>
      </c>
      <c r="W11" s="207">
        <v>12.739999771118164</v>
      </c>
      <c r="X11" s="207">
        <v>12.890000343322754</v>
      </c>
      <c r="Y11" s="207">
        <v>13.210000038146973</v>
      </c>
      <c r="Z11" s="214">
        <f t="shared" si="0"/>
        <v>12.577916661898294</v>
      </c>
      <c r="AA11" s="151">
        <v>15.130000114440918</v>
      </c>
      <c r="AB11" s="152" t="s">
        <v>223</v>
      </c>
      <c r="AC11" s="2">
        <v>9</v>
      </c>
      <c r="AD11" s="151">
        <v>10.460000038146973</v>
      </c>
      <c r="AE11" s="253" t="s">
        <v>224</v>
      </c>
      <c r="AF11" s="1"/>
    </row>
    <row r="12" spans="1:32" ht="11.25" customHeight="1">
      <c r="A12" s="223">
        <v>10</v>
      </c>
      <c r="B12" s="209">
        <v>13.0600004196167</v>
      </c>
      <c r="C12" s="209">
        <v>13.039999961853027</v>
      </c>
      <c r="D12" s="209">
        <v>13.09000015258789</v>
      </c>
      <c r="E12" s="209">
        <v>12.979999542236328</v>
      </c>
      <c r="F12" s="209">
        <v>13.1899995803833</v>
      </c>
      <c r="G12" s="209">
        <v>13.529999732971191</v>
      </c>
      <c r="H12" s="209">
        <v>13.8100004196167</v>
      </c>
      <c r="I12" s="209">
        <v>14.989999771118164</v>
      </c>
      <c r="J12" s="209">
        <v>15.430000305175781</v>
      </c>
      <c r="K12" s="209">
        <v>16.139999389648438</v>
      </c>
      <c r="L12" s="209">
        <v>16.8799991607666</v>
      </c>
      <c r="M12" s="209">
        <v>16.959999084472656</v>
      </c>
      <c r="N12" s="209">
        <v>16.989999771118164</v>
      </c>
      <c r="O12" s="209">
        <v>17.280000686645508</v>
      </c>
      <c r="P12" s="209">
        <v>18.440000534057617</v>
      </c>
      <c r="Q12" s="209">
        <v>17.6299991607666</v>
      </c>
      <c r="R12" s="209">
        <v>17.1200008392334</v>
      </c>
      <c r="S12" s="209">
        <v>18.209999084472656</v>
      </c>
      <c r="T12" s="209">
        <v>19.520000457763672</v>
      </c>
      <c r="U12" s="209">
        <v>19.450000762939453</v>
      </c>
      <c r="V12" s="209">
        <v>19.399999618530273</v>
      </c>
      <c r="W12" s="209">
        <v>19.40999984741211</v>
      </c>
      <c r="X12" s="209">
        <v>19.25</v>
      </c>
      <c r="Y12" s="209">
        <v>18.8700008392334</v>
      </c>
      <c r="Z12" s="224">
        <f t="shared" si="0"/>
        <v>16.444583296775818</v>
      </c>
      <c r="AA12" s="157">
        <v>19.719999313354492</v>
      </c>
      <c r="AB12" s="210" t="s">
        <v>225</v>
      </c>
      <c r="AC12" s="211">
        <v>10</v>
      </c>
      <c r="AD12" s="157">
        <v>12.729999542236328</v>
      </c>
      <c r="AE12" s="254" t="s">
        <v>226</v>
      </c>
      <c r="AF12" s="1"/>
    </row>
    <row r="13" spans="1:32" ht="11.25" customHeight="1">
      <c r="A13" s="215">
        <v>11</v>
      </c>
      <c r="B13" s="207">
        <v>18.530000686645508</v>
      </c>
      <c r="C13" s="207">
        <v>18.43000030517578</v>
      </c>
      <c r="D13" s="207">
        <v>18.479999542236328</v>
      </c>
      <c r="E13" s="207">
        <v>18.489999771118164</v>
      </c>
      <c r="F13" s="207">
        <v>18.450000762939453</v>
      </c>
      <c r="G13" s="207">
        <v>18.68000030517578</v>
      </c>
      <c r="H13" s="207">
        <v>19.139999389648438</v>
      </c>
      <c r="I13" s="207">
        <v>18.969999313354492</v>
      </c>
      <c r="J13" s="207">
        <v>18.989999771118164</v>
      </c>
      <c r="K13" s="207">
        <v>19.100000381469727</v>
      </c>
      <c r="L13" s="207">
        <v>19.40999984741211</v>
      </c>
      <c r="M13" s="207">
        <v>19.850000381469727</v>
      </c>
      <c r="N13" s="207">
        <v>20.690000534057617</v>
      </c>
      <c r="O13" s="207">
        <v>22.850000381469727</v>
      </c>
      <c r="P13" s="207">
        <v>22.270000457763672</v>
      </c>
      <c r="Q13" s="207">
        <v>22.5</v>
      </c>
      <c r="R13" s="207">
        <v>21.520000457763672</v>
      </c>
      <c r="S13" s="207">
        <v>19.3700008392334</v>
      </c>
      <c r="T13" s="207">
        <v>18.34000015258789</v>
      </c>
      <c r="U13" s="207">
        <v>18.450000762939453</v>
      </c>
      <c r="V13" s="207">
        <v>17.040000915527344</v>
      </c>
      <c r="W13" s="207">
        <v>15.609999656677246</v>
      </c>
      <c r="X13" s="207">
        <v>14.880000114440918</v>
      </c>
      <c r="Y13" s="207">
        <v>14.609999656677246</v>
      </c>
      <c r="Z13" s="214">
        <f t="shared" si="0"/>
        <v>18.94375018278758</v>
      </c>
      <c r="AA13" s="151">
        <v>23.389999389648438</v>
      </c>
      <c r="AB13" s="152" t="s">
        <v>178</v>
      </c>
      <c r="AC13" s="2">
        <v>11</v>
      </c>
      <c r="AD13" s="151">
        <v>14.4399995803833</v>
      </c>
      <c r="AE13" s="253" t="s">
        <v>227</v>
      </c>
      <c r="AF13" s="1"/>
    </row>
    <row r="14" spans="1:32" ht="11.25" customHeight="1">
      <c r="A14" s="215">
        <v>12</v>
      </c>
      <c r="B14" s="207">
        <v>14.079999923706055</v>
      </c>
      <c r="C14" s="207">
        <v>13.069999694824219</v>
      </c>
      <c r="D14" s="207">
        <v>12.3100004196167</v>
      </c>
      <c r="E14" s="207">
        <v>12.109999656677246</v>
      </c>
      <c r="F14" s="207">
        <v>12.15999984741211</v>
      </c>
      <c r="G14" s="207">
        <v>12.640000343322754</v>
      </c>
      <c r="H14" s="207">
        <v>13.1899995803833</v>
      </c>
      <c r="I14" s="207">
        <v>14.680000305175781</v>
      </c>
      <c r="J14" s="207">
        <v>15.710000038146973</v>
      </c>
      <c r="K14" s="207">
        <v>16.3700008392334</v>
      </c>
      <c r="L14" s="207">
        <v>16.34000015258789</v>
      </c>
      <c r="M14" s="207">
        <v>16.540000915527344</v>
      </c>
      <c r="N14" s="207">
        <v>17.030000686645508</v>
      </c>
      <c r="O14" s="207">
        <v>16.670000076293945</v>
      </c>
      <c r="P14" s="207">
        <v>16.360000610351562</v>
      </c>
      <c r="Q14" s="207">
        <v>15.9399995803833</v>
      </c>
      <c r="R14" s="207">
        <v>15.59000015258789</v>
      </c>
      <c r="S14" s="207">
        <v>15.15999984741211</v>
      </c>
      <c r="T14" s="207">
        <v>14.920000076293945</v>
      </c>
      <c r="U14" s="207">
        <v>14.430000305175781</v>
      </c>
      <c r="V14" s="207">
        <v>14.149999618530273</v>
      </c>
      <c r="W14" s="207">
        <v>13.84000015258789</v>
      </c>
      <c r="X14" s="207">
        <v>13.970000267028809</v>
      </c>
      <c r="Y14" s="207">
        <v>13.220000267028809</v>
      </c>
      <c r="Z14" s="214">
        <f t="shared" si="0"/>
        <v>14.603333473205566</v>
      </c>
      <c r="AA14" s="151">
        <v>17.709999084472656</v>
      </c>
      <c r="AB14" s="152" t="s">
        <v>128</v>
      </c>
      <c r="AC14" s="2">
        <v>12</v>
      </c>
      <c r="AD14" s="151">
        <v>11.890000343322754</v>
      </c>
      <c r="AE14" s="253" t="s">
        <v>228</v>
      </c>
      <c r="AF14" s="1"/>
    </row>
    <row r="15" spans="1:32" ht="11.25" customHeight="1">
      <c r="A15" s="215">
        <v>13</v>
      </c>
      <c r="B15" s="207">
        <v>12.670000076293945</v>
      </c>
      <c r="C15" s="207">
        <v>13.079999923706055</v>
      </c>
      <c r="D15" s="207">
        <v>13.229999542236328</v>
      </c>
      <c r="E15" s="207">
        <v>13.229999542236328</v>
      </c>
      <c r="F15" s="207">
        <v>13.069999694824219</v>
      </c>
      <c r="G15" s="207">
        <v>13.3100004196167</v>
      </c>
      <c r="H15" s="207">
        <v>13.760000228881836</v>
      </c>
      <c r="I15" s="207">
        <v>13.65999984741211</v>
      </c>
      <c r="J15" s="207">
        <v>13.329999923706055</v>
      </c>
      <c r="K15" s="207">
        <v>12.020000457763672</v>
      </c>
      <c r="L15" s="207">
        <v>11.0600004196167</v>
      </c>
      <c r="M15" s="207">
        <v>10.609999656677246</v>
      </c>
      <c r="N15" s="207">
        <v>10.170000076293945</v>
      </c>
      <c r="O15" s="207">
        <v>10.09000015258789</v>
      </c>
      <c r="P15" s="207">
        <v>9.569999694824219</v>
      </c>
      <c r="Q15" s="207">
        <v>9.520000457763672</v>
      </c>
      <c r="R15" s="207">
        <v>9.9399995803833</v>
      </c>
      <c r="S15" s="207">
        <v>10.699999809265137</v>
      </c>
      <c r="T15" s="207">
        <v>11.0600004196167</v>
      </c>
      <c r="U15" s="207">
        <v>11.289999961853027</v>
      </c>
      <c r="V15" s="207">
        <v>11.539999961853027</v>
      </c>
      <c r="W15" s="207">
        <v>11.579999923706055</v>
      </c>
      <c r="X15" s="207">
        <v>11.40999984741211</v>
      </c>
      <c r="Y15" s="207">
        <v>11.40999984741211</v>
      </c>
      <c r="Z15" s="214">
        <f t="shared" si="0"/>
        <v>11.721249977747599</v>
      </c>
      <c r="AA15" s="151">
        <v>13.869999885559082</v>
      </c>
      <c r="AB15" s="152" t="s">
        <v>105</v>
      </c>
      <c r="AC15" s="2">
        <v>13</v>
      </c>
      <c r="AD15" s="151">
        <v>9.369999885559082</v>
      </c>
      <c r="AE15" s="253" t="s">
        <v>229</v>
      </c>
      <c r="AF15" s="1"/>
    </row>
    <row r="16" spans="1:32" ht="11.25" customHeight="1">
      <c r="A16" s="215">
        <v>14</v>
      </c>
      <c r="B16" s="207">
        <v>11.220000267028809</v>
      </c>
      <c r="C16" s="207">
        <v>11.220000267028809</v>
      </c>
      <c r="D16" s="207">
        <v>11.380000114440918</v>
      </c>
      <c r="E16" s="207">
        <v>11.300000190734863</v>
      </c>
      <c r="F16" s="207">
        <v>11.399999618530273</v>
      </c>
      <c r="G16" s="207">
        <v>11.470000267028809</v>
      </c>
      <c r="H16" s="207">
        <v>12.069999694824219</v>
      </c>
      <c r="I16" s="207">
        <v>12.399999618530273</v>
      </c>
      <c r="J16" s="207">
        <v>13.380000114440918</v>
      </c>
      <c r="K16" s="207">
        <v>14.640000343322754</v>
      </c>
      <c r="L16" s="207">
        <v>15.789999961853027</v>
      </c>
      <c r="M16" s="207">
        <v>18.8799991607666</v>
      </c>
      <c r="N16" s="207">
        <v>17.530000686645508</v>
      </c>
      <c r="O16" s="207">
        <v>16.239999771118164</v>
      </c>
      <c r="P16" s="207">
        <v>16.25</v>
      </c>
      <c r="Q16" s="207">
        <v>16.440000534057617</v>
      </c>
      <c r="R16" s="207">
        <v>16.809999465942383</v>
      </c>
      <c r="S16" s="207">
        <v>15.880000114440918</v>
      </c>
      <c r="T16" s="207">
        <v>15.699999809265137</v>
      </c>
      <c r="U16" s="207">
        <v>15.460000038146973</v>
      </c>
      <c r="V16" s="207">
        <v>15.430000305175781</v>
      </c>
      <c r="W16" s="207">
        <v>15.069999694824219</v>
      </c>
      <c r="X16" s="207">
        <v>14.579999923706055</v>
      </c>
      <c r="Y16" s="207">
        <v>14.270000457763672</v>
      </c>
      <c r="Z16" s="214">
        <f t="shared" si="0"/>
        <v>14.367083350817362</v>
      </c>
      <c r="AA16" s="151">
        <v>20.059999465942383</v>
      </c>
      <c r="AB16" s="152" t="s">
        <v>230</v>
      </c>
      <c r="AC16" s="2">
        <v>14</v>
      </c>
      <c r="AD16" s="151">
        <v>11.149999618530273</v>
      </c>
      <c r="AE16" s="253" t="s">
        <v>231</v>
      </c>
      <c r="AF16" s="1"/>
    </row>
    <row r="17" spans="1:32" ht="11.25" customHeight="1">
      <c r="A17" s="215">
        <v>15</v>
      </c>
      <c r="B17" s="207">
        <v>14.15999984741211</v>
      </c>
      <c r="C17" s="207">
        <v>13.920000076293945</v>
      </c>
      <c r="D17" s="207">
        <v>12.420000076293945</v>
      </c>
      <c r="E17" s="207">
        <v>11.720000267028809</v>
      </c>
      <c r="F17" s="207">
        <v>11.390000343322754</v>
      </c>
      <c r="G17" s="207">
        <v>12.40999984741211</v>
      </c>
      <c r="H17" s="207">
        <v>15.34000015258789</v>
      </c>
      <c r="I17" s="207">
        <v>17.25</v>
      </c>
      <c r="J17" s="207">
        <v>19.520000457763672</v>
      </c>
      <c r="K17" s="207">
        <v>19.959999084472656</v>
      </c>
      <c r="L17" s="207">
        <v>19.709999084472656</v>
      </c>
      <c r="M17" s="207">
        <v>19.479999542236328</v>
      </c>
      <c r="N17" s="207">
        <v>18.510000228881836</v>
      </c>
      <c r="O17" s="207">
        <v>18.889999389648438</v>
      </c>
      <c r="P17" s="207">
        <v>18.350000381469727</v>
      </c>
      <c r="Q17" s="207">
        <v>18.760000228881836</v>
      </c>
      <c r="R17" s="207">
        <v>18.899999618530273</v>
      </c>
      <c r="S17" s="207">
        <v>18.1200008392334</v>
      </c>
      <c r="T17" s="207">
        <v>17.790000915527344</v>
      </c>
      <c r="U17" s="207">
        <v>17.81999969482422</v>
      </c>
      <c r="V17" s="207">
        <v>17.360000610351562</v>
      </c>
      <c r="W17" s="207">
        <v>17.489999771118164</v>
      </c>
      <c r="X17" s="207">
        <v>16.579999923706055</v>
      </c>
      <c r="Y17" s="207">
        <v>15.239999771118164</v>
      </c>
      <c r="Z17" s="214">
        <f t="shared" si="0"/>
        <v>16.712083339691162</v>
      </c>
      <c r="AA17" s="151">
        <v>20.670000076293945</v>
      </c>
      <c r="AB17" s="152" t="s">
        <v>232</v>
      </c>
      <c r="AC17" s="2">
        <v>15</v>
      </c>
      <c r="AD17" s="151">
        <v>11.289999961853027</v>
      </c>
      <c r="AE17" s="253" t="s">
        <v>233</v>
      </c>
      <c r="AF17" s="1"/>
    </row>
    <row r="18" spans="1:32" ht="11.25" customHeight="1">
      <c r="A18" s="215">
        <v>16</v>
      </c>
      <c r="B18" s="207">
        <v>15.619999885559082</v>
      </c>
      <c r="C18" s="207">
        <v>14.899999618530273</v>
      </c>
      <c r="D18" s="207">
        <v>15.399999618530273</v>
      </c>
      <c r="E18" s="207">
        <v>15.020000457763672</v>
      </c>
      <c r="F18" s="207">
        <v>14.75</v>
      </c>
      <c r="G18" s="207">
        <v>16.059999465942383</v>
      </c>
      <c r="H18" s="207">
        <v>16.200000762939453</v>
      </c>
      <c r="I18" s="207">
        <v>16.739999771118164</v>
      </c>
      <c r="J18" s="207">
        <v>18.5</v>
      </c>
      <c r="K18" s="207">
        <v>18.25</v>
      </c>
      <c r="L18" s="207">
        <v>18.760000228881836</v>
      </c>
      <c r="M18" s="207">
        <v>19.190000534057617</v>
      </c>
      <c r="N18" s="207">
        <v>19.43000030517578</v>
      </c>
      <c r="O18" s="207">
        <v>18.860000610351562</v>
      </c>
      <c r="P18" s="207">
        <v>17.260000228881836</v>
      </c>
      <c r="Q18" s="207">
        <v>17.8799991607666</v>
      </c>
      <c r="R18" s="207">
        <v>17.920000076293945</v>
      </c>
      <c r="S18" s="207">
        <v>17.530000686645508</v>
      </c>
      <c r="T18" s="207">
        <v>17.219999313354492</v>
      </c>
      <c r="U18" s="207">
        <v>16.90999984741211</v>
      </c>
      <c r="V18" s="207">
        <v>16.649999618530273</v>
      </c>
      <c r="W18" s="207">
        <v>16.299999237060547</v>
      </c>
      <c r="X18" s="207">
        <v>15.710000038146973</v>
      </c>
      <c r="Y18" s="207">
        <v>15.329999923706055</v>
      </c>
      <c r="Z18" s="214">
        <f t="shared" si="0"/>
        <v>16.93291664123535</v>
      </c>
      <c r="AA18" s="151">
        <v>19.6200008392334</v>
      </c>
      <c r="AB18" s="152" t="s">
        <v>234</v>
      </c>
      <c r="AC18" s="2">
        <v>16</v>
      </c>
      <c r="AD18" s="151">
        <v>14.529999732971191</v>
      </c>
      <c r="AE18" s="253" t="s">
        <v>235</v>
      </c>
      <c r="AF18" s="1"/>
    </row>
    <row r="19" spans="1:32" ht="11.25" customHeight="1">
      <c r="A19" s="215">
        <v>17</v>
      </c>
      <c r="B19" s="207">
        <v>15.15999984741211</v>
      </c>
      <c r="C19" s="207">
        <v>15.319999694824219</v>
      </c>
      <c r="D19" s="207">
        <v>15.329999923706055</v>
      </c>
      <c r="E19" s="207">
        <v>14.119999885559082</v>
      </c>
      <c r="F19" s="207">
        <v>14.210000038146973</v>
      </c>
      <c r="G19" s="207">
        <v>14.020000457763672</v>
      </c>
      <c r="H19" s="207">
        <v>15.020000457763672</v>
      </c>
      <c r="I19" s="207">
        <v>17.1200008392334</v>
      </c>
      <c r="J19" s="207">
        <v>17.270000457763672</v>
      </c>
      <c r="K19" s="207">
        <v>17.579999923706055</v>
      </c>
      <c r="L19" s="207">
        <v>17.84000015258789</v>
      </c>
      <c r="M19" s="207">
        <v>17.729999542236328</v>
      </c>
      <c r="N19" s="207">
        <v>17.06999969482422</v>
      </c>
      <c r="O19" s="207">
        <v>17.739999771118164</v>
      </c>
      <c r="P19" s="207">
        <v>18.719999313354492</v>
      </c>
      <c r="Q19" s="207">
        <v>18.110000610351562</v>
      </c>
      <c r="R19" s="207">
        <v>17.940000534057617</v>
      </c>
      <c r="S19" s="207">
        <v>17.510000228881836</v>
      </c>
      <c r="T19" s="207">
        <v>17.149999618530273</v>
      </c>
      <c r="U19" s="207">
        <v>16.530000686645508</v>
      </c>
      <c r="V19" s="207">
        <v>16.059999465942383</v>
      </c>
      <c r="W19" s="207">
        <v>15.859999656677246</v>
      </c>
      <c r="X19" s="207">
        <v>15.640000343322754</v>
      </c>
      <c r="Y19" s="207">
        <v>15.430000305175781</v>
      </c>
      <c r="Z19" s="214">
        <f t="shared" si="0"/>
        <v>16.43666672706604</v>
      </c>
      <c r="AA19" s="151">
        <v>18.81999969482422</v>
      </c>
      <c r="AB19" s="152" t="s">
        <v>236</v>
      </c>
      <c r="AC19" s="2">
        <v>17</v>
      </c>
      <c r="AD19" s="151">
        <v>13.670000076293945</v>
      </c>
      <c r="AE19" s="253" t="s">
        <v>237</v>
      </c>
      <c r="AF19" s="1"/>
    </row>
    <row r="20" spans="1:32" ht="11.25" customHeight="1">
      <c r="A20" s="215">
        <v>18</v>
      </c>
      <c r="B20" s="207">
        <v>15.319999694824219</v>
      </c>
      <c r="C20" s="207">
        <v>14.949999809265137</v>
      </c>
      <c r="D20" s="207">
        <v>14.699999809265137</v>
      </c>
      <c r="E20" s="207">
        <v>14.670000076293945</v>
      </c>
      <c r="F20" s="207">
        <v>14.850000381469727</v>
      </c>
      <c r="G20" s="207">
        <v>15.15999984741211</v>
      </c>
      <c r="H20" s="207">
        <v>15.770000457763672</v>
      </c>
      <c r="I20" s="207">
        <v>16.239999771118164</v>
      </c>
      <c r="J20" s="207">
        <v>17.1200008392334</v>
      </c>
      <c r="K20" s="207">
        <v>18.25</v>
      </c>
      <c r="L20" s="207">
        <v>18.81999969482422</v>
      </c>
      <c r="M20" s="207">
        <v>18.90999984741211</v>
      </c>
      <c r="N20" s="207">
        <v>18.6200008392334</v>
      </c>
      <c r="O20" s="207">
        <v>18.760000228881836</v>
      </c>
      <c r="P20" s="207">
        <v>18.56999969482422</v>
      </c>
      <c r="Q20" s="207">
        <v>18.6200008392334</v>
      </c>
      <c r="R20" s="207">
        <v>18.209999084472656</v>
      </c>
      <c r="S20" s="207">
        <v>17.84000015258789</v>
      </c>
      <c r="T20" s="207">
        <v>17.329999923706055</v>
      </c>
      <c r="U20" s="207">
        <v>17.520000457763672</v>
      </c>
      <c r="V20" s="207">
        <v>17.389999389648438</v>
      </c>
      <c r="W20" s="207">
        <v>17.309999465942383</v>
      </c>
      <c r="X20" s="207">
        <v>17.31999969482422</v>
      </c>
      <c r="Y20" s="207">
        <v>17.280000686645508</v>
      </c>
      <c r="Z20" s="214">
        <f t="shared" si="0"/>
        <v>17.06375002861023</v>
      </c>
      <c r="AA20" s="151">
        <v>19.790000915527344</v>
      </c>
      <c r="AB20" s="152" t="s">
        <v>238</v>
      </c>
      <c r="AC20" s="2">
        <v>18</v>
      </c>
      <c r="AD20" s="151">
        <v>14.600000381469727</v>
      </c>
      <c r="AE20" s="253" t="s">
        <v>239</v>
      </c>
      <c r="AF20" s="1"/>
    </row>
    <row r="21" spans="1:32" ht="11.25" customHeight="1">
      <c r="A21" s="215">
        <v>19</v>
      </c>
      <c r="B21" s="207">
        <v>16.889999389648438</v>
      </c>
      <c r="C21" s="207">
        <v>16.1200008392334</v>
      </c>
      <c r="D21" s="207">
        <v>16.520000457763672</v>
      </c>
      <c r="E21" s="207">
        <v>16.389999389648438</v>
      </c>
      <c r="F21" s="207">
        <v>16.540000915527344</v>
      </c>
      <c r="G21" s="207">
        <v>16.850000381469727</v>
      </c>
      <c r="H21" s="207">
        <v>17.579999923706055</v>
      </c>
      <c r="I21" s="207">
        <v>18.06999969482422</v>
      </c>
      <c r="J21" s="207">
        <v>18</v>
      </c>
      <c r="K21" s="207">
        <v>18.309999465942383</v>
      </c>
      <c r="L21" s="207">
        <v>18.110000610351562</v>
      </c>
      <c r="M21" s="207">
        <v>18.760000228881836</v>
      </c>
      <c r="N21" s="207">
        <v>18.56999969482422</v>
      </c>
      <c r="O21" s="207">
        <v>18.68000030517578</v>
      </c>
      <c r="P21" s="207">
        <v>18.709999084472656</v>
      </c>
      <c r="Q21" s="207">
        <v>18.799999237060547</v>
      </c>
      <c r="R21" s="207">
        <v>18.690000534057617</v>
      </c>
      <c r="S21" s="207">
        <v>19.729999542236328</v>
      </c>
      <c r="T21" s="207">
        <v>19.639999389648438</v>
      </c>
      <c r="U21" s="207">
        <v>19.40999984741211</v>
      </c>
      <c r="V21" s="207">
        <v>19.459999084472656</v>
      </c>
      <c r="W21" s="207">
        <v>19.540000915527344</v>
      </c>
      <c r="X21" s="207">
        <v>19.84000015258789</v>
      </c>
      <c r="Y21" s="207">
        <v>19.8700008392334</v>
      </c>
      <c r="Z21" s="214">
        <f t="shared" si="0"/>
        <v>18.294999996821087</v>
      </c>
      <c r="AA21" s="151">
        <v>19.940000534057617</v>
      </c>
      <c r="AB21" s="152" t="s">
        <v>39</v>
      </c>
      <c r="AC21" s="2">
        <v>19</v>
      </c>
      <c r="AD21" s="151">
        <v>15.930000305175781</v>
      </c>
      <c r="AE21" s="253" t="s">
        <v>240</v>
      </c>
      <c r="AF21" s="1"/>
    </row>
    <row r="22" spans="1:32" ht="11.25" customHeight="1">
      <c r="A22" s="223">
        <v>20</v>
      </c>
      <c r="B22" s="209">
        <v>21.309999465942383</v>
      </c>
      <c r="C22" s="209">
        <v>21.200000762939453</v>
      </c>
      <c r="D22" s="209">
        <v>20.5</v>
      </c>
      <c r="E22" s="209">
        <v>19.950000762939453</v>
      </c>
      <c r="F22" s="209">
        <v>19.610000610351562</v>
      </c>
      <c r="G22" s="209">
        <v>20.209999084472656</v>
      </c>
      <c r="H22" s="209">
        <v>20.559999465942383</v>
      </c>
      <c r="I22" s="209">
        <v>21.09000015258789</v>
      </c>
      <c r="J22" s="209">
        <v>22.299999237060547</v>
      </c>
      <c r="K22" s="209">
        <v>22.770000457763672</v>
      </c>
      <c r="L22" s="209">
        <v>24.579999923706055</v>
      </c>
      <c r="M22" s="209">
        <v>23.639999389648438</v>
      </c>
      <c r="N22" s="209">
        <v>23.049999237060547</v>
      </c>
      <c r="O22" s="209">
        <v>22.579999923706055</v>
      </c>
      <c r="P22" s="209">
        <v>22.34000015258789</v>
      </c>
      <c r="Q22" s="209">
        <v>20.770000457763672</v>
      </c>
      <c r="R22" s="209">
        <v>19.059999465942383</v>
      </c>
      <c r="S22" s="209">
        <v>18.06999969482422</v>
      </c>
      <c r="T22" s="209">
        <v>17.84000015258789</v>
      </c>
      <c r="U22" s="209">
        <v>18.149999618530273</v>
      </c>
      <c r="V22" s="209">
        <v>16.40999984741211</v>
      </c>
      <c r="W22" s="209">
        <v>17.100000381469727</v>
      </c>
      <c r="X22" s="209">
        <v>17.760000228881836</v>
      </c>
      <c r="Y22" s="209">
        <v>17.040000915527344</v>
      </c>
      <c r="Z22" s="224">
        <f t="shared" si="0"/>
        <v>20.328749974568684</v>
      </c>
      <c r="AA22" s="157">
        <v>25.25</v>
      </c>
      <c r="AB22" s="210" t="s">
        <v>241</v>
      </c>
      <c r="AC22" s="211">
        <v>20</v>
      </c>
      <c r="AD22" s="157">
        <v>16.200000762939453</v>
      </c>
      <c r="AE22" s="254" t="s">
        <v>242</v>
      </c>
      <c r="AF22" s="1"/>
    </row>
    <row r="23" spans="1:32" ht="11.25" customHeight="1">
      <c r="A23" s="215">
        <v>21</v>
      </c>
      <c r="B23" s="207">
        <v>16.729999542236328</v>
      </c>
      <c r="C23" s="207">
        <v>16.489999771118164</v>
      </c>
      <c r="D23" s="207">
        <v>15.979999542236328</v>
      </c>
      <c r="E23" s="207">
        <v>14.140000343322754</v>
      </c>
      <c r="F23" s="207">
        <v>14.4399995803833</v>
      </c>
      <c r="G23" s="207">
        <v>16.030000686645508</v>
      </c>
      <c r="H23" s="207">
        <v>17.290000915527344</v>
      </c>
      <c r="I23" s="207">
        <v>18.729999542236328</v>
      </c>
      <c r="J23" s="207">
        <v>20.729999542236328</v>
      </c>
      <c r="K23" s="207">
        <v>20.190000534057617</v>
      </c>
      <c r="L23" s="207">
        <v>20.75</v>
      </c>
      <c r="M23" s="207">
        <v>20.479999542236328</v>
      </c>
      <c r="N23" s="207">
        <v>19.31999969482422</v>
      </c>
      <c r="O23" s="207">
        <v>19.040000915527344</v>
      </c>
      <c r="P23" s="207">
        <v>18.479999542236328</v>
      </c>
      <c r="Q23" s="207">
        <v>18.479999542236328</v>
      </c>
      <c r="R23" s="207">
        <v>18.1200008392334</v>
      </c>
      <c r="S23" s="207">
        <v>17.809999465942383</v>
      </c>
      <c r="T23" s="207">
        <v>17.309999465942383</v>
      </c>
      <c r="U23" s="207">
        <v>17.459999084472656</v>
      </c>
      <c r="V23" s="207">
        <v>17.510000228881836</v>
      </c>
      <c r="W23" s="207">
        <v>17.790000915527344</v>
      </c>
      <c r="X23" s="207">
        <v>17.3700008392334</v>
      </c>
      <c r="Y23" s="207">
        <v>16.829999923706055</v>
      </c>
      <c r="Z23" s="214">
        <f t="shared" si="0"/>
        <v>17.8125</v>
      </c>
      <c r="AA23" s="151">
        <v>21.3700008392334</v>
      </c>
      <c r="AB23" s="152" t="s">
        <v>243</v>
      </c>
      <c r="AC23" s="2">
        <v>21</v>
      </c>
      <c r="AD23" s="151">
        <v>13.510000228881836</v>
      </c>
      <c r="AE23" s="253" t="s">
        <v>214</v>
      </c>
      <c r="AF23" s="1"/>
    </row>
    <row r="24" spans="1:32" ht="11.25" customHeight="1">
      <c r="A24" s="215">
        <v>22</v>
      </c>
      <c r="B24" s="207">
        <v>16.540000915527344</v>
      </c>
      <c r="C24" s="207">
        <v>16.049999237060547</v>
      </c>
      <c r="D24" s="207">
        <v>16.260000228881836</v>
      </c>
      <c r="E24" s="207">
        <v>16.440000534057617</v>
      </c>
      <c r="F24" s="207">
        <v>16.540000915527344</v>
      </c>
      <c r="G24" s="207">
        <v>16.700000762939453</v>
      </c>
      <c r="H24" s="207">
        <v>16.850000381469727</v>
      </c>
      <c r="I24" s="207">
        <v>17.5</v>
      </c>
      <c r="J24" s="207">
        <v>18.40999984741211</v>
      </c>
      <c r="K24" s="207">
        <v>20.709999084472656</v>
      </c>
      <c r="L24" s="207">
        <v>20.899999618530273</v>
      </c>
      <c r="M24" s="207">
        <v>20.3799991607666</v>
      </c>
      <c r="N24" s="207">
        <v>20.549999237060547</v>
      </c>
      <c r="O24" s="207">
        <v>20.170000076293945</v>
      </c>
      <c r="P24" s="207">
        <v>20.219999313354492</v>
      </c>
      <c r="Q24" s="207">
        <v>19.979999542236328</v>
      </c>
      <c r="R24" s="207">
        <v>20.219999313354492</v>
      </c>
      <c r="S24" s="207">
        <v>20.360000610351562</v>
      </c>
      <c r="T24" s="207">
        <v>19.6299991607666</v>
      </c>
      <c r="U24" s="207">
        <v>19</v>
      </c>
      <c r="V24" s="207">
        <v>18.3799991607666</v>
      </c>
      <c r="W24" s="207">
        <v>18.09000015258789</v>
      </c>
      <c r="X24" s="207">
        <v>17.15999984741211</v>
      </c>
      <c r="Y24" s="207">
        <v>17.020000457763672</v>
      </c>
      <c r="Z24" s="214">
        <f t="shared" si="0"/>
        <v>18.50249989827474</v>
      </c>
      <c r="AA24" s="151">
        <v>22.229999542236328</v>
      </c>
      <c r="AB24" s="152" t="s">
        <v>244</v>
      </c>
      <c r="AC24" s="2">
        <v>22</v>
      </c>
      <c r="AD24" s="151">
        <v>15.539999961853027</v>
      </c>
      <c r="AE24" s="253" t="s">
        <v>245</v>
      </c>
      <c r="AF24" s="1"/>
    </row>
    <row r="25" spans="1:32" ht="11.25" customHeight="1">
      <c r="A25" s="215">
        <v>23</v>
      </c>
      <c r="B25" s="207">
        <v>17.049999237060547</v>
      </c>
      <c r="C25" s="207">
        <v>16.770000457763672</v>
      </c>
      <c r="D25" s="207">
        <v>16.600000381469727</v>
      </c>
      <c r="E25" s="207">
        <v>16.25</v>
      </c>
      <c r="F25" s="207">
        <v>16.399999618530273</v>
      </c>
      <c r="G25" s="207">
        <v>17.020000457763672</v>
      </c>
      <c r="H25" s="207">
        <v>17.8799991607666</v>
      </c>
      <c r="I25" s="207">
        <v>20.219999313354492</v>
      </c>
      <c r="J25" s="207">
        <v>20.559999465942383</v>
      </c>
      <c r="K25" s="207">
        <v>21.09000015258789</v>
      </c>
      <c r="L25" s="207">
        <v>21.84000015258789</v>
      </c>
      <c r="M25" s="207">
        <v>23.030000686645508</v>
      </c>
      <c r="N25" s="207">
        <v>23.100000381469727</v>
      </c>
      <c r="O25" s="207">
        <v>23.329999923706055</v>
      </c>
      <c r="P25" s="207">
        <v>22.770000457763672</v>
      </c>
      <c r="Q25" s="207">
        <v>22.540000915527344</v>
      </c>
      <c r="R25" s="207">
        <v>21.200000762939453</v>
      </c>
      <c r="S25" s="207">
        <v>19.889999389648438</v>
      </c>
      <c r="T25" s="207">
        <v>19.489999771118164</v>
      </c>
      <c r="U25" s="207">
        <v>18.049999237060547</v>
      </c>
      <c r="V25" s="207">
        <v>17.959999084472656</v>
      </c>
      <c r="W25" s="207">
        <v>18.43000030517578</v>
      </c>
      <c r="X25" s="207">
        <v>18.520000457763672</v>
      </c>
      <c r="Y25" s="207">
        <v>18.450000762939453</v>
      </c>
      <c r="Z25" s="214">
        <f t="shared" si="0"/>
        <v>19.518333355585735</v>
      </c>
      <c r="AA25" s="151">
        <v>24.389999389648438</v>
      </c>
      <c r="AB25" s="152" t="s">
        <v>147</v>
      </c>
      <c r="AC25" s="2">
        <v>23</v>
      </c>
      <c r="AD25" s="151">
        <v>16.209999084472656</v>
      </c>
      <c r="AE25" s="253" t="s">
        <v>246</v>
      </c>
      <c r="AF25" s="1"/>
    </row>
    <row r="26" spans="1:32" ht="11.25" customHeight="1">
      <c r="A26" s="215">
        <v>24</v>
      </c>
      <c r="B26" s="207">
        <v>18.290000915527344</v>
      </c>
      <c r="C26" s="207">
        <v>18.219999313354492</v>
      </c>
      <c r="D26" s="207">
        <v>18.170000076293945</v>
      </c>
      <c r="E26" s="207">
        <v>17.93000030517578</v>
      </c>
      <c r="F26" s="207">
        <v>17.649999618530273</v>
      </c>
      <c r="G26" s="207">
        <v>18.100000381469727</v>
      </c>
      <c r="H26" s="207">
        <v>18.25</v>
      </c>
      <c r="I26" s="207">
        <v>19.93000030517578</v>
      </c>
      <c r="J26" s="207">
        <v>20.1299991607666</v>
      </c>
      <c r="K26" s="207">
        <v>19.600000381469727</v>
      </c>
      <c r="L26" s="207">
        <v>19.030000686645508</v>
      </c>
      <c r="M26" s="207">
        <v>17.940000534057617</v>
      </c>
      <c r="N26" s="207">
        <v>17.799999237060547</v>
      </c>
      <c r="O26" s="207">
        <v>17.81999969482422</v>
      </c>
      <c r="P26" s="207">
        <v>17.549999237060547</v>
      </c>
      <c r="Q26" s="207">
        <v>17.040000915527344</v>
      </c>
      <c r="R26" s="207">
        <v>16.270000457763672</v>
      </c>
      <c r="S26" s="207">
        <v>15.720000267028809</v>
      </c>
      <c r="T26" s="207">
        <v>15.239999771118164</v>
      </c>
      <c r="U26" s="207">
        <v>14.729999542236328</v>
      </c>
      <c r="V26" s="207">
        <v>14.640000343322754</v>
      </c>
      <c r="W26" s="207">
        <v>14.710000038146973</v>
      </c>
      <c r="X26" s="207">
        <v>14.75</v>
      </c>
      <c r="Y26" s="207">
        <v>14.479999542236328</v>
      </c>
      <c r="Z26" s="214">
        <f t="shared" si="0"/>
        <v>17.24958336353302</v>
      </c>
      <c r="AA26" s="151">
        <v>20.799999237060547</v>
      </c>
      <c r="AB26" s="152" t="s">
        <v>247</v>
      </c>
      <c r="AC26" s="2">
        <v>24</v>
      </c>
      <c r="AD26" s="151">
        <v>14.430000305175781</v>
      </c>
      <c r="AE26" s="253" t="s">
        <v>248</v>
      </c>
      <c r="AF26" s="1"/>
    </row>
    <row r="27" spans="1:32" ht="11.25" customHeight="1">
      <c r="A27" s="215">
        <v>25</v>
      </c>
      <c r="B27" s="207">
        <v>13.770000457763672</v>
      </c>
      <c r="C27" s="207">
        <v>12.779999732971191</v>
      </c>
      <c r="D27" s="207">
        <v>12.430000305175781</v>
      </c>
      <c r="E27" s="207">
        <v>12.050000190734863</v>
      </c>
      <c r="F27" s="207">
        <v>11.430000305175781</v>
      </c>
      <c r="G27" s="207">
        <v>13.65999984741211</v>
      </c>
      <c r="H27" s="207">
        <v>14.3100004196167</v>
      </c>
      <c r="I27" s="207">
        <v>15.34000015258789</v>
      </c>
      <c r="J27" s="207">
        <v>15.899999618530273</v>
      </c>
      <c r="K27" s="207">
        <v>17.270000457763672</v>
      </c>
      <c r="L27" s="207">
        <v>17.469999313354492</v>
      </c>
      <c r="M27" s="207">
        <v>17.149999618530273</v>
      </c>
      <c r="N27" s="207">
        <v>17.049999237060547</v>
      </c>
      <c r="O27" s="207">
        <v>16.399999618530273</v>
      </c>
      <c r="P27" s="207">
        <v>16.760000228881836</v>
      </c>
      <c r="Q27" s="207">
        <v>16.93000030517578</v>
      </c>
      <c r="R27" s="207">
        <v>16.350000381469727</v>
      </c>
      <c r="S27" s="207">
        <v>16.200000762939453</v>
      </c>
      <c r="T27" s="207">
        <v>16.010000228881836</v>
      </c>
      <c r="U27" s="207">
        <v>16.239999771118164</v>
      </c>
      <c r="V27" s="207">
        <v>15.5</v>
      </c>
      <c r="W27" s="207">
        <v>15.15999984741211</v>
      </c>
      <c r="X27" s="207">
        <v>15.279999732971191</v>
      </c>
      <c r="Y27" s="207">
        <v>14.619999885559082</v>
      </c>
      <c r="Z27" s="214">
        <f t="shared" si="0"/>
        <v>15.25250001748403</v>
      </c>
      <c r="AA27" s="151">
        <v>18.260000228881836</v>
      </c>
      <c r="AB27" s="152" t="s">
        <v>54</v>
      </c>
      <c r="AC27" s="2">
        <v>25</v>
      </c>
      <c r="AD27" s="151">
        <v>11.270000457763672</v>
      </c>
      <c r="AE27" s="253" t="s">
        <v>33</v>
      </c>
      <c r="AF27" s="1"/>
    </row>
    <row r="28" spans="1:32" ht="11.25" customHeight="1">
      <c r="A28" s="215">
        <v>26</v>
      </c>
      <c r="B28" s="207">
        <v>13.779999732971191</v>
      </c>
      <c r="C28" s="207">
        <v>13.970000267028809</v>
      </c>
      <c r="D28" s="207">
        <v>13.520000457763672</v>
      </c>
      <c r="E28" s="207">
        <v>13.470000267028809</v>
      </c>
      <c r="F28" s="207">
        <v>12.84000015258789</v>
      </c>
      <c r="G28" s="207">
        <v>13.920000076293945</v>
      </c>
      <c r="H28" s="207">
        <v>15.800000190734863</v>
      </c>
      <c r="I28" s="207">
        <v>17.3700008392334</v>
      </c>
      <c r="J28" s="207">
        <v>17.979999542236328</v>
      </c>
      <c r="K28" s="207">
        <v>19.81999969482422</v>
      </c>
      <c r="L28" s="207">
        <v>20.3700008392334</v>
      </c>
      <c r="M28" s="207">
        <v>21.040000915527344</v>
      </c>
      <c r="N28" s="207">
        <v>20.850000381469727</v>
      </c>
      <c r="O28" s="207">
        <v>20.540000915527344</v>
      </c>
      <c r="P28" s="207">
        <v>19.329999923706055</v>
      </c>
      <c r="Q28" s="207">
        <v>19.100000381469727</v>
      </c>
      <c r="R28" s="207">
        <v>18.860000610351562</v>
      </c>
      <c r="S28" s="207">
        <v>18.59000015258789</v>
      </c>
      <c r="T28" s="207">
        <v>18.219999313354492</v>
      </c>
      <c r="U28" s="207">
        <v>17.899999618530273</v>
      </c>
      <c r="V28" s="207">
        <v>17.760000228881836</v>
      </c>
      <c r="W28" s="207">
        <v>17.440000534057617</v>
      </c>
      <c r="X28" s="207">
        <v>17.149999618530273</v>
      </c>
      <c r="Y28" s="207">
        <v>17.100000381469727</v>
      </c>
      <c r="Z28" s="214">
        <f t="shared" si="0"/>
        <v>17.36333354314168</v>
      </c>
      <c r="AA28" s="151">
        <v>21.329999923706055</v>
      </c>
      <c r="AB28" s="152" t="s">
        <v>249</v>
      </c>
      <c r="AC28" s="2">
        <v>26</v>
      </c>
      <c r="AD28" s="151">
        <v>12.75</v>
      </c>
      <c r="AE28" s="253" t="s">
        <v>216</v>
      </c>
      <c r="AF28" s="1"/>
    </row>
    <row r="29" spans="1:32" ht="11.25" customHeight="1">
      <c r="A29" s="215">
        <v>27</v>
      </c>
      <c r="B29" s="207">
        <v>16.6200008392334</v>
      </c>
      <c r="C29" s="207">
        <v>16.31999969482422</v>
      </c>
      <c r="D29" s="207">
        <v>16.280000686645508</v>
      </c>
      <c r="E29" s="207">
        <v>16.170000076293945</v>
      </c>
      <c r="F29" s="207">
        <v>15.960000038146973</v>
      </c>
      <c r="G29" s="207">
        <v>16.459999084472656</v>
      </c>
      <c r="H29" s="207">
        <v>17.209999084472656</v>
      </c>
      <c r="I29" s="207">
        <v>17.3799991607666</v>
      </c>
      <c r="J29" s="207">
        <v>18</v>
      </c>
      <c r="K29" s="207">
        <v>18.770000457763672</v>
      </c>
      <c r="L29" s="207">
        <v>19.15999984741211</v>
      </c>
      <c r="M29" s="207">
        <v>19.260000228881836</v>
      </c>
      <c r="N29" s="207">
        <v>19.959999084472656</v>
      </c>
      <c r="O29" s="207">
        <v>18.969999313354492</v>
      </c>
      <c r="P29" s="207">
        <v>19.1200008392334</v>
      </c>
      <c r="Q29" s="207">
        <v>18.770000457763672</v>
      </c>
      <c r="R29" s="207">
        <v>18.399999618530273</v>
      </c>
      <c r="S29" s="207">
        <v>18.450000762939453</v>
      </c>
      <c r="T29" s="207">
        <v>18.399999618530273</v>
      </c>
      <c r="U29" s="207">
        <v>18.389999389648438</v>
      </c>
      <c r="V29" s="207">
        <v>18.100000381469727</v>
      </c>
      <c r="W29" s="207">
        <v>17.309999465942383</v>
      </c>
      <c r="X29" s="207">
        <v>16.6299991607666</v>
      </c>
      <c r="Y29" s="207">
        <v>16.719999313354492</v>
      </c>
      <c r="Z29" s="214">
        <f t="shared" si="0"/>
        <v>17.78374985853831</v>
      </c>
      <c r="AA29" s="151">
        <v>20.739999771118164</v>
      </c>
      <c r="AB29" s="152" t="s">
        <v>250</v>
      </c>
      <c r="AC29" s="2">
        <v>27</v>
      </c>
      <c r="AD29" s="151">
        <v>15.6899995803833</v>
      </c>
      <c r="AE29" s="253" t="s">
        <v>251</v>
      </c>
      <c r="AF29" s="1"/>
    </row>
    <row r="30" spans="1:32" ht="11.25" customHeight="1">
      <c r="A30" s="215">
        <v>28</v>
      </c>
      <c r="B30" s="207">
        <v>16.440000534057617</v>
      </c>
      <c r="C30" s="207">
        <v>16.68000030517578</v>
      </c>
      <c r="D30" s="207">
        <v>16.899999618530273</v>
      </c>
      <c r="E30" s="207">
        <v>17.1299991607666</v>
      </c>
      <c r="F30" s="207">
        <v>17.020000457763672</v>
      </c>
      <c r="G30" s="207">
        <v>17.110000610351562</v>
      </c>
      <c r="H30" s="207">
        <v>17.110000610351562</v>
      </c>
      <c r="I30" s="207">
        <v>17.270000457763672</v>
      </c>
      <c r="J30" s="207">
        <v>17.43000030517578</v>
      </c>
      <c r="K30" s="207">
        <v>17.84000015258789</v>
      </c>
      <c r="L30" s="207">
        <v>18.059999465942383</v>
      </c>
      <c r="M30" s="207">
        <v>18.25</v>
      </c>
      <c r="N30" s="207">
        <v>18.329999923706055</v>
      </c>
      <c r="O30" s="207">
        <v>19.799999237060547</v>
      </c>
      <c r="P30" s="207">
        <v>21.309999465942383</v>
      </c>
      <c r="Q30" s="207">
        <v>21.31999969482422</v>
      </c>
      <c r="R30" s="207">
        <v>21.350000381469727</v>
      </c>
      <c r="S30" s="207">
        <v>20.940000534057617</v>
      </c>
      <c r="T30" s="207">
        <v>20.100000381469727</v>
      </c>
      <c r="U30" s="207">
        <v>19.969999313354492</v>
      </c>
      <c r="V30" s="207">
        <v>19.760000228881836</v>
      </c>
      <c r="W30" s="207">
        <v>17.809999465942383</v>
      </c>
      <c r="X30" s="207">
        <v>16.8700008392334</v>
      </c>
      <c r="Y30" s="207">
        <v>16.719999313354492</v>
      </c>
      <c r="Z30" s="214">
        <f t="shared" si="0"/>
        <v>18.396666685740154</v>
      </c>
      <c r="AA30" s="151">
        <v>21.809999465942383</v>
      </c>
      <c r="AB30" s="152" t="s">
        <v>132</v>
      </c>
      <c r="AC30" s="2">
        <v>28</v>
      </c>
      <c r="AD30" s="151">
        <v>16.309999465942383</v>
      </c>
      <c r="AE30" s="253" t="s">
        <v>252</v>
      </c>
      <c r="AF30" s="1"/>
    </row>
    <row r="31" spans="1:32" ht="11.25" customHeight="1">
      <c r="A31" s="215">
        <v>29</v>
      </c>
      <c r="B31" s="207">
        <v>17.020000457763672</v>
      </c>
      <c r="C31" s="207">
        <v>16.81999969482422</v>
      </c>
      <c r="D31" s="207">
        <v>16.559999465942383</v>
      </c>
      <c r="E31" s="207">
        <v>16.280000686645508</v>
      </c>
      <c r="F31" s="207">
        <v>16.440000534057617</v>
      </c>
      <c r="G31" s="207">
        <v>16.350000381469727</v>
      </c>
      <c r="H31" s="207">
        <v>17.25</v>
      </c>
      <c r="I31" s="207">
        <v>18.229999542236328</v>
      </c>
      <c r="J31" s="207">
        <v>19.6200008392334</v>
      </c>
      <c r="K31" s="207">
        <v>20.469999313354492</v>
      </c>
      <c r="L31" s="207">
        <v>21.170000076293945</v>
      </c>
      <c r="M31" s="207">
        <v>19.920000076293945</v>
      </c>
      <c r="N31" s="207">
        <v>19.809999465942383</v>
      </c>
      <c r="O31" s="207">
        <v>20.299999237060547</v>
      </c>
      <c r="P31" s="207">
        <v>20.079999923706055</v>
      </c>
      <c r="Q31" s="207">
        <v>19.850000381469727</v>
      </c>
      <c r="R31" s="207">
        <v>19.270000457763672</v>
      </c>
      <c r="S31" s="207">
        <v>18.780000686645508</v>
      </c>
      <c r="T31" s="207">
        <v>18.6299991607666</v>
      </c>
      <c r="U31" s="207">
        <v>18.309999465942383</v>
      </c>
      <c r="V31" s="207">
        <v>18.100000381469727</v>
      </c>
      <c r="W31" s="207">
        <v>18.040000915527344</v>
      </c>
      <c r="X31" s="207">
        <v>17.93000030517578</v>
      </c>
      <c r="Y31" s="207">
        <v>17.530000686645508</v>
      </c>
      <c r="Z31" s="214">
        <f t="shared" si="0"/>
        <v>18.448333422342937</v>
      </c>
      <c r="AA31" s="151">
        <v>21.700000762939453</v>
      </c>
      <c r="AB31" s="152" t="s">
        <v>253</v>
      </c>
      <c r="AC31" s="2">
        <v>29</v>
      </c>
      <c r="AD31" s="151">
        <v>16.190000534057617</v>
      </c>
      <c r="AE31" s="253" t="s">
        <v>254</v>
      </c>
      <c r="AF31" s="1"/>
    </row>
    <row r="32" spans="1:32" ht="11.25" customHeight="1">
      <c r="A32" s="215">
        <v>30</v>
      </c>
      <c r="B32" s="207">
        <v>17.860000610351562</v>
      </c>
      <c r="C32" s="207">
        <v>17.489999771118164</v>
      </c>
      <c r="D32" s="207">
        <v>16.610000610351562</v>
      </c>
      <c r="E32" s="207">
        <v>16.31999969482422</v>
      </c>
      <c r="F32" s="207">
        <v>16.81999969482422</v>
      </c>
      <c r="G32" s="207">
        <v>16.760000228881836</v>
      </c>
      <c r="H32" s="207">
        <v>17.3799991607666</v>
      </c>
      <c r="I32" s="207">
        <v>18.010000228881836</v>
      </c>
      <c r="J32" s="207">
        <v>19.559999465942383</v>
      </c>
      <c r="K32" s="207">
        <v>20.010000228881836</v>
      </c>
      <c r="L32" s="207">
        <v>20.549999237060547</v>
      </c>
      <c r="M32" s="207">
        <v>20.329999923706055</v>
      </c>
      <c r="N32" s="207">
        <v>19.65999984741211</v>
      </c>
      <c r="O32" s="207">
        <v>19.600000381469727</v>
      </c>
      <c r="P32" s="207">
        <v>19.8700008392334</v>
      </c>
      <c r="Q32" s="207">
        <v>20.239999771118164</v>
      </c>
      <c r="R32" s="207">
        <v>19.350000381469727</v>
      </c>
      <c r="S32" s="207">
        <v>18.93000030517578</v>
      </c>
      <c r="T32" s="207">
        <v>18.579999923706055</v>
      </c>
      <c r="U32" s="207">
        <v>17.459999084472656</v>
      </c>
      <c r="V32" s="207">
        <v>17.25</v>
      </c>
      <c r="W32" s="207">
        <v>16.270000457763672</v>
      </c>
      <c r="X32" s="207">
        <v>16.34000015258789</v>
      </c>
      <c r="Y32" s="207">
        <v>15.829999923706055</v>
      </c>
      <c r="Z32" s="214">
        <f t="shared" si="0"/>
        <v>18.21166666348775</v>
      </c>
      <c r="AA32" s="151">
        <v>21.110000610351562</v>
      </c>
      <c r="AB32" s="152" t="s">
        <v>82</v>
      </c>
      <c r="AC32" s="2">
        <v>30</v>
      </c>
      <c r="AD32" s="151">
        <v>15.800000190734863</v>
      </c>
      <c r="AE32" s="253" t="s">
        <v>39</v>
      </c>
      <c r="AF32" s="1"/>
    </row>
    <row r="33" spans="1:32" ht="11.25" customHeight="1">
      <c r="A33" s="215">
        <v>31</v>
      </c>
      <c r="B33" s="207">
        <v>15.359999656677246</v>
      </c>
      <c r="C33" s="207">
        <v>15.229999542236328</v>
      </c>
      <c r="D33" s="207">
        <v>14.5</v>
      </c>
      <c r="E33" s="207">
        <v>13.960000038146973</v>
      </c>
      <c r="F33" s="207">
        <v>13.75</v>
      </c>
      <c r="G33" s="207">
        <v>14.979999542236328</v>
      </c>
      <c r="H33" s="207">
        <v>17.09000015258789</v>
      </c>
      <c r="I33" s="207">
        <v>19.459999084472656</v>
      </c>
      <c r="J33" s="207">
        <v>20.170000076293945</v>
      </c>
      <c r="K33" s="207">
        <v>22.850000381469727</v>
      </c>
      <c r="L33" s="207">
        <v>22.84000015258789</v>
      </c>
      <c r="M33" s="207">
        <v>22.440000534057617</v>
      </c>
      <c r="N33" s="207">
        <v>21.670000076293945</v>
      </c>
      <c r="O33" s="207">
        <v>21.399999618530273</v>
      </c>
      <c r="P33" s="207">
        <v>21.170000076293945</v>
      </c>
      <c r="Q33" s="207">
        <v>21.200000762939453</v>
      </c>
      <c r="R33" s="207">
        <v>21.649999618530273</v>
      </c>
      <c r="S33" s="207">
        <v>21.459999084472656</v>
      </c>
      <c r="T33" s="207">
        <v>20.84000015258789</v>
      </c>
      <c r="U33" s="207">
        <v>19.860000610351562</v>
      </c>
      <c r="V33" s="207">
        <v>19.770000457763672</v>
      </c>
      <c r="W33" s="207">
        <v>19.43000030517578</v>
      </c>
      <c r="X33" s="207">
        <v>18.260000228881836</v>
      </c>
      <c r="Y33" s="207">
        <v>17.59000015258789</v>
      </c>
      <c r="Z33" s="214">
        <f t="shared" si="0"/>
        <v>19.038750012715656</v>
      </c>
      <c r="AA33" s="151">
        <v>24.049999237060547</v>
      </c>
      <c r="AB33" s="152" t="s">
        <v>255</v>
      </c>
      <c r="AC33" s="2">
        <v>31</v>
      </c>
      <c r="AD33" s="151">
        <v>13.65999984741211</v>
      </c>
      <c r="AE33" s="253" t="s">
        <v>256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15.08483874413275</v>
      </c>
      <c r="C34" s="217">
        <f t="shared" si="1"/>
        <v>14.792258016524777</v>
      </c>
      <c r="D34" s="217">
        <f t="shared" si="1"/>
        <v>14.565161335852839</v>
      </c>
      <c r="E34" s="217">
        <f t="shared" si="1"/>
        <v>14.243709656500048</v>
      </c>
      <c r="F34" s="217">
        <f t="shared" si="1"/>
        <v>14.165032371397942</v>
      </c>
      <c r="G34" s="217">
        <f t="shared" si="1"/>
        <v>14.544193575459142</v>
      </c>
      <c r="H34" s="217">
        <f t="shared" si="1"/>
        <v>15.355161359233241</v>
      </c>
      <c r="I34" s="217">
        <f t="shared" si="1"/>
        <v>16.43290316674017</v>
      </c>
      <c r="J34" s="217">
        <f t="shared" si="1"/>
        <v>17.39483864076676</v>
      </c>
      <c r="K34" s="217">
        <f t="shared" si="1"/>
        <v>18.073870904984012</v>
      </c>
      <c r="L34" s="217">
        <f t="shared" si="1"/>
        <v>18.61032255234257</v>
      </c>
      <c r="M34" s="217">
        <f t="shared" si="1"/>
        <v>18.755161223873014</v>
      </c>
      <c r="N34" s="217">
        <f t="shared" si="1"/>
        <v>18.643225823679277</v>
      </c>
      <c r="O34" s="217">
        <f t="shared" si="1"/>
        <v>18.568387031555176</v>
      </c>
      <c r="P34" s="217">
        <f t="shared" si="1"/>
        <v>18.426774209545506</v>
      </c>
      <c r="Q34" s="217">
        <f t="shared" si="1"/>
        <v>18.160967796079575</v>
      </c>
      <c r="R34" s="217">
        <f>AVERAGE(R3:R33)</f>
        <v>17.663871057571903</v>
      </c>
      <c r="S34" s="217">
        <f aca="true" t="shared" si="2" ref="S34:Y34">AVERAGE(S3:S33)</f>
        <v>17.237742024083293</v>
      </c>
      <c r="T34" s="217">
        <f t="shared" si="2"/>
        <v>16.94645155629804</v>
      </c>
      <c r="U34" s="217">
        <f t="shared" si="2"/>
        <v>16.620967680408107</v>
      </c>
      <c r="V34" s="217">
        <f t="shared" si="2"/>
        <v>16.2545161093435</v>
      </c>
      <c r="W34" s="217">
        <f t="shared" si="2"/>
        <v>15.918709785707536</v>
      </c>
      <c r="X34" s="217">
        <f t="shared" si="2"/>
        <v>15.62322582737092</v>
      </c>
      <c r="Y34" s="217">
        <f t="shared" si="2"/>
        <v>15.337742067152455</v>
      </c>
      <c r="Z34" s="217">
        <f>AVERAGE(B3:Y33)</f>
        <v>16.559168021525107</v>
      </c>
      <c r="AA34" s="218">
        <f>(AVERAGE(最高))</f>
        <v>20.405806387624434</v>
      </c>
      <c r="AB34" s="219"/>
      <c r="AC34" s="220"/>
      <c r="AD34" s="218">
        <f>(AVERAGE(最低))</f>
        <v>12.972483850294545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3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25.84000015258789</v>
      </c>
      <c r="C46" s="3">
        <v>6</v>
      </c>
      <c r="D46" s="159" t="s">
        <v>219</v>
      </c>
      <c r="E46" s="197"/>
      <c r="F46" s="156"/>
      <c r="G46" s="157">
        <f>MIN(最低)</f>
        <v>6.8470001220703125</v>
      </c>
      <c r="H46" s="3">
        <v>3</v>
      </c>
      <c r="I46" s="255" t="s">
        <v>214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17.670000076293945</v>
      </c>
      <c r="C3" s="207">
        <v>16.190000534057617</v>
      </c>
      <c r="D3" s="207">
        <v>15.59000015258789</v>
      </c>
      <c r="E3" s="207">
        <v>15.65999984741211</v>
      </c>
      <c r="F3" s="207">
        <v>15.850000381469727</v>
      </c>
      <c r="G3" s="207">
        <v>16.510000228881836</v>
      </c>
      <c r="H3" s="207">
        <v>18.920000076293945</v>
      </c>
      <c r="I3" s="207">
        <v>21.219999313354492</v>
      </c>
      <c r="J3" s="207">
        <v>24.389999389648438</v>
      </c>
      <c r="K3" s="207">
        <v>21.770000457763672</v>
      </c>
      <c r="L3" s="207">
        <v>21.889999389648438</v>
      </c>
      <c r="M3" s="207">
        <v>22.940000534057617</v>
      </c>
      <c r="N3" s="207">
        <v>22.190000534057617</v>
      </c>
      <c r="O3" s="207">
        <v>20.479999542236328</v>
      </c>
      <c r="P3" s="207">
        <v>20.860000610351562</v>
      </c>
      <c r="Q3" s="207">
        <v>20.43000030517578</v>
      </c>
      <c r="R3" s="207">
        <v>19.520000457763672</v>
      </c>
      <c r="S3" s="207">
        <v>18.920000076293945</v>
      </c>
      <c r="T3" s="207">
        <v>18.899999618530273</v>
      </c>
      <c r="U3" s="207">
        <v>19.229999542236328</v>
      </c>
      <c r="V3" s="207">
        <v>18.950000762939453</v>
      </c>
      <c r="W3" s="207">
        <v>18.280000686645508</v>
      </c>
      <c r="X3" s="207">
        <v>17.979999542236328</v>
      </c>
      <c r="Y3" s="207">
        <v>18.420000076293945</v>
      </c>
      <c r="Z3" s="214">
        <f aca="true" t="shared" si="0" ref="Z3:Z32">AVERAGE(B3:Y3)</f>
        <v>19.28166675567627</v>
      </c>
      <c r="AA3" s="151">
        <v>24.6299991607666</v>
      </c>
      <c r="AB3" s="253" t="s">
        <v>257</v>
      </c>
      <c r="AC3" s="2">
        <v>1</v>
      </c>
      <c r="AD3" s="151">
        <v>15.380000114440918</v>
      </c>
      <c r="AE3" s="253" t="s">
        <v>258</v>
      </c>
      <c r="AF3" s="1"/>
    </row>
    <row r="4" spans="1:32" ht="11.25" customHeight="1">
      <c r="A4" s="215">
        <v>2</v>
      </c>
      <c r="B4" s="207">
        <v>17.93000030517578</v>
      </c>
      <c r="C4" s="207">
        <v>17.260000228881836</v>
      </c>
      <c r="D4" s="207">
        <v>16.920000076293945</v>
      </c>
      <c r="E4" s="207">
        <v>15.989999771118164</v>
      </c>
      <c r="F4" s="207">
        <v>16.219999313354492</v>
      </c>
      <c r="G4" s="207">
        <v>16.790000915527344</v>
      </c>
      <c r="H4" s="207">
        <v>17.8700008392334</v>
      </c>
      <c r="I4" s="207">
        <v>18.979999542236328</v>
      </c>
      <c r="J4" s="207">
        <v>20.56999969482422</v>
      </c>
      <c r="K4" s="207">
        <v>21.479999542236328</v>
      </c>
      <c r="L4" s="207">
        <v>21.979999542236328</v>
      </c>
      <c r="M4" s="207">
        <v>20.780000686645508</v>
      </c>
      <c r="N4" s="207">
        <v>20.299999237060547</v>
      </c>
      <c r="O4" s="207">
        <v>20.920000076293945</v>
      </c>
      <c r="P4" s="207">
        <v>21.34000015258789</v>
      </c>
      <c r="Q4" s="207">
        <v>20.920000076293945</v>
      </c>
      <c r="R4" s="207">
        <v>20.190000534057617</v>
      </c>
      <c r="S4" s="208">
        <v>20.200000762939453</v>
      </c>
      <c r="T4" s="207">
        <v>20.079999923706055</v>
      </c>
      <c r="U4" s="207">
        <v>19.459999084472656</v>
      </c>
      <c r="V4" s="207">
        <v>19.06999969482422</v>
      </c>
      <c r="W4" s="207">
        <v>19.06999969482422</v>
      </c>
      <c r="X4" s="207">
        <v>18.989999771118164</v>
      </c>
      <c r="Y4" s="207">
        <v>17.260000228881836</v>
      </c>
      <c r="Z4" s="214">
        <f t="shared" si="0"/>
        <v>19.190416653951008</v>
      </c>
      <c r="AA4" s="151">
        <v>23.309999465942383</v>
      </c>
      <c r="AB4" s="253" t="s">
        <v>259</v>
      </c>
      <c r="AC4" s="2">
        <v>2</v>
      </c>
      <c r="AD4" s="151">
        <v>15.670000076293945</v>
      </c>
      <c r="AE4" s="253" t="s">
        <v>260</v>
      </c>
      <c r="AF4" s="1"/>
    </row>
    <row r="5" spans="1:32" ht="11.25" customHeight="1">
      <c r="A5" s="215">
        <v>3</v>
      </c>
      <c r="B5" s="207">
        <v>16.889999389648438</v>
      </c>
      <c r="C5" s="207">
        <v>16.389999389648438</v>
      </c>
      <c r="D5" s="207">
        <v>15.630000114440918</v>
      </c>
      <c r="E5" s="207">
        <v>14.979999542236328</v>
      </c>
      <c r="F5" s="207">
        <v>15.229999542236328</v>
      </c>
      <c r="G5" s="207">
        <v>15.420000076293945</v>
      </c>
      <c r="H5" s="207">
        <v>15.989999771118164</v>
      </c>
      <c r="I5" s="207">
        <v>16.18000030517578</v>
      </c>
      <c r="J5" s="207">
        <v>17.309999465942383</v>
      </c>
      <c r="K5" s="207">
        <v>16.670000076293945</v>
      </c>
      <c r="L5" s="207">
        <v>17.670000076293945</v>
      </c>
      <c r="M5" s="207">
        <v>16.799999237060547</v>
      </c>
      <c r="N5" s="207">
        <v>17.450000762939453</v>
      </c>
      <c r="O5" s="207">
        <v>17.040000915527344</v>
      </c>
      <c r="P5" s="207">
        <v>16.950000762939453</v>
      </c>
      <c r="Q5" s="207">
        <v>16.81999969482422</v>
      </c>
      <c r="R5" s="207">
        <v>16.670000076293945</v>
      </c>
      <c r="S5" s="207">
        <v>16.299999237060547</v>
      </c>
      <c r="T5" s="207">
        <v>16.110000610351562</v>
      </c>
      <c r="U5" s="207">
        <v>16.1200008392334</v>
      </c>
      <c r="V5" s="207">
        <v>16.100000381469727</v>
      </c>
      <c r="W5" s="207">
        <v>16.190000534057617</v>
      </c>
      <c r="X5" s="207">
        <v>15.979999542236328</v>
      </c>
      <c r="Y5" s="207">
        <v>15.9399995803833</v>
      </c>
      <c r="Z5" s="214">
        <f t="shared" si="0"/>
        <v>16.36791666348775</v>
      </c>
      <c r="AA5" s="151">
        <v>18.190000534057617</v>
      </c>
      <c r="AB5" s="253" t="s">
        <v>261</v>
      </c>
      <c r="AC5" s="2">
        <v>3</v>
      </c>
      <c r="AD5" s="151">
        <v>14.880000114440918</v>
      </c>
      <c r="AE5" s="253" t="s">
        <v>262</v>
      </c>
      <c r="AF5" s="1"/>
    </row>
    <row r="6" spans="1:32" ht="11.25" customHeight="1">
      <c r="A6" s="215">
        <v>4</v>
      </c>
      <c r="B6" s="207">
        <v>15.949999809265137</v>
      </c>
      <c r="C6" s="207">
        <v>15.699999809265137</v>
      </c>
      <c r="D6" s="207">
        <v>15.720000267028809</v>
      </c>
      <c r="E6" s="207">
        <v>15.8100004196167</v>
      </c>
      <c r="F6" s="207">
        <v>15.739999771118164</v>
      </c>
      <c r="G6" s="207">
        <v>15.869999885559082</v>
      </c>
      <c r="H6" s="207">
        <v>16.030000686645508</v>
      </c>
      <c r="I6" s="207">
        <v>16.18000030517578</v>
      </c>
      <c r="J6" s="207">
        <v>16.56999969482422</v>
      </c>
      <c r="K6" s="207">
        <v>17.06999969482422</v>
      </c>
      <c r="L6" s="207">
        <v>17.75</v>
      </c>
      <c r="M6" s="207">
        <v>17.6299991607666</v>
      </c>
      <c r="N6" s="207">
        <v>17.8799991607666</v>
      </c>
      <c r="O6" s="207">
        <v>17.6299991607666</v>
      </c>
      <c r="P6" s="207">
        <v>17.299999237060547</v>
      </c>
      <c r="Q6" s="207">
        <v>17.25</v>
      </c>
      <c r="R6" s="207">
        <v>16.989999771118164</v>
      </c>
      <c r="S6" s="207">
        <v>16.579999923706055</v>
      </c>
      <c r="T6" s="207">
        <v>15.920000076293945</v>
      </c>
      <c r="U6" s="207">
        <v>15.729999542236328</v>
      </c>
      <c r="V6" s="207">
        <v>15.210000038146973</v>
      </c>
      <c r="W6" s="207">
        <v>14.380000114440918</v>
      </c>
      <c r="X6" s="207">
        <v>14.520000457763672</v>
      </c>
      <c r="Y6" s="207">
        <v>14.760000228881836</v>
      </c>
      <c r="Z6" s="214">
        <f t="shared" si="0"/>
        <v>16.25708321730296</v>
      </c>
      <c r="AA6" s="151">
        <v>18.969999313354492</v>
      </c>
      <c r="AB6" s="253" t="s">
        <v>263</v>
      </c>
      <c r="AC6" s="2">
        <v>4</v>
      </c>
      <c r="AD6" s="151">
        <v>14.34000015258789</v>
      </c>
      <c r="AE6" s="253" t="s">
        <v>264</v>
      </c>
      <c r="AF6" s="1"/>
    </row>
    <row r="7" spans="1:32" ht="11.25" customHeight="1">
      <c r="A7" s="215">
        <v>5</v>
      </c>
      <c r="B7" s="207">
        <v>14.729999542236328</v>
      </c>
      <c r="C7" s="207">
        <v>14.479999542236328</v>
      </c>
      <c r="D7" s="207">
        <v>14.739999771118164</v>
      </c>
      <c r="E7" s="207">
        <v>15.079999923706055</v>
      </c>
      <c r="F7" s="207">
        <v>13.029999732971191</v>
      </c>
      <c r="G7" s="207">
        <v>14.229999542236328</v>
      </c>
      <c r="H7" s="207">
        <v>16.959999084472656</v>
      </c>
      <c r="I7" s="207">
        <v>18.020000457763672</v>
      </c>
      <c r="J7" s="207">
        <v>18.18000030517578</v>
      </c>
      <c r="K7" s="207">
        <v>18.56999969482422</v>
      </c>
      <c r="L7" s="207">
        <v>18.600000381469727</v>
      </c>
      <c r="M7" s="207">
        <v>18.079999923706055</v>
      </c>
      <c r="N7" s="207">
        <v>18.510000228881836</v>
      </c>
      <c r="O7" s="207">
        <v>19.489999771118164</v>
      </c>
      <c r="P7" s="207">
        <v>19.700000762939453</v>
      </c>
      <c r="Q7" s="207">
        <v>18.920000076293945</v>
      </c>
      <c r="R7" s="207">
        <v>18.520000457763672</v>
      </c>
      <c r="S7" s="207">
        <v>17.829999923706055</v>
      </c>
      <c r="T7" s="207">
        <v>17.1299991607666</v>
      </c>
      <c r="U7" s="207">
        <v>17.309999465942383</v>
      </c>
      <c r="V7" s="207">
        <v>17.010000228881836</v>
      </c>
      <c r="W7" s="207">
        <v>16.399999618530273</v>
      </c>
      <c r="X7" s="207">
        <v>16.6299991607666</v>
      </c>
      <c r="Y7" s="207">
        <v>17.110000610351562</v>
      </c>
      <c r="Z7" s="214">
        <f t="shared" si="0"/>
        <v>17.052499890327454</v>
      </c>
      <c r="AA7" s="151">
        <v>19.969999313354492</v>
      </c>
      <c r="AB7" s="253" t="s">
        <v>265</v>
      </c>
      <c r="AC7" s="2">
        <v>5</v>
      </c>
      <c r="AD7" s="151">
        <v>12.960000038146973</v>
      </c>
      <c r="AE7" s="253" t="s">
        <v>266</v>
      </c>
      <c r="AF7" s="1"/>
    </row>
    <row r="8" spans="1:32" ht="11.25" customHeight="1">
      <c r="A8" s="215">
        <v>6</v>
      </c>
      <c r="B8" s="207">
        <v>16.670000076293945</v>
      </c>
      <c r="C8" s="207">
        <v>16.190000534057617</v>
      </c>
      <c r="D8" s="207">
        <v>16.649999618530273</v>
      </c>
      <c r="E8" s="207">
        <v>16.209999084472656</v>
      </c>
      <c r="F8" s="207">
        <v>16.56999969482422</v>
      </c>
      <c r="G8" s="207">
        <v>17.31999969482422</v>
      </c>
      <c r="H8" s="207">
        <v>18.020000457763672</v>
      </c>
      <c r="I8" s="207">
        <v>18.3700008392334</v>
      </c>
      <c r="J8" s="207">
        <v>19.450000762939453</v>
      </c>
      <c r="K8" s="207">
        <v>20.399999618530273</v>
      </c>
      <c r="L8" s="207">
        <v>20.200000762939453</v>
      </c>
      <c r="M8" s="207">
        <v>20.8700008392334</v>
      </c>
      <c r="N8" s="207">
        <v>20.520000457763672</v>
      </c>
      <c r="O8" s="207">
        <v>20.34000015258789</v>
      </c>
      <c r="P8" s="207">
        <v>19.6299991607666</v>
      </c>
      <c r="Q8" s="207">
        <v>19.920000076293945</v>
      </c>
      <c r="R8" s="207">
        <v>19.459999084472656</v>
      </c>
      <c r="S8" s="207">
        <v>19.040000915527344</v>
      </c>
      <c r="T8" s="207">
        <v>18.6200008392334</v>
      </c>
      <c r="U8" s="207">
        <v>18.290000915527344</v>
      </c>
      <c r="V8" s="207">
        <v>18.40999984741211</v>
      </c>
      <c r="W8" s="207">
        <v>18.489999771118164</v>
      </c>
      <c r="X8" s="207">
        <v>18.600000381469727</v>
      </c>
      <c r="Y8" s="207">
        <v>17.299999237060547</v>
      </c>
      <c r="Z8" s="214">
        <f t="shared" si="0"/>
        <v>18.5641667842865</v>
      </c>
      <c r="AA8" s="151">
        <v>21.540000915527344</v>
      </c>
      <c r="AB8" s="253" t="s">
        <v>267</v>
      </c>
      <c r="AC8" s="2">
        <v>6</v>
      </c>
      <c r="AD8" s="151">
        <v>15.65999984741211</v>
      </c>
      <c r="AE8" s="253" t="s">
        <v>268</v>
      </c>
      <c r="AF8" s="1"/>
    </row>
    <row r="9" spans="1:32" ht="11.25" customHeight="1">
      <c r="A9" s="215">
        <v>7</v>
      </c>
      <c r="B9" s="207">
        <v>16.739999771118164</v>
      </c>
      <c r="C9" s="207">
        <v>16.700000762939453</v>
      </c>
      <c r="D9" s="207">
        <v>16.739999771118164</v>
      </c>
      <c r="E9" s="207">
        <v>16.81999969482422</v>
      </c>
      <c r="F9" s="207">
        <v>17.110000610351562</v>
      </c>
      <c r="G9" s="207">
        <v>17.209999084472656</v>
      </c>
      <c r="H9" s="207">
        <v>16.6299991607666</v>
      </c>
      <c r="I9" s="207">
        <v>16.520000457763672</v>
      </c>
      <c r="J9" s="207">
        <v>15.970000267028809</v>
      </c>
      <c r="K9" s="207">
        <v>15.949999809265137</v>
      </c>
      <c r="L9" s="207">
        <v>16.3799991607666</v>
      </c>
      <c r="M9" s="207">
        <v>19.18000030517578</v>
      </c>
      <c r="N9" s="207">
        <v>19.790000915527344</v>
      </c>
      <c r="O9" s="207">
        <v>19.309999465942383</v>
      </c>
      <c r="P9" s="207">
        <v>19.489999771118164</v>
      </c>
      <c r="Q9" s="207">
        <v>18.700000762939453</v>
      </c>
      <c r="R9" s="207">
        <v>18.030000686645508</v>
      </c>
      <c r="S9" s="207">
        <v>17.739999771118164</v>
      </c>
      <c r="T9" s="207">
        <v>16.780000686645508</v>
      </c>
      <c r="U9" s="207">
        <v>16.450000762939453</v>
      </c>
      <c r="V9" s="207">
        <v>16.579999923706055</v>
      </c>
      <c r="W9" s="207">
        <v>16.579999923706055</v>
      </c>
      <c r="X9" s="207">
        <v>16.40999984741211</v>
      </c>
      <c r="Y9" s="207">
        <v>16.450000762939453</v>
      </c>
      <c r="Z9" s="214">
        <f t="shared" si="0"/>
        <v>17.260833422342937</v>
      </c>
      <c r="AA9" s="151">
        <v>20.100000381469727</v>
      </c>
      <c r="AB9" s="253" t="s">
        <v>269</v>
      </c>
      <c r="AC9" s="2">
        <v>7</v>
      </c>
      <c r="AD9" s="151">
        <v>15.489999771118164</v>
      </c>
      <c r="AE9" s="253" t="s">
        <v>270</v>
      </c>
      <c r="AF9" s="1"/>
    </row>
    <row r="10" spans="1:32" ht="11.25" customHeight="1">
      <c r="A10" s="215">
        <v>8</v>
      </c>
      <c r="B10" s="207">
        <v>16.010000228881836</v>
      </c>
      <c r="C10" s="207">
        <v>15.9399995803833</v>
      </c>
      <c r="D10" s="207">
        <v>15.649999618530273</v>
      </c>
      <c r="E10" s="207">
        <v>15.850000381469727</v>
      </c>
      <c r="F10" s="207">
        <v>15.880000114440918</v>
      </c>
      <c r="G10" s="207">
        <v>16.1299991607666</v>
      </c>
      <c r="H10" s="207">
        <v>16.690000534057617</v>
      </c>
      <c r="I10" s="207">
        <v>17.549999237060547</v>
      </c>
      <c r="J10" s="207">
        <v>17.6299991607666</v>
      </c>
      <c r="K10" s="207">
        <v>17.6299991607666</v>
      </c>
      <c r="L10" s="207">
        <v>17.799999237060547</v>
      </c>
      <c r="M10" s="207">
        <v>17.399999618530273</v>
      </c>
      <c r="N10" s="207">
        <v>17.530000686645508</v>
      </c>
      <c r="O10" s="207">
        <v>17.68000030517578</v>
      </c>
      <c r="P10" s="207">
        <v>17.6299991607666</v>
      </c>
      <c r="Q10" s="207">
        <v>17.850000381469727</v>
      </c>
      <c r="R10" s="207">
        <v>17.760000228881836</v>
      </c>
      <c r="S10" s="207">
        <v>17.579999923706055</v>
      </c>
      <c r="T10" s="207">
        <v>17.68000030517578</v>
      </c>
      <c r="U10" s="207">
        <v>17.739999771118164</v>
      </c>
      <c r="V10" s="207">
        <v>17.40999984741211</v>
      </c>
      <c r="W10" s="207">
        <v>17.190000534057617</v>
      </c>
      <c r="X10" s="207">
        <v>17.520000457763672</v>
      </c>
      <c r="Y10" s="207">
        <v>17.329999923706055</v>
      </c>
      <c r="Z10" s="214">
        <f t="shared" si="0"/>
        <v>17.12749989827474</v>
      </c>
      <c r="AA10" s="151">
        <v>18.280000686645508</v>
      </c>
      <c r="AB10" s="253" t="s">
        <v>271</v>
      </c>
      <c r="AC10" s="2">
        <v>8</v>
      </c>
      <c r="AD10" s="151">
        <v>15.59000015258789</v>
      </c>
      <c r="AE10" s="253" t="s">
        <v>272</v>
      </c>
      <c r="AF10" s="1"/>
    </row>
    <row r="11" spans="1:32" ht="11.25" customHeight="1">
      <c r="A11" s="215">
        <v>9</v>
      </c>
      <c r="B11" s="207">
        <v>17.65999984741211</v>
      </c>
      <c r="C11" s="207">
        <v>17.600000381469727</v>
      </c>
      <c r="D11" s="207">
        <v>17.709999084472656</v>
      </c>
      <c r="E11" s="207">
        <v>17.6200008392334</v>
      </c>
      <c r="F11" s="207">
        <v>17.010000228881836</v>
      </c>
      <c r="G11" s="207">
        <v>16.84000015258789</v>
      </c>
      <c r="H11" s="207">
        <v>18.440000534057617</v>
      </c>
      <c r="I11" s="207">
        <v>18.540000915527344</v>
      </c>
      <c r="J11" s="207">
        <v>18.31999969482422</v>
      </c>
      <c r="K11" s="207">
        <v>17.799999237060547</v>
      </c>
      <c r="L11" s="207">
        <v>16.1299991607666</v>
      </c>
      <c r="M11" s="207">
        <v>16.229999542236328</v>
      </c>
      <c r="N11" s="207">
        <v>16.280000686645508</v>
      </c>
      <c r="O11" s="207">
        <v>16.799999237060547</v>
      </c>
      <c r="P11" s="207">
        <v>17.139999389648438</v>
      </c>
      <c r="Q11" s="207">
        <v>17.829999923706055</v>
      </c>
      <c r="R11" s="207">
        <v>17.90999984741211</v>
      </c>
      <c r="S11" s="207">
        <v>17.8799991607666</v>
      </c>
      <c r="T11" s="207">
        <v>17.8700008392334</v>
      </c>
      <c r="U11" s="207">
        <v>17.940000534057617</v>
      </c>
      <c r="V11" s="207">
        <v>17.469999313354492</v>
      </c>
      <c r="W11" s="207">
        <v>16.889999389648438</v>
      </c>
      <c r="X11" s="207">
        <v>16.690000534057617</v>
      </c>
      <c r="Y11" s="207">
        <v>16.440000534057617</v>
      </c>
      <c r="Z11" s="214">
        <f t="shared" si="0"/>
        <v>17.37666662534078</v>
      </c>
      <c r="AA11" s="151">
        <v>18.780000686645508</v>
      </c>
      <c r="AB11" s="253" t="s">
        <v>273</v>
      </c>
      <c r="AC11" s="2">
        <v>9</v>
      </c>
      <c r="AD11" s="151">
        <v>15.899999618530273</v>
      </c>
      <c r="AE11" s="253" t="s">
        <v>274</v>
      </c>
      <c r="AF11" s="1"/>
    </row>
    <row r="12" spans="1:32" ht="11.25" customHeight="1">
      <c r="A12" s="223">
        <v>10</v>
      </c>
      <c r="B12" s="209">
        <v>16.40999984741211</v>
      </c>
      <c r="C12" s="209">
        <v>15.90999984741211</v>
      </c>
      <c r="D12" s="209">
        <v>15.770000457763672</v>
      </c>
      <c r="E12" s="209">
        <v>15.180000305175781</v>
      </c>
      <c r="F12" s="209">
        <v>15.210000038146973</v>
      </c>
      <c r="G12" s="209">
        <v>16.299999237060547</v>
      </c>
      <c r="H12" s="209">
        <v>17.899999618530273</v>
      </c>
      <c r="I12" s="209">
        <v>20.350000381469727</v>
      </c>
      <c r="J12" s="209">
        <v>21.899999618530273</v>
      </c>
      <c r="K12" s="209">
        <v>22.110000610351562</v>
      </c>
      <c r="L12" s="209">
        <v>23.229999542236328</v>
      </c>
      <c r="M12" s="209">
        <v>23.290000915527344</v>
      </c>
      <c r="N12" s="209">
        <v>20.899999618530273</v>
      </c>
      <c r="O12" s="209">
        <v>19.940000534057617</v>
      </c>
      <c r="P12" s="209">
        <v>19.770000457763672</v>
      </c>
      <c r="Q12" s="209">
        <v>19.690000534057617</v>
      </c>
      <c r="R12" s="209">
        <v>20.209999084472656</v>
      </c>
      <c r="S12" s="209">
        <v>19.81999969482422</v>
      </c>
      <c r="T12" s="209">
        <v>20.030000686645508</v>
      </c>
      <c r="U12" s="209">
        <v>19.600000381469727</v>
      </c>
      <c r="V12" s="209">
        <v>19.729999542236328</v>
      </c>
      <c r="W12" s="209">
        <v>20.020000457763672</v>
      </c>
      <c r="X12" s="209">
        <v>19.639999389648438</v>
      </c>
      <c r="Y12" s="209">
        <v>19.6200008392334</v>
      </c>
      <c r="Z12" s="224">
        <f t="shared" si="0"/>
        <v>19.272083401679993</v>
      </c>
      <c r="AA12" s="157">
        <v>24.139999389648438</v>
      </c>
      <c r="AB12" s="254" t="s">
        <v>275</v>
      </c>
      <c r="AC12" s="211">
        <v>10</v>
      </c>
      <c r="AD12" s="157">
        <v>15.109999656677246</v>
      </c>
      <c r="AE12" s="254" t="s">
        <v>276</v>
      </c>
      <c r="AF12" s="1"/>
    </row>
    <row r="13" spans="1:32" ht="11.25" customHeight="1">
      <c r="A13" s="215">
        <v>11</v>
      </c>
      <c r="B13" s="207">
        <v>20.190000534057617</v>
      </c>
      <c r="C13" s="207">
        <v>19.399999618530273</v>
      </c>
      <c r="D13" s="207">
        <v>18.940000534057617</v>
      </c>
      <c r="E13" s="207">
        <v>18.489999771118164</v>
      </c>
      <c r="F13" s="207">
        <v>17.459999084472656</v>
      </c>
      <c r="G13" s="207">
        <v>17.540000915527344</v>
      </c>
      <c r="H13" s="207">
        <v>17.489999771118164</v>
      </c>
      <c r="I13" s="207">
        <v>17.15999984741211</v>
      </c>
      <c r="J13" s="207">
        <v>16.760000228881836</v>
      </c>
      <c r="K13" s="207">
        <v>16.6200008392334</v>
      </c>
      <c r="L13" s="207">
        <v>16.010000228881836</v>
      </c>
      <c r="M13" s="207">
        <v>16.350000381469727</v>
      </c>
      <c r="N13" s="207">
        <v>16.110000610351562</v>
      </c>
      <c r="O13" s="207">
        <v>15.989999771118164</v>
      </c>
      <c r="P13" s="207">
        <v>16.1200008392334</v>
      </c>
      <c r="Q13" s="207">
        <v>16.06999969482422</v>
      </c>
      <c r="R13" s="207">
        <v>16.100000381469727</v>
      </c>
      <c r="S13" s="207">
        <v>15.800000190734863</v>
      </c>
      <c r="T13" s="207">
        <v>15.640000343322754</v>
      </c>
      <c r="U13" s="207">
        <v>15.699999809265137</v>
      </c>
      <c r="V13" s="207">
        <v>15.760000228881836</v>
      </c>
      <c r="W13" s="207">
        <v>15.930000305175781</v>
      </c>
      <c r="X13" s="207">
        <v>16.299999237060547</v>
      </c>
      <c r="Y13" s="207">
        <v>16.18000030517578</v>
      </c>
      <c r="Z13" s="214">
        <f t="shared" si="0"/>
        <v>16.83791681130727</v>
      </c>
      <c r="AA13" s="151">
        <v>20.350000381469727</v>
      </c>
      <c r="AB13" s="253" t="s">
        <v>277</v>
      </c>
      <c r="AC13" s="2">
        <v>11</v>
      </c>
      <c r="AD13" s="151">
        <v>15.579999923706055</v>
      </c>
      <c r="AE13" s="253" t="s">
        <v>278</v>
      </c>
      <c r="AF13" s="1"/>
    </row>
    <row r="14" spans="1:32" ht="11.25" customHeight="1">
      <c r="A14" s="215">
        <v>12</v>
      </c>
      <c r="B14" s="207">
        <v>15.779999732971191</v>
      </c>
      <c r="C14" s="207">
        <v>16.049999237060547</v>
      </c>
      <c r="D14" s="207">
        <v>16.200000762939453</v>
      </c>
      <c r="E14" s="207">
        <v>16.670000076293945</v>
      </c>
      <c r="F14" s="207">
        <v>16.25</v>
      </c>
      <c r="G14" s="207">
        <v>16.219999313354492</v>
      </c>
      <c r="H14" s="207">
        <v>16.729999542236328</v>
      </c>
      <c r="I14" s="207">
        <v>17.700000762939453</v>
      </c>
      <c r="J14" s="207">
        <v>18.690000534057617</v>
      </c>
      <c r="K14" s="207">
        <v>18.5</v>
      </c>
      <c r="L14" s="207">
        <v>18.059999465942383</v>
      </c>
      <c r="M14" s="207">
        <v>18.760000228881836</v>
      </c>
      <c r="N14" s="207">
        <v>18.700000762939453</v>
      </c>
      <c r="O14" s="207">
        <v>18.829999923706055</v>
      </c>
      <c r="P14" s="207">
        <v>19.059999465942383</v>
      </c>
      <c r="Q14" s="207">
        <v>18.309999465942383</v>
      </c>
      <c r="R14" s="207">
        <v>17.899999618530273</v>
      </c>
      <c r="S14" s="207">
        <v>17.739999771118164</v>
      </c>
      <c r="T14" s="207">
        <v>17.610000610351562</v>
      </c>
      <c r="U14" s="207">
        <v>17.6299991607666</v>
      </c>
      <c r="V14" s="207">
        <v>17.510000228881836</v>
      </c>
      <c r="W14" s="207">
        <v>17.520000457763672</v>
      </c>
      <c r="X14" s="207">
        <v>17.5</v>
      </c>
      <c r="Y14" s="207">
        <v>17.520000457763672</v>
      </c>
      <c r="Z14" s="214">
        <f t="shared" si="0"/>
        <v>17.559999982515972</v>
      </c>
      <c r="AA14" s="151">
        <v>19.540000915527344</v>
      </c>
      <c r="AB14" s="253" t="s">
        <v>279</v>
      </c>
      <c r="AC14" s="2">
        <v>12</v>
      </c>
      <c r="AD14" s="151">
        <v>15.6899995803833</v>
      </c>
      <c r="AE14" s="253" t="s">
        <v>280</v>
      </c>
      <c r="AF14" s="1"/>
    </row>
    <row r="15" spans="1:32" ht="11.25" customHeight="1">
      <c r="A15" s="215">
        <v>13</v>
      </c>
      <c r="B15" s="207">
        <v>17.399999618530273</v>
      </c>
      <c r="C15" s="207">
        <v>16.979999542236328</v>
      </c>
      <c r="D15" s="207">
        <v>16.90999984741211</v>
      </c>
      <c r="E15" s="207">
        <v>16.969999313354492</v>
      </c>
      <c r="F15" s="207">
        <v>17.219999313354492</v>
      </c>
      <c r="G15" s="207">
        <v>17.510000228881836</v>
      </c>
      <c r="H15" s="207">
        <v>18.450000762939453</v>
      </c>
      <c r="I15" s="207">
        <v>18.420000076293945</v>
      </c>
      <c r="J15" s="207">
        <v>18.920000076293945</v>
      </c>
      <c r="K15" s="207">
        <v>19.3799991607666</v>
      </c>
      <c r="L15" s="207">
        <v>20.739999771118164</v>
      </c>
      <c r="M15" s="207">
        <v>20.479999542236328</v>
      </c>
      <c r="N15" s="207">
        <v>20.540000915527344</v>
      </c>
      <c r="O15" s="207">
        <v>19.969999313354492</v>
      </c>
      <c r="P15" s="207">
        <v>20.3799991607666</v>
      </c>
      <c r="Q15" s="207">
        <v>20.059999465942383</v>
      </c>
      <c r="R15" s="207">
        <v>19.610000610351562</v>
      </c>
      <c r="S15" s="207">
        <v>19.440000534057617</v>
      </c>
      <c r="T15" s="207">
        <v>19.020000457763672</v>
      </c>
      <c r="U15" s="207">
        <v>18.84000015258789</v>
      </c>
      <c r="V15" s="207">
        <v>18.860000610351562</v>
      </c>
      <c r="W15" s="207">
        <v>18.780000686645508</v>
      </c>
      <c r="X15" s="207">
        <v>18.649999618530273</v>
      </c>
      <c r="Y15" s="207">
        <v>18.399999618530273</v>
      </c>
      <c r="Z15" s="214">
        <f t="shared" si="0"/>
        <v>18.830416599909466</v>
      </c>
      <c r="AA15" s="151">
        <v>21.09000015258789</v>
      </c>
      <c r="AB15" s="253" t="s">
        <v>281</v>
      </c>
      <c r="AC15" s="2">
        <v>13</v>
      </c>
      <c r="AD15" s="151">
        <v>16.770000457763672</v>
      </c>
      <c r="AE15" s="253" t="s">
        <v>282</v>
      </c>
      <c r="AF15" s="1"/>
    </row>
    <row r="16" spans="1:32" ht="11.25" customHeight="1">
      <c r="A16" s="215">
        <v>14</v>
      </c>
      <c r="B16" s="207">
        <v>17.989999771118164</v>
      </c>
      <c r="C16" s="207">
        <v>17.350000381469727</v>
      </c>
      <c r="D16" s="207">
        <v>17.239999771118164</v>
      </c>
      <c r="E16" s="207">
        <v>17.469999313354492</v>
      </c>
      <c r="F16" s="207">
        <v>17.440000534057617</v>
      </c>
      <c r="G16" s="207">
        <v>17.989999771118164</v>
      </c>
      <c r="H16" s="207">
        <v>19.40999984741211</v>
      </c>
      <c r="I16" s="207">
        <v>20.290000915527344</v>
      </c>
      <c r="J16" s="207">
        <v>19.940000534057617</v>
      </c>
      <c r="K16" s="207">
        <v>21.459999084472656</v>
      </c>
      <c r="L16" s="207">
        <v>21.65999984741211</v>
      </c>
      <c r="M16" s="207">
        <v>22.1200008392334</v>
      </c>
      <c r="N16" s="207">
        <v>21.200000762939453</v>
      </c>
      <c r="O16" s="207">
        <v>21.020000457763672</v>
      </c>
      <c r="P16" s="207">
        <v>21.520000457763672</v>
      </c>
      <c r="Q16" s="207">
        <v>21.049999237060547</v>
      </c>
      <c r="R16" s="207">
        <v>20.889999389648438</v>
      </c>
      <c r="S16" s="207">
        <v>20.610000610351562</v>
      </c>
      <c r="T16" s="207">
        <v>20.059999465942383</v>
      </c>
      <c r="U16" s="207">
        <v>19.6200008392334</v>
      </c>
      <c r="V16" s="207">
        <v>19.920000076293945</v>
      </c>
      <c r="W16" s="207">
        <v>19.93000030517578</v>
      </c>
      <c r="X16" s="207">
        <v>19.90999984741211</v>
      </c>
      <c r="Y16" s="207">
        <v>19.68000030517578</v>
      </c>
      <c r="Z16" s="214">
        <f t="shared" si="0"/>
        <v>19.823750098546345</v>
      </c>
      <c r="AA16" s="151">
        <v>22.540000915527344</v>
      </c>
      <c r="AB16" s="253" t="s">
        <v>283</v>
      </c>
      <c r="AC16" s="2">
        <v>14</v>
      </c>
      <c r="AD16" s="151">
        <v>16.93000030517578</v>
      </c>
      <c r="AE16" s="253" t="s">
        <v>284</v>
      </c>
      <c r="AF16" s="1"/>
    </row>
    <row r="17" spans="1:32" ht="11.25" customHeight="1">
      <c r="A17" s="215">
        <v>15</v>
      </c>
      <c r="B17" s="207">
        <v>19.610000610351562</v>
      </c>
      <c r="C17" s="207">
        <v>19.3700008392334</v>
      </c>
      <c r="D17" s="207">
        <v>19.40999984741211</v>
      </c>
      <c r="E17" s="207">
        <v>19.670000076293945</v>
      </c>
      <c r="F17" s="207">
        <v>19.610000610351562</v>
      </c>
      <c r="G17" s="207">
        <v>20.059999465942383</v>
      </c>
      <c r="H17" s="207">
        <v>20.979999542236328</v>
      </c>
      <c r="I17" s="207">
        <v>21.889999389648438</v>
      </c>
      <c r="J17" s="207">
        <v>21.479999542236328</v>
      </c>
      <c r="K17" s="207">
        <v>21.920000076293945</v>
      </c>
      <c r="L17" s="207">
        <v>21.3700008392334</v>
      </c>
      <c r="M17" s="207">
        <v>21.15999984741211</v>
      </c>
      <c r="N17" s="207">
        <v>21.68000030517578</v>
      </c>
      <c r="O17" s="207">
        <v>20.969999313354492</v>
      </c>
      <c r="P17" s="207">
        <v>20.940000534057617</v>
      </c>
      <c r="Q17" s="207">
        <v>20.489999771118164</v>
      </c>
      <c r="R17" s="207">
        <v>20.299999237060547</v>
      </c>
      <c r="S17" s="207">
        <v>19.809999465942383</v>
      </c>
      <c r="T17" s="207">
        <v>19.760000228881836</v>
      </c>
      <c r="U17" s="207">
        <v>19.889999389648438</v>
      </c>
      <c r="V17" s="207">
        <v>19.709999084472656</v>
      </c>
      <c r="W17" s="207">
        <v>19.75</v>
      </c>
      <c r="X17" s="207">
        <v>19.770000457763672</v>
      </c>
      <c r="Y17" s="207">
        <v>19.889999389648438</v>
      </c>
      <c r="Z17" s="214">
        <f t="shared" si="0"/>
        <v>20.395416577657063</v>
      </c>
      <c r="AA17" s="151">
        <v>22.600000381469727</v>
      </c>
      <c r="AB17" s="253" t="s">
        <v>247</v>
      </c>
      <c r="AC17" s="2">
        <v>15</v>
      </c>
      <c r="AD17" s="151">
        <v>19.25</v>
      </c>
      <c r="AE17" s="253" t="s">
        <v>285</v>
      </c>
      <c r="AF17" s="1"/>
    </row>
    <row r="18" spans="1:32" ht="11.25" customHeight="1">
      <c r="A18" s="215">
        <v>16</v>
      </c>
      <c r="B18" s="207">
        <v>19.540000915527344</v>
      </c>
      <c r="C18" s="207">
        <v>19</v>
      </c>
      <c r="D18" s="207">
        <v>18.56999969482422</v>
      </c>
      <c r="E18" s="207">
        <v>18.8700008392334</v>
      </c>
      <c r="F18" s="207">
        <v>18.969999313354492</v>
      </c>
      <c r="G18" s="207">
        <v>19.049999237060547</v>
      </c>
      <c r="H18" s="207">
        <v>18.969999313354492</v>
      </c>
      <c r="I18" s="207">
        <v>19.309999465942383</v>
      </c>
      <c r="J18" s="207">
        <v>19.469999313354492</v>
      </c>
      <c r="K18" s="207">
        <v>19.6299991607666</v>
      </c>
      <c r="L18" s="207">
        <v>19.559999465942383</v>
      </c>
      <c r="M18" s="207">
        <v>19.690000534057617</v>
      </c>
      <c r="N18" s="207">
        <v>19.540000915527344</v>
      </c>
      <c r="O18" s="207">
        <v>19.25</v>
      </c>
      <c r="P18" s="207">
        <v>19.549999237060547</v>
      </c>
      <c r="Q18" s="207">
        <v>20.149999618530273</v>
      </c>
      <c r="R18" s="207">
        <v>20.549999237060547</v>
      </c>
      <c r="S18" s="207">
        <v>21.209999084472656</v>
      </c>
      <c r="T18" s="207">
        <v>21.079999923706055</v>
      </c>
      <c r="U18" s="207">
        <v>20.770000457763672</v>
      </c>
      <c r="V18" s="207">
        <v>20.469999313354492</v>
      </c>
      <c r="W18" s="207">
        <v>20.139999389648438</v>
      </c>
      <c r="X18" s="207">
        <v>20.059999465942383</v>
      </c>
      <c r="Y18" s="207">
        <v>19.65999984741211</v>
      </c>
      <c r="Z18" s="214">
        <f t="shared" si="0"/>
        <v>19.710833072662354</v>
      </c>
      <c r="AA18" s="151">
        <v>21.31999969482422</v>
      </c>
      <c r="AB18" s="253" t="s">
        <v>286</v>
      </c>
      <c r="AC18" s="2">
        <v>16</v>
      </c>
      <c r="AD18" s="151">
        <v>18.299999237060547</v>
      </c>
      <c r="AE18" s="253" t="s">
        <v>287</v>
      </c>
      <c r="AF18" s="1"/>
    </row>
    <row r="19" spans="1:32" ht="11.25" customHeight="1">
      <c r="A19" s="215">
        <v>17</v>
      </c>
      <c r="B19" s="207">
        <v>20.18000030517578</v>
      </c>
      <c r="C19" s="207">
        <v>20.149999618530273</v>
      </c>
      <c r="D19" s="207">
        <v>18.81999969482422</v>
      </c>
      <c r="E19" s="207">
        <v>18.690000534057617</v>
      </c>
      <c r="F19" s="207">
        <v>18.979999542236328</v>
      </c>
      <c r="G19" s="207">
        <v>18.549999237060547</v>
      </c>
      <c r="H19" s="207">
        <v>19.440000534057617</v>
      </c>
      <c r="I19" s="207">
        <v>20.219999313354492</v>
      </c>
      <c r="J19" s="207">
        <v>20.860000610351562</v>
      </c>
      <c r="K19" s="207">
        <v>21.920000076293945</v>
      </c>
      <c r="L19" s="207">
        <v>21.549999237060547</v>
      </c>
      <c r="M19" s="207">
        <v>22.670000076293945</v>
      </c>
      <c r="N19" s="207">
        <v>21.969999313354492</v>
      </c>
      <c r="O19" s="207">
        <v>22.1299991607666</v>
      </c>
      <c r="P19" s="207">
        <v>22.09000015258789</v>
      </c>
      <c r="Q19" s="207">
        <v>22.239999771118164</v>
      </c>
      <c r="R19" s="207">
        <v>21.709999084472656</v>
      </c>
      <c r="S19" s="207">
        <v>22.65999984741211</v>
      </c>
      <c r="T19" s="207">
        <v>23.389999389648438</v>
      </c>
      <c r="U19" s="207">
        <v>23.469999313354492</v>
      </c>
      <c r="V19" s="207">
        <v>23.049999237060547</v>
      </c>
      <c r="W19" s="207">
        <v>23.030000686645508</v>
      </c>
      <c r="X19" s="207">
        <v>21.989999771118164</v>
      </c>
      <c r="Y19" s="207">
        <v>21.530000686645508</v>
      </c>
      <c r="Z19" s="214">
        <f t="shared" si="0"/>
        <v>21.303749799728394</v>
      </c>
      <c r="AA19" s="151">
        <v>23.940000534057617</v>
      </c>
      <c r="AB19" s="253" t="s">
        <v>288</v>
      </c>
      <c r="AC19" s="2">
        <v>17</v>
      </c>
      <c r="AD19" s="151">
        <v>18.3700008392334</v>
      </c>
      <c r="AE19" s="253" t="s">
        <v>287</v>
      </c>
      <c r="AF19" s="1"/>
    </row>
    <row r="20" spans="1:32" ht="11.25" customHeight="1">
      <c r="A20" s="215">
        <v>18</v>
      </c>
      <c r="B20" s="207">
        <v>21.549999237060547</v>
      </c>
      <c r="C20" s="207">
        <v>21.299999237060547</v>
      </c>
      <c r="D20" s="207">
        <v>20.8700008392334</v>
      </c>
      <c r="E20" s="207">
        <v>19.649999618530273</v>
      </c>
      <c r="F20" s="207">
        <v>19.280000686645508</v>
      </c>
      <c r="G20" s="207">
        <v>19.25</v>
      </c>
      <c r="H20" s="207">
        <v>19.43000030517578</v>
      </c>
      <c r="I20" s="207">
        <v>19.09000015258789</v>
      </c>
      <c r="J20" s="207">
        <v>19.030000686645508</v>
      </c>
      <c r="K20" s="207">
        <v>18.049999237060547</v>
      </c>
      <c r="L20" s="207">
        <v>17.799999237060547</v>
      </c>
      <c r="M20" s="207">
        <v>17.959999084472656</v>
      </c>
      <c r="N20" s="207">
        <v>17.3799991607666</v>
      </c>
      <c r="O20" s="207">
        <v>17.389999389648438</v>
      </c>
      <c r="P20" s="207">
        <v>17.350000381469727</v>
      </c>
      <c r="Q20" s="207">
        <v>17.170000076293945</v>
      </c>
      <c r="R20" s="207">
        <v>17.079999923706055</v>
      </c>
      <c r="S20" s="207">
        <v>16.68000030517578</v>
      </c>
      <c r="T20" s="207">
        <v>16.809999465942383</v>
      </c>
      <c r="U20" s="207">
        <v>17.09000015258789</v>
      </c>
      <c r="V20" s="207">
        <v>16.899999618530273</v>
      </c>
      <c r="W20" s="207">
        <v>16.790000915527344</v>
      </c>
      <c r="X20" s="207">
        <v>17.030000686645508</v>
      </c>
      <c r="Y20" s="207">
        <v>17.25</v>
      </c>
      <c r="Z20" s="214">
        <f t="shared" si="0"/>
        <v>18.257499933242798</v>
      </c>
      <c r="AA20" s="151">
        <v>21.700000762939453</v>
      </c>
      <c r="AB20" s="253" t="s">
        <v>289</v>
      </c>
      <c r="AC20" s="2">
        <v>18</v>
      </c>
      <c r="AD20" s="151">
        <v>16.649999618530273</v>
      </c>
      <c r="AE20" s="253" t="s">
        <v>290</v>
      </c>
      <c r="AF20" s="1"/>
    </row>
    <row r="21" spans="1:32" ht="11.25" customHeight="1">
      <c r="A21" s="215">
        <v>19</v>
      </c>
      <c r="B21" s="207">
        <v>17.299999237060547</v>
      </c>
      <c r="C21" s="207">
        <v>17.43000030517578</v>
      </c>
      <c r="D21" s="207">
        <v>17.780000686645508</v>
      </c>
      <c r="E21" s="207">
        <v>18.020000457763672</v>
      </c>
      <c r="F21" s="207">
        <v>18.290000915527344</v>
      </c>
      <c r="G21" s="207">
        <v>19.309999465942383</v>
      </c>
      <c r="H21" s="207">
        <v>20.649999618530273</v>
      </c>
      <c r="I21" s="207">
        <v>21.600000381469727</v>
      </c>
      <c r="J21" s="207">
        <v>22.649999618530273</v>
      </c>
      <c r="K21" s="207">
        <v>24.479999542236328</v>
      </c>
      <c r="L21" s="207">
        <v>24.860000610351562</v>
      </c>
      <c r="M21" s="207">
        <v>25.1200008392334</v>
      </c>
      <c r="N21" s="207">
        <v>24.75</v>
      </c>
      <c r="O21" s="207">
        <v>23.34000015258789</v>
      </c>
      <c r="P21" s="207">
        <v>21.420000076293945</v>
      </c>
      <c r="Q21" s="207">
        <v>22.989999771118164</v>
      </c>
      <c r="R21" s="207">
        <v>23.729999542236328</v>
      </c>
      <c r="S21" s="207">
        <v>22.170000076293945</v>
      </c>
      <c r="T21" s="207">
        <v>22.059999465942383</v>
      </c>
      <c r="U21" s="207">
        <v>22.059999465942383</v>
      </c>
      <c r="V21" s="207">
        <v>21.079999923706055</v>
      </c>
      <c r="W21" s="207">
        <v>20.479999542236328</v>
      </c>
      <c r="X21" s="207">
        <v>20.459999084472656</v>
      </c>
      <c r="Y21" s="207">
        <v>19.75</v>
      </c>
      <c r="Z21" s="214">
        <f t="shared" si="0"/>
        <v>21.324166615804035</v>
      </c>
      <c r="AA21" s="151">
        <v>26.770000457763672</v>
      </c>
      <c r="AB21" s="253" t="s">
        <v>261</v>
      </c>
      <c r="AC21" s="2">
        <v>19</v>
      </c>
      <c r="AD21" s="151">
        <v>17.190000534057617</v>
      </c>
      <c r="AE21" s="253" t="s">
        <v>252</v>
      </c>
      <c r="AF21" s="1"/>
    </row>
    <row r="22" spans="1:32" ht="11.25" customHeight="1">
      <c r="A22" s="223">
        <v>20</v>
      </c>
      <c r="B22" s="209">
        <v>18.950000762939453</v>
      </c>
      <c r="C22" s="209">
        <v>18.860000610351562</v>
      </c>
      <c r="D22" s="209">
        <v>18.520000457763672</v>
      </c>
      <c r="E22" s="209">
        <v>18.3799991607666</v>
      </c>
      <c r="F22" s="209">
        <v>18.239999771118164</v>
      </c>
      <c r="G22" s="209">
        <v>19.049999237060547</v>
      </c>
      <c r="H22" s="209">
        <v>20.110000610351562</v>
      </c>
      <c r="I22" s="209">
        <v>22.030000686645508</v>
      </c>
      <c r="J22" s="209">
        <v>23.229999542236328</v>
      </c>
      <c r="K22" s="209">
        <v>24.049999237060547</v>
      </c>
      <c r="L22" s="209">
        <v>23.65999984741211</v>
      </c>
      <c r="M22" s="209">
        <v>23.56999969482422</v>
      </c>
      <c r="N22" s="209">
        <v>22.649999618530273</v>
      </c>
      <c r="O22" s="209">
        <v>22.75</v>
      </c>
      <c r="P22" s="209">
        <v>22</v>
      </c>
      <c r="Q22" s="209">
        <v>22.15999984741211</v>
      </c>
      <c r="R22" s="209">
        <v>21.950000762939453</v>
      </c>
      <c r="S22" s="209">
        <v>21.520000457763672</v>
      </c>
      <c r="T22" s="209">
        <v>20.889999389648438</v>
      </c>
      <c r="U22" s="209">
        <v>20.670000076293945</v>
      </c>
      <c r="V22" s="209">
        <v>20.84000015258789</v>
      </c>
      <c r="W22" s="209">
        <v>20.75</v>
      </c>
      <c r="X22" s="209">
        <v>20.579999923706055</v>
      </c>
      <c r="Y22" s="209">
        <v>20.200000762939453</v>
      </c>
      <c r="Z22" s="224">
        <f t="shared" si="0"/>
        <v>21.06708335876465</v>
      </c>
      <c r="AA22" s="157">
        <v>25.299999237060547</v>
      </c>
      <c r="AB22" s="254" t="s">
        <v>291</v>
      </c>
      <c r="AC22" s="211">
        <v>20</v>
      </c>
      <c r="AD22" s="157">
        <v>18.049999237060547</v>
      </c>
      <c r="AE22" s="254" t="s">
        <v>292</v>
      </c>
      <c r="AF22" s="1"/>
    </row>
    <row r="23" spans="1:32" ht="11.25" customHeight="1">
      <c r="A23" s="215">
        <v>21</v>
      </c>
      <c r="B23" s="207">
        <v>20.110000610351562</v>
      </c>
      <c r="C23" s="207">
        <v>19.860000610351562</v>
      </c>
      <c r="D23" s="207">
        <v>19.739999771118164</v>
      </c>
      <c r="E23" s="207">
        <v>19.270000457763672</v>
      </c>
      <c r="F23" s="207">
        <v>18.799999237060547</v>
      </c>
      <c r="G23" s="207">
        <v>18.770000457763672</v>
      </c>
      <c r="H23" s="207">
        <v>19.239999771118164</v>
      </c>
      <c r="I23" s="207">
        <v>20.040000915527344</v>
      </c>
      <c r="J23" s="207">
        <v>20.280000686645508</v>
      </c>
      <c r="K23" s="207">
        <v>20.969999313354492</v>
      </c>
      <c r="L23" s="207">
        <v>20.489999771118164</v>
      </c>
      <c r="M23" s="207">
        <v>20.860000610351562</v>
      </c>
      <c r="N23" s="207">
        <v>21.299999237060547</v>
      </c>
      <c r="O23" s="207">
        <v>21.15999984741211</v>
      </c>
      <c r="P23" s="207">
        <v>21.399999618530273</v>
      </c>
      <c r="Q23" s="207">
        <v>21.030000686645508</v>
      </c>
      <c r="R23" s="207">
        <v>20.690000534057617</v>
      </c>
      <c r="S23" s="207">
        <v>20.84000015258789</v>
      </c>
      <c r="T23" s="207">
        <v>20.489999771118164</v>
      </c>
      <c r="U23" s="207">
        <v>20.18000030517578</v>
      </c>
      <c r="V23" s="207">
        <v>19.979999542236328</v>
      </c>
      <c r="W23" s="207">
        <v>19.700000762939453</v>
      </c>
      <c r="X23" s="207">
        <v>19.59000015258789</v>
      </c>
      <c r="Y23" s="207">
        <v>19.59000015258789</v>
      </c>
      <c r="Z23" s="214">
        <f t="shared" si="0"/>
        <v>20.18250012397766</v>
      </c>
      <c r="AA23" s="151">
        <v>21.940000534057617</v>
      </c>
      <c r="AB23" s="253" t="s">
        <v>40</v>
      </c>
      <c r="AC23" s="2">
        <v>21</v>
      </c>
      <c r="AD23" s="151">
        <v>18.56999969482422</v>
      </c>
      <c r="AE23" s="253" t="s">
        <v>293</v>
      </c>
      <c r="AF23" s="1"/>
    </row>
    <row r="24" spans="1:32" ht="11.25" customHeight="1">
      <c r="A24" s="215">
        <v>22</v>
      </c>
      <c r="B24" s="207">
        <v>19.520000457763672</v>
      </c>
      <c r="C24" s="207">
        <v>19.479999542236328</v>
      </c>
      <c r="D24" s="207">
        <v>19.479999542236328</v>
      </c>
      <c r="E24" s="207">
        <v>19.8799991607666</v>
      </c>
      <c r="F24" s="207">
        <v>19.110000610351562</v>
      </c>
      <c r="G24" s="207">
        <v>19.579999923706055</v>
      </c>
      <c r="H24" s="207">
        <v>19.760000228881836</v>
      </c>
      <c r="I24" s="207">
        <v>20.239999771118164</v>
      </c>
      <c r="J24" s="207">
        <v>21.540000915527344</v>
      </c>
      <c r="K24" s="207">
        <v>22.139999389648438</v>
      </c>
      <c r="L24" s="207">
        <v>23.06999969482422</v>
      </c>
      <c r="M24" s="207">
        <v>22.68000030517578</v>
      </c>
      <c r="N24" s="207">
        <v>23.209999084472656</v>
      </c>
      <c r="O24" s="207">
        <v>22.670000076293945</v>
      </c>
      <c r="P24" s="207">
        <v>22.790000915527344</v>
      </c>
      <c r="Q24" s="207">
        <v>23.040000915527344</v>
      </c>
      <c r="R24" s="207">
        <v>22.899999618530273</v>
      </c>
      <c r="S24" s="207">
        <v>22.360000610351562</v>
      </c>
      <c r="T24" s="207">
        <v>21.690000534057617</v>
      </c>
      <c r="U24" s="207">
        <v>21.579999923706055</v>
      </c>
      <c r="V24" s="207">
        <v>21.280000686645508</v>
      </c>
      <c r="W24" s="207">
        <v>20.649999618530273</v>
      </c>
      <c r="X24" s="207">
        <v>20.280000686645508</v>
      </c>
      <c r="Y24" s="207">
        <v>20.079999923706055</v>
      </c>
      <c r="Z24" s="214">
        <f t="shared" si="0"/>
        <v>21.2087500890096</v>
      </c>
      <c r="AA24" s="151">
        <v>23.479999542236328</v>
      </c>
      <c r="AB24" s="253" t="s">
        <v>294</v>
      </c>
      <c r="AC24" s="2">
        <v>22</v>
      </c>
      <c r="AD24" s="151">
        <v>19.06999969482422</v>
      </c>
      <c r="AE24" s="253" t="s">
        <v>295</v>
      </c>
      <c r="AF24" s="1"/>
    </row>
    <row r="25" spans="1:32" ht="11.25" customHeight="1">
      <c r="A25" s="215">
        <v>23</v>
      </c>
      <c r="B25" s="207">
        <v>19.989999771118164</v>
      </c>
      <c r="C25" s="207">
        <v>19.690000534057617</v>
      </c>
      <c r="D25" s="207">
        <v>19.06999969482422</v>
      </c>
      <c r="E25" s="207">
        <v>19.239999771118164</v>
      </c>
      <c r="F25" s="207">
        <v>18.969999313354492</v>
      </c>
      <c r="G25" s="207">
        <v>19.559999465942383</v>
      </c>
      <c r="H25" s="207">
        <v>20.690000534057617</v>
      </c>
      <c r="I25" s="207">
        <v>22.3700008392334</v>
      </c>
      <c r="J25" s="207">
        <v>23.65999984741211</v>
      </c>
      <c r="K25" s="207">
        <v>23.270000457763672</v>
      </c>
      <c r="L25" s="207">
        <v>23.950000762939453</v>
      </c>
      <c r="M25" s="207">
        <v>23.700000762939453</v>
      </c>
      <c r="N25" s="207">
        <v>23.850000381469727</v>
      </c>
      <c r="O25" s="207">
        <v>23.190000534057617</v>
      </c>
      <c r="P25" s="207">
        <v>22.969999313354492</v>
      </c>
      <c r="Q25" s="207">
        <v>23.31999969482422</v>
      </c>
      <c r="R25" s="207">
        <v>23.260000228881836</v>
      </c>
      <c r="S25" s="207">
        <v>23.299999237060547</v>
      </c>
      <c r="T25" s="207">
        <v>22.6200008392334</v>
      </c>
      <c r="U25" s="207">
        <v>21.56999969482422</v>
      </c>
      <c r="V25" s="207">
        <v>21.059999465942383</v>
      </c>
      <c r="W25" s="207">
        <v>20.93000030517578</v>
      </c>
      <c r="X25" s="207">
        <v>20.700000762939453</v>
      </c>
      <c r="Y25" s="207">
        <v>20.670000076293945</v>
      </c>
      <c r="Z25" s="214">
        <f t="shared" si="0"/>
        <v>21.733333428700764</v>
      </c>
      <c r="AA25" s="151">
        <v>24.739999771118164</v>
      </c>
      <c r="AB25" s="253" t="s">
        <v>296</v>
      </c>
      <c r="AC25" s="2">
        <v>23</v>
      </c>
      <c r="AD25" s="151">
        <v>18.65999984741211</v>
      </c>
      <c r="AE25" s="253" t="s">
        <v>235</v>
      </c>
      <c r="AF25" s="1"/>
    </row>
    <row r="26" spans="1:32" ht="11.25" customHeight="1">
      <c r="A26" s="215">
        <v>24</v>
      </c>
      <c r="B26" s="207">
        <v>20.15999984741211</v>
      </c>
      <c r="C26" s="207">
        <v>19.709999084472656</v>
      </c>
      <c r="D26" s="207">
        <v>20.309999465942383</v>
      </c>
      <c r="E26" s="207">
        <v>20.299999237060547</v>
      </c>
      <c r="F26" s="207">
        <v>20.739999771118164</v>
      </c>
      <c r="G26" s="207">
        <v>20.760000228881836</v>
      </c>
      <c r="H26" s="207">
        <v>20.920000076293945</v>
      </c>
      <c r="I26" s="207">
        <v>21.799999237060547</v>
      </c>
      <c r="J26" s="207">
        <v>21.989999771118164</v>
      </c>
      <c r="K26" s="207">
        <v>22.90999984741211</v>
      </c>
      <c r="L26" s="207">
        <v>23.149999618530273</v>
      </c>
      <c r="M26" s="207">
        <v>23.510000228881836</v>
      </c>
      <c r="N26" s="207">
        <v>23.040000915527344</v>
      </c>
      <c r="O26" s="207">
        <v>23.270000457763672</v>
      </c>
      <c r="P26" s="207">
        <v>22.43000030517578</v>
      </c>
      <c r="Q26" s="207">
        <v>22.530000686645508</v>
      </c>
      <c r="R26" s="207">
        <v>22.219999313354492</v>
      </c>
      <c r="S26" s="207">
        <v>22.040000915527344</v>
      </c>
      <c r="T26" s="207">
        <v>21.84000015258789</v>
      </c>
      <c r="U26" s="207">
        <v>21.790000915527344</v>
      </c>
      <c r="V26" s="207">
        <v>21.59000015258789</v>
      </c>
      <c r="W26" s="207">
        <v>21.889999389648438</v>
      </c>
      <c r="X26" s="207">
        <v>21.579999923706055</v>
      </c>
      <c r="Y26" s="207">
        <v>20.979999542236328</v>
      </c>
      <c r="Z26" s="214">
        <f t="shared" si="0"/>
        <v>21.727499961853027</v>
      </c>
      <c r="AA26" s="151">
        <v>24.31999969482422</v>
      </c>
      <c r="AB26" s="253" t="s">
        <v>244</v>
      </c>
      <c r="AC26" s="2">
        <v>24</v>
      </c>
      <c r="AD26" s="151">
        <v>19.649999618530273</v>
      </c>
      <c r="AE26" s="253" t="s">
        <v>89</v>
      </c>
      <c r="AF26" s="1"/>
    </row>
    <row r="27" spans="1:32" ht="11.25" customHeight="1">
      <c r="A27" s="215">
        <v>25</v>
      </c>
      <c r="B27" s="207">
        <v>20.8799991607666</v>
      </c>
      <c r="C27" s="207">
        <v>20.889999389648438</v>
      </c>
      <c r="D27" s="207">
        <v>20.690000534057617</v>
      </c>
      <c r="E27" s="207">
        <v>20.600000381469727</v>
      </c>
      <c r="F27" s="207">
        <v>20.209999084472656</v>
      </c>
      <c r="G27" s="207">
        <v>19.959999084472656</v>
      </c>
      <c r="H27" s="207">
        <v>20.670000076293945</v>
      </c>
      <c r="I27" s="207">
        <v>21.3799991607666</v>
      </c>
      <c r="J27" s="207">
        <v>21.239999771118164</v>
      </c>
      <c r="K27" s="207">
        <v>21.729999542236328</v>
      </c>
      <c r="L27" s="207">
        <v>22.540000915527344</v>
      </c>
      <c r="M27" s="207">
        <v>22.899999618530273</v>
      </c>
      <c r="N27" s="207">
        <v>22.229999542236328</v>
      </c>
      <c r="O27" s="207">
        <v>22.25</v>
      </c>
      <c r="P27" s="207">
        <v>22.360000610351562</v>
      </c>
      <c r="Q27" s="207">
        <v>22.1299991607666</v>
      </c>
      <c r="R27" s="207">
        <v>21.829999923706055</v>
      </c>
      <c r="S27" s="207">
        <v>21.799999237060547</v>
      </c>
      <c r="T27" s="207">
        <v>21.68000030517578</v>
      </c>
      <c r="U27" s="207">
        <v>21.549999237060547</v>
      </c>
      <c r="V27" s="207">
        <v>21.510000228881836</v>
      </c>
      <c r="W27" s="207">
        <v>21.68000030517578</v>
      </c>
      <c r="X27" s="207">
        <v>21.739999771118164</v>
      </c>
      <c r="Y27" s="207">
        <v>21.790000915527344</v>
      </c>
      <c r="Z27" s="214">
        <f t="shared" si="0"/>
        <v>21.509999831517536</v>
      </c>
      <c r="AA27" s="151">
        <v>23.709999084472656</v>
      </c>
      <c r="AB27" s="253" t="s">
        <v>297</v>
      </c>
      <c r="AC27" s="2">
        <v>25</v>
      </c>
      <c r="AD27" s="151">
        <v>19.809999465942383</v>
      </c>
      <c r="AE27" s="253" t="s">
        <v>193</v>
      </c>
      <c r="AF27" s="1"/>
    </row>
    <row r="28" spans="1:32" ht="11.25" customHeight="1">
      <c r="A28" s="215">
        <v>26</v>
      </c>
      <c r="B28" s="207">
        <v>21.670000076293945</v>
      </c>
      <c r="C28" s="207">
        <v>21.6200008392334</v>
      </c>
      <c r="D28" s="207">
        <v>21.110000610351562</v>
      </c>
      <c r="E28" s="207">
        <v>20.940000534057617</v>
      </c>
      <c r="F28" s="207">
        <v>20.81999969482422</v>
      </c>
      <c r="G28" s="207">
        <v>20.8799991607666</v>
      </c>
      <c r="H28" s="207">
        <v>21.8799991607666</v>
      </c>
      <c r="I28" s="207">
        <v>21.959999084472656</v>
      </c>
      <c r="J28" s="207">
        <v>21.510000228881836</v>
      </c>
      <c r="K28" s="207">
        <v>21.979999542236328</v>
      </c>
      <c r="L28" s="207">
        <v>21.059999465942383</v>
      </c>
      <c r="M28" s="207">
        <v>21.579999923706055</v>
      </c>
      <c r="N28" s="207">
        <v>22.610000610351562</v>
      </c>
      <c r="O28" s="207">
        <v>23.139999389648438</v>
      </c>
      <c r="P28" s="207">
        <v>22.780000686645508</v>
      </c>
      <c r="Q28" s="207">
        <v>22.059999465942383</v>
      </c>
      <c r="R28" s="207">
        <v>21.690000534057617</v>
      </c>
      <c r="S28" s="207">
        <v>21.760000228881836</v>
      </c>
      <c r="T28" s="207">
        <v>21.729999542236328</v>
      </c>
      <c r="U28" s="207">
        <v>21.459999084472656</v>
      </c>
      <c r="V28" s="207">
        <v>20.280000686645508</v>
      </c>
      <c r="W28" s="207">
        <v>20.06999969482422</v>
      </c>
      <c r="X28" s="207">
        <v>19.940000534057617</v>
      </c>
      <c r="Y28" s="207">
        <v>19.979999542236328</v>
      </c>
      <c r="Z28" s="214">
        <f t="shared" si="0"/>
        <v>21.43791659673055</v>
      </c>
      <c r="AA28" s="151">
        <v>23.469999313354492</v>
      </c>
      <c r="AB28" s="253" t="s">
        <v>124</v>
      </c>
      <c r="AC28" s="2">
        <v>26</v>
      </c>
      <c r="AD28" s="151">
        <v>19.809999465942383</v>
      </c>
      <c r="AE28" s="253" t="s">
        <v>298</v>
      </c>
      <c r="AF28" s="1"/>
    </row>
    <row r="29" spans="1:32" ht="11.25" customHeight="1">
      <c r="A29" s="215">
        <v>27</v>
      </c>
      <c r="B29" s="207">
        <v>20.020000457763672</v>
      </c>
      <c r="C29" s="207">
        <v>20.43000030517578</v>
      </c>
      <c r="D29" s="207">
        <v>20.200000762939453</v>
      </c>
      <c r="E29" s="207">
        <v>19.979999542236328</v>
      </c>
      <c r="F29" s="207">
        <v>20.010000228881836</v>
      </c>
      <c r="G29" s="207">
        <v>20.170000076293945</v>
      </c>
      <c r="H29" s="207">
        <v>21.270000457763672</v>
      </c>
      <c r="I29" s="207">
        <v>22.719999313354492</v>
      </c>
      <c r="J29" s="207">
        <v>23.540000915527344</v>
      </c>
      <c r="K29" s="207">
        <v>23.790000915527344</v>
      </c>
      <c r="L29" s="207">
        <v>24.540000915527344</v>
      </c>
      <c r="M29" s="207">
        <v>24.15999984741211</v>
      </c>
      <c r="N29" s="207">
        <v>25.049999237060547</v>
      </c>
      <c r="O29" s="207">
        <v>24.270000457763672</v>
      </c>
      <c r="P29" s="207">
        <v>24.420000076293945</v>
      </c>
      <c r="Q29" s="207">
        <v>24.75</v>
      </c>
      <c r="R29" s="207">
        <v>24.59000015258789</v>
      </c>
      <c r="S29" s="207">
        <v>24.049999237060547</v>
      </c>
      <c r="T29" s="207">
        <v>23.940000534057617</v>
      </c>
      <c r="U29" s="207">
        <v>23.559999465942383</v>
      </c>
      <c r="V29" s="207">
        <v>23.299999237060547</v>
      </c>
      <c r="W29" s="207">
        <v>23.549999237060547</v>
      </c>
      <c r="X29" s="207">
        <v>23.079999923706055</v>
      </c>
      <c r="Y29" s="207">
        <v>22.6299991607666</v>
      </c>
      <c r="Z29" s="214">
        <f t="shared" si="0"/>
        <v>22.834166685740154</v>
      </c>
      <c r="AA29" s="151">
        <v>25.899999618530273</v>
      </c>
      <c r="AB29" s="253" t="s">
        <v>299</v>
      </c>
      <c r="AC29" s="2">
        <v>27</v>
      </c>
      <c r="AD29" s="151">
        <v>19.899999618530273</v>
      </c>
      <c r="AE29" s="253" t="s">
        <v>262</v>
      </c>
      <c r="AF29" s="1"/>
    </row>
    <row r="30" spans="1:32" ht="11.25" customHeight="1">
      <c r="A30" s="215">
        <v>28</v>
      </c>
      <c r="B30" s="207">
        <v>22.329999923706055</v>
      </c>
      <c r="C30" s="207">
        <v>21.940000534057617</v>
      </c>
      <c r="D30" s="207">
        <v>21.920000076293945</v>
      </c>
      <c r="E30" s="207">
        <v>21.920000076293945</v>
      </c>
      <c r="F30" s="207">
        <v>21.739999771118164</v>
      </c>
      <c r="G30" s="207">
        <v>22.389999389648438</v>
      </c>
      <c r="H30" s="207">
        <v>23.549999237060547</v>
      </c>
      <c r="I30" s="207">
        <v>24.520000457763672</v>
      </c>
      <c r="J30" s="207">
        <v>24.8700008392334</v>
      </c>
      <c r="K30" s="207">
        <v>25.059999465942383</v>
      </c>
      <c r="L30" s="207">
        <v>25.520000457763672</v>
      </c>
      <c r="M30" s="207">
        <v>25.030000686645508</v>
      </c>
      <c r="N30" s="207">
        <v>24.309999465942383</v>
      </c>
      <c r="O30" s="207">
        <v>24.149999618530273</v>
      </c>
      <c r="P30" s="207">
        <v>24.6200008392334</v>
      </c>
      <c r="Q30" s="207">
        <v>24.190000534057617</v>
      </c>
      <c r="R30" s="207">
        <v>24.059999465942383</v>
      </c>
      <c r="S30" s="207">
        <v>23.889999389648438</v>
      </c>
      <c r="T30" s="207">
        <v>23.209999084472656</v>
      </c>
      <c r="U30" s="207">
        <v>23.18000030517578</v>
      </c>
      <c r="V30" s="207">
        <v>23.030000686645508</v>
      </c>
      <c r="W30" s="207">
        <v>22.860000610351562</v>
      </c>
      <c r="X30" s="207">
        <v>22.299999237060547</v>
      </c>
      <c r="Y30" s="207">
        <v>22.25</v>
      </c>
      <c r="Z30" s="214">
        <f t="shared" si="0"/>
        <v>23.451666673024494</v>
      </c>
      <c r="AA30" s="151">
        <v>26.25</v>
      </c>
      <c r="AB30" s="253" t="s">
        <v>300</v>
      </c>
      <c r="AC30" s="2">
        <v>28</v>
      </c>
      <c r="AD30" s="151">
        <v>21.670000076293945</v>
      </c>
      <c r="AE30" s="253" t="s">
        <v>11</v>
      </c>
      <c r="AF30" s="1"/>
    </row>
    <row r="31" spans="1:32" ht="11.25" customHeight="1">
      <c r="A31" s="215">
        <v>29</v>
      </c>
      <c r="B31" s="207">
        <v>21.6200008392334</v>
      </c>
      <c r="C31" s="207">
        <v>21.1299991607666</v>
      </c>
      <c r="D31" s="207">
        <v>20.559999465942383</v>
      </c>
      <c r="E31" s="207">
        <v>20.309999465942383</v>
      </c>
      <c r="F31" s="207">
        <v>20.040000915527344</v>
      </c>
      <c r="G31" s="207">
        <v>21.110000610351562</v>
      </c>
      <c r="H31" s="207">
        <v>23</v>
      </c>
      <c r="I31" s="207">
        <v>24.65999984741211</v>
      </c>
      <c r="J31" s="207">
        <v>26.770000457763672</v>
      </c>
      <c r="K31" s="207">
        <v>27.190000534057617</v>
      </c>
      <c r="L31" s="207">
        <v>27.020000457763672</v>
      </c>
      <c r="M31" s="207">
        <v>27.020000457763672</v>
      </c>
      <c r="N31" s="207">
        <v>26.600000381469727</v>
      </c>
      <c r="O31" s="207">
        <v>25.940000534057617</v>
      </c>
      <c r="P31" s="207">
        <v>25.510000228881836</v>
      </c>
      <c r="Q31" s="207">
        <v>25.579999923706055</v>
      </c>
      <c r="R31" s="207">
        <v>25.290000915527344</v>
      </c>
      <c r="S31" s="207">
        <v>24.780000686645508</v>
      </c>
      <c r="T31" s="207">
        <v>24.030000686645508</v>
      </c>
      <c r="U31" s="207">
        <v>24</v>
      </c>
      <c r="V31" s="207">
        <v>23.850000381469727</v>
      </c>
      <c r="W31" s="207">
        <v>23.309999465942383</v>
      </c>
      <c r="X31" s="207">
        <v>23.489999771118164</v>
      </c>
      <c r="Y31" s="207">
        <v>23.329999923706055</v>
      </c>
      <c r="Z31" s="214">
        <f t="shared" si="0"/>
        <v>24.0058335463206</v>
      </c>
      <c r="AA31" s="151">
        <v>27.90999984741211</v>
      </c>
      <c r="AB31" s="253" t="s">
        <v>301</v>
      </c>
      <c r="AC31" s="2">
        <v>29</v>
      </c>
      <c r="AD31" s="151">
        <v>19.940000534057617</v>
      </c>
      <c r="AE31" s="253" t="s">
        <v>256</v>
      </c>
      <c r="AF31" s="1"/>
    </row>
    <row r="32" spans="1:32" ht="11.25" customHeight="1">
      <c r="A32" s="215">
        <v>30</v>
      </c>
      <c r="B32" s="207">
        <v>23.149999618530273</v>
      </c>
      <c r="C32" s="207">
        <v>23.329999923706055</v>
      </c>
      <c r="D32" s="207">
        <v>23.3700008392334</v>
      </c>
      <c r="E32" s="207">
        <v>22.079999923706055</v>
      </c>
      <c r="F32" s="207">
        <v>21.809999465942383</v>
      </c>
      <c r="G32" s="207">
        <v>22</v>
      </c>
      <c r="H32" s="207">
        <v>23.3799991607666</v>
      </c>
      <c r="I32" s="207">
        <v>24.239999771118164</v>
      </c>
      <c r="J32" s="207">
        <v>24.81999969482422</v>
      </c>
      <c r="K32" s="207">
        <v>25.3700008392334</v>
      </c>
      <c r="L32" s="207">
        <v>25.450000762939453</v>
      </c>
      <c r="M32" s="207">
        <v>25.209999084472656</v>
      </c>
      <c r="N32" s="207">
        <v>24.90999984741211</v>
      </c>
      <c r="O32" s="207">
        <v>24.079999923706055</v>
      </c>
      <c r="P32" s="207">
        <v>25.40999984741211</v>
      </c>
      <c r="Q32" s="207">
        <v>24.309999465942383</v>
      </c>
      <c r="R32" s="207">
        <v>24.360000610351562</v>
      </c>
      <c r="S32" s="207">
        <v>23.989999771118164</v>
      </c>
      <c r="T32" s="207">
        <v>23.559999465942383</v>
      </c>
      <c r="U32" s="207">
        <v>23.850000381469727</v>
      </c>
      <c r="V32" s="207">
        <v>24.040000915527344</v>
      </c>
      <c r="W32" s="207">
        <v>23.729999542236328</v>
      </c>
      <c r="X32" s="207">
        <v>23.1299991607666</v>
      </c>
      <c r="Y32" s="207">
        <v>23.059999465942383</v>
      </c>
      <c r="Z32" s="214">
        <f t="shared" si="0"/>
        <v>23.859999895095825</v>
      </c>
      <c r="AA32" s="151">
        <v>26.299999237060547</v>
      </c>
      <c r="AB32" s="253" t="s">
        <v>302</v>
      </c>
      <c r="AC32" s="2">
        <v>30</v>
      </c>
      <c r="AD32" s="151">
        <v>21.6299991607666</v>
      </c>
      <c r="AE32" s="253" t="s">
        <v>303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253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18.820000012715656</v>
      </c>
      <c r="C34" s="217">
        <f t="shared" si="1"/>
        <v>18.544333330790202</v>
      </c>
      <c r="D34" s="217">
        <f t="shared" si="1"/>
        <v>18.361000061035156</v>
      </c>
      <c r="E34" s="217">
        <f t="shared" si="1"/>
        <v>18.219999917348225</v>
      </c>
      <c r="F34" s="217">
        <f t="shared" si="1"/>
        <v>18.061333243052164</v>
      </c>
      <c r="G34" s="217">
        <f t="shared" si="1"/>
        <v>18.41099977493286</v>
      </c>
      <c r="H34" s="217">
        <f t="shared" si="1"/>
        <v>19.31566664377848</v>
      </c>
      <c r="I34" s="217">
        <f t="shared" si="1"/>
        <v>20.118333371480308</v>
      </c>
      <c r="J34" s="217">
        <f t="shared" si="1"/>
        <v>20.71800006230672</v>
      </c>
      <c r="K34" s="217">
        <f t="shared" si="1"/>
        <v>20.995666472117104</v>
      </c>
      <c r="L34" s="217">
        <f t="shared" si="1"/>
        <v>21.122999954223634</v>
      </c>
      <c r="M34" s="217">
        <f t="shared" si="1"/>
        <v>21.257666778564452</v>
      </c>
      <c r="N34" s="217">
        <f t="shared" si="1"/>
        <v>21.09933344523112</v>
      </c>
      <c r="O34" s="217">
        <f t="shared" si="1"/>
        <v>20.846333249409994</v>
      </c>
      <c r="P34" s="217">
        <f t="shared" si="1"/>
        <v>20.831000073750815</v>
      </c>
      <c r="Q34" s="217">
        <f t="shared" si="1"/>
        <v>20.731999969482423</v>
      </c>
      <c r="R34" s="217">
        <f>AVERAGE(R3:R33)</f>
        <v>20.53233331044515</v>
      </c>
      <c r="S34" s="217">
        <f aca="true" t="shared" si="2" ref="S34:Y34">AVERAGE(S3:S33)</f>
        <v>20.27799997329712</v>
      </c>
      <c r="T34" s="217">
        <f t="shared" si="2"/>
        <v>20.00766674677531</v>
      </c>
      <c r="U34" s="217">
        <f t="shared" si="2"/>
        <v>19.877666632334392</v>
      </c>
      <c r="V34" s="217">
        <f t="shared" si="2"/>
        <v>19.6653333346049</v>
      </c>
      <c r="W34" s="217">
        <f t="shared" si="2"/>
        <v>19.49866673151652</v>
      </c>
      <c r="X34" s="217">
        <f t="shared" si="2"/>
        <v>19.367999903361003</v>
      </c>
      <c r="Y34" s="217">
        <f t="shared" si="2"/>
        <v>19.16833340326945</v>
      </c>
      <c r="Z34" s="217">
        <f>AVERAGE(B3:Y33)</f>
        <v>19.827111099825967</v>
      </c>
      <c r="AA34" s="218">
        <f>(AVERAGE(最高))</f>
        <v>22.702666664123534</v>
      </c>
      <c r="AB34" s="219"/>
      <c r="AC34" s="220"/>
      <c r="AD34" s="218">
        <f>(AVERAGE(最低))</f>
        <v>17.41566654841105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6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27.90999984741211</v>
      </c>
      <c r="C46" s="3">
        <v>29</v>
      </c>
      <c r="D46" s="256" t="s">
        <v>301</v>
      </c>
      <c r="E46" s="197"/>
      <c r="F46" s="156"/>
      <c r="G46" s="157">
        <f>MIN(最低)</f>
        <v>12.960000038146973</v>
      </c>
      <c r="H46" s="3">
        <v>5</v>
      </c>
      <c r="I46" s="255" t="s">
        <v>266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21.969999313354492</v>
      </c>
      <c r="C3" s="207">
        <v>21.790000915527344</v>
      </c>
      <c r="D3" s="207">
        <v>21.75</v>
      </c>
      <c r="E3" s="207">
        <v>22.079999923706055</v>
      </c>
      <c r="F3" s="207">
        <v>21.68000030517578</v>
      </c>
      <c r="G3" s="207">
        <v>20.950000762939453</v>
      </c>
      <c r="H3" s="207">
        <v>19.940000534057617</v>
      </c>
      <c r="I3" s="207">
        <v>20.510000228881836</v>
      </c>
      <c r="J3" s="207">
        <v>20.739999771118164</v>
      </c>
      <c r="K3" s="207">
        <v>21.399999618530273</v>
      </c>
      <c r="L3" s="207">
        <v>21.670000076293945</v>
      </c>
      <c r="M3" s="207">
        <v>22.299999237060547</v>
      </c>
      <c r="N3" s="207">
        <v>22.469999313354492</v>
      </c>
      <c r="O3" s="207">
        <v>23.760000228881836</v>
      </c>
      <c r="P3" s="207">
        <v>24.229999542236328</v>
      </c>
      <c r="Q3" s="207">
        <v>24.65999984741211</v>
      </c>
      <c r="R3" s="207">
        <v>25.15999984741211</v>
      </c>
      <c r="S3" s="207">
        <v>24.6200008392334</v>
      </c>
      <c r="T3" s="207">
        <v>24.43000030517578</v>
      </c>
      <c r="U3" s="207">
        <v>23.860000610351562</v>
      </c>
      <c r="V3" s="207">
        <v>23.979999542236328</v>
      </c>
      <c r="W3" s="207">
        <v>23.690000534057617</v>
      </c>
      <c r="X3" s="207">
        <v>23.479999542236328</v>
      </c>
      <c r="Y3" s="207">
        <v>23.290000915527344</v>
      </c>
      <c r="Z3" s="214">
        <f aca="true" t="shared" si="0" ref="Z3:Z33">AVERAGE(B3:Y3)</f>
        <v>22.683750073115032</v>
      </c>
      <c r="AA3" s="151">
        <v>25.850000381469727</v>
      </c>
      <c r="AB3" s="152" t="s">
        <v>304</v>
      </c>
      <c r="AC3" s="2">
        <v>1</v>
      </c>
      <c r="AD3" s="151">
        <v>19.780000686645508</v>
      </c>
      <c r="AE3" s="253" t="s">
        <v>305</v>
      </c>
      <c r="AF3" s="1"/>
    </row>
    <row r="4" spans="1:32" ht="11.25" customHeight="1">
      <c r="A4" s="215">
        <v>2</v>
      </c>
      <c r="B4" s="207">
        <v>23.309999465942383</v>
      </c>
      <c r="C4" s="207">
        <v>22.459999084472656</v>
      </c>
      <c r="D4" s="207">
        <v>22.299999237060547</v>
      </c>
      <c r="E4" s="207">
        <v>22.270000457763672</v>
      </c>
      <c r="F4" s="207">
        <v>21.8799991607666</v>
      </c>
      <c r="G4" s="207">
        <v>21.760000228881836</v>
      </c>
      <c r="H4" s="207">
        <v>21.93000030517578</v>
      </c>
      <c r="I4" s="207">
        <v>22.809999465942383</v>
      </c>
      <c r="J4" s="207">
        <v>22.639999389648438</v>
      </c>
      <c r="K4" s="207">
        <v>23.219999313354492</v>
      </c>
      <c r="L4" s="207">
        <v>24.18000030517578</v>
      </c>
      <c r="M4" s="207">
        <v>25.360000610351562</v>
      </c>
      <c r="N4" s="207">
        <v>23.31999969482422</v>
      </c>
      <c r="O4" s="207">
        <v>22.700000762939453</v>
      </c>
      <c r="P4" s="207">
        <v>22</v>
      </c>
      <c r="Q4" s="207">
        <v>22.209999084472656</v>
      </c>
      <c r="R4" s="207">
        <v>21.799999237060547</v>
      </c>
      <c r="S4" s="208">
        <v>22.06999969482422</v>
      </c>
      <c r="T4" s="207">
        <v>22.329999923706055</v>
      </c>
      <c r="U4" s="207">
        <v>21.459999084472656</v>
      </c>
      <c r="V4" s="207">
        <v>21.520000457763672</v>
      </c>
      <c r="W4" s="207">
        <v>21.8799991607666</v>
      </c>
      <c r="X4" s="207">
        <v>21.059999465942383</v>
      </c>
      <c r="Y4" s="207">
        <v>21.15999984741211</v>
      </c>
      <c r="Z4" s="214">
        <f t="shared" si="0"/>
        <v>22.40124972661336</v>
      </c>
      <c r="AA4" s="151">
        <v>26.139999389648438</v>
      </c>
      <c r="AB4" s="152" t="s">
        <v>306</v>
      </c>
      <c r="AC4" s="2">
        <v>2</v>
      </c>
      <c r="AD4" s="151">
        <v>20.989999771118164</v>
      </c>
      <c r="AE4" s="253" t="s">
        <v>307</v>
      </c>
      <c r="AF4" s="1"/>
    </row>
    <row r="5" spans="1:32" ht="11.25" customHeight="1">
      <c r="A5" s="215">
        <v>3</v>
      </c>
      <c r="B5" s="207">
        <v>21.190000534057617</v>
      </c>
      <c r="C5" s="207">
        <v>21.1299991607666</v>
      </c>
      <c r="D5" s="207">
        <v>20.93000030517578</v>
      </c>
      <c r="E5" s="207">
        <v>20.850000381469727</v>
      </c>
      <c r="F5" s="207">
        <v>20.979999542236328</v>
      </c>
      <c r="G5" s="207">
        <v>21.459999084472656</v>
      </c>
      <c r="H5" s="207">
        <v>22.989999771118164</v>
      </c>
      <c r="I5" s="207">
        <v>24.420000076293945</v>
      </c>
      <c r="J5" s="207">
        <v>23.969999313354492</v>
      </c>
      <c r="K5" s="207">
        <v>23.40999984741211</v>
      </c>
      <c r="L5" s="207">
        <v>25.229999542236328</v>
      </c>
      <c r="M5" s="207">
        <v>25.31999969482422</v>
      </c>
      <c r="N5" s="207">
        <v>25.5</v>
      </c>
      <c r="O5" s="207">
        <v>23.34000015258789</v>
      </c>
      <c r="P5" s="207">
        <v>22.610000610351562</v>
      </c>
      <c r="Q5" s="207">
        <v>22.670000076293945</v>
      </c>
      <c r="R5" s="207">
        <v>22.920000076293945</v>
      </c>
      <c r="S5" s="207">
        <v>22.889999389648438</v>
      </c>
      <c r="T5" s="207">
        <v>22.440000534057617</v>
      </c>
      <c r="U5" s="207">
        <v>21.700000762939453</v>
      </c>
      <c r="V5" s="207">
        <v>21.489999771118164</v>
      </c>
      <c r="W5" s="207">
        <v>21.579999923706055</v>
      </c>
      <c r="X5" s="207">
        <v>21.239999771118164</v>
      </c>
      <c r="Y5" s="207">
        <v>21.59000015258789</v>
      </c>
      <c r="Z5" s="214">
        <f t="shared" si="0"/>
        <v>22.577083269755047</v>
      </c>
      <c r="AA5" s="151">
        <v>26.540000915527344</v>
      </c>
      <c r="AB5" s="152" t="s">
        <v>308</v>
      </c>
      <c r="AC5" s="2">
        <v>3</v>
      </c>
      <c r="AD5" s="151">
        <v>20.729999542236328</v>
      </c>
      <c r="AE5" s="253" t="s">
        <v>309</v>
      </c>
      <c r="AF5" s="1"/>
    </row>
    <row r="6" spans="1:32" ht="11.25" customHeight="1">
      <c r="A6" s="215">
        <v>4</v>
      </c>
      <c r="B6" s="207">
        <v>20.8700008392334</v>
      </c>
      <c r="C6" s="207">
        <v>21.15999984741211</v>
      </c>
      <c r="D6" s="207">
        <v>21.530000686645508</v>
      </c>
      <c r="E6" s="207">
        <v>19.809999465942383</v>
      </c>
      <c r="F6" s="207">
        <v>19.969999313354492</v>
      </c>
      <c r="G6" s="207">
        <v>19.549999237060547</v>
      </c>
      <c r="H6" s="207">
        <v>20.799999237060547</v>
      </c>
      <c r="I6" s="207">
        <v>22.8700008392334</v>
      </c>
      <c r="J6" s="207">
        <v>23.059999465942383</v>
      </c>
      <c r="K6" s="207">
        <v>22.68000030517578</v>
      </c>
      <c r="L6" s="207">
        <v>23.760000228881836</v>
      </c>
      <c r="M6" s="207">
        <v>24.270000457763672</v>
      </c>
      <c r="N6" s="207">
        <v>22.829999923706055</v>
      </c>
      <c r="O6" s="207">
        <v>22.799999237060547</v>
      </c>
      <c r="P6" s="207">
        <v>21.510000228881836</v>
      </c>
      <c r="Q6" s="207">
        <v>21.440000534057617</v>
      </c>
      <c r="R6" s="207">
        <v>20.969999313354492</v>
      </c>
      <c r="S6" s="207">
        <v>19.920000076293945</v>
      </c>
      <c r="T6" s="207">
        <v>20.09000015258789</v>
      </c>
      <c r="U6" s="207">
        <v>19.84000015258789</v>
      </c>
      <c r="V6" s="207">
        <v>19.700000762939453</v>
      </c>
      <c r="W6" s="207">
        <v>19.829999923706055</v>
      </c>
      <c r="X6" s="207">
        <v>20.100000381469727</v>
      </c>
      <c r="Y6" s="207">
        <v>20.40999984741211</v>
      </c>
      <c r="Z6" s="214">
        <f t="shared" si="0"/>
        <v>21.240416685740154</v>
      </c>
      <c r="AA6" s="151">
        <v>24.579999923706055</v>
      </c>
      <c r="AB6" s="152" t="s">
        <v>82</v>
      </c>
      <c r="AC6" s="2">
        <v>4</v>
      </c>
      <c r="AD6" s="151">
        <v>19.469999313354492</v>
      </c>
      <c r="AE6" s="253" t="s">
        <v>86</v>
      </c>
      <c r="AF6" s="1"/>
    </row>
    <row r="7" spans="1:32" ht="11.25" customHeight="1">
      <c r="A7" s="215">
        <v>5</v>
      </c>
      <c r="B7" s="207">
        <v>20</v>
      </c>
      <c r="C7" s="207">
        <v>20.139999389648438</v>
      </c>
      <c r="D7" s="207">
        <v>19.479999542236328</v>
      </c>
      <c r="E7" s="207">
        <v>19.399999618530273</v>
      </c>
      <c r="F7" s="207">
        <v>19.510000228881836</v>
      </c>
      <c r="G7" s="207">
        <v>19.700000762939453</v>
      </c>
      <c r="H7" s="207">
        <v>19.790000915527344</v>
      </c>
      <c r="I7" s="207">
        <v>19.68000030517578</v>
      </c>
      <c r="J7" s="207">
        <v>19.600000381469727</v>
      </c>
      <c r="K7" s="207">
        <v>20.729999542236328</v>
      </c>
      <c r="L7" s="207">
        <v>19.950000762939453</v>
      </c>
      <c r="M7" s="207">
        <v>19.510000228881836</v>
      </c>
      <c r="N7" s="207">
        <v>19.229999542236328</v>
      </c>
      <c r="O7" s="207">
        <v>19.399999618530273</v>
      </c>
      <c r="P7" s="207">
        <v>19.59000015258789</v>
      </c>
      <c r="Q7" s="207">
        <v>20.219999313354492</v>
      </c>
      <c r="R7" s="207">
        <v>21.790000915527344</v>
      </c>
      <c r="S7" s="207">
        <v>21.790000915527344</v>
      </c>
      <c r="T7" s="207">
        <v>21.459999084472656</v>
      </c>
      <c r="U7" s="207">
        <v>21.110000610351562</v>
      </c>
      <c r="V7" s="207">
        <v>20.93000030517578</v>
      </c>
      <c r="W7" s="207">
        <v>20.959999084472656</v>
      </c>
      <c r="X7" s="207">
        <v>20.219999313354492</v>
      </c>
      <c r="Y7" s="207">
        <v>20.139999389648438</v>
      </c>
      <c r="Z7" s="214">
        <f t="shared" si="0"/>
        <v>20.18041666348775</v>
      </c>
      <c r="AA7" s="151">
        <v>22.06999969482422</v>
      </c>
      <c r="AB7" s="152" t="s">
        <v>310</v>
      </c>
      <c r="AC7" s="2">
        <v>5</v>
      </c>
      <c r="AD7" s="151">
        <v>19.1200008392334</v>
      </c>
      <c r="AE7" s="253" t="s">
        <v>311</v>
      </c>
      <c r="AF7" s="1"/>
    </row>
    <row r="8" spans="1:32" ht="11.25" customHeight="1">
      <c r="A8" s="215">
        <v>6</v>
      </c>
      <c r="B8" s="207">
        <v>19.68000030517578</v>
      </c>
      <c r="C8" s="207">
        <v>19.209999084472656</v>
      </c>
      <c r="D8" s="207">
        <v>19.059999465942383</v>
      </c>
      <c r="E8" s="207">
        <v>19.270000457763672</v>
      </c>
      <c r="F8" s="207">
        <v>20.639999389648438</v>
      </c>
      <c r="G8" s="207">
        <v>20.68000030517578</v>
      </c>
      <c r="H8" s="207">
        <v>21.309999465942383</v>
      </c>
      <c r="I8" s="207">
        <v>20.90999984741211</v>
      </c>
      <c r="J8" s="207">
        <v>21.239999771118164</v>
      </c>
      <c r="K8" s="207">
        <v>21.920000076293945</v>
      </c>
      <c r="L8" s="207">
        <v>22.15999984741211</v>
      </c>
      <c r="M8" s="207">
        <v>21.709999084472656</v>
      </c>
      <c r="N8" s="207">
        <v>22.200000762939453</v>
      </c>
      <c r="O8" s="207">
        <v>22.34000015258789</v>
      </c>
      <c r="P8" s="207">
        <v>22.049999237060547</v>
      </c>
      <c r="Q8" s="207">
        <v>22.09000015258789</v>
      </c>
      <c r="R8" s="207">
        <v>22.030000686645508</v>
      </c>
      <c r="S8" s="207">
        <v>21.649999618530273</v>
      </c>
      <c r="T8" s="207">
        <v>21.420000076293945</v>
      </c>
      <c r="U8" s="207">
        <v>21.459999084472656</v>
      </c>
      <c r="V8" s="207">
        <v>21.399999618530273</v>
      </c>
      <c r="W8" s="207">
        <v>21.530000686645508</v>
      </c>
      <c r="X8" s="207">
        <v>21.020000457763672</v>
      </c>
      <c r="Y8" s="207">
        <v>21.139999389648438</v>
      </c>
      <c r="Z8" s="214">
        <f t="shared" si="0"/>
        <v>21.171666542689007</v>
      </c>
      <c r="AA8" s="151">
        <v>22.709999084472656</v>
      </c>
      <c r="AB8" s="152" t="s">
        <v>312</v>
      </c>
      <c r="AC8" s="2">
        <v>6</v>
      </c>
      <c r="AD8" s="151">
        <v>18.90999984741211</v>
      </c>
      <c r="AE8" s="253" t="s">
        <v>235</v>
      </c>
      <c r="AF8" s="1"/>
    </row>
    <row r="9" spans="1:32" ht="11.25" customHeight="1">
      <c r="A9" s="215">
        <v>7</v>
      </c>
      <c r="B9" s="207">
        <v>21.56999969482422</v>
      </c>
      <c r="C9" s="207">
        <v>21.260000228881836</v>
      </c>
      <c r="D9" s="207">
        <v>21.25</v>
      </c>
      <c r="E9" s="207">
        <v>21.1299991607666</v>
      </c>
      <c r="F9" s="207">
        <v>20.979999542236328</v>
      </c>
      <c r="G9" s="207">
        <v>21.229999542236328</v>
      </c>
      <c r="H9" s="207">
        <v>22.030000686645508</v>
      </c>
      <c r="I9" s="207">
        <v>23.469999313354492</v>
      </c>
      <c r="J9" s="207">
        <v>24.540000915527344</v>
      </c>
      <c r="K9" s="207">
        <v>24.229999542236328</v>
      </c>
      <c r="L9" s="207">
        <v>24.270000457763672</v>
      </c>
      <c r="M9" s="207">
        <v>24.559999465942383</v>
      </c>
      <c r="N9" s="207">
        <v>25.030000686645508</v>
      </c>
      <c r="O9" s="207">
        <v>25.059999465942383</v>
      </c>
      <c r="P9" s="207">
        <v>25.139999389648438</v>
      </c>
      <c r="Q9" s="207">
        <v>24.899999618530273</v>
      </c>
      <c r="R9" s="207">
        <v>23.8799991607666</v>
      </c>
      <c r="S9" s="207">
        <v>23.56999969482422</v>
      </c>
      <c r="T9" s="207">
        <v>23.040000915527344</v>
      </c>
      <c r="U9" s="207">
        <v>22.809999465942383</v>
      </c>
      <c r="V9" s="207">
        <v>22.829999923706055</v>
      </c>
      <c r="W9" s="207">
        <v>22.780000686645508</v>
      </c>
      <c r="X9" s="207">
        <v>22.610000610351562</v>
      </c>
      <c r="Y9" s="207">
        <v>22.489999771118164</v>
      </c>
      <c r="Z9" s="214">
        <f t="shared" si="0"/>
        <v>23.110833247502644</v>
      </c>
      <c r="AA9" s="151">
        <v>26.020000457763672</v>
      </c>
      <c r="AB9" s="152" t="s">
        <v>26</v>
      </c>
      <c r="AC9" s="2">
        <v>7</v>
      </c>
      <c r="AD9" s="151">
        <v>20.940000534057617</v>
      </c>
      <c r="AE9" s="253" t="s">
        <v>313</v>
      </c>
      <c r="AF9" s="1"/>
    </row>
    <row r="10" spans="1:32" ht="11.25" customHeight="1">
      <c r="A10" s="215">
        <v>8</v>
      </c>
      <c r="B10" s="207">
        <v>22.15999984741211</v>
      </c>
      <c r="C10" s="207">
        <v>21.559999465942383</v>
      </c>
      <c r="D10" s="207">
        <v>21.34000015258789</v>
      </c>
      <c r="E10" s="207">
        <v>21.1299991607666</v>
      </c>
      <c r="F10" s="207">
        <v>21.81999969482422</v>
      </c>
      <c r="G10" s="207">
        <v>22.280000686645508</v>
      </c>
      <c r="H10" s="207">
        <v>21.920000076293945</v>
      </c>
      <c r="I10" s="207">
        <v>22.860000610351562</v>
      </c>
      <c r="J10" s="207">
        <v>23.860000610351562</v>
      </c>
      <c r="K10" s="207">
        <v>24.020000457763672</v>
      </c>
      <c r="L10" s="207">
        <v>23.979999542236328</v>
      </c>
      <c r="M10" s="207">
        <v>24.860000610351562</v>
      </c>
      <c r="N10" s="207">
        <v>22.969999313354492</v>
      </c>
      <c r="O10" s="207">
        <v>24.139999389648438</v>
      </c>
      <c r="P10" s="207">
        <v>23.479999542236328</v>
      </c>
      <c r="Q10" s="207">
        <v>22.219999313354492</v>
      </c>
      <c r="R10" s="207">
        <v>21.6200008392334</v>
      </c>
      <c r="S10" s="207">
        <v>21.65999984741211</v>
      </c>
      <c r="T10" s="207">
        <v>21.6299991607666</v>
      </c>
      <c r="U10" s="207">
        <v>21.649999618530273</v>
      </c>
      <c r="V10" s="207">
        <v>21.420000076293945</v>
      </c>
      <c r="W10" s="207">
        <v>21.280000686645508</v>
      </c>
      <c r="X10" s="207">
        <v>20.959999084472656</v>
      </c>
      <c r="Y10" s="207">
        <v>21</v>
      </c>
      <c r="Z10" s="214">
        <f t="shared" si="0"/>
        <v>22.325833241144817</v>
      </c>
      <c r="AA10" s="151">
        <v>25.450000762939453</v>
      </c>
      <c r="AB10" s="152" t="s">
        <v>230</v>
      </c>
      <c r="AC10" s="2">
        <v>8</v>
      </c>
      <c r="AD10" s="151">
        <v>20.8799991607666</v>
      </c>
      <c r="AE10" s="253" t="s">
        <v>314</v>
      </c>
      <c r="AF10" s="1"/>
    </row>
    <row r="11" spans="1:32" ht="11.25" customHeight="1">
      <c r="A11" s="215">
        <v>9</v>
      </c>
      <c r="B11" s="207">
        <v>21.020000457763672</v>
      </c>
      <c r="C11" s="207">
        <v>20.989999771118164</v>
      </c>
      <c r="D11" s="207">
        <v>21.06999969482422</v>
      </c>
      <c r="E11" s="207">
        <v>20.700000762939453</v>
      </c>
      <c r="F11" s="207">
        <v>20.559999465942383</v>
      </c>
      <c r="G11" s="207">
        <v>20.3799991607666</v>
      </c>
      <c r="H11" s="207">
        <v>20.770000457763672</v>
      </c>
      <c r="I11" s="207">
        <v>21.030000686645508</v>
      </c>
      <c r="J11" s="207">
        <v>21.780000686645508</v>
      </c>
      <c r="K11" s="207">
        <v>21.520000457763672</v>
      </c>
      <c r="L11" s="207">
        <v>21.34000015258789</v>
      </c>
      <c r="M11" s="207">
        <v>21.59000015258789</v>
      </c>
      <c r="N11" s="207">
        <v>21.729999542236328</v>
      </c>
      <c r="O11" s="207">
        <v>22.1299991607666</v>
      </c>
      <c r="P11" s="207">
        <v>22.5</v>
      </c>
      <c r="Q11" s="207">
        <v>22.559999465942383</v>
      </c>
      <c r="R11" s="207">
        <v>22.530000686645508</v>
      </c>
      <c r="S11" s="207">
        <v>22.270000457763672</v>
      </c>
      <c r="T11" s="207">
        <v>22.059999465942383</v>
      </c>
      <c r="U11" s="207">
        <v>21.979999542236328</v>
      </c>
      <c r="V11" s="207">
        <v>22.030000686645508</v>
      </c>
      <c r="W11" s="207">
        <v>21.93000030517578</v>
      </c>
      <c r="X11" s="207">
        <v>21.950000762939453</v>
      </c>
      <c r="Y11" s="207">
        <v>21.940000534057617</v>
      </c>
      <c r="Z11" s="214">
        <f t="shared" si="0"/>
        <v>21.598333438237507</v>
      </c>
      <c r="AA11" s="151">
        <v>22.81999969482422</v>
      </c>
      <c r="AB11" s="152" t="s">
        <v>315</v>
      </c>
      <c r="AC11" s="2">
        <v>9</v>
      </c>
      <c r="AD11" s="151">
        <v>20.290000915527344</v>
      </c>
      <c r="AE11" s="253" t="s">
        <v>148</v>
      </c>
      <c r="AF11" s="1"/>
    </row>
    <row r="12" spans="1:32" ht="11.25" customHeight="1">
      <c r="A12" s="223">
        <v>10</v>
      </c>
      <c r="B12" s="209">
        <v>21.8799991607666</v>
      </c>
      <c r="C12" s="209">
        <v>21.950000762939453</v>
      </c>
      <c r="D12" s="209">
        <v>22.010000228881836</v>
      </c>
      <c r="E12" s="209">
        <v>22.100000381469727</v>
      </c>
      <c r="F12" s="209">
        <v>22.100000381469727</v>
      </c>
      <c r="G12" s="209">
        <v>22.31999969482422</v>
      </c>
      <c r="H12" s="209">
        <v>22.309999465942383</v>
      </c>
      <c r="I12" s="209">
        <v>22.239999771118164</v>
      </c>
      <c r="J12" s="209">
        <v>23</v>
      </c>
      <c r="K12" s="209">
        <v>22.799999237060547</v>
      </c>
      <c r="L12" s="209">
        <v>22.59000015258789</v>
      </c>
      <c r="M12" s="209">
        <v>23.25</v>
      </c>
      <c r="N12" s="209">
        <v>23.309999465942383</v>
      </c>
      <c r="O12" s="209">
        <v>23.149999618530273</v>
      </c>
      <c r="P12" s="209">
        <v>23.260000228881836</v>
      </c>
      <c r="Q12" s="209">
        <v>23.030000686645508</v>
      </c>
      <c r="R12" s="209">
        <v>23.209999084472656</v>
      </c>
      <c r="S12" s="209">
        <v>23.059999465942383</v>
      </c>
      <c r="T12" s="209">
        <v>23.06999969482422</v>
      </c>
      <c r="U12" s="209">
        <v>22.989999771118164</v>
      </c>
      <c r="V12" s="209">
        <v>23.049999237060547</v>
      </c>
      <c r="W12" s="209">
        <v>22.90999984741211</v>
      </c>
      <c r="X12" s="209">
        <v>22.8799991607666</v>
      </c>
      <c r="Y12" s="209">
        <v>22.719999313354492</v>
      </c>
      <c r="Z12" s="224">
        <f t="shared" si="0"/>
        <v>22.71624978383382</v>
      </c>
      <c r="AA12" s="157">
        <v>23.540000915527344</v>
      </c>
      <c r="AB12" s="210" t="s">
        <v>316</v>
      </c>
      <c r="AC12" s="211">
        <v>10</v>
      </c>
      <c r="AD12" s="157">
        <v>21.829999923706055</v>
      </c>
      <c r="AE12" s="254" t="s">
        <v>317</v>
      </c>
      <c r="AF12" s="1"/>
    </row>
    <row r="13" spans="1:32" ht="11.25" customHeight="1">
      <c r="A13" s="215">
        <v>11</v>
      </c>
      <c r="B13" s="207">
        <v>22.510000228881836</v>
      </c>
      <c r="C13" s="207">
        <v>22.06999969482422</v>
      </c>
      <c r="D13" s="207">
        <v>22.030000686645508</v>
      </c>
      <c r="E13" s="207">
        <v>22.229999542236328</v>
      </c>
      <c r="F13" s="207">
        <v>22.459999084472656</v>
      </c>
      <c r="G13" s="207">
        <v>22.639999389648438</v>
      </c>
      <c r="H13" s="207">
        <v>22.360000610351562</v>
      </c>
      <c r="I13" s="207">
        <v>22.030000686645508</v>
      </c>
      <c r="J13" s="207">
        <v>22.530000686645508</v>
      </c>
      <c r="K13" s="207">
        <v>22.8799991607666</v>
      </c>
      <c r="L13" s="207">
        <v>23.559999465942383</v>
      </c>
      <c r="M13" s="207">
        <v>25.15999984741211</v>
      </c>
      <c r="N13" s="207">
        <v>25.739999771118164</v>
      </c>
      <c r="O13" s="207">
        <v>25.5</v>
      </c>
      <c r="P13" s="207">
        <v>26.31999969482422</v>
      </c>
      <c r="Q13" s="207">
        <v>26.40999984741211</v>
      </c>
      <c r="R13" s="207">
        <v>25.229999542236328</v>
      </c>
      <c r="S13" s="207">
        <v>24.450000762939453</v>
      </c>
      <c r="T13" s="207">
        <v>24.5</v>
      </c>
      <c r="U13" s="207">
        <v>24.149999618530273</v>
      </c>
      <c r="V13" s="207">
        <v>24.600000381469727</v>
      </c>
      <c r="W13" s="207">
        <v>24.510000228881836</v>
      </c>
      <c r="X13" s="207">
        <v>24.079999923706055</v>
      </c>
      <c r="Y13" s="207">
        <v>24.309999465942383</v>
      </c>
      <c r="Z13" s="214">
        <f t="shared" si="0"/>
        <v>23.84416659673055</v>
      </c>
      <c r="AA13" s="151">
        <v>26.770000457763672</v>
      </c>
      <c r="AB13" s="152" t="s">
        <v>155</v>
      </c>
      <c r="AC13" s="2">
        <v>11</v>
      </c>
      <c r="AD13" s="151">
        <v>21.860000610351562</v>
      </c>
      <c r="AE13" s="253" t="s">
        <v>318</v>
      </c>
      <c r="AF13" s="1"/>
    </row>
    <row r="14" spans="1:32" ht="11.25" customHeight="1">
      <c r="A14" s="215">
        <v>12</v>
      </c>
      <c r="B14" s="207">
        <v>24.100000381469727</v>
      </c>
      <c r="C14" s="207">
        <v>24.34000015258789</v>
      </c>
      <c r="D14" s="207">
        <v>24.399999618530273</v>
      </c>
      <c r="E14" s="207">
        <v>23.959999084472656</v>
      </c>
      <c r="F14" s="207">
        <v>23.3799991607666</v>
      </c>
      <c r="G14" s="207">
        <v>23.610000610351562</v>
      </c>
      <c r="H14" s="207">
        <v>23.959999084472656</v>
      </c>
      <c r="I14" s="207">
        <v>24.440000534057617</v>
      </c>
      <c r="J14" s="207">
        <v>25.239999771118164</v>
      </c>
      <c r="K14" s="207">
        <v>25.610000610351562</v>
      </c>
      <c r="L14" s="207">
        <v>25.760000228881836</v>
      </c>
      <c r="M14" s="207">
        <v>26.610000610351562</v>
      </c>
      <c r="N14" s="207">
        <v>26.809999465942383</v>
      </c>
      <c r="O14" s="207">
        <v>27.010000228881836</v>
      </c>
      <c r="P14" s="207">
        <v>27.110000610351562</v>
      </c>
      <c r="Q14" s="207">
        <v>27.219999313354492</v>
      </c>
      <c r="R14" s="207">
        <v>27.790000915527344</v>
      </c>
      <c r="S14" s="207">
        <v>27.450000762939453</v>
      </c>
      <c r="T14" s="207">
        <v>27.190000534057617</v>
      </c>
      <c r="U14" s="207">
        <v>26.360000610351562</v>
      </c>
      <c r="V14" s="207">
        <v>26.3700008392334</v>
      </c>
      <c r="W14" s="207">
        <v>26.100000381469727</v>
      </c>
      <c r="X14" s="207">
        <v>25.739999771118164</v>
      </c>
      <c r="Y14" s="207">
        <v>25.420000076293945</v>
      </c>
      <c r="Z14" s="214">
        <f t="shared" si="0"/>
        <v>25.665833473205566</v>
      </c>
      <c r="AA14" s="151">
        <v>28.1299991607666</v>
      </c>
      <c r="AB14" s="152" t="s">
        <v>319</v>
      </c>
      <c r="AC14" s="2">
        <v>12</v>
      </c>
      <c r="AD14" s="151">
        <v>23.209999084472656</v>
      </c>
      <c r="AE14" s="253" t="s">
        <v>320</v>
      </c>
      <c r="AF14" s="1"/>
    </row>
    <row r="15" spans="1:32" ht="11.25" customHeight="1">
      <c r="A15" s="215">
        <v>13</v>
      </c>
      <c r="B15" s="207">
        <v>25.049999237060547</v>
      </c>
      <c r="C15" s="207">
        <v>24.709999084472656</v>
      </c>
      <c r="D15" s="207">
        <v>24.559999465942383</v>
      </c>
      <c r="E15" s="207">
        <v>24.309999465942383</v>
      </c>
      <c r="F15" s="207">
        <v>24.31999969482422</v>
      </c>
      <c r="G15" s="207">
        <v>24.479999542236328</v>
      </c>
      <c r="H15" s="207">
        <v>24.829999923706055</v>
      </c>
      <c r="I15" s="207">
        <v>25.860000610351562</v>
      </c>
      <c r="J15" s="207">
        <v>26.6200008392334</v>
      </c>
      <c r="K15" s="207">
        <v>27.68000030517578</v>
      </c>
      <c r="L15" s="207">
        <v>28.829999923706055</v>
      </c>
      <c r="M15" s="207">
        <v>29.510000228881836</v>
      </c>
      <c r="N15" s="207">
        <v>28.079999923706055</v>
      </c>
      <c r="O15" s="207">
        <v>28.829999923706055</v>
      </c>
      <c r="P15" s="207">
        <v>28.1299991607666</v>
      </c>
      <c r="Q15" s="207">
        <v>25.8799991607666</v>
      </c>
      <c r="R15" s="207">
        <v>25.15999984741211</v>
      </c>
      <c r="S15" s="207">
        <v>24.959999084472656</v>
      </c>
      <c r="T15" s="207">
        <v>25.209999084472656</v>
      </c>
      <c r="U15" s="207">
        <v>25.239999771118164</v>
      </c>
      <c r="V15" s="207">
        <v>25.260000228881836</v>
      </c>
      <c r="W15" s="207">
        <v>25.139999389648438</v>
      </c>
      <c r="X15" s="207">
        <v>24.959999084472656</v>
      </c>
      <c r="Y15" s="207">
        <v>25.100000381469727</v>
      </c>
      <c r="Z15" s="214">
        <f t="shared" si="0"/>
        <v>25.94624972343445</v>
      </c>
      <c r="AA15" s="151">
        <v>29.760000228881836</v>
      </c>
      <c r="AB15" s="152" t="s">
        <v>137</v>
      </c>
      <c r="AC15" s="2">
        <v>13</v>
      </c>
      <c r="AD15" s="151">
        <v>24.190000534057617</v>
      </c>
      <c r="AE15" s="253" t="s">
        <v>157</v>
      </c>
      <c r="AF15" s="1"/>
    </row>
    <row r="16" spans="1:32" ht="11.25" customHeight="1">
      <c r="A16" s="215">
        <v>14</v>
      </c>
      <c r="B16" s="207">
        <v>25.31999969482422</v>
      </c>
      <c r="C16" s="207">
        <v>25.520000457763672</v>
      </c>
      <c r="D16" s="207">
        <v>24.31999969482422</v>
      </c>
      <c r="E16" s="207">
        <v>24.059999465942383</v>
      </c>
      <c r="F16" s="207">
        <v>23.979999542236328</v>
      </c>
      <c r="G16" s="207">
        <v>24.459999084472656</v>
      </c>
      <c r="H16" s="207">
        <v>25.459999084472656</v>
      </c>
      <c r="I16" s="207">
        <v>27.110000610351562</v>
      </c>
      <c r="J16" s="207">
        <v>28.489999771118164</v>
      </c>
      <c r="K16" s="207">
        <v>30.239999771118164</v>
      </c>
      <c r="L16" s="207">
        <v>31.760000228881836</v>
      </c>
      <c r="M16" s="207">
        <v>31.18000030517578</v>
      </c>
      <c r="N16" s="207">
        <v>31.489999771118164</v>
      </c>
      <c r="O16" s="207">
        <v>28.6200008392334</v>
      </c>
      <c r="P16" s="207">
        <v>28.219999313354492</v>
      </c>
      <c r="Q16" s="207">
        <v>28.079999923706055</v>
      </c>
      <c r="R16" s="207">
        <v>28.899999618530273</v>
      </c>
      <c r="S16" s="207">
        <v>28.31999969482422</v>
      </c>
      <c r="T16" s="207">
        <v>27.790000915527344</v>
      </c>
      <c r="U16" s="207">
        <v>27</v>
      </c>
      <c r="V16" s="207">
        <v>26.829999923706055</v>
      </c>
      <c r="W16" s="207">
        <v>26.399999618530273</v>
      </c>
      <c r="X16" s="207">
        <v>25.899999618530273</v>
      </c>
      <c r="Y16" s="207">
        <v>25.600000381469727</v>
      </c>
      <c r="Z16" s="214">
        <f t="shared" si="0"/>
        <v>27.293749888737995</v>
      </c>
      <c r="AA16" s="151">
        <v>33.29999923706055</v>
      </c>
      <c r="AB16" s="152" t="s">
        <v>321</v>
      </c>
      <c r="AC16" s="2">
        <v>14</v>
      </c>
      <c r="AD16" s="151">
        <v>23.780000686645508</v>
      </c>
      <c r="AE16" s="253" t="s">
        <v>322</v>
      </c>
      <c r="AF16" s="1"/>
    </row>
    <row r="17" spans="1:32" ht="11.25" customHeight="1">
      <c r="A17" s="215">
        <v>15</v>
      </c>
      <c r="B17" s="207">
        <v>24.850000381469727</v>
      </c>
      <c r="C17" s="207">
        <v>24.59000015258789</v>
      </c>
      <c r="D17" s="207">
        <v>24.610000610351562</v>
      </c>
      <c r="E17" s="207">
        <v>23.950000762939453</v>
      </c>
      <c r="F17" s="207">
        <v>23.84000015258789</v>
      </c>
      <c r="G17" s="207">
        <v>24.530000686645508</v>
      </c>
      <c r="H17" s="207">
        <v>26.860000610351562</v>
      </c>
      <c r="I17" s="207">
        <v>28.459999084472656</v>
      </c>
      <c r="J17" s="207">
        <v>29.799999237060547</v>
      </c>
      <c r="K17" s="207">
        <v>29.34000015258789</v>
      </c>
      <c r="L17" s="207">
        <v>28.15999984741211</v>
      </c>
      <c r="M17" s="207">
        <v>28.020000457763672</v>
      </c>
      <c r="N17" s="207">
        <v>26.90999984741211</v>
      </c>
      <c r="O17" s="207">
        <v>26.229999542236328</v>
      </c>
      <c r="P17" s="207">
        <v>27.719999313354492</v>
      </c>
      <c r="Q17" s="207">
        <v>26.690000534057617</v>
      </c>
      <c r="R17" s="207">
        <v>26.729999542236328</v>
      </c>
      <c r="S17" s="207">
        <v>25.940000534057617</v>
      </c>
      <c r="T17" s="207">
        <v>24.90999984741211</v>
      </c>
      <c r="U17" s="207">
        <v>24.8700008392334</v>
      </c>
      <c r="V17" s="207">
        <v>24.709999084472656</v>
      </c>
      <c r="W17" s="207">
        <v>23.81999969482422</v>
      </c>
      <c r="X17" s="207">
        <v>23.469999313354492</v>
      </c>
      <c r="Y17" s="207">
        <v>23.829999923706055</v>
      </c>
      <c r="Z17" s="214">
        <f t="shared" si="0"/>
        <v>25.951666673024494</v>
      </c>
      <c r="AA17" s="151">
        <v>30.6299991607666</v>
      </c>
      <c r="AB17" s="152" t="s">
        <v>323</v>
      </c>
      <c r="AC17" s="2">
        <v>15</v>
      </c>
      <c r="AD17" s="151">
        <v>23.06999969482422</v>
      </c>
      <c r="AE17" s="253" t="s">
        <v>324</v>
      </c>
      <c r="AF17" s="1"/>
    </row>
    <row r="18" spans="1:32" ht="11.25" customHeight="1">
      <c r="A18" s="215">
        <v>16</v>
      </c>
      <c r="B18" s="207">
        <v>24.040000915527344</v>
      </c>
      <c r="C18" s="207">
        <v>23.68000030517578</v>
      </c>
      <c r="D18" s="207">
        <v>23.860000610351562</v>
      </c>
      <c r="E18" s="207">
        <v>23.709999084472656</v>
      </c>
      <c r="F18" s="207">
        <v>23.200000762939453</v>
      </c>
      <c r="G18" s="207">
        <v>23.299999237060547</v>
      </c>
      <c r="H18" s="207">
        <v>23.959999084472656</v>
      </c>
      <c r="I18" s="207">
        <v>24.860000610351562</v>
      </c>
      <c r="J18" s="207">
        <v>25.270000457763672</v>
      </c>
      <c r="K18" s="207">
        <v>25.200000762939453</v>
      </c>
      <c r="L18" s="207">
        <v>25.06999969482422</v>
      </c>
      <c r="M18" s="207">
        <v>25.5</v>
      </c>
      <c r="N18" s="207">
        <v>25.170000076293945</v>
      </c>
      <c r="O18" s="207">
        <v>25.290000915527344</v>
      </c>
      <c r="P18" s="207">
        <v>25.190000534057617</v>
      </c>
      <c r="Q18" s="207">
        <v>24.25</v>
      </c>
      <c r="R18" s="207">
        <v>24.56999969482422</v>
      </c>
      <c r="S18" s="207">
        <v>24.139999389648438</v>
      </c>
      <c r="T18" s="207">
        <v>23.969999313354492</v>
      </c>
      <c r="U18" s="207">
        <v>23.8700008392334</v>
      </c>
      <c r="V18" s="207">
        <v>23.729999542236328</v>
      </c>
      <c r="W18" s="207">
        <v>23.700000762939453</v>
      </c>
      <c r="X18" s="207">
        <v>22.209999084472656</v>
      </c>
      <c r="Y18" s="207">
        <v>22.510000228881836</v>
      </c>
      <c r="Z18" s="214">
        <f t="shared" si="0"/>
        <v>24.177083412806194</v>
      </c>
      <c r="AA18" s="151">
        <v>26.059999465942383</v>
      </c>
      <c r="AB18" s="152" t="s">
        <v>325</v>
      </c>
      <c r="AC18" s="2">
        <v>16</v>
      </c>
      <c r="AD18" s="151">
        <v>22.110000610351562</v>
      </c>
      <c r="AE18" s="253" t="s">
        <v>29</v>
      </c>
      <c r="AF18" s="1"/>
    </row>
    <row r="19" spans="1:32" ht="11.25" customHeight="1">
      <c r="A19" s="215">
        <v>17</v>
      </c>
      <c r="B19" s="207">
        <v>21.899999618530273</v>
      </c>
      <c r="C19" s="207">
        <v>22.100000381469727</v>
      </c>
      <c r="D19" s="207">
        <v>21.290000915527344</v>
      </c>
      <c r="E19" s="207">
        <v>20.700000762939453</v>
      </c>
      <c r="F19" s="207">
        <v>20.389999389648438</v>
      </c>
      <c r="G19" s="207">
        <v>20.059999465942383</v>
      </c>
      <c r="H19" s="207">
        <v>20.149999618530273</v>
      </c>
      <c r="I19" s="207">
        <v>20.450000762939453</v>
      </c>
      <c r="J19" s="207">
        <v>21.020000457763672</v>
      </c>
      <c r="K19" s="207">
        <v>21.149999618530273</v>
      </c>
      <c r="L19" s="207">
        <v>21.440000534057617</v>
      </c>
      <c r="M19" s="207">
        <v>21.979999542236328</v>
      </c>
      <c r="N19" s="207">
        <v>22.540000915527344</v>
      </c>
      <c r="O19" s="207">
        <v>22.18000030517578</v>
      </c>
      <c r="P19" s="207">
        <v>22.149999618530273</v>
      </c>
      <c r="Q19" s="207">
        <v>21.280000686645508</v>
      </c>
      <c r="R19" s="207">
        <v>21.110000610351562</v>
      </c>
      <c r="S19" s="207">
        <v>20.670000076293945</v>
      </c>
      <c r="T19" s="207">
        <v>20.420000076293945</v>
      </c>
      <c r="U19" s="207">
        <v>20.5</v>
      </c>
      <c r="V19" s="207">
        <v>19.989999771118164</v>
      </c>
      <c r="W19" s="207">
        <v>20.100000381469727</v>
      </c>
      <c r="X19" s="207">
        <v>20.34000015258789</v>
      </c>
      <c r="Y19" s="207">
        <v>20.459999084472656</v>
      </c>
      <c r="Z19" s="214">
        <f t="shared" si="0"/>
        <v>21.015416781107586</v>
      </c>
      <c r="AA19" s="151">
        <v>22.770000457763672</v>
      </c>
      <c r="AB19" s="152" t="s">
        <v>326</v>
      </c>
      <c r="AC19" s="2">
        <v>17</v>
      </c>
      <c r="AD19" s="151">
        <v>19.93000030517578</v>
      </c>
      <c r="AE19" s="253" t="s">
        <v>327</v>
      </c>
      <c r="AF19" s="1"/>
    </row>
    <row r="20" spans="1:32" ht="11.25" customHeight="1">
      <c r="A20" s="215">
        <v>18</v>
      </c>
      <c r="B20" s="207">
        <v>20.329999923706055</v>
      </c>
      <c r="C20" s="207">
        <v>20.420000076293945</v>
      </c>
      <c r="D20" s="207">
        <v>20.3700008392334</v>
      </c>
      <c r="E20" s="207">
        <v>20.43000030517578</v>
      </c>
      <c r="F20" s="207">
        <v>20.40999984741211</v>
      </c>
      <c r="G20" s="207">
        <v>20.43000030517578</v>
      </c>
      <c r="H20" s="207">
        <v>20.729999542236328</v>
      </c>
      <c r="I20" s="207">
        <v>21.030000686645508</v>
      </c>
      <c r="J20" s="207">
        <v>21.68000030517578</v>
      </c>
      <c r="K20" s="207">
        <v>22.010000228881836</v>
      </c>
      <c r="L20" s="207">
        <v>22.780000686645508</v>
      </c>
      <c r="M20" s="207">
        <v>22.270000457763672</v>
      </c>
      <c r="N20" s="207">
        <v>22.09000015258789</v>
      </c>
      <c r="O20" s="207">
        <v>21.299999237060547</v>
      </c>
      <c r="P20" s="207">
        <v>21.010000228881836</v>
      </c>
      <c r="Q20" s="207">
        <v>20.489999771118164</v>
      </c>
      <c r="R20" s="207">
        <v>20.219999313354492</v>
      </c>
      <c r="S20" s="207">
        <v>20.079999923706055</v>
      </c>
      <c r="T20" s="207">
        <v>19.860000610351562</v>
      </c>
      <c r="U20" s="207">
        <v>19.739999771118164</v>
      </c>
      <c r="V20" s="207">
        <v>19.739999771118164</v>
      </c>
      <c r="W20" s="207">
        <v>19.559999465942383</v>
      </c>
      <c r="X20" s="207">
        <v>19.59000015258789</v>
      </c>
      <c r="Y20" s="207">
        <v>19.719999313354492</v>
      </c>
      <c r="Z20" s="214">
        <f t="shared" si="0"/>
        <v>20.678750038146973</v>
      </c>
      <c r="AA20" s="151">
        <v>23.1299991607666</v>
      </c>
      <c r="AB20" s="152" t="s">
        <v>328</v>
      </c>
      <c r="AC20" s="2">
        <v>18</v>
      </c>
      <c r="AD20" s="151">
        <v>19.459999084472656</v>
      </c>
      <c r="AE20" s="253" t="s">
        <v>329</v>
      </c>
      <c r="AF20" s="1"/>
    </row>
    <row r="21" spans="1:32" ht="11.25" customHeight="1">
      <c r="A21" s="215">
        <v>19</v>
      </c>
      <c r="B21" s="207">
        <v>19.790000915527344</v>
      </c>
      <c r="C21" s="207">
        <v>19.5</v>
      </c>
      <c r="D21" s="207">
        <v>19.280000686645508</v>
      </c>
      <c r="E21" s="207">
        <v>18.719999313354492</v>
      </c>
      <c r="F21" s="207">
        <v>19</v>
      </c>
      <c r="G21" s="207">
        <v>18.969999313354492</v>
      </c>
      <c r="H21" s="207">
        <v>18.809999465942383</v>
      </c>
      <c r="I21" s="207">
        <v>19.049999237060547</v>
      </c>
      <c r="J21" s="207">
        <v>19.15999984741211</v>
      </c>
      <c r="K21" s="207">
        <v>19.06999969482422</v>
      </c>
      <c r="L21" s="207">
        <v>19.190000534057617</v>
      </c>
      <c r="M21" s="207">
        <v>18.81999969482422</v>
      </c>
      <c r="N21" s="207">
        <v>18.510000228881836</v>
      </c>
      <c r="O21" s="207">
        <v>18.940000534057617</v>
      </c>
      <c r="P21" s="207">
        <v>19.420000076293945</v>
      </c>
      <c r="Q21" s="207">
        <v>19.56999969482422</v>
      </c>
      <c r="R21" s="207">
        <v>19.350000381469727</v>
      </c>
      <c r="S21" s="207">
        <v>19.600000381469727</v>
      </c>
      <c r="T21" s="207">
        <v>18.959999084472656</v>
      </c>
      <c r="U21" s="207">
        <v>18.770000457763672</v>
      </c>
      <c r="V21" s="207">
        <v>18.6200008392334</v>
      </c>
      <c r="W21" s="207">
        <v>18.6200008392334</v>
      </c>
      <c r="X21" s="207">
        <v>18.969999313354492</v>
      </c>
      <c r="Y21" s="207">
        <v>18.860000610351562</v>
      </c>
      <c r="Z21" s="214">
        <f t="shared" si="0"/>
        <v>19.064583381017048</v>
      </c>
      <c r="AA21" s="151">
        <v>19.8799991607666</v>
      </c>
      <c r="AB21" s="152" t="s">
        <v>330</v>
      </c>
      <c r="AC21" s="2">
        <v>19</v>
      </c>
      <c r="AD21" s="151">
        <v>18.420000076293945</v>
      </c>
      <c r="AE21" s="253" t="s">
        <v>331</v>
      </c>
      <c r="AF21" s="1"/>
    </row>
    <row r="22" spans="1:32" ht="11.25" customHeight="1">
      <c r="A22" s="223">
        <v>20</v>
      </c>
      <c r="B22" s="209">
        <v>18.8799991607666</v>
      </c>
      <c r="C22" s="209">
        <v>19.010000228881836</v>
      </c>
      <c r="D22" s="209">
        <v>19.139999389648438</v>
      </c>
      <c r="E22" s="209">
        <v>18.889999389648438</v>
      </c>
      <c r="F22" s="209">
        <v>18.510000228881836</v>
      </c>
      <c r="G22" s="209">
        <v>19.010000228881836</v>
      </c>
      <c r="H22" s="209">
        <v>19.65999984741211</v>
      </c>
      <c r="I22" s="209">
        <v>20.389999389648438</v>
      </c>
      <c r="J22" s="209">
        <v>20.950000762939453</v>
      </c>
      <c r="K22" s="209">
        <v>21.1299991607666</v>
      </c>
      <c r="L22" s="209">
        <v>22.010000228881836</v>
      </c>
      <c r="M22" s="209">
        <v>21.8799991607666</v>
      </c>
      <c r="N22" s="209">
        <v>21.420000076293945</v>
      </c>
      <c r="O22" s="209">
        <v>22.209999084472656</v>
      </c>
      <c r="P22" s="209">
        <v>23.43000030517578</v>
      </c>
      <c r="Q22" s="209">
        <v>21.959999084472656</v>
      </c>
      <c r="R22" s="209">
        <v>22.049999237060547</v>
      </c>
      <c r="S22" s="209">
        <v>20.889999389648438</v>
      </c>
      <c r="T22" s="209">
        <v>20.709999084472656</v>
      </c>
      <c r="U22" s="209">
        <v>20.34000015258789</v>
      </c>
      <c r="V22" s="209">
        <v>20.389999389648438</v>
      </c>
      <c r="W22" s="209">
        <v>20.440000534057617</v>
      </c>
      <c r="X22" s="209">
        <v>20.75</v>
      </c>
      <c r="Y22" s="209">
        <v>20.5</v>
      </c>
      <c r="Z22" s="224">
        <f t="shared" si="0"/>
        <v>20.606249729792278</v>
      </c>
      <c r="AA22" s="157">
        <v>23.579999923706055</v>
      </c>
      <c r="AB22" s="210" t="s">
        <v>265</v>
      </c>
      <c r="AC22" s="211">
        <v>20</v>
      </c>
      <c r="AD22" s="157">
        <v>18.440000534057617</v>
      </c>
      <c r="AE22" s="254" t="s">
        <v>80</v>
      </c>
      <c r="AF22" s="1"/>
    </row>
    <row r="23" spans="1:32" ht="11.25" customHeight="1">
      <c r="A23" s="215">
        <v>21</v>
      </c>
      <c r="B23" s="207">
        <v>20.510000228881836</v>
      </c>
      <c r="C23" s="207">
        <v>20.389999389648438</v>
      </c>
      <c r="D23" s="207">
        <v>20.1200008392334</v>
      </c>
      <c r="E23" s="207">
        <v>19.489999771118164</v>
      </c>
      <c r="F23" s="207">
        <v>19.56999969482422</v>
      </c>
      <c r="G23" s="207">
        <v>19.329999923706055</v>
      </c>
      <c r="H23" s="207">
        <v>19.15999984741211</v>
      </c>
      <c r="I23" s="207">
        <v>19.219999313354492</v>
      </c>
      <c r="J23" s="207">
        <v>19.360000610351562</v>
      </c>
      <c r="K23" s="207">
        <v>19.420000076293945</v>
      </c>
      <c r="L23" s="207">
        <v>19.450000762939453</v>
      </c>
      <c r="M23" s="207">
        <v>19.479999542236328</v>
      </c>
      <c r="N23" s="207">
        <v>19.84000015258789</v>
      </c>
      <c r="O23" s="207">
        <v>19.75</v>
      </c>
      <c r="P23" s="207">
        <v>19.84000015258789</v>
      </c>
      <c r="Q23" s="207">
        <v>19.84000015258789</v>
      </c>
      <c r="R23" s="207">
        <v>19.90999984741211</v>
      </c>
      <c r="S23" s="207">
        <v>20.09000015258789</v>
      </c>
      <c r="T23" s="207">
        <v>19.93000030517578</v>
      </c>
      <c r="U23" s="207">
        <v>19.889999389648438</v>
      </c>
      <c r="V23" s="207">
        <v>19.790000915527344</v>
      </c>
      <c r="W23" s="207">
        <v>19.450000762939453</v>
      </c>
      <c r="X23" s="207">
        <v>19.549999237060547</v>
      </c>
      <c r="Y23" s="207">
        <v>19.540000915527344</v>
      </c>
      <c r="Z23" s="214">
        <f t="shared" si="0"/>
        <v>19.705000082651775</v>
      </c>
      <c r="AA23" s="151">
        <v>20.68000030517578</v>
      </c>
      <c r="AB23" s="152" t="s">
        <v>332</v>
      </c>
      <c r="AC23" s="2">
        <v>21</v>
      </c>
      <c r="AD23" s="151">
        <v>18.850000381469727</v>
      </c>
      <c r="AE23" s="253" t="s">
        <v>333</v>
      </c>
      <c r="AF23" s="1"/>
    </row>
    <row r="24" spans="1:32" ht="11.25" customHeight="1">
      <c r="A24" s="215">
        <v>22</v>
      </c>
      <c r="B24" s="207">
        <v>19.75</v>
      </c>
      <c r="C24" s="207">
        <v>19.75</v>
      </c>
      <c r="D24" s="207">
        <v>19.760000228881836</v>
      </c>
      <c r="E24" s="207">
        <v>19.5</v>
      </c>
      <c r="F24" s="207">
        <v>19.5</v>
      </c>
      <c r="G24" s="207">
        <v>19.969999313354492</v>
      </c>
      <c r="H24" s="207">
        <v>20.149999618530273</v>
      </c>
      <c r="I24" s="207">
        <v>20.610000610351562</v>
      </c>
      <c r="J24" s="207">
        <v>21.75</v>
      </c>
      <c r="K24" s="207">
        <v>22.059999465942383</v>
      </c>
      <c r="L24" s="207">
        <v>21.860000610351562</v>
      </c>
      <c r="M24" s="207">
        <v>22.059999465942383</v>
      </c>
      <c r="N24" s="207">
        <v>22.1299991607666</v>
      </c>
      <c r="O24" s="207">
        <v>23.09000015258789</v>
      </c>
      <c r="P24" s="207">
        <v>23.260000228881836</v>
      </c>
      <c r="Q24" s="207">
        <v>23.34000015258789</v>
      </c>
      <c r="R24" s="207">
        <v>23.049999237060547</v>
      </c>
      <c r="S24" s="207">
        <v>22.770000457763672</v>
      </c>
      <c r="T24" s="207">
        <v>22.540000915527344</v>
      </c>
      <c r="U24" s="207">
        <v>22.010000228881836</v>
      </c>
      <c r="V24" s="207">
        <v>22.1200008392334</v>
      </c>
      <c r="W24" s="207">
        <v>22.34000015258789</v>
      </c>
      <c r="X24" s="207">
        <v>22.18000030517578</v>
      </c>
      <c r="Y24" s="207">
        <v>22.09000015258789</v>
      </c>
      <c r="Z24" s="214">
        <f t="shared" si="0"/>
        <v>21.568333387374878</v>
      </c>
      <c r="AA24" s="151">
        <v>23.670000076293945</v>
      </c>
      <c r="AB24" s="152" t="s">
        <v>334</v>
      </c>
      <c r="AC24" s="2">
        <v>22</v>
      </c>
      <c r="AD24" s="151">
        <v>19.43000030517578</v>
      </c>
      <c r="AE24" s="253" t="s">
        <v>335</v>
      </c>
      <c r="AF24" s="1"/>
    </row>
    <row r="25" spans="1:32" ht="11.25" customHeight="1">
      <c r="A25" s="215">
        <v>23</v>
      </c>
      <c r="B25" s="207">
        <v>21.459999084472656</v>
      </c>
      <c r="C25" s="207">
        <v>21.56999969482422</v>
      </c>
      <c r="D25" s="207">
        <v>21.8799991607666</v>
      </c>
      <c r="E25" s="207">
        <v>21.3799991607666</v>
      </c>
      <c r="F25" s="207">
        <v>21.1200008392334</v>
      </c>
      <c r="G25" s="207">
        <v>21.459999084472656</v>
      </c>
      <c r="H25" s="207">
        <v>22.030000686645508</v>
      </c>
      <c r="I25" s="207">
        <v>22.290000915527344</v>
      </c>
      <c r="J25" s="207">
        <v>23.399999618530273</v>
      </c>
      <c r="K25" s="207">
        <v>25.3700008392334</v>
      </c>
      <c r="L25" s="207">
        <v>25.540000915527344</v>
      </c>
      <c r="M25" s="207">
        <v>26.06999969482422</v>
      </c>
      <c r="N25" s="207">
        <v>24.579999923706055</v>
      </c>
      <c r="O25" s="207">
        <v>24.850000381469727</v>
      </c>
      <c r="P25" s="207">
        <v>24.889999389648438</v>
      </c>
      <c r="Q25" s="207">
        <v>24.190000534057617</v>
      </c>
      <c r="R25" s="207">
        <v>24.110000610351562</v>
      </c>
      <c r="S25" s="207">
        <v>23.350000381469727</v>
      </c>
      <c r="T25" s="207">
        <v>22.90999984741211</v>
      </c>
      <c r="U25" s="207">
        <v>22.559999465942383</v>
      </c>
      <c r="V25" s="207">
        <v>22.31999969482422</v>
      </c>
      <c r="W25" s="207">
        <v>22.200000762939453</v>
      </c>
      <c r="X25" s="207">
        <v>22.200000762939453</v>
      </c>
      <c r="Y25" s="207">
        <v>22.350000381469727</v>
      </c>
      <c r="Z25" s="214">
        <f t="shared" si="0"/>
        <v>23.086666742960613</v>
      </c>
      <c r="AA25" s="151">
        <v>26.31999969482422</v>
      </c>
      <c r="AB25" s="152" t="s">
        <v>336</v>
      </c>
      <c r="AC25" s="2">
        <v>23</v>
      </c>
      <c r="AD25" s="151">
        <v>21.030000686645508</v>
      </c>
      <c r="AE25" s="253" t="s">
        <v>157</v>
      </c>
      <c r="AF25" s="1"/>
    </row>
    <row r="26" spans="1:32" ht="11.25" customHeight="1">
      <c r="A26" s="215">
        <v>24</v>
      </c>
      <c r="B26" s="207">
        <v>22.18000030517578</v>
      </c>
      <c r="C26" s="207">
        <v>22.18000030517578</v>
      </c>
      <c r="D26" s="207">
        <v>22.270000457763672</v>
      </c>
      <c r="E26" s="207">
        <v>21.860000610351562</v>
      </c>
      <c r="F26" s="207">
        <v>21.93000030517578</v>
      </c>
      <c r="G26" s="207">
        <v>21.850000381469727</v>
      </c>
      <c r="H26" s="207">
        <v>21.899999618530273</v>
      </c>
      <c r="I26" s="207">
        <v>21.989999771118164</v>
      </c>
      <c r="J26" s="207">
        <v>22</v>
      </c>
      <c r="K26" s="207">
        <v>22.190000534057617</v>
      </c>
      <c r="L26" s="207">
        <v>21.829999923706055</v>
      </c>
      <c r="M26" s="207">
        <v>22.020000457763672</v>
      </c>
      <c r="N26" s="207">
        <v>22.790000915527344</v>
      </c>
      <c r="O26" s="207">
        <v>22.940000534057617</v>
      </c>
      <c r="P26" s="207">
        <v>22.260000228881836</v>
      </c>
      <c r="Q26" s="207">
        <v>22.100000381469727</v>
      </c>
      <c r="R26" s="207">
        <v>22.040000915527344</v>
      </c>
      <c r="S26" s="207">
        <v>21.690000534057617</v>
      </c>
      <c r="T26" s="207">
        <v>21.450000762939453</v>
      </c>
      <c r="U26" s="207">
        <v>21.450000762939453</v>
      </c>
      <c r="V26" s="207">
        <v>21.40999984741211</v>
      </c>
      <c r="W26" s="207">
        <v>21.190000534057617</v>
      </c>
      <c r="X26" s="207">
        <v>21.31999969482422</v>
      </c>
      <c r="Y26" s="207">
        <v>21.450000762939453</v>
      </c>
      <c r="Z26" s="214">
        <f t="shared" si="0"/>
        <v>21.92875035603841</v>
      </c>
      <c r="AA26" s="151">
        <v>23.149999618530273</v>
      </c>
      <c r="AB26" s="152" t="s">
        <v>217</v>
      </c>
      <c r="AC26" s="2">
        <v>24</v>
      </c>
      <c r="AD26" s="151">
        <v>21.1299991607666</v>
      </c>
      <c r="AE26" s="253" t="s">
        <v>153</v>
      </c>
      <c r="AF26" s="1"/>
    </row>
    <row r="27" spans="1:32" ht="11.25" customHeight="1">
      <c r="A27" s="215">
        <v>25</v>
      </c>
      <c r="B27" s="207">
        <v>21.549999237060547</v>
      </c>
      <c r="C27" s="207">
        <v>21.270000457763672</v>
      </c>
      <c r="D27" s="207">
        <v>21.200000762939453</v>
      </c>
      <c r="E27" s="207">
        <v>20.93000030517578</v>
      </c>
      <c r="F27" s="207">
        <v>21.110000610351562</v>
      </c>
      <c r="G27" s="207">
        <v>21.270000457763672</v>
      </c>
      <c r="H27" s="207">
        <v>21.3799991607666</v>
      </c>
      <c r="I27" s="207">
        <v>21.6200008392334</v>
      </c>
      <c r="J27" s="207">
        <v>22.1299991607666</v>
      </c>
      <c r="K27" s="207">
        <v>21.739999771118164</v>
      </c>
      <c r="L27" s="207">
        <v>22.040000915527344</v>
      </c>
      <c r="M27" s="207">
        <v>23.15999984741211</v>
      </c>
      <c r="N27" s="207">
        <v>24.040000915527344</v>
      </c>
      <c r="O27" s="207">
        <v>24.420000076293945</v>
      </c>
      <c r="P27" s="207">
        <v>24.329999923706055</v>
      </c>
      <c r="Q27" s="207">
        <v>23.790000915527344</v>
      </c>
      <c r="R27" s="207">
        <v>23.6299991607666</v>
      </c>
      <c r="S27" s="207">
        <v>23.690000534057617</v>
      </c>
      <c r="T27" s="207">
        <v>23.56999969482422</v>
      </c>
      <c r="U27" s="207">
        <v>23.540000915527344</v>
      </c>
      <c r="V27" s="207">
        <v>23.170000076293945</v>
      </c>
      <c r="W27" s="207">
        <v>22.809999465942383</v>
      </c>
      <c r="X27" s="207">
        <v>22.850000381469727</v>
      </c>
      <c r="Y27" s="207">
        <v>22.809999465942383</v>
      </c>
      <c r="Z27" s="214">
        <f t="shared" si="0"/>
        <v>22.585416793823242</v>
      </c>
      <c r="AA27" s="151">
        <v>24.989999771118164</v>
      </c>
      <c r="AB27" s="152" t="s">
        <v>337</v>
      </c>
      <c r="AC27" s="2">
        <v>25</v>
      </c>
      <c r="AD27" s="151">
        <v>20.889999389648438</v>
      </c>
      <c r="AE27" s="253" t="s">
        <v>338</v>
      </c>
      <c r="AF27" s="1"/>
    </row>
    <row r="28" spans="1:32" ht="11.25" customHeight="1">
      <c r="A28" s="215">
        <v>26</v>
      </c>
      <c r="B28" s="207">
        <v>22.969999313354492</v>
      </c>
      <c r="C28" s="207">
        <v>22.559999465942383</v>
      </c>
      <c r="D28" s="207">
        <v>22.670000076293945</v>
      </c>
      <c r="E28" s="207">
        <v>22.290000915527344</v>
      </c>
      <c r="F28" s="207">
        <v>22.139999389648438</v>
      </c>
      <c r="G28" s="207">
        <v>22.719999313354492</v>
      </c>
      <c r="H28" s="207">
        <v>22.899999618530273</v>
      </c>
      <c r="I28" s="207">
        <v>25.360000610351562</v>
      </c>
      <c r="J28" s="207">
        <v>25.950000762939453</v>
      </c>
      <c r="K28" s="207">
        <v>26.709999084472656</v>
      </c>
      <c r="L28" s="207">
        <v>27</v>
      </c>
      <c r="M28" s="207">
        <v>27.709999084472656</v>
      </c>
      <c r="N28" s="207">
        <v>26.760000228881836</v>
      </c>
      <c r="O28" s="207">
        <v>27.200000762939453</v>
      </c>
      <c r="P28" s="207">
        <v>27.639999389648438</v>
      </c>
      <c r="Q28" s="207">
        <v>27.040000915527344</v>
      </c>
      <c r="R28" s="207">
        <v>26.700000762939453</v>
      </c>
      <c r="S28" s="207">
        <v>25.790000915527344</v>
      </c>
      <c r="T28" s="207">
        <v>25.700000762939453</v>
      </c>
      <c r="U28" s="207">
        <v>24.239999771118164</v>
      </c>
      <c r="V28" s="207">
        <v>23.68000030517578</v>
      </c>
      <c r="W28" s="207">
        <v>23.520000457763672</v>
      </c>
      <c r="X28" s="207">
        <v>23.31999969482422</v>
      </c>
      <c r="Y28" s="207">
        <v>22.700000762939453</v>
      </c>
      <c r="Z28" s="214">
        <f t="shared" si="0"/>
        <v>24.802916765213013</v>
      </c>
      <c r="AA28" s="151">
        <v>28.729999542236328</v>
      </c>
      <c r="AB28" s="152" t="s">
        <v>331</v>
      </c>
      <c r="AC28" s="2">
        <v>26</v>
      </c>
      <c r="AD28" s="151">
        <v>21.90999984741211</v>
      </c>
      <c r="AE28" s="253" t="s">
        <v>339</v>
      </c>
      <c r="AF28" s="1"/>
    </row>
    <row r="29" spans="1:32" ht="11.25" customHeight="1">
      <c r="A29" s="215">
        <v>27</v>
      </c>
      <c r="B29" s="207">
        <v>22.09000015258789</v>
      </c>
      <c r="C29" s="207">
        <v>22</v>
      </c>
      <c r="D29" s="207">
        <v>21.780000686645508</v>
      </c>
      <c r="E29" s="207">
        <v>21.700000762939453</v>
      </c>
      <c r="F29" s="207">
        <v>21.850000381469727</v>
      </c>
      <c r="G29" s="207">
        <v>22.479999542236328</v>
      </c>
      <c r="H29" s="207">
        <v>22.079999923706055</v>
      </c>
      <c r="I29" s="207">
        <v>21.440000534057617</v>
      </c>
      <c r="J29" s="207">
        <v>22.100000381469727</v>
      </c>
      <c r="K29" s="207">
        <v>22.3700008392334</v>
      </c>
      <c r="L29" s="207">
        <v>24.329999923706055</v>
      </c>
      <c r="M29" s="207">
        <v>24.350000381469727</v>
      </c>
      <c r="N29" s="207">
        <v>25.389999389648438</v>
      </c>
      <c r="O29" s="207">
        <v>25.040000915527344</v>
      </c>
      <c r="P29" s="207">
        <v>24.350000381469727</v>
      </c>
      <c r="Q29" s="207">
        <v>24.3700008392334</v>
      </c>
      <c r="R29" s="207">
        <v>24.18000030517578</v>
      </c>
      <c r="S29" s="207">
        <v>24.219999313354492</v>
      </c>
      <c r="T29" s="207">
        <v>23.34000015258789</v>
      </c>
      <c r="U29" s="207">
        <v>23.219999313354492</v>
      </c>
      <c r="V29" s="207">
        <v>23.520000457763672</v>
      </c>
      <c r="W29" s="207">
        <v>23.299999237060547</v>
      </c>
      <c r="X29" s="207">
        <v>22.25</v>
      </c>
      <c r="Y29" s="207">
        <v>21.600000381469727</v>
      </c>
      <c r="Z29" s="214">
        <f t="shared" si="0"/>
        <v>23.05625017484029</v>
      </c>
      <c r="AA29" s="151">
        <v>26.139999389648438</v>
      </c>
      <c r="AB29" s="152" t="s">
        <v>56</v>
      </c>
      <c r="AC29" s="2">
        <v>27</v>
      </c>
      <c r="AD29" s="151">
        <v>21.389999389648438</v>
      </c>
      <c r="AE29" s="253" t="s">
        <v>340</v>
      </c>
      <c r="AF29" s="1"/>
    </row>
    <row r="30" spans="1:32" ht="11.25" customHeight="1">
      <c r="A30" s="215">
        <v>28</v>
      </c>
      <c r="B30" s="207">
        <v>22.139999389648438</v>
      </c>
      <c r="C30" s="207">
        <v>22.3700008392334</v>
      </c>
      <c r="D30" s="207">
        <v>21.799999237060547</v>
      </c>
      <c r="E30" s="207">
        <v>21.729999542236328</v>
      </c>
      <c r="F30" s="207">
        <v>21.469999313354492</v>
      </c>
      <c r="G30" s="207">
        <v>22.280000686645508</v>
      </c>
      <c r="H30" s="207">
        <v>22.399999618530273</v>
      </c>
      <c r="I30" s="207">
        <v>22.5</v>
      </c>
      <c r="J30" s="207">
        <v>22.6200008392334</v>
      </c>
      <c r="K30" s="207">
        <v>23.780000686645508</v>
      </c>
      <c r="L30" s="207">
        <v>23.739999771118164</v>
      </c>
      <c r="M30" s="207">
        <v>23.15999984741211</v>
      </c>
      <c r="N30" s="207">
        <v>23.260000228881836</v>
      </c>
      <c r="O30" s="207">
        <v>22.889999389648438</v>
      </c>
      <c r="P30" s="207">
        <v>22.84000015258789</v>
      </c>
      <c r="Q30" s="207">
        <v>22.8700008392334</v>
      </c>
      <c r="R30" s="207">
        <v>22.729999542236328</v>
      </c>
      <c r="S30" s="207">
        <v>23</v>
      </c>
      <c r="T30" s="207">
        <v>22.8799991607666</v>
      </c>
      <c r="U30" s="207">
        <v>23.049999237060547</v>
      </c>
      <c r="V30" s="207">
        <v>23.309999465942383</v>
      </c>
      <c r="W30" s="207">
        <v>23.40999984741211</v>
      </c>
      <c r="X30" s="207">
        <v>23.219999313354492</v>
      </c>
      <c r="Y30" s="207">
        <v>22.829999923706055</v>
      </c>
      <c r="Z30" s="214">
        <f t="shared" si="0"/>
        <v>22.761666536331177</v>
      </c>
      <c r="AA30" s="151">
        <v>24.190000534057617</v>
      </c>
      <c r="AB30" s="152" t="s">
        <v>308</v>
      </c>
      <c r="AC30" s="2">
        <v>28</v>
      </c>
      <c r="AD30" s="151">
        <v>21.309999465942383</v>
      </c>
      <c r="AE30" s="253" t="s">
        <v>341</v>
      </c>
      <c r="AF30" s="1"/>
    </row>
    <row r="31" spans="1:32" ht="11.25" customHeight="1">
      <c r="A31" s="215">
        <v>29</v>
      </c>
      <c r="B31" s="207">
        <v>22.75</v>
      </c>
      <c r="C31" s="207">
        <v>22.690000534057617</v>
      </c>
      <c r="D31" s="207">
        <v>22.25</v>
      </c>
      <c r="E31" s="207">
        <v>22.610000610351562</v>
      </c>
      <c r="F31" s="207">
        <v>21.06999969482422</v>
      </c>
      <c r="G31" s="207">
        <v>21.219999313354492</v>
      </c>
      <c r="H31" s="207">
        <v>22.799999237060547</v>
      </c>
      <c r="I31" s="207">
        <v>23.360000610351562</v>
      </c>
      <c r="J31" s="207">
        <v>25.700000762939453</v>
      </c>
      <c r="K31" s="207">
        <v>25.530000686645508</v>
      </c>
      <c r="L31" s="207">
        <v>25.829999923706055</v>
      </c>
      <c r="M31" s="207">
        <v>28.100000381469727</v>
      </c>
      <c r="N31" s="207">
        <v>25.639999389648438</v>
      </c>
      <c r="O31" s="207">
        <v>24.90999984741211</v>
      </c>
      <c r="P31" s="207">
        <v>24.40999984741211</v>
      </c>
      <c r="Q31" s="207">
        <v>24.219999313354492</v>
      </c>
      <c r="R31" s="207">
        <v>23.979999542236328</v>
      </c>
      <c r="S31" s="207">
        <v>23.139999389648438</v>
      </c>
      <c r="T31" s="207">
        <v>22.790000915527344</v>
      </c>
      <c r="U31" s="207">
        <v>22.329999923706055</v>
      </c>
      <c r="V31" s="207">
        <v>21.579999923706055</v>
      </c>
      <c r="W31" s="207">
        <v>20.84000015258789</v>
      </c>
      <c r="X31" s="207">
        <v>20.360000610351562</v>
      </c>
      <c r="Y31" s="207">
        <v>20.3799991607666</v>
      </c>
      <c r="Z31" s="214">
        <f t="shared" si="0"/>
        <v>23.270416657129925</v>
      </c>
      <c r="AA31" s="151">
        <v>28.469999313354492</v>
      </c>
      <c r="AB31" s="152" t="s">
        <v>342</v>
      </c>
      <c r="AC31" s="2">
        <v>29</v>
      </c>
      <c r="AD31" s="151">
        <v>20.260000228881836</v>
      </c>
      <c r="AE31" s="253" t="s">
        <v>343</v>
      </c>
      <c r="AF31" s="1"/>
    </row>
    <row r="32" spans="1:32" ht="11.25" customHeight="1">
      <c r="A32" s="215">
        <v>30</v>
      </c>
      <c r="B32" s="207">
        <v>20.389999389648438</v>
      </c>
      <c r="C32" s="207">
        <v>20.450000762939453</v>
      </c>
      <c r="D32" s="207">
        <v>20.209999084472656</v>
      </c>
      <c r="E32" s="207">
        <v>20.229999542236328</v>
      </c>
      <c r="F32" s="207">
        <v>20.40999984741211</v>
      </c>
      <c r="G32" s="207">
        <v>20.399999618530273</v>
      </c>
      <c r="H32" s="207">
        <v>21.889999389648438</v>
      </c>
      <c r="I32" s="207">
        <v>22.719999313354492</v>
      </c>
      <c r="J32" s="207">
        <v>23.8700008392334</v>
      </c>
      <c r="K32" s="207">
        <v>23.84000015258789</v>
      </c>
      <c r="L32" s="207">
        <v>21.700000762939453</v>
      </c>
      <c r="M32" s="207">
        <v>22.420000076293945</v>
      </c>
      <c r="N32" s="207">
        <v>23.139999389648438</v>
      </c>
      <c r="O32" s="207">
        <v>22.65999984741211</v>
      </c>
      <c r="P32" s="207">
        <v>22.860000610351562</v>
      </c>
      <c r="Q32" s="207">
        <v>22.350000381469727</v>
      </c>
      <c r="R32" s="207">
        <v>22.1299991607666</v>
      </c>
      <c r="S32" s="207">
        <v>21.65999984741211</v>
      </c>
      <c r="T32" s="207">
        <v>20.969999313354492</v>
      </c>
      <c r="U32" s="207">
        <v>20.93000030517578</v>
      </c>
      <c r="V32" s="207">
        <v>20.639999389648438</v>
      </c>
      <c r="W32" s="207">
        <v>20.6299991607666</v>
      </c>
      <c r="X32" s="207">
        <v>20.239999771118164</v>
      </c>
      <c r="Y32" s="207">
        <v>19.959999084472656</v>
      </c>
      <c r="Z32" s="214">
        <f t="shared" si="0"/>
        <v>21.52916646003723</v>
      </c>
      <c r="AA32" s="151">
        <v>24.5</v>
      </c>
      <c r="AB32" s="152" t="s">
        <v>344</v>
      </c>
      <c r="AC32" s="2">
        <v>30</v>
      </c>
      <c r="AD32" s="151">
        <v>19.959999084472656</v>
      </c>
      <c r="AE32" s="253" t="s">
        <v>13</v>
      </c>
      <c r="AF32" s="1"/>
    </row>
    <row r="33" spans="1:32" ht="11.25" customHeight="1">
      <c r="A33" s="215">
        <v>31</v>
      </c>
      <c r="B33" s="207">
        <v>19.530000686645508</v>
      </c>
      <c r="C33" s="207">
        <v>19.170000076293945</v>
      </c>
      <c r="D33" s="207">
        <v>19.31999969482422</v>
      </c>
      <c r="E33" s="207">
        <v>19.350000381469727</v>
      </c>
      <c r="F33" s="207">
        <v>19.34000015258789</v>
      </c>
      <c r="G33" s="207">
        <v>19.309999465942383</v>
      </c>
      <c r="H33" s="207">
        <v>20.399999618530273</v>
      </c>
      <c r="I33" s="207">
        <v>22.09000015258789</v>
      </c>
      <c r="J33" s="207">
        <v>22.260000228881836</v>
      </c>
      <c r="K33" s="207">
        <v>22.780000686645508</v>
      </c>
      <c r="L33" s="207">
        <v>23.030000686645508</v>
      </c>
      <c r="M33" s="207">
        <v>23.219999313354492</v>
      </c>
      <c r="N33" s="207">
        <v>21.84000015258789</v>
      </c>
      <c r="O33" s="207">
        <v>21.860000610351562</v>
      </c>
      <c r="P33" s="207">
        <v>21.950000762939453</v>
      </c>
      <c r="Q33" s="207">
        <v>20.8799991607666</v>
      </c>
      <c r="R33" s="207">
        <v>20.84000015258789</v>
      </c>
      <c r="S33" s="207">
        <v>20.1299991607666</v>
      </c>
      <c r="T33" s="207">
        <v>19.450000762939453</v>
      </c>
      <c r="U33" s="207">
        <v>19.459999084472656</v>
      </c>
      <c r="V33" s="207">
        <v>19.299999237060547</v>
      </c>
      <c r="W33" s="207">
        <v>18.899999618530273</v>
      </c>
      <c r="X33" s="207">
        <v>18.579999923706055</v>
      </c>
      <c r="Y33" s="207">
        <v>18.389999389648438</v>
      </c>
      <c r="Z33" s="214">
        <f t="shared" si="0"/>
        <v>20.47416663169861</v>
      </c>
      <c r="AA33" s="151">
        <v>23.81999969482422</v>
      </c>
      <c r="AB33" s="152" t="s">
        <v>345</v>
      </c>
      <c r="AC33" s="2">
        <v>31</v>
      </c>
      <c r="AD33" s="151">
        <v>18.360000610351562</v>
      </c>
      <c r="AE33" s="253" t="s">
        <v>127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21.798064447218373</v>
      </c>
      <c r="C34" s="217">
        <f t="shared" si="1"/>
        <v>21.677096766810262</v>
      </c>
      <c r="D34" s="217">
        <f t="shared" si="1"/>
        <v>21.54322587290118</v>
      </c>
      <c r="E34" s="217">
        <f t="shared" si="1"/>
        <v>21.315161243561775</v>
      </c>
      <c r="F34" s="217">
        <f t="shared" si="1"/>
        <v>21.261935326360888</v>
      </c>
      <c r="G34" s="217">
        <f t="shared" si="1"/>
        <v>21.422257884856194</v>
      </c>
      <c r="H34" s="217">
        <f t="shared" si="1"/>
        <v>21.859999810495683</v>
      </c>
      <c r="I34" s="217">
        <f t="shared" si="1"/>
        <v>22.50580664603941</v>
      </c>
      <c r="J34" s="217">
        <f t="shared" si="1"/>
        <v>23.10741953695974</v>
      </c>
      <c r="K34" s="217">
        <f t="shared" si="1"/>
        <v>23.420322602795018</v>
      </c>
      <c r="L34" s="217">
        <f t="shared" si="1"/>
        <v>23.67870989153462</v>
      </c>
      <c r="M34" s="217">
        <f t="shared" si="1"/>
        <v>24.045483804518177</v>
      </c>
      <c r="N34" s="217">
        <f t="shared" si="1"/>
        <v>23.766451558759137</v>
      </c>
      <c r="O34" s="217">
        <f t="shared" si="1"/>
        <v>23.69483873921056</v>
      </c>
      <c r="P34" s="217">
        <f t="shared" si="1"/>
        <v>23.667741898567446</v>
      </c>
      <c r="Q34" s="217">
        <f t="shared" si="1"/>
        <v>23.316774183704005</v>
      </c>
      <c r="R34" s="217">
        <f>AVERAGE(R3:R33)</f>
        <v>23.236128960886308</v>
      </c>
      <c r="S34" s="217">
        <f aca="true" t="shared" si="2" ref="S34:Y34">AVERAGE(S3:S33)</f>
        <v>22.888064538278886</v>
      </c>
      <c r="T34" s="217">
        <f t="shared" si="2"/>
        <v>22.613548401863344</v>
      </c>
      <c r="U34" s="217">
        <f t="shared" si="2"/>
        <v>22.334838682605373</v>
      </c>
      <c r="V34" s="217">
        <f t="shared" si="2"/>
        <v>22.23967742919922</v>
      </c>
      <c r="W34" s="217">
        <f t="shared" si="2"/>
        <v>22.10806458996188</v>
      </c>
      <c r="X34" s="217">
        <f t="shared" si="2"/>
        <v>21.85806434385238</v>
      </c>
      <c r="Y34" s="217">
        <f t="shared" si="2"/>
        <v>21.815806419618667</v>
      </c>
      <c r="Z34" s="217">
        <f>AVERAGE(B3:Y33)</f>
        <v>22.54897848252327</v>
      </c>
      <c r="AA34" s="218">
        <f>(AVERAGE(最高))</f>
        <v>25.30290308306294</v>
      </c>
      <c r="AB34" s="219"/>
      <c r="AC34" s="220"/>
      <c r="AD34" s="218">
        <f>(AVERAGE(最低))</f>
        <v>20.70741936468309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4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15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2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33.29999923706055</v>
      </c>
      <c r="C46" s="3">
        <v>14</v>
      </c>
      <c r="D46" s="159" t="s">
        <v>321</v>
      </c>
      <c r="E46" s="197"/>
      <c r="F46" s="156"/>
      <c r="G46" s="157">
        <f>MIN(最低)</f>
        <v>18.360000610351562</v>
      </c>
      <c r="H46" s="3">
        <v>31</v>
      </c>
      <c r="I46" s="255" t="s">
        <v>127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18.149999618530273</v>
      </c>
      <c r="C3" s="207">
        <v>17.989999771118164</v>
      </c>
      <c r="D3" s="207">
        <v>18</v>
      </c>
      <c r="E3" s="207">
        <v>18.229999542236328</v>
      </c>
      <c r="F3" s="207">
        <v>18.360000610351562</v>
      </c>
      <c r="G3" s="207">
        <v>18.34000015258789</v>
      </c>
      <c r="H3" s="207">
        <v>18.860000610351562</v>
      </c>
      <c r="I3" s="207">
        <v>19.229999542236328</v>
      </c>
      <c r="J3" s="207">
        <v>19.889999389648438</v>
      </c>
      <c r="K3" s="207">
        <v>20.389999389648438</v>
      </c>
      <c r="L3" s="207">
        <v>20.719999313354492</v>
      </c>
      <c r="M3" s="207">
        <v>20.329999923706055</v>
      </c>
      <c r="N3" s="207">
        <v>20.290000915527344</v>
      </c>
      <c r="O3" s="207">
        <v>20.09000015258789</v>
      </c>
      <c r="P3" s="207">
        <v>20.09000015258789</v>
      </c>
      <c r="Q3" s="207">
        <v>20.149999618530273</v>
      </c>
      <c r="R3" s="207">
        <v>19.969999313354492</v>
      </c>
      <c r="S3" s="207">
        <v>19.8700008392334</v>
      </c>
      <c r="T3" s="207">
        <v>19.75</v>
      </c>
      <c r="U3" s="207">
        <v>19.5</v>
      </c>
      <c r="V3" s="207">
        <v>19.68000030517578</v>
      </c>
      <c r="W3" s="207">
        <v>19.950000762939453</v>
      </c>
      <c r="X3" s="207">
        <v>20.100000381469727</v>
      </c>
      <c r="Y3" s="207">
        <v>19.8700008392334</v>
      </c>
      <c r="Z3" s="214">
        <f aca="true" t="shared" si="0" ref="Z3:Z33">AVERAGE(B3:Y3)</f>
        <v>19.491666714350384</v>
      </c>
      <c r="AA3" s="151">
        <v>21.200000762939453</v>
      </c>
      <c r="AB3" s="152" t="s">
        <v>78</v>
      </c>
      <c r="AC3" s="2">
        <v>1</v>
      </c>
      <c r="AD3" s="151">
        <v>17.850000381469727</v>
      </c>
      <c r="AE3" s="253" t="s">
        <v>346</v>
      </c>
      <c r="AF3" s="1"/>
    </row>
    <row r="4" spans="1:32" ht="11.25" customHeight="1">
      <c r="A4" s="215">
        <v>2</v>
      </c>
      <c r="B4" s="207">
        <v>19.719999313354492</v>
      </c>
      <c r="C4" s="207">
        <v>19.440000534057617</v>
      </c>
      <c r="D4" s="207">
        <v>19.719999313354492</v>
      </c>
      <c r="E4" s="207">
        <v>19.799999237060547</v>
      </c>
      <c r="F4" s="207">
        <v>19.959999084472656</v>
      </c>
      <c r="G4" s="207">
        <v>20.110000610351562</v>
      </c>
      <c r="H4" s="207">
        <v>20.059999465942383</v>
      </c>
      <c r="I4" s="207">
        <v>20.899999618530273</v>
      </c>
      <c r="J4" s="207">
        <v>21.770000457763672</v>
      </c>
      <c r="K4" s="207">
        <v>21.950000762939453</v>
      </c>
      <c r="L4" s="207">
        <v>23.06999969482422</v>
      </c>
      <c r="M4" s="207">
        <v>23.149999618530273</v>
      </c>
      <c r="N4" s="207">
        <v>24.829999923706055</v>
      </c>
      <c r="O4" s="207">
        <v>23.670000076293945</v>
      </c>
      <c r="P4" s="207">
        <v>23.709999084472656</v>
      </c>
      <c r="Q4" s="207">
        <v>22.969999313354492</v>
      </c>
      <c r="R4" s="207">
        <v>23.260000228881836</v>
      </c>
      <c r="S4" s="208">
        <v>22.5</v>
      </c>
      <c r="T4" s="207">
        <v>22.1200008392334</v>
      </c>
      <c r="U4" s="207">
        <v>21.93000030517578</v>
      </c>
      <c r="V4" s="207">
        <v>22.06999969482422</v>
      </c>
      <c r="W4" s="207">
        <v>22.219999313354492</v>
      </c>
      <c r="X4" s="207">
        <v>22.049999237060547</v>
      </c>
      <c r="Y4" s="207">
        <v>21.969999313354492</v>
      </c>
      <c r="Z4" s="214">
        <f t="shared" si="0"/>
        <v>21.7895831267039</v>
      </c>
      <c r="AA4" s="151">
        <v>25.65999984741211</v>
      </c>
      <c r="AB4" s="152" t="s">
        <v>347</v>
      </c>
      <c r="AC4" s="2">
        <v>2</v>
      </c>
      <c r="AD4" s="151">
        <v>19.399999618530273</v>
      </c>
      <c r="AE4" s="253" t="s">
        <v>348</v>
      </c>
      <c r="AF4" s="1"/>
    </row>
    <row r="5" spans="1:32" ht="11.25" customHeight="1">
      <c r="A5" s="215">
        <v>3</v>
      </c>
      <c r="B5" s="207">
        <v>21.90999984741211</v>
      </c>
      <c r="C5" s="207">
        <v>21.770000457763672</v>
      </c>
      <c r="D5" s="207">
        <v>21.829999923706055</v>
      </c>
      <c r="E5" s="207">
        <v>21.520000457763672</v>
      </c>
      <c r="F5" s="207">
        <v>21.219999313354492</v>
      </c>
      <c r="G5" s="207">
        <v>21.989999771118164</v>
      </c>
      <c r="H5" s="207">
        <v>23.209999084472656</v>
      </c>
      <c r="I5" s="207">
        <v>24.510000228881836</v>
      </c>
      <c r="J5" s="207">
        <v>25.989999771118164</v>
      </c>
      <c r="K5" s="207">
        <v>28.09000015258789</v>
      </c>
      <c r="L5" s="207">
        <v>27.610000610351562</v>
      </c>
      <c r="M5" s="207">
        <v>27.469999313354492</v>
      </c>
      <c r="N5" s="207">
        <v>26.149999618530273</v>
      </c>
      <c r="O5" s="207">
        <v>26.010000228881836</v>
      </c>
      <c r="P5" s="207">
        <v>24.450000762939453</v>
      </c>
      <c r="Q5" s="207">
        <v>24.399999618530273</v>
      </c>
      <c r="R5" s="207">
        <v>24.360000610351562</v>
      </c>
      <c r="S5" s="207">
        <v>24.31999969482422</v>
      </c>
      <c r="T5" s="207">
        <v>24.110000610351562</v>
      </c>
      <c r="U5" s="207">
        <v>24.280000686645508</v>
      </c>
      <c r="V5" s="207">
        <v>24.420000076293945</v>
      </c>
      <c r="W5" s="207">
        <v>24.420000076293945</v>
      </c>
      <c r="X5" s="207">
        <v>24.15999984741211</v>
      </c>
      <c r="Y5" s="207">
        <v>24.649999618530273</v>
      </c>
      <c r="Z5" s="214">
        <f t="shared" si="0"/>
        <v>24.285416682561237</v>
      </c>
      <c r="AA5" s="151">
        <v>29.31999969482422</v>
      </c>
      <c r="AB5" s="152" t="s">
        <v>349</v>
      </c>
      <c r="AC5" s="2">
        <v>3</v>
      </c>
      <c r="AD5" s="151">
        <v>21.149999618530273</v>
      </c>
      <c r="AE5" s="253" t="s">
        <v>350</v>
      </c>
      <c r="AF5" s="1"/>
    </row>
    <row r="6" spans="1:32" ht="11.25" customHeight="1">
      <c r="A6" s="215">
        <v>4</v>
      </c>
      <c r="B6" s="207">
        <v>23.59000015258789</v>
      </c>
      <c r="C6" s="207">
        <v>23.030000686645508</v>
      </c>
      <c r="D6" s="207">
        <v>22.459999084472656</v>
      </c>
      <c r="E6" s="207">
        <v>22.18000030517578</v>
      </c>
      <c r="F6" s="207">
        <v>22.09000015258789</v>
      </c>
      <c r="G6" s="207">
        <v>22.530000686645508</v>
      </c>
      <c r="H6" s="207">
        <v>23.920000076293945</v>
      </c>
      <c r="I6" s="207">
        <v>26.200000762939453</v>
      </c>
      <c r="J6" s="207">
        <v>28.309999465942383</v>
      </c>
      <c r="K6" s="207">
        <v>31.489999771118164</v>
      </c>
      <c r="L6" s="207">
        <v>30.5</v>
      </c>
      <c r="M6" s="207">
        <v>30.6299991607666</v>
      </c>
      <c r="N6" s="207">
        <v>28.84000015258789</v>
      </c>
      <c r="O6" s="207">
        <v>29.200000762939453</v>
      </c>
      <c r="P6" s="207">
        <v>28.899999618530273</v>
      </c>
      <c r="Q6" s="207">
        <v>29.100000381469727</v>
      </c>
      <c r="R6" s="207">
        <v>28.520000457763672</v>
      </c>
      <c r="S6" s="207">
        <v>28.850000381469727</v>
      </c>
      <c r="T6" s="207">
        <v>29.190000534057617</v>
      </c>
      <c r="U6" s="207">
        <v>28.170000076293945</v>
      </c>
      <c r="V6" s="207">
        <v>27.290000915527344</v>
      </c>
      <c r="W6" s="207">
        <v>27.09000015258789</v>
      </c>
      <c r="X6" s="207">
        <v>26.809999465942383</v>
      </c>
      <c r="Y6" s="207">
        <v>25.770000457763672</v>
      </c>
      <c r="Z6" s="214">
        <f t="shared" si="0"/>
        <v>26.860833485921223</v>
      </c>
      <c r="AA6" s="151">
        <v>32.86000061035156</v>
      </c>
      <c r="AB6" s="152" t="s">
        <v>351</v>
      </c>
      <c r="AC6" s="2">
        <v>4</v>
      </c>
      <c r="AD6" s="151">
        <v>21.969999313354492</v>
      </c>
      <c r="AE6" s="253" t="s">
        <v>183</v>
      </c>
      <c r="AF6" s="1"/>
    </row>
    <row r="7" spans="1:32" ht="11.25" customHeight="1">
      <c r="A7" s="215">
        <v>5</v>
      </c>
      <c r="B7" s="207">
        <v>25.170000076293945</v>
      </c>
      <c r="C7" s="207">
        <v>24.780000686645508</v>
      </c>
      <c r="D7" s="207">
        <v>24.459999084472656</v>
      </c>
      <c r="E7" s="207">
        <v>24.200000762939453</v>
      </c>
      <c r="F7" s="207">
        <v>23.84000015258789</v>
      </c>
      <c r="G7" s="207">
        <v>24.219999313354492</v>
      </c>
      <c r="H7" s="207">
        <v>26.059999465942383</v>
      </c>
      <c r="I7" s="207">
        <v>28.440000534057617</v>
      </c>
      <c r="J7" s="207">
        <v>28.280000686645508</v>
      </c>
      <c r="K7" s="207">
        <v>28.770000457763672</v>
      </c>
      <c r="L7" s="207">
        <v>29.920000076293945</v>
      </c>
      <c r="M7" s="207">
        <v>30.18000030517578</v>
      </c>
      <c r="N7" s="207">
        <v>30.229999542236328</v>
      </c>
      <c r="O7" s="207">
        <v>29.8799991607666</v>
      </c>
      <c r="P7" s="207">
        <v>28.65999984741211</v>
      </c>
      <c r="Q7" s="207">
        <v>28.3700008392334</v>
      </c>
      <c r="R7" s="207">
        <v>28.459999084472656</v>
      </c>
      <c r="S7" s="207">
        <v>27.780000686645508</v>
      </c>
      <c r="T7" s="207">
        <v>27.100000381469727</v>
      </c>
      <c r="U7" s="207">
        <v>26.850000381469727</v>
      </c>
      <c r="V7" s="207">
        <v>26.450000762939453</v>
      </c>
      <c r="W7" s="207">
        <v>26.15999984741211</v>
      </c>
      <c r="X7" s="207">
        <v>25.520000457763672</v>
      </c>
      <c r="Y7" s="207">
        <v>25.290000915527344</v>
      </c>
      <c r="Z7" s="214">
        <f t="shared" si="0"/>
        <v>27.044583479563396</v>
      </c>
      <c r="AA7" s="151">
        <v>31.8700008392334</v>
      </c>
      <c r="AB7" s="152" t="s">
        <v>230</v>
      </c>
      <c r="AC7" s="2">
        <v>5</v>
      </c>
      <c r="AD7" s="151">
        <v>23.729999542236328</v>
      </c>
      <c r="AE7" s="253" t="s">
        <v>168</v>
      </c>
      <c r="AF7" s="1"/>
    </row>
    <row r="8" spans="1:32" ht="11.25" customHeight="1">
      <c r="A8" s="215">
        <v>6</v>
      </c>
      <c r="B8" s="207">
        <v>24.450000762939453</v>
      </c>
      <c r="C8" s="207">
        <v>24.1299991607666</v>
      </c>
      <c r="D8" s="207">
        <v>23.700000762939453</v>
      </c>
      <c r="E8" s="207">
        <v>23.6200008392334</v>
      </c>
      <c r="F8" s="207">
        <v>23.649999618530273</v>
      </c>
      <c r="G8" s="207">
        <v>23.420000076293945</v>
      </c>
      <c r="H8" s="207">
        <v>23.850000381469727</v>
      </c>
      <c r="I8" s="207">
        <v>24.360000610351562</v>
      </c>
      <c r="J8" s="207">
        <v>25.719999313354492</v>
      </c>
      <c r="K8" s="207">
        <v>27.110000610351562</v>
      </c>
      <c r="L8" s="207">
        <v>26.940000534057617</v>
      </c>
      <c r="M8" s="207">
        <v>27.149999618530273</v>
      </c>
      <c r="N8" s="207">
        <v>26.09000015258789</v>
      </c>
      <c r="O8" s="207">
        <v>26.079999923706055</v>
      </c>
      <c r="P8" s="207">
        <v>26.350000381469727</v>
      </c>
      <c r="Q8" s="207">
        <v>26.350000381469727</v>
      </c>
      <c r="R8" s="207">
        <v>25.860000610351562</v>
      </c>
      <c r="S8" s="207">
        <v>26.09000015258789</v>
      </c>
      <c r="T8" s="207">
        <v>25.770000457763672</v>
      </c>
      <c r="U8" s="207">
        <v>25.399999618530273</v>
      </c>
      <c r="V8" s="207">
        <v>25.799999237060547</v>
      </c>
      <c r="W8" s="207">
        <v>25.799999237060547</v>
      </c>
      <c r="X8" s="207">
        <v>25.799999237060547</v>
      </c>
      <c r="Y8" s="207">
        <v>25.639999389648438</v>
      </c>
      <c r="Z8" s="214">
        <f t="shared" si="0"/>
        <v>25.380416711171467</v>
      </c>
      <c r="AA8" s="151">
        <v>27.489999771118164</v>
      </c>
      <c r="AB8" s="152" t="s">
        <v>232</v>
      </c>
      <c r="AC8" s="2">
        <v>6</v>
      </c>
      <c r="AD8" s="151">
        <v>23.040000915527344</v>
      </c>
      <c r="AE8" s="253" t="s">
        <v>260</v>
      </c>
      <c r="AF8" s="1"/>
    </row>
    <row r="9" spans="1:32" ht="11.25" customHeight="1">
      <c r="A9" s="215">
        <v>7</v>
      </c>
      <c r="B9" s="207">
        <v>25.68000030517578</v>
      </c>
      <c r="C9" s="207">
        <v>25.34000015258789</v>
      </c>
      <c r="D9" s="207">
        <v>24.649999618530273</v>
      </c>
      <c r="E9" s="207">
        <v>24.940000534057617</v>
      </c>
      <c r="F9" s="207">
        <v>24.799999237060547</v>
      </c>
      <c r="G9" s="207">
        <v>24.280000686645508</v>
      </c>
      <c r="H9" s="207">
        <v>25.350000381469727</v>
      </c>
      <c r="I9" s="207">
        <v>27.18000030517578</v>
      </c>
      <c r="J9" s="207">
        <v>29.15999984741211</v>
      </c>
      <c r="K9" s="207">
        <v>29.079999923706055</v>
      </c>
      <c r="L9" s="207">
        <v>29.530000686645508</v>
      </c>
      <c r="M9" s="207">
        <v>29.030000686645508</v>
      </c>
      <c r="N9" s="207">
        <v>29.020000457763672</v>
      </c>
      <c r="O9" s="207">
        <v>28.649999618530273</v>
      </c>
      <c r="P9" s="207">
        <v>27.940000534057617</v>
      </c>
      <c r="Q9" s="207">
        <v>26.979999542236328</v>
      </c>
      <c r="R9" s="207">
        <v>26.799999237060547</v>
      </c>
      <c r="S9" s="207">
        <v>27.09000015258789</v>
      </c>
      <c r="T9" s="207">
        <v>26.68000030517578</v>
      </c>
      <c r="U9" s="207">
        <v>26.15999984741211</v>
      </c>
      <c r="V9" s="207">
        <v>26.15999984741211</v>
      </c>
      <c r="W9" s="207">
        <v>26.979999542236328</v>
      </c>
      <c r="X9" s="207">
        <v>26.84000015258789</v>
      </c>
      <c r="Y9" s="207">
        <v>26.940000534057617</v>
      </c>
      <c r="Z9" s="214">
        <f t="shared" si="0"/>
        <v>26.885833422342937</v>
      </c>
      <c r="AA9" s="151">
        <v>29.920000076293945</v>
      </c>
      <c r="AB9" s="152" t="s">
        <v>352</v>
      </c>
      <c r="AC9" s="2">
        <v>7</v>
      </c>
      <c r="AD9" s="151">
        <v>24.149999618530273</v>
      </c>
      <c r="AE9" s="253" t="s">
        <v>353</v>
      </c>
      <c r="AF9" s="1"/>
    </row>
    <row r="10" spans="1:32" ht="11.25" customHeight="1">
      <c r="A10" s="215">
        <v>8</v>
      </c>
      <c r="B10" s="207">
        <v>26.84000015258789</v>
      </c>
      <c r="C10" s="207">
        <v>26.780000686645508</v>
      </c>
      <c r="D10" s="207">
        <v>26.6200008392334</v>
      </c>
      <c r="E10" s="207">
        <v>26.290000915527344</v>
      </c>
      <c r="F10" s="207">
        <v>26.280000686645508</v>
      </c>
      <c r="G10" s="207">
        <v>26.15999984741211</v>
      </c>
      <c r="H10" s="207">
        <v>26.739999771118164</v>
      </c>
      <c r="I10" s="207">
        <v>25.889999389648438</v>
      </c>
      <c r="J10" s="207">
        <v>27.06999969482422</v>
      </c>
      <c r="K10" s="207">
        <v>28.600000381469727</v>
      </c>
      <c r="L10" s="207">
        <v>29.280000686645508</v>
      </c>
      <c r="M10" s="207">
        <v>28.760000228881836</v>
      </c>
      <c r="N10" s="207">
        <v>27.010000228881836</v>
      </c>
      <c r="O10" s="207">
        <v>26.360000610351562</v>
      </c>
      <c r="P10" s="207">
        <v>25.540000915527344</v>
      </c>
      <c r="Q10" s="207">
        <v>26.6200008392334</v>
      </c>
      <c r="R10" s="207">
        <v>27.56999969482422</v>
      </c>
      <c r="S10" s="207">
        <v>26.829999923706055</v>
      </c>
      <c r="T10" s="207">
        <v>25.809999465942383</v>
      </c>
      <c r="U10" s="207">
        <v>25.709999084472656</v>
      </c>
      <c r="V10" s="207">
        <v>25.15999984741211</v>
      </c>
      <c r="W10" s="207">
        <v>25.5</v>
      </c>
      <c r="X10" s="207">
        <v>23.969999313354492</v>
      </c>
      <c r="Y10" s="207">
        <v>24.010000228881836</v>
      </c>
      <c r="Z10" s="214">
        <f t="shared" si="0"/>
        <v>26.475000143051147</v>
      </c>
      <c r="AA10" s="151">
        <v>31.149999618530273</v>
      </c>
      <c r="AB10" s="152" t="s">
        <v>104</v>
      </c>
      <c r="AC10" s="2">
        <v>8</v>
      </c>
      <c r="AD10" s="151">
        <v>23.93000030517578</v>
      </c>
      <c r="AE10" s="253" t="s">
        <v>354</v>
      </c>
      <c r="AF10" s="1"/>
    </row>
    <row r="11" spans="1:32" ht="11.25" customHeight="1">
      <c r="A11" s="215">
        <v>9</v>
      </c>
      <c r="B11" s="207">
        <v>23.799999237060547</v>
      </c>
      <c r="C11" s="207">
        <v>23.690000534057617</v>
      </c>
      <c r="D11" s="207">
        <v>23.940000534057617</v>
      </c>
      <c r="E11" s="207">
        <v>23.850000381469727</v>
      </c>
      <c r="F11" s="207">
        <v>23.440000534057617</v>
      </c>
      <c r="G11" s="207">
        <v>23.610000610351562</v>
      </c>
      <c r="H11" s="207">
        <v>23.299999237060547</v>
      </c>
      <c r="I11" s="207">
        <v>23.030000686645508</v>
      </c>
      <c r="J11" s="207">
        <v>23.600000381469727</v>
      </c>
      <c r="K11" s="207">
        <v>23.209999084472656</v>
      </c>
      <c r="L11" s="207">
        <v>23.299999237060547</v>
      </c>
      <c r="M11" s="207">
        <v>23.18000030517578</v>
      </c>
      <c r="N11" s="207">
        <v>22.790000915527344</v>
      </c>
      <c r="O11" s="207">
        <v>23.420000076293945</v>
      </c>
      <c r="P11" s="207">
        <v>23.360000610351562</v>
      </c>
      <c r="Q11" s="207">
        <v>23.399999618530273</v>
      </c>
      <c r="R11" s="207">
        <v>23.479999542236328</v>
      </c>
      <c r="S11" s="207">
        <v>23.510000228881836</v>
      </c>
      <c r="T11" s="207">
        <v>23.420000076293945</v>
      </c>
      <c r="U11" s="207">
        <v>23.350000381469727</v>
      </c>
      <c r="V11" s="207">
        <v>23.43000030517578</v>
      </c>
      <c r="W11" s="207">
        <v>23.18000030517578</v>
      </c>
      <c r="X11" s="207">
        <v>23.18000030517578</v>
      </c>
      <c r="Y11" s="207">
        <v>22.889999389648438</v>
      </c>
      <c r="Z11" s="214">
        <f t="shared" si="0"/>
        <v>23.390000104904175</v>
      </c>
      <c r="AA11" s="151">
        <v>24.25</v>
      </c>
      <c r="AB11" s="152" t="s">
        <v>237</v>
      </c>
      <c r="AC11" s="2">
        <v>9</v>
      </c>
      <c r="AD11" s="151">
        <v>22.510000228881836</v>
      </c>
      <c r="AE11" s="253" t="s">
        <v>311</v>
      </c>
      <c r="AF11" s="1"/>
    </row>
    <row r="12" spans="1:32" ht="11.25" customHeight="1">
      <c r="A12" s="223">
        <v>10</v>
      </c>
      <c r="B12" s="209">
        <v>22.600000381469727</v>
      </c>
      <c r="C12" s="209">
        <v>22.549999237060547</v>
      </c>
      <c r="D12" s="209">
        <v>22.059999465942383</v>
      </c>
      <c r="E12" s="209">
        <v>22.110000610351562</v>
      </c>
      <c r="F12" s="209">
        <v>21.780000686645508</v>
      </c>
      <c r="G12" s="209">
        <v>22.670000076293945</v>
      </c>
      <c r="H12" s="209">
        <v>23.799999237060547</v>
      </c>
      <c r="I12" s="209">
        <v>25.1200008392334</v>
      </c>
      <c r="J12" s="209">
        <v>25.579999923706055</v>
      </c>
      <c r="K12" s="209">
        <v>25.68000030517578</v>
      </c>
      <c r="L12" s="209">
        <v>25.799999237060547</v>
      </c>
      <c r="M12" s="209">
        <v>27.690000534057617</v>
      </c>
      <c r="N12" s="209">
        <v>25.520000457763672</v>
      </c>
      <c r="O12" s="209">
        <v>25.729999542236328</v>
      </c>
      <c r="P12" s="209">
        <v>25.799999237060547</v>
      </c>
      <c r="Q12" s="209">
        <v>24.799999237060547</v>
      </c>
      <c r="R12" s="209">
        <v>24.510000228881836</v>
      </c>
      <c r="S12" s="209">
        <v>23.610000610351562</v>
      </c>
      <c r="T12" s="209">
        <v>23.260000228881836</v>
      </c>
      <c r="U12" s="209">
        <v>23.15999984741211</v>
      </c>
      <c r="V12" s="209">
        <v>22.5</v>
      </c>
      <c r="W12" s="209">
        <v>22.59000015258789</v>
      </c>
      <c r="X12" s="209">
        <v>22.34000015258789</v>
      </c>
      <c r="Y12" s="209">
        <v>22.15999984741211</v>
      </c>
      <c r="Z12" s="224">
        <f t="shared" si="0"/>
        <v>23.892500003178913</v>
      </c>
      <c r="AA12" s="157">
        <v>27.799999237060547</v>
      </c>
      <c r="AB12" s="210" t="s">
        <v>26</v>
      </c>
      <c r="AC12" s="211">
        <v>10</v>
      </c>
      <c r="AD12" s="157">
        <v>21.739999771118164</v>
      </c>
      <c r="AE12" s="254" t="s">
        <v>355</v>
      </c>
      <c r="AF12" s="1"/>
    </row>
    <row r="13" spans="1:32" ht="11.25" customHeight="1">
      <c r="A13" s="215">
        <v>11</v>
      </c>
      <c r="B13" s="207">
        <v>22.1200008392334</v>
      </c>
      <c r="C13" s="207">
        <v>22.6299991607666</v>
      </c>
      <c r="D13" s="207">
        <v>22.489999771118164</v>
      </c>
      <c r="E13" s="207">
        <v>22.200000762939453</v>
      </c>
      <c r="F13" s="207">
        <v>22.200000762939453</v>
      </c>
      <c r="G13" s="207">
        <v>22.690000534057617</v>
      </c>
      <c r="H13" s="207">
        <v>23.09000015258789</v>
      </c>
      <c r="I13" s="207">
        <v>23.229999542236328</v>
      </c>
      <c r="J13" s="207">
        <v>24.110000610351562</v>
      </c>
      <c r="K13" s="207">
        <v>26.059999465942383</v>
      </c>
      <c r="L13" s="207">
        <v>26.239999771118164</v>
      </c>
      <c r="M13" s="207">
        <v>26.579999923706055</v>
      </c>
      <c r="N13" s="207">
        <v>26.829999923706055</v>
      </c>
      <c r="O13" s="207">
        <v>25.6299991607666</v>
      </c>
      <c r="P13" s="207">
        <v>25.290000915527344</v>
      </c>
      <c r="Q13" s="207">
        <v>24.940000534057617</v>
      </c>
      <c r="R13" s="207">
        <v>24.280000686645508</v>
      </c>
      <c r="S13" s="207">
        <v>23.90999984741211</v>
      </c>
      <c r="T13" s="207">
        <v>23.770000457763672</v>
      </c>
      <c r="U13" s="207">
        <v>23.65999984741211</v>
      </c>
      <c r="V13" s="207">
        <v>23.270000457763672</v>
      </c>
      <c r="W13" s="207">
        <v>23.290000915527344</v>
      </c>
      <c r="X13" s="207">
        <v>23.350000381469727</v>
      </c>
      <c r="Y13" s="207">
        <v>23.280000686645508</v>
      </c>
      <c r="Z13" s="214">
        <f t="shared" si="0"/>
        <v>23.96416687965393</v>
      </c>
      <c r="AA13" s="151">
        <v>27.809999465942383</v>
      </c>
      <c r="AB13" s="152" t="s">
        <v>208</v>
      </c>
      <c r="AC13" s="2">
        <v>11</v>
      </c>
      <c r="AD13" s="151">
        <v>21.940000534057617</v>
      </c>
      <c r="AE13" s="253" t="s">
        <v>356</v>
      </c>
      <c r="AF13" s="1"/>
    </row>
    <row r="14" spans="1:32" ht="11.25" customHeight="1">
      <c r="A14" s="215">
        <v>12</v>
      </c>
      <c r="B14" s="207">
        <v>23.40999984741211</v>
      </c>
      <c r="C14" s="207">
        <v>23.40999984741211</v>
      </c>
      <c r="D14" s="207">
        <v>23.09000015258789</v>
      </c>
      <c r="E14" s="207">
        <v>23.440000534057617</v>
      </c>
      <c r="F14" s="207">
        <v>23.549999237060547</v>
      </c>
      <c r="G14" s="207">
        <v>23.3799991607666</v>
      </c>
      <c r="H14" s="207">
        <v>23.299999237060547</v>
      </c>
      <c r="I14" s="207">
        <v>23.639999389648438</v>
      </c>
      <c r="J14" s="207">
        <v>23.65999984741211</v>
      </c>
      <c r="K14" s="207">
        <v>23.510000228881836</v>
      </c>
      <c r="L14" s="207">
        <v>23.93000030517578</v>
      </c>
      <c r="M14" s="207">
        <v>23.8799991607666</v>
      </c>
      <c r="N14" s="207">
        <v>23.899999618530273</v>
      </c>
      <c r="O14" s="207">
        <v>25.030000686645508</v>
      </c>
      <c r="P14" s="207">
        <v>23.3799991607666</v>
      </c>
      <c r="Q14" s="207">
        <v>23.40999984741211</v>
      </c>
      <c r="R14" s="207">
        <v>23.200000762939453</v>
      </c>
      <c r="S14" s="207">
        <v>22.90999984741211</v>
      </c>
      <c r="T14" s="207">
        <v>22.739999771118164</v>
      </c>
      <c r="U14" s="207">
        <v>22.40999984741211</v>
      </c>
      <c r="V14" s="207">
        <v>22.360000610351562</v>
      </c>
      <c r="W14" s="207">
        <v>22.049999237060547</v>
      </c>
      <c r="X14" s="207">
        <v>21.690000534057617</v>
      </c>
      <c r="Y14" s="207">
        <v>21.399999618530273</v>
      </c>
      <c r="Z14" s="214">
        <f t="shared" si="0"/>
        <v>23.19499985376994</v>
      </c>
      <c r="AA14" s="151">
        <v>25.3799991607666</v>
      </c>
      <c r="AB14" s="152" t="s">
        <v>316</v>
      </c>
      <c r="AC14" s="2">
        <v>12</v>
      </c>
      <c r="AD14" s="151">
        <v>21.31999969482422</v>
      </c>
      <c r="AE14" s="253" t="s">
        <v>248</v>
      </c>
      <c r="AF14" s="1"/>
    </row>
    <row r="15" spans="1:32" ht="11.25" customHeight="1">
      <c r="A15" s="215">
        <v>13</v>
      </c>
      <c r="B15" s="207">
        <v>21.350000381469727</v>
      </c>
      <c r="C15" s="207">
        <v>21.43000030517578</v>
      </c>
      <c r="D15" s="207">
        <v>21.15999984741211</v>
      </c>
      <c r="E15" s="207">
        <v>20.8700008392334</v>
      </c>
      <c r="F15" s="207">
        <v>20.809999465942383</v>
      </c>
      <c r="G15" s="207">
        <v>21.479999542236328</v>
      </c>
      <c r="H15" s="207">
        <v>22.709999084472656</v>
      </c>
      <c r="I15" s="207">
        <v>23.940000534057617</v>
      </c>
      <c r="J15" s="207">
        <v>25.90999984741211</v>
      </c>
      <c r="K15" s="207">
        <v>27.149999618530273</v>
      </c>
      <c r="L15" s="207">
        <v>28.229999542236328</v>
      </c>
      <c r="M15" s="207">
        <v>26.979999542236328</v>
      </c>
      <c r="N15" s="207">
        <v>26.34000015258789</v>
      </c>
      <c r="O15" s="207">
        <v>25.610000610351562</v>
      </c>
      <c r="P15" s="207">
        <v>25.549999237060547</v>
      </c>
      <c r="Q15" s="207">
        <v>25.90999984741211</v>
      </c>
      <c r="R15" s="207">
        <v>25.450000762939453</v>
      </c>
      <c r="S15" s="207">
        <v>25.280000686645508</v>
      </c>
      <c r="T15" s="207">
        <v>25.049999237060547</v>
      </c>
      <c r="U15" s="207">
        <v>25.389999389648438</v>
      </c>
      <c r="V15" s="207">
        <v>24.940000534057617</v>
      </c>
      <c r="W15" s="207">
        <v>24.93000030517578</v>
      </c>
      <c r="X15" s="207">
        <v>24.770000457763672</v>
      </c>
      <c r="Y15" s="207">
        <v>24.860000610351562</v>
      </c>
      <c r="Z15" s="214">
        <f t="shared" si="0"/>
        <v>24.420833349227905</v>
      </c>
      <c r="AA15" s="151">
        <v>29.40999984741211</v>
      </c>
      <c r="AB15" s="152" t="s">
        <v>291</v>
      </c>
      <c r="AC15" s="2">
        <v>13</v>
      </c>
      <c r="AD15" s="151">
        <v>20.770000457763672</v>
      </c>
      <c r="AE15" s="253" t="s">
        <v>313</v>
      </c>
      <c r="AF15" s="1"/>
    </row>
    <row r="16" spans="1:32" ht="11.25" customHeight="1">
      <c r="A16" s="215">
        <v>14</v>
      </c>
      <c r="B16" s="207">
        <v>24.729999542236328</v>
      </c>
      <c r="C16" s="207">
        <v>24.670000076293945</v>
      </c>
      <c r="D16" s="207">
        <v>24.139999389648438</v>
      </c>
      <c r="E16" s="207">
        <v>23.969999313354492</v>
      </c>
      <c r="F16" s="207">
        <v>23.969999313354492</v>
      </c>
      <c r="G16" s="207">
        <v>24.290000915527344</v>
      </c>
      <c r="H16" s="207">
        <v>24.920000076293945</v>
      </c>
      <c r="I16" s="207">
        <v>25.969999313354492</v>
      </c>
      <c r="J16" s="207">
        <v>28.040000915527344</v>
      </c>
      <c r="K16" s="207">
        <v>28.040000915527344</v>
      </c>
      <c r="L16" s="207">
        <v>27.84000015258789</v>
      </c>
      <c r="M16" s="207">
        <v>27.309999465942383</v>
      </c>
      <c r="N16" s="207">
        <v>27.459999084472656</v>
      </c>
      <c r="O16" s="207">
        <v>27.260000228881836</v>
      </c>
      <c r="P16" s="207">
        <v>27.639999389648438</v>
      </c>
      <c r="Q16" s="207">
        <v>27.010000228881836</v>
      </c>
      <c r="R16" s="207">
        <v>26.540000915527344</v>
      </c>
      <c r="S16" s="207">
        <v>26.149999618530273</v>
      </c>
      <c r="T16" s="207">
        <v>25.75</v>
      </c>
      <c r="U16" s="207">
        <v>25.450000762939453</v>
      </c>
      <c r="V16" s="207">
        <v>25.18000030517578</v>
      </c>
      <c r="W16" s="207">
        <v>25.030000686645508</v>
      </c>
      <c r="X16" s="207">
        <v>24.84000015258789</v>
      </c>
      <c r="Y16" s="207">
        <v>24.559999465942383</v>
      </c>
      <c r="Z16" s="214">
        <f t="shared" si="0"/>
        <v>25.865000009536743</v>
      </c>
      <c r="AA16" s="151">
        <v>29.280000686645508</v>
      </c>
      <c r="AB16" s="152" t="s">
        <v>357</v>
      </c>
      <c r="AC16" s="2">
        <v>14</v>
      </c>
      <c r="AD16" s="151">
        <v>23.360000610351562</v>
      </c>
      <c r="AE16" s="253" t="s">
        <v>358</v>
      </c>
      <c r="AF16" s="1"/>
    </row>
    <row r="17" spans="1:32" ht="11.25" customHeight="1">
      <c r="A17" s="215">
        <v>15</v>
      </c>
      <c r="B17" s="207">
        <v>24.420000076293945</v>
      </c>
      <c r="C17" s="207">
        <v>24.469999313354492</v>
      </c>
      <c r="D17" s="207">
        <v>24.149999618530273</v>
      </c>
      <c r="E17" s="207">
        <v>23.81999969482422</v>
      </c>
      <c r="F17" s="207">
        <v>23.809999465942383</v>
      </c>
      <c r="G17" s="207">
        <v>23.6299991607666</v>
      </c>
      <c r="H17" s="207">
        <v>23.860000610351562</v>
      </c>
      <c r="I17" s="207">
        <v>24.020000457763672</v>
      </c>
      <c r="J17" s="207">
        <v>24</v>
      </c>
      <c r="K17" s="207">
        <v>24.290000915527344</v>
      </c>
      <c r="L17" s="207">
        <v>25.190000534057617</v>
      </c>
      <c r="M17" s="207">
        <v>26.06999969482422</v>
      </c>
      <c r="N17" s="207">
        <v>25.989999771118164</v>
      </c>
      <c r="O17" s="207">
        <v>25.030000686645508</v>
      </c>
      <c r="P17" s="207">
        <v>24.799999237060547</v>
      </c>
      <c r="Q17" s="207">
        <v>24.790000915527344</v>
      </c>
      <c r="R17" s="207">
        <v>24.549999237060547</v>
      </c>
      <c r="S17" s="207">
        <v>24.200000762939453</v>
      </c>
      <c r="T17" s="207">
        <v>24</v>
      </c>
      <c r="U17" s="207">
        <v>23.950000762939453</v>
      </c>
      <c r="V17" s="207">
        <v>23.950000762939453</v>
      </c>
      <c r="W17" s="207">
        <v>23.850000381469727</v>
      </c>
      <c r="X17" s="207">
        <v>23.860000610351562</v>
      </c>
      <c r="Y17" s="207">
        <v>23.790000915527344</v>
      </c>
      <c r="Z17" s="214">
        <f t="shared" si="0"/>
        <v>24.353750149408977</v>
      </c>
      <c r="AA17" s="151">
        <v>26.31999969482422</v>
      </c>
      <c r="AB17" s="152" t="s">
        <v>82</v>
      </c>
      <c r="AC17" s="2">
        <v>15</v>
      </c>
      <c r="AD17" s="151">
        <v>23.510000228881836</v>
      </c>
      <c r="AE17" s="253" t="s">
        <v>359</v>
      </c>
      <c r="AF17" s="1"/>
    </row>
    <row r="18" spans="1:32" ht="11.25" customHeight="1">
      <c r="A18" s="215">
        <v>16</v>
      </c>
      <c r="B18" s="207">
        <v>23.65999984741211</v>
      </c>
      <c r="C18" s="207">
        <v>23.579999923706055</v>
      </c>
      <c r="D18" s="207">
        <v>23.690000534057617</v>
      </c>
      <c r="E18" s="207">
        <v>23.43000030517578</v>
      </c>
      <c r="F18" s="207">
        <v>23.450000762939453</v>
      </c>
      <c r="G18" s="207">
        <v>23.899999618530273</v>
      </c>
      <c r="H18" s="207">
        <v>24.389999389648438</v>
      </c>
      <c r="I18" s="207">
        <v>25.40999984741211</v>
      </c>
      <c r="J18" s="207">
        <v>26.170000076293945</v>
      </c>
      <c r="K18" s="207">
        <v>27.709999084472656</v>
      </c>
      <c r="L18" s="207">
        <v>28.219999313354492</v>
      </c>
      <c r="M18" s="207">
        <v>27.93000030517578</v>
      </c>
      <c r="N18" s="207">
        <v>26.5</v>
      </c>
      <c r="O18" s="207">
        <v>26.93000030517578</v>
      </c>
      <c r="P18" s="207">
        <v>26.280000686645508</v>
      </c>
      <c r="Q18" s="207">
        <v>26.690000534057617</v>
      </c>
      <c r="R18" s="207">
        <v>26.350000381469727</v>
      </c>
      <c r="S18" s="207">
        <v>25.600000381469727</v>
      </c>
      <c r="T18" s="207">
        <v>25.149999618530273</v>
      </c>
      <c r="U18" s="207">
        <v>25.200000762939453</v>
      </c>
      <c r="V18" s="207">
        <v>25.06999969482422</v>
      </c>
      <c r="W18" s="207">
        <v>25.040000915527344</v>
      </c>
      <c r="X18" s="207">
        <v>25.18000030517578</v>
      </c>
      <c r="Y18" s="207">
        <v>25.290000915527344</v>
      </c>
      <c r="Z18" s="214">
        <f t="shared" si="0"/>
        <v>25.450833479563396</v>
      </c>
      <c r="AA18" s="151">
        <v>28.799999237060547</v>
      </c>
      <c r="AB18" s="152" t="s">
        <v>360</v>
      </c>
      <c r="AC18" s="2">
        <v>16</v>
      </c>
      <c r="AD18" s="151">
        <v>23.360000610351562</v>
      </c>
      <c r="AE18" s="253" t="s">
        <v>361</v>
      </c>
      <c r="AF18" s="1"/>
    </row>
    <row r="19" spans="1:32" ht="11.25" customHeight="1">
      <c r="A19" s="215">
        <v>17</v>
      </c>
      <c r="B19" s="207">
        <v>25.1200008392334</v>
      </c>
      <c r="C19" s="207">
        <v>25.040000915527344</v>
      </c>
      <c r="D19" s="207">
        <v>24.8799991607666</v>
      </c>
      <c r="E19" s="207">
        <v>24.8700008392334</v>
      </c>
      <c r="F19" s="207">
        <v>24.940000534057617</v>
      </c>
      <c r="G19" s="207">
        <v>25</v>
      </c>
      <c r="H19" s="207">
        <v>25.290000915527344</v>
      </c>
      <c r="I19" s="207">
        <v>25.600000381469727</v>
      </c>
      <c r="J19" s="207">
        <v>25.780000686645508</v>
      </c>
      <c r="K19" s="207">
        <v>27.100000381469727</v>
      </c>
      <c r="L19" s="207">
        <v>27.75</v>
      </c>
      <c r="M19" s="207">
        <v>28.170000076293945</v>
      </c>
      <c r="N19" s="207">
        <v>28.139999389648438</v>
      </c>
      <c r="O19" s="207">
        <v>28.229999542236328</v>
      </c>
      <c r="P19" s="207">
        <v>28.010000228881836</v>
      </c>
      <c r="Q19" s="207">
        <v>27.59000015258789</v>
      </c>
      <c r="R19" s="207">
        <v>27.079999923706055</v>
      </c>
      <c r="S19" s="207">
        <v>26.940000534057617</v>
      </c>
      <c r="T19" s="207">
        <v>26.489999771118164</v>
      </c>
      <c r="U19" s="207">
        <v>26.270000457763672</v>
      </c>
      <c r="V19" s="207">
        <v>26.100000381469727</v>
      </c>
      <c r="W19" s="207">
        <v>26.1200008392334</v>
      </c>
      <c r="X19" s="207">
        <v>25.969999313354492</v>
      </c>
      <c r="Y19" s="207">
        <v>26.190000534057617</v>
      </c>
      <c r="Z19" s="214">
        <f t="shared" si="0"/>
        <v>26.361250241597492</v>
      </c>
      <c r="AA19" s="151">
        <v>28.950000762939453</v>
      </c>
      <c r="AB19" s="152" t="s">
        <v>299</v>
      </c>
      <c r="AC19" s="2">
        <v>17</v>
      </c>
      <c r="AD19" s="151">
        <v>24.780000686645508</v>
      </c>
      <c r="AE19" s="253" t="s">
        <v>362</v>
      </c>
      <c r="AF19" s="1"/>
    </row>
    <row r="20" spans="1:32" ht="11.25" customHeight="1">
      <c r="A20" s="215">
        <v>18</v>
      </c>
      <c r="B20" s="207">
        <v>25.950000762939453</v>
      </c>
      <c r="C20" s="207">
        <v>25.6299991607666</v>
      </c>
      <c r="D20" s="207">
        <v>25.84000015258789</v>
      </c>
      <c r="E20" s="207">
        <v>25.899999618530273</v>
      </c>
      <c r="F20" s="207">
        <v>25.610000610351562</v>
      </c>
      <c r="G20" s="207">
        <v>25.940000534057617</v>
      </c>
      <c r="H20" s="207">
        <v>26.200000762939453</v>
      </c>
      <c r="I20" s="207">
        <v>27.270000457763672</v>
      </c>
      <c r="J20" s="207">
        <v>27.8700008392334</v>
      </c>
      <c r="K20" s="207">
        <v>29.559999465942383</v>
      </c>
      <c r="L20" s="207">
        <v>31.59000015258789</v>
      </c>
      <c r="M20" s="207">
        <v>30.729999542236328</v>
      </c>
      <c r="N20" s="207">
        <v>30.270000457763672</v>
      </c>
      <c r="O20" s="207">
        <v>30.540000915527344</v>
      </c>
      <c r="P20" s="207">
        <v>29.040000915527344</v>
      </c>
      <c r="Q20" s="207">
        <v>29.239999771118164</v>
      </c>
      <c r="R20" s="207">
        <v>28.610000610351562</v>
      </c>
      <c r="S20" s="207">
        <v>28.18000030517578</v>
      </c>
      <c r="T20" s="207">
        <v>28.149999618530273</v>
      </c>
      <c r="U20" s="207">
        <v>28.06999969482422</v>
      </c>
      <c r="V20" s="207">
        <v>27.75</v>
      </c>
      <c r="W20" s="207">
        <v>27.459999084472656</v>
      </c>
      <c r="X20" s="207">
        <v>27.1299991607666</v>
      </c>
      <c r="Y20" s="207">
        <v>26.8799991607666</v>
      </c>
      <c r="Z20" s="214">
        <f t="shared" si="0"/>
        <v>27.892083406448364</v>
      </c>
      <c r="AA20" s="151">
        <v>32.15999984741211</v>
      </c>
      <c r="AB20" s="152" t="s">
        <v>363</v>
      </c>
      <c r="AC20" s="2">
        <v>18</v>
      </c>
      <c r="AD20" s="151">
        <v>25.479999542236328</v>
      </c>
      <c r="AE20" s="253" t="s">
        <v>177</v>
      </c>
      <c r="AF20" s="1"/>
    </row>
    <row r="21" spans="1:32" ht="11.25" customHeight="1">
      <c r="A21" s="215">
        <v>19</v>
      </c>
      <c r="B21" s="207">
        <v>26.530000686645508</v>
      </c>
      <c r="C21" s="207">
        <v>26.239999771118164</v>
      </c>
      <c r="D21" s="207">
        <v>25.809999465942383</v>
      </c>
      <c r="E21" s="207">
        <v>25.969999313354492</v>
      </c>
      <c r="F21" s="207">
        <v>26.030000686645508</v>
      </c>
      <c r="G21" s="207">
        <v>25.829999923706055</v>
      </c>
      <c r="H21" s="207">
        <v>27</v>
      </c>
      <c r="I21" s="207">
        <v>28.190000534057617</v>
      </c>
      <c r="J21" s="207">
        <v>27.440000534057617</v>
      </c>
      <c r="K21" s="207">
        <v>28.049999237060547</v>
      </c>
      <c r="L21" s="207">
        <v>29.170000076293945</v>
      </c>
      <c r="M21" s="207">
        <v>28.270000457763672</v>
      </c>
      <c r="N21" s="207">
        <v>28.790000915527344</v>
      </c>
      <c r="O21" s="207">
        <v>28.530000686645508</v>
      </c>
      <c r="P21" s="207">
        <v>27.639999389648438</v>
      </c>
      <c r="Q21" s="207">
        <v>27.6200008392334</v>
      </c>
      <c r="R21" s="207">
        <v>27.559999465942383</v>
      </c>
      <c r="S21" s="207">
        <v>26.809999465942383</v>
      </c>
      <c r="T21" s="207">
        <v>26.65999984741211</v>
      </c>
      <c r="U21" s="207">
        <v>26.690000534057617</v>
      </c>
      <c r="V21" s="207">
        <v>26.559999465942383</v>
      </c>
      <c r="W21" s="207">
        <v>26.68000030517578</v>
      </c>
      <c r="X21" s="207">
        <v>26.350000381469727</v>
      </c>
      <c r="Y21" s="207">
        <v>26.200000762939453</v>
      </c>
      <c r="Z21" s="214">
        <f t="shared" si="0"/>
        <v>27.109166781107586</v>
      </c>
      <c r="AA21" s="151">
        <v>29.829999923706055</v>
      </c>
      <c r="AB21" s="152" t="s">
        <v>364</v>
      </c>
      <c r="AC21" s="2">
        <v>19</v>
      </c>
      <c r="AD21" s="151">
        <v>25.709999084472656</v>
      </c>
      <c r="AE21" s="253" t="s">
        <v>365</v>
      </c>
      <c r="AF21" s="1"/>
    </row>
    <row r="22" spans="1:32" ht="11.25" customHeight="1">
      <c r="A22" s="223">
        <v>20</v>
      </c>
      <c r="B22" s="209">
        <v>25.979999542236328</v>
      </c>
      <c r="C22" s="209">
        <v>25.739999771118164</v>
      </c>
      <c r="D22" s="209">
        <v>25.510000228881836</v>
      </c>
      <c r="E22" s="209">
        <v>24.969999313354492</v>
      </c>
      <c r="F22" s="209">
        <v>24.950000762939453</v>
      </c>
      <c r="G22" s="209">
        <v>25.020000457763672</v>
      </c>
      <c r="H22" s="209">
        <v>25.549999237060547</v>
      </c>
      <c r="I22" s="209">
        <v>27.219999313354492</v>
      </c>
      <c r="J22" s="209">
        <v>28.040000915527344</v>
      </c>
      <c r="K22" s="209">
        <v>28.979999542236328</v>
      </c>
      <c r="L22" s="209">
        <v>27.389999389648438</v>
      </c>
      <c r="M22" s="209">
        <v>27.010000228881836</v>
      </c>
      <c r="N22" s="209">
        <v>27.079999923706055</v>
      </c>
      <c r="O22" s="209">
        <v>27.559999465942383</v>
      </c>
      <c r="P22" s="209">
        <v>27.25</v>
      </c>
      <c r="Q22" s="209">
        <v>27.059999465942383</v>
      </c>
      <c r="R22" s="209">
        <v>26.540000915527344</v>
      </c>
      <c r="S22" s="209">
        <v>25.989999771118164</v>
      </c>
      <c r="T22" s="209">
        <v>26.020000457763672</v>
      </c>
      <c r="U22" s="209">
        <v>26.309999465942383</v>
      </c>
      <c r="V22" s="209">
        <v>26.209999084472656</v>
      </c>
      <c r="W22" s="209">
        <v>26.219999313354492</v>
      </c>
      <c r="X22" s="209">
        <v>25.889999389648438</v>
      </c>
      <c r="Y22" s="209">
        <v>25.6200008392334</v>
      </c>
      <c r="Z22" s="224">
        <f t="shared" si="0"/>
        <v>26.421249866485596</v>
      </c>
      <c r="AA22" s="157">
        <v>29.1200008392334</v>
      </c>
      <c r="AB22" s="210" t="s">
        <v>366</v>
      </c>
      <c r="AC22" s="211">
        <v>20</v>
      </c>
      <c r="AD22" s="157">
        <v>24.670000076293945</v>
      </c>
      <c r="AE22" s="254" t="s">
        <v>292</v>
      </c>
      <c r="AF22" s="1"/>
    </row>
    <row r="23" spans="1:32" ht="11.25" customHeight="1">
      <c r="A23" s="215">
        <v>21</v>
      </c>
      <c r="B23" s="207">
        <v>25.420000076293945</v>
      </c>
      <c r="C23" s="207">
        <v>25.450000762939453</v>
      </c>
      <c r="D23" s="207">
        <v>25.290000915527344</v>
      </c>
      <c r="E23" s="207">
        <v>25.1299991607666</v>
      </c>
      <c r="F23" s="207">
        <v>24.780000686645508</v>
      </c>
      <c r="G23" s="207">
        <v>25.040000915527344</v>
      </c>
      <c r="H23" s="207">
        <v>25.8799991607666</v>
      </c>
      <c r="I23" s="207">
        <v>26.700000762939453</v>
      </c>
      <c r="J23" s="207">
        <v>27.579999923706055</v>
      </c>
      <c r="K23" s="207">
        <v>27.709999084472656</v>
      </c>
      <c r="L23" s="207">
        <v>27.889999389648438</v>
      </c>
      <c r="M23" s="207">
        <v>27.450000762939453</v>
      </c>
      <c r="N23" s="207">
        <v>27.450000762939453</v>
      </c>
      <c r="O23" s="207">
        <v>27.690000534057617</v>
      </c>
      <c r="P23" s="207">
        <v>27.030000686645508</v>
      </c>
      <c r="Q23" s="207">
        <v>27.229999542236328</v>
      </c>
      <c r="R23" s="207">
        <v>26.84000015258789</v>
      </c>
      <c r="S23" s="207">
        <v>26.25</v>
      </c>
      <c r="T23" s="207">
        <v>26.110000610351562</v>
      </c>
      <c r="U23" s="207">
        <v>26.09000015258789</v>
      </c>
      <c r="V23" s="207">
        <v>25.959999084472656</v>
      </c>
      <c r="W23" s="207">
        <v>25.40999984741211</v>
      </c>
      <c r="X23" s="207">
        <v>25.100000381469727</v>
      </c>
      <c r="Y23" s="207">
        <v>25.020000457763672</v>
      </c>
      <c r="Z23" s="214">
        <f t="shared" si="0"/>
        <v>26.270833492279053</v>
      </c>
      <c r="AA23" s="151">
        <v>28.6299991607666</v>
      </c>
      <c r="AB23" s="152" t="s">
        <v>328</v>
      </c>
      <c r="AC23" s="2">
        <v>21</v>
      </c>
      <c r="AD23" s="151">
        <v>24.65999984741211</v>
      </c>
      <c r="AE23" s="253" t="s">
        <v>367</v>
      </c>
      <c r="AF23" s="1"/>
    </row>
    <row r="24" spans="1:32" ht="11.25" customHeight="1">
      <c r="A24" s="215">
        <v>22</v>
      </c>
      <c r="B24" s="207">
        <v>24.959999084472656</v>
      </c>
      <c r="C24" s="207">
        <v>25.270000457763672</v>
      </c>
      <c r="D24" s="207">
        <v>25.049999237060547</v>
      </c>
      <c r="E24" s="207">
        <v>25.040000915527344</v>
      </c>
      <c r="F24" s="207">
        <v>24.989999771118164</v>
      </c>
      <c r="G24" s="207">
        <v>24.979999542236328</v>
      </c>
      <c r="H24" s="207">
        <v>25.75</v>
      </c>
      <c r="I24" s="207">
        <v>25.860000610351562</v>
      </c>
      <c r="J24" s="207">
        <v>25.670000076293945</v>
      </c>
      <c r="K24" s="207">
        <v>27.360000610351562</v>
      </c>
      <c r="L24" s="207">
        <v>27.979999542236328</v>
      </c>
      <c r="M24" s="207">
        <v>27.530000686645508</v>
      </c>
      <c r="N24" s="207">
        <v>27.65999984741211</v>
      </c>
      <c r="O24" s="207">
        <v>26.989999771118164</v>
      </c>
      <c r="P24" s="207">
        <v>27.399999618530273</v>
      </c>
      <c r="Q24" s="207">
        <v>26.780000686645508</v>
      </c>
      <c r="R24" s="207">
        <v>26.639999389648438</v>
      </c>
      <c r="S24" s="207">
        <v>26.31999969482422</v>
      </c>
      <c r="T24" s="207">
        <v>26.110000610351562</v>
      </c>
      <c r="U24" s="207">
        <v>26.18000030517578</v>
      </c>
      <c r="V24" s="207">
        <v>26.270000457763672</v>
      </c>
      <c r="W24" s="207">
        <v>26.31999969482422</v>
      </c>
      <c r="X24" s="207">
        <v>26.15999984741211</v>
      </c>
      <c r="Y24" s="207">
        <v>26.09000015258789</v>
      </c>
      <c r="Z24" s="214">
        <f t="shared" si="0"/>
        <v>26.22333335876465</v>
      </c>
      <c r="AA24" s="151">
        <v>29.31999969482422</v>
      </c>
      <c r="AB24" s="152" t="s">
        <v>368</v>
      </c>
      <c r="AC24" s="2">
        <v>22</v>
      </c>
      <c r="AD24" s="151">
        <v>24.709999084472656</v>
      </c>
      <c r="AE24" s="253" t="s">
        <v>369</v>
      </c>
      <c r="AF24" s="1"/>
    </row>
    <row r="25" spans="1:32" ht="11.25" customHeight="1">
      <c r="A25" s="215">
        <v>23</v>
      </c>
      <c r="B25" s="207">
        <v>25.75</v>
      </c>
      <c r="C25" s="207">
        <v>25.290000915527344</v>
      </c>
      <c r="D25" s="207">
        <v>24.530000686645508</v>
      </c>
      <c r="E25" s="207">
        <v>24.399999618530273</v>
      </c>
      <c r="F25" s="207">
        <v>24.049999237060547</v>
      </c>
      <c r="G25" s="207">
        <v>24.5</v>
      </c>
      <c r="H25" s="207">
        <v>25.68000030517578</v>
      </c>
      <c r="I25" s="207">
        <v>26.950000762939453</v>
      </c>
      <c r="J25" s="207">
        <v>27.549999237060547</v>
      </c>
      <c r="K25" s="207">
        <v>27.3700008392334</v>
      </c>
      <c r="L25" s="207">
        <v>28.25</v>
      </c>
      <c r="M25" s="207">
        <v>27.979999542236328</v>
      </c>
      <c r="N25" s="207">
        <v>27.530000686645508</v>
      </c>
      <c r="O25" s="207">
        <v>27.520000457763672</v>
      </c>
      <c r="P25" s="207">
        <v>27.1299991607666</v>
      </c>
      <c r="Q25" s="207">
        <v>26.90999984741211</v>
      </c>
      <c r="R25" s="207">
        <v>26.760000228881836</v>
      </c>
      <c r="S25" s="207">
        <v>26.059999465942383</v>
      </c>
      <c r="T25" s="207">
        <v>26.209999084472656</v>
      </c>
      <c r="U25" s="207">
        <v>26</v>
      </c>
      <c r="V25" s="207">
        <v>25.959999084472656</v>
      </c>
      <c r="W25" s="207">
        <v>25.700000762939453</v>
      </c>
      <c r="X25" s="207">
        <v>25.59000015258789</v>
      </c>
      <c r="Y25" s="207">
        <v>25.600000381469727</v>
      </c>
      <c r="Z25" s="214">
        <f t="shared" si="0"/>
        <v>26.21958335240682</v>
      </c>
      <c r="AA25" s="151">
        <v>29.479999542236328</v>
      </c>
      <c r="AB25" s="152" t="s">
        <v>238</v>
      </c>
      <c r="AC25" s="2">
        <v>23</v>
      </c>
      <c r="AD25" s="151">
        <v>23.790000915527344</v>
      </c>
      <c r="AE25" s="253" t="s">
        <v>370</v>
      </c>
      <c r="AF25" s="1"/>
    </row>
    <row r="26" spans="1:32" ht="11.25" customHeight="1">
      <c r="A26" s="215">
        <v>24</v>
      </c>
      <c r="B26" s="207">
        <v>25.40999984741211</v>
      </c>
      <c r="C26" s="207">
        <v>25.3700008392334</v>
      </c>
      <c r="D26" s="207">
        <v>25.219999313354492</v>
      </c>
      <c r="E26" s="207">
        <v>25.1200008392334</v>
      </c>
      <c r="F26" s="207">
        <v>24.860000610351562</v>
      </c>
      <c r="G26" s="207">
        <v>25.020000457763672</v>
      </c>
      <c r="H26" s="207">
        <v>25.450000762939453</v>
      </c>
      <c r="I26" s="207">
        <v>26.260000228881836</v>
      </c>
      <c r="J26" s="207">
        <v>26.280000686645508</v>
      </c>
      <c r="K26" s="207">
        <v>26.760000228881836</v>
      </c>
      <c r="L26" s="207">
        <v>28.59000015258789</v>
      </c>
      <c r="M26" s="207">
        <v>29.280000686645508</v>
      </c>
      <c r="N26" s="207">
        <v>27.829999923706055</v>
      </c>
      <c r="O26" s="207">
        <v>27.850000381469727</v>
      </c>
      <c r="P26" s="207">
        <v>28.030000686645508</v>
      </c>
      <c r="Q26" s="207">
        <v>27.579999923706055</v>
      </c>
      <c r="R26" s="207">
        <v>27.420000076293945</v>
      </c>
      <c r="S26" s="207">
        <v>25.510000228881836</v>
      </c>
      <c r="T26" s="207">
        <v>26.25</v>
      </c>
      <c r="U26" s="207">
        <v>26.15999984741211</v>
      </c>
      <c r="V26" s="207">
        <v>25.719999313354492</v>
      </c>
      <c r="W26" s="207">
        <v>25.209999084472656</v>
      </c>
      <c r="X26" s="207">
        <v>25.450000762939453</v>
      </c>
      <c r="Y26" s="207">
        <v>25.18000030517578</v>
      </c>
      <c r="Z26" s="214">
        <f t="shared" si="0"/>
        <v>26.325416882832844</v>
      </c>
      <c r="AA26" s="151">
        <v>30.489999771118164</v>
      </c>
      <c r="AB26" s="152" t="s">
        <v>371</v>
      </c>
      <c r="AC26" s="2">
        <v>24</v>
      </c>
      <c r="AD26" s="151">
        <v>24.770000457763672</v>
      </c>
      <c r="AE26" s="253" t="s">
        <v>256</v>
      </c>
      <c r="AF26" s="1"/>
    </row>
    <row r="27" spans="1:32" ht="11.25" customHeight="1">
      <c r="A27" s="215">
        <v>25</v>
      </c>
      <c r="B27" s="207">
        <v>25.31999969482422</v>
      </c>
      <c r="C27" s="207">
        <v>24.350000381469727</v>
      </c>
      <c r="D27" s="207">
        <v>23.989999771118164</v>
      </c>
      <c r="E27" s="207">
        <v>23.280000686645508</v>
      </c>
      <c r="F27" s="207">
        <v>23.440000534057617</v>
      </c>
      <c r="G27" s="207">
        <v>23.139999389648438</v>
      </c>
      <c r="H27" s="207">
        <v>24.920000076293945</v>
      </c>
      <c r="I27" s="207">
        <v>24.59000015258789</v>
      </c>
      <c r="J27" s="207">
        <v>25.559999465942383</v>
      </c>
      <c r="K27" s="207">
        <v>26.670000076293945</v>
      </c>
      <c r="L27" s="207">
        <v>27.899999618530273</v>
      </c>
      <c r="M27" s="207">
        <v>28.209999084472656</v>
      </c>
      <c r="N27" s="207">
        <v>27.780000686645508</v>
      </c>
      <c r="O27" s="207">
        <v>27.31999969482422</v>
      </c>
      <c r="P27" s="207">
        <v>27.8799991607666</v>
      </c>
      <c r="Q27" s="207">
        <v>27</v>
      </c>
      <c r="R27" s="207">
        <v>26.34000015258789</v>
      </c>
      <c r="S27" s="207">
        <v>26.020000457763672</v>
      </c>
      <c r="T27" s="207">
        <v>25.450000762939453</v>
      </c>
      <c r="U27" s="207">
        <v>25.360000610351562</v>
      </c>
      <c r="V27" s="207">
        <v>24.950000762939453</v>
      </c>
      <c r="W27" s="207">
        <v>24.93000030517578</v>
      </c>
      <c r="X27" s="207">
        <v>24.790000915527344</v>
      </c>
      <c r="Y27" s="207">
        <v>24.799999237060547</v>
      </c>
      <c r="Z27" s="214">
        <f t="shared" si="0"/>
        <v>25.582916736602783</v>
      </c>
      <c r="AA27" s="151">
        <v>28.950000762939453</v>
      </c>
      <c r="AB27" s="152" t="s">
        <v>372</v>
      </c>
      <c r="AC27" s="2">
        <v>25</v>
      </c>
      <c r="AD27" s="151">
        <v>23.049999237060547</v>
      </c>
      <c r="AE27" s="253" t="s">
        <v>191</v>
      </c>
      <c r="AF27" s="1"/>
    </row>
    <row r="28" spans="1:32" ht="11.25" customHeight="1">
      <c r="A28" s="215">
        <v>26</v>
      </c>
      <c r="B28" s="207">
        <v>24.670000076293945</v>
      </c>
      <c r="C28" s="207">
        <v>24.1299991607666</v>
      </c>
      <c r="D28" s="207">
        <v>24.09000015258789</v>
      </c>
      <c r="E28" s="207">
        <v>24.06999969482422</v>
      </c>
      <c r="F28" s="207">
        <v>24.079999923706055</v>
      </c>
      <c r="G28" s="207">
        <v>23.079999923706055</v>
      </c>
      <c r="H28" s="207">
        <v>22.969999313354492</v>
      </c>
      <c r="I28" s="207">
        <v>22.579999923706055</v>
      </c>
      <c r="J28" s="207">
        <v>23.790000915527344</v>
      </c>
      <c r="K28" s="207">
        <v>25.459999084472656</v>
      </c>
      <c r="L28" s="207">
        <v>26.389999389648438</v>
      </c>
      <c r="M28" s="207">
        <v>25.459999084472656</v>
      </c>
      <c r="N28" s="207">
        <v>25.510000228881836</v>
      </c>
      <c r="O28" s="207">
        <v>25.479999542236328</v>
      </c>
      <c r="P28" s="207">
        <v>25.440000534057617</v>
      </c>
      <c r="Q28" s="207">
        <v>25.559999465942383</v>
      </c>
      <c r="R28" s="207">
        <v>25.1299991607666</v>
      </c>
      <c r="S28" s="207">
        <v>24.690000534057617</v>
      </c>
      <c r="T28" s="207">
        <v>24.270000457763672</v>
      </c>
      <c r="U28" s="207">
        <v>24.100000381469727</v>
      </c>
      <c r="V28" s="207">
        <v>23.760000228881836</v>
      </c>
      <c r="W28" s="207">
        <v>23.780000686645508</v>
      </c>
      <c r="X28" s="207">
        <v>23.399999618530273</v>
      </c>
      <c r="Y28" s="207">
        <v>22.959999084472656</v>
      </c>
      <c r="Z28" s="214">
        <f t="shared" si="0"/>
        <v>24.368749856948853</v>
      </c>
      <c r="AA28" s="151">
        <v>26.6200008392334</v>
      </c>
      <c r="AB28" s="152" t="s">
        <v>281</v>
      </c>
      <c r="AC28" s="2">
        <v>26</v>
      </c>
      <c r="AD28" s="151">
        <v>22.399999618530273</v>
      </c>
      <c r="AE28" s="253" t="s">
        <v>373</v>
      </c>
      <c r="AF28" s="1"/>
    </row>
    <row r="29" spans="1:32" ht="11.25" customHeight="1">
      <c r="A29" s="215">
        <v>27</v>
      </c>
      <c r="B29" s="207">
        <v>22.989999771118164</v>
      </c>
      <c r="C29" s="207">
        <v>22.34000015258789</v>
      </c>
      <c r="D29" s="207">
        <v>22.360000610351562</v>
      </c>
      <c r="E29" s="207">
        <v>22.200000762939453</v>
      </c>
      <c r="F29" s="207">
        <v>22.709999084472656</v>
      </c>
      <c r="G29" s="207">
        <v>22.809999465942383</v>
      </c>
      <c r="H29" s="207">
        <v>22.299999237060547</v>
      </c>
      <c r="I29" s="207">
        <v>23.43000030517578</v>
      </c>
      <c r="J29" s="207">
        <v>23.559999465942383</v>
      </c>
      <c r="K29" s="207">
        <v>24.670000076293945</v>
      </c>
      <c r="L29" s="207">
        <v>25.049999237060547</v>
      </c>
      <c r="M29" s="207">
        <v>25.020000457763672</v>
      </c>
      <c r="N29" s="207">
        <v>25.3700008392334</v>
      </c>
      <c r="O29" s="207">
        <v>25.06999969482422</v>
      </c>
      <c r="P29" s="207">
        <v>25.139999389648438</v>
      </c>
      <c r="Q29" s="207">
        <v>24.81999969482422</v>
      </c>
      <c r="R29" s="207">
        <v>24.5</v>
      </c>
      <c r="S29" s="207">
        <v>24.34000015258789</v>
      </c>
      <c r="T29" s="207">
        <v>24.450000762939453</v>
      </c>
      <c r="U29" s="207">
        <v>24.350000381469727</v>
      </c>
      <c r="V29" s="207">
        <v>24.1299991607666</v>
      </c>
      <c r="W29" s="207">
        <v>23.989999771118164</v>
      </c>
      <c r="X29" s="207">
        <v>23.850000381469727</v>
      </c>
      <c r="Y29" s="207">
        <v>23.989999771118164</v>
      </c>
      <c r="Z29" s="214">
        <f t="shared" si="0"/>
        <v>23.893333276112873</v>
      </c>
      <c r="AA29" s="151">
        <v>26.06999969482422</v>
      </c>
      <c r="AB29" s="152" t="s">
        <v>374</v>
      </c>
      <c r="AC29" s="2">
        <v>27</v>
      </c>
      <c r="AD29" s="151">
        <v>22.059999465942383</v>
      </c>
      <c r="AE29" s="253" t="s">
        <v>375</v>
      </c>
      <c r="AF29" s="1"/>
    </row>
    <row r="30" spans="1:32" ht="11.25" customHeight="1">
      <c r="A30" s="215">
        <v>28</v>
      </c>
      <c r="B30" s="207">
        <v>23.829999923706055</v>
      </c>
      <c r="C30" s="207">
        <v>23.780000686645508</v>
      </c>
      <c r="D30" s="207">
        <v>23.31999969482422</v>
      </c>
      <c r="E30" s="207">
        <v>23.450000762939453</v>
      </c>
      <c r="F30" s="207">
        <v>23.15999984741211</v>
      </c>
      <c r="G30" s="207">
        <v>22.829999923706055</v>
      </c>
      <c r="H30" s="207">
        <v>23.530000686645508</v>
      </c>
      <c r="I30" s="207">
        <v>24.25</v>
      </c>
      <c r="J30" s="207">
        <v>24.299999237060547</v>
      </c>
      <c r="K30" s="207">
        <v>24.459999084472656</v>
      </c>
      <c r="L30" s="207">
        <v>24.530000686645508</v>
      </c>
      <c r="M30" s="207">
        <v>24.520000457763672</v>
      </c>
      <c r="N30" s="207">
        <v>24.610000610351562</v>
      </c>
      <c r="O30" s="207">
        <v>25.110000610351562</v>
      </c>
      <c r="P30" s="207">
        <v>24.860000610351562</v>
      </c>
      <c r="Q30" s="207">
        <v>24.690000534057617</v>
      </c>
      <c r="R30" s="207">
        <v>24.489999771118164</v>
      </c>
      <c r="S30" s="207">
        <v>24.209999084472656</v>
      </c>
      <c r="T30" s="207">
        <v>24.309999465942383</v>
      </c>
      <c r="U30" s="207">
        <v>24.450000762939453</v>
      </c>
      <c r="V30" s="207">
        <v>24.059999465942383</v>
      </c>
      <c r="W30" s="207">
        <v>23.729999542236328</v>
      </c>
      <c r="X30" s="207">
        <v>23.739999771118164</v>
      </c>
      <c r="Y30" s="207">
        <v>23.43000030517578</v>
      </c>
      <c r="Z30" s="214">
        <f t="shared" si="0"/>
        <v>24.06875006357829</v>
      </c>
      <c r="AA30" s="151">
        <v>25.75</v>
      </c>
      <c r="AB30" s="152" t="s">
        <v>376</v>
      </c>
      <c r="AC30" s="2">
        <v>28</v>
      </c>
      <c r="AD30" s="151">
        <v>22.510000228881836</v>
      </c>
      <c r="AE30" s="253" t="s">
        <v>377</v>
      </c>
      <c r="AF30" s="1"/>
    </row>
    <row r="31" spans="1:32" ht="11.25" customHeight="1">
      <c r="A31" s="215">
        <v>29</v>
      </c>
      <c r="B31" s="207">
        <v>23.56999969482422</v>
      </c>
      <c r="C31" s="207">
        <v>23.239999771118164</v>
      </c>
      <c r="D31" s="207">
        <v>22.6200008392334</v>
      </c>
      <c r="E31" s="207">
        <v>21.979999542236328</v>
      </c>
      <c r="F31" s="207">
        <v>21.90999984741211</v>
      </c>
      <c r="G31" s="207">
        <v>22.059999465942383</v>
      </c>
      <c r="H31" s="207">
        <v>23.149999618530273</v>
      </c>
      <c r="I31" s="207">
        <v>25.15999984741211</v>
      </c>
      <c r="J31" s="207">
        <v>26.68000030517578</v>
      </c>
      <c r="K31" s="207">
        <v>27.920000076293945</v>
      </c>
      <c r="L31" s="207">
        <v>28.40999984741211</v>
      </c>
      <c r="M31" s="207">
        <v>28.93000030517578</v>
      </c>
      <c r="N31" s="207">
        <v>28.549999237060547</v>
      </c>
      <c r="O31" s="207">
        <v>28.270000457763672</v>
      </c>
      <c r="P31" s="207">
        <v>28.219999313354492</v>
      </c>
      <c r="Q31" s="207">
        <v>27.969999313354492</v>
      </c>
      <c r="R31" s="207">
        <v>26.940000534057617</v>
      </c>
      <c r="S31" s="207">
        <v>26.209999084472656</v>
      </c>
      <c r="T31" s="207">
        <v>25.989999771118164</v>
      </c>
      <c r="U31" s="207">
        <v>26.100000381469727</v>
      </c>
      <c r="V31" s="207">
        <v>26.059999465942383</v>
      </c>
      <c r="W31" s="207">
        <v>25.09000015258789</v>
      </c>
      <c r="X31" s="207">
        <v>24.670000076293945</v>
      </c>
      <c r="Y31" s="207">
        <v>24.459999084472656</v>
      </c>
      <c r="Z31" s="214">
        <f t="shared" si="0"/>
        <v>25.589999834696453</v>
      </c>
      <c r="AA31" s="151">
        <v>29.610000610351562</v>
      </c>
      <c r="AB31" s="152" t="s">
        <v>94</v>
      </c>
      <c r="AC31" s="2">
        <v>29</v>
      </c>
      <c r="AD31" s="151">
        <v>21.770000457763672</v>
      </c>
      <c r="AE31" s="253" t="s">
        <v>378</v>
      </c>
      <c r="AF31" s="1"/>
    </row>
    <row r="32" spans="1:32" ht="11.25" customHeight="1">
      <c r="A32" s="215">
        <v>30</v>
      </c>
      <c r="B32" s="207">
        <v>24.06999969482422</v>
      </c>
      <c r="C32" s="207">
        <v>23.1200008392334</v>
      </c>
      <c r="D32" s="207">
        <v>23.84000015258789</v>
      </c>
      <c r="E32" s="207">
        <v>22.850000381469727</v>
      </c>
      <c r="F32" s="207">
        <v>23.610000610351562</v>
      </c>
      <c r="G32" s="207">
        <v>23.040000915527344</v>
      </c>
      <c r="H32" s="207">
        <v>24.5</v>
      </c>
      <c r="I32" s="207">
        <v>25.110000610351562</v>
      </c>
      <c r="J32" s="207">
        <v>25.75</v>
      </c>
      <c r="K32" s="207">
        <v>27.030000686645508</v>
      </c>
      <c r="L32" s="207">
        <v>26.18000030517578</v>
      </c>
      <c r="M32" s="207">
        <v>24.719999313354492</v>
      </c>
      <c r="N32" s="207">
        <v>24.18000030517578</v>
      </c>
      <c r="O32" s="207">
        <v>23.420000076293945</v>
      </c>
      <c r="P32" s="207">
        <v>24.290000915527344</v>
      </c>
      <c r="Q32" s="207">
        <v>24.68000030517578</v>
      </c>
      <c r="R32" s="207">
        <v>24.209999084472656</v>
      </c>
      <c r="S32" s="207">
        <v>23.75</v>
      </c>
      <c r="T32" s="207">
        <v>23.020000457763672</v>
      </c>
      <c r="U32" s="207">
        <v>22.639999389648438</v>
      </c>
      <c r="V32" s="207">
        <v>22.81999969482422</v>
      </c>
      <c r="W32" s="207">
        <v>21.18000030517578</v>
      </c>
      <c r="X32" s="207">
        <v>21.170000076293945</v>
      </c>
      <c r="Y32" s="207">
        <v>21.649999618530273</v>
      </c>
      <c r="Z32" s="214">
        <f t="shared" si="0"/>
        <v>23.78458348910014</v>
      </c>
      <c r="AA32" s="151">
        <v>27.700000762939453</v>
      </c>
      <c r="AB32" s="152" t="s">
        <v>78</v>
      </c>
      <c r="AC32" s="2">
        <v>30</v>
      </c>
      <c r="AD32" s="151">
        <v>20.780000686645508</v>
      </c>
      <c r="AE32" s="253" t="s">
        <v>379</v>
      </c>
      <c r="AF32" s="1"/>
    </row>
    <row r="33" spans="1:32" ht="11.25" customHeight="1">
      <c r="A33" s="215">
        <v>31</v>
      </c>
      <c r="B33" s="207">
        <v>20.489999771118164</v>
      </c>
      <c r="C33" s="207">
        <v>20.049999237060547</v>
      </c>
      <c r="D33" s="207">
        <v>20.09000015258789</v>
      </c>
      <c r="E33" s="207">
        <v>19.350000381469727</v>
      </c>
      <c r="F33" s="207">
        <v>19.15999984741211</v>
      </c>
      <c r="G33" s="207">
        <v>19.799999237060547</v>
      </c>
      <c r="H33" s="207">
        <v>20.84000015258789</v>
      </c>
      <c r="I33" s="207">
        <v>24.020000457763672</v>
      </c>
      <c r="J33" s="207">
        <v>25.770000457763672</v>
      </c>
      <c r="K33" s="207">
        <v>28.8700008392334</v>
      </c>
      <c r="L33" s="207">
        <v>27.799999237060547</v>
      </c>
      <c r="M33" s="207">
        <v>28.190000534057617</v>
      </c>
      <c r="N33" s="207">
        <v>27.139999389648438</v>
      </c>
      <c r="O33" s="207">
        <v>26.18000030517578</v>
      </c>
      <c r="P33" s="207">
        <v>26.549999237060547</v>
      </c>
      <c r="Q33" s="207">
        <v>26.040000915527344</v>
      </c>
      <c r="R33" s="207">
        <v>25.75</v>
      </c>
      <c r="S33" s="207">
        <v>25.469999313354492</v>
      </c>
      <c r="T33" s="207">
        <v>25.15999984741211</v>
      </c>
      <c r="U33" s="207">
        <v>25.010000228881836</v>
      </c>
      <c r="V33" s="207">
        <v>24.8700008392334</v>
      </c>
      <c r="W33" s="207">
        <v>24.549999237060547</v>
      </c>
      <c r="X33" s="207">
        <v>23.770000457763672</v>
      </c>
      <c r="Y33" s="207">
        <v>23.260000228881836</v>
      </c>
      <c r="Z33" s="214">
        <f t="shared" si="0"/>
        <v>24.090833346048992</v>
      </c>
      <c r="AA33" s="151">
        <v>29.190000534057617</v>
      </c>
      <c r="AB33" s="152" t="s">
        <v>380</v>
      </c>
      <c r="AC33" s="2">
        <v>31</v>
      </c>
      <c r="AD33" s="151">
        <v>18.920000076293945</v>
      </c>
      <c r="AE33" s="253" t="s">
        <v>381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23.924516124110067</v>
      </c>
      <c r="C34" s="217">
        <f t="shared" si="1"/>
        <v>23.700967850223666</v>
      </c>
      <c r="D34" s="217">
        <f t="shared" si="1"/>
        <v>23.503225757229714</v>
      </c>
      <c r="E34" s="217">
        <f t="shared" si="1"/>
        <v>23.324193769885646</v>
      </c>
      <c r="F34" s="217">
        <f t="shared" si="1"/>
        <v>23.273871021886027</v>
      </c>
      <c r="G34" s="217">
        <f t="shared" si="1"/>
        <v>23.3803226101783</v>
      </c>
      <c r="H34" s="217">
        <f t="shared" si="1"/>
        <v>24.078386983563824</v>
      </c>
      <c r="I34" s="217">
        <f t="shared" si="1"/>
        <v>24.976129224223474</v>
      </c>
      <c r="J34" s="217">
        <f t="shared" si="1"/>
        <v>25.770322676627867</v>
      </c>
      <c r="K34" s="217">
        <f t="shared" si="1"/>
        <v>26.745161302628055</v>
      </c>
      <c r="L34" s="217">
        <f t="shared" si="1"/>
        <v>27.135161184495495</v>
      </c>
      <c r="M34" s="217">
        <f t="shared" si="1"/>
        <v>27.025483838973507</v>
      </c>
      <c r="N34" s="217">
        <f t="shared" si="1"/>
        <v>26.63483884257655</v>
      </c>
      <c r="O34" s="217">
        <f t="shared" si="1"/>
        <v>26.46258077313823</v>
      </c>
      <c r="P34" s="217">
        <f t="shared" si="1"/>
        <v>26.182258052210653</v>
      </c>
      <c r="Q34" s="217">
        <f t="shared" si="1"/>
        <v>26.02129037918583</v>
      </c>
      <c r="R34" s="217">
        <f>AVERAGE(R3:R33)</f>
        <v>25.740967781313003</v>
      </c>
      <c r="S34" s="217">
        <f aca="true" t="shared" si="2" ref="S34:Y34">AVERAGE(S3:S33)</f>
        <v>25.330645222817697</v>
      </c>
      <c r="T34" s="217">
        <f t="shared" si="2"/>
        <v>25.10709688740392</v>
      </c>
      <c r="U34" s="217">
        <f t="shared" si="2"/>
        <v>24.979032393424742</v>
      </c>
      <c r="V34" s="217">
        <f t="shared" si="2"/>
        <v>24.803548382174583</v>
      </c>
      <c r="W34" s="217">
        <f t="shared" si="2"/>
        <v>24.659677443965787</v>
      </c>
      <c r="X34" s="217">
        <f t="shared" si="2"/>
        <v>24.43516134446667</v>
      </c>
      <c r="Y34" s="217">
        <f t="shared" si="2"/>
        <v>24.312903311944776</v>
      </c>
      <c r="Z34" s="217">
        <f>AVERAGE(B3:Y33)</f>
        <v>25.062822631610338</v>
      </c>
      <c r="AA34" s="218">
        <f>(AVERAGE(最高))</f>
        <v>28.399677461193455</v>
      </c>
      <c r="AB34" s="219"/>
      <c r="AC34" s="220"/>
      <c r="AD34" s="218">
        <f>(AVERAGE(最低))</f>
        <v>22.702903255339592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17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2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29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5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32.86000061035156</v>
      </c>
      <c r="C46" s="3">
        <v>4</v>
      </c>
      <c r="D46" s="159" t="s">
        <v>351</v>
      </c>
      <c r="E46" s="197"/>
      <c r="F46" s="156"/>
      <c r="G46" s="157">
        <f>MIN(最低)</f>
        <v>17.850000381469727</v>
      </c>
      <c r="H46" s="3">
        <v>1</v>
      </c>
      <c r="I46" s="255" t="s">
        <v>346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2006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22.450000762939453</v>
      </c>
      <c r="C3" s="207">
        <v>21.760000228881836</v>
      </c>
      <c r="D3" s="207">
        <v>21.010000228881836</v>
      </c>
      <c r="E3" s="207">
        <v>21.09000015258789</v>
      </c>
      <c r="F3" s="207">
        <v>20.6200008392334</v>
      </c>
      <c r="G3" s="207">
        <v>20.3799991607666</v>
      </c>
      <c r="H3" s="207">
        <v>21.81999969482422</v>
      </c>
      <c r="I3" s="207">
        <v>23.1299991607666</v>
      </c>
      <c r="J3" s="207">
        <v>23.90999984741211</v>
      </c>
      <c r="K3" s="207">
        <v>24.1200008392334</v>
      </c>
      <c r="L3" s="207">
        <v>24.100000381469727</v>
      </c>
      <c r="M3" s="207">
        <v>21.829999923706055</v>
      </c>
      <c r="N3" s="207">
        <v>20.440000534057617</v>
      </c>
      <c r="O3" s="207">
        <v>20.450000762939453</v>
      </c>
      <c r="P3" s="207">
        <v>20.729999542236328</v>
      </c>
      <c r="Q3" s="207">
        <v>18.989999771118164</v>
      </c>
      <c r="R3" s="207">
        <v>18</v>
      </c>
      <c r="S3" s="207">
        <v>18.270000457763672</v>
      </c>
      <c r="T3" s="207">
        <v>18.239999771118164</v>
      </c>
      <c r="U3" s="207">
        <v>18.350000381469727</v>
      </c>
      <c r="V3" s="207">
        <v>18.209999084472656</v>
      </c>
      <c r="W3" s="207">
        <v>18.219999313354492</v>
      </c>
      <c r="X3" s="207">
        <v>17.8700008392334</v>
      </c>
      <c r="Y3" s="207">
        <v>17.479999542236328</v>
      </c>
      <c r="Z3" s="214">
        <f aca="true" t="shared" si="0" ref="Z3:Z32">AVERAGE(B3:Y3)</f>
        <v>20.477916717529297</v>
      </c>
      <c r="AA3" s="151">
        <v>24.639999389648438</v>
      </c>
      <c r="AB3" s="152" t="s">
        <v>382</v>
      </c>
      <c r="AC3" s="2">
        <v>1</v>
      </c>
      <c r="AD3" s="151">
        <v>17.399999618530273</v>
      </c>
      <c r="AE3" s="253" t="s">
        <v>13</v>
      </c>
      <c r="AF3" s="1"/>
    </row>
    <row r="4" spans="1:32" ht="11.25" customHeight="1">
      <c r="A4" s="215">
        <v>2</v>
      </c>
      <c r="B4" s="207">
        <v>17.260000228881836</v>
      </c>
      <c r="C4" s="207">
        <v>17.190000534057617</v>
      </c>
      <c r="D4" s="207">
        <v>16.959999084472656</v>
      </c>
      <c r="E4" s="207">
        <v>17.170000076293945</v>
      </c>
      <c r="F4" s="207">
        <v>16.969999313354492</v>
      </c>
      <c r="G4" s="207">
        <v>18.420000076293945</v>
      </c>
      <c r="H4" s="207">
        <v>20.049999237060547</v>
      </c>
      <c r="I4" s="207">
        <v>20.850000381469727</v>
      </c>
      <c r="J4" s="207">
        <v>24.34000015258789</v>
      </c>
      <c r="K4" s="207">
        <v>25.709999084472656</v>
      </c>
      <c r="L4" s="207">
        <v>26.59000015258789</v>
      </c>
      <c r="M4" s="207">
        <v>26.469999313354492</v>
      </c>
      <c r="N4" s="207">
        <v>24.969999313354492</v>
      </c>
      <c r="O4" s="207">
        <v>25.290000915527344</v>
      </c>
      <c r="P4" s="207">
        <v>25.190000534057617</v>
      </c>
      <c r="Q4" s="207">
        <v>25.18000030517578</v>
      </c>
      <c r="R4" s="207">
        <v>24.6200008392334</v>
      </c>
      <c r="S4" s="208">
        <v>24.139999389648438</v>
      </c>
      <c r="T4" s="207">
        <v>23.59000015258789</v>
      </c>
      <c r="U4" s="207">
        <v>23.15999984741211</v>
      </c>
      <c r="V4" s="207">
        <v>22.899999618530273</v>
      </c>
      <c r="W4" s="207">
        <v>22.469999313354492</v>
      </c>
      <c r="X4" s="207">
        <v>22.6299991607666</v>
      </c>
      <c r="Y4" s="207">
        <v>22.420000076293945</v>
      </c>
      <c r="Z4" s="214">
        <f t="shared" si="0"/>
        <v>22.272499879201252</v>
      </c>
      <c r="AA4" s="151">
        <v>27.049999237060547</v>
      </c>
      <c r="AB4" s="152" t="s">
        <v>188</v>
      </c>
      <c r="AC4" s="2">
        <v>2</v>
      </c>
      <c r="AD4" s="151">
        <v>16.75</v>
      </c>
      <c r="AE4" s="253" t="s">
        <v>41</v>
      </c>
      <c r="AF4" s="1"/>
    </row>
    <row r="5" spans="1:32" ht="11.25" customHeight="1">
      <c r="A5" s="215">
        <v>3</v>
      </c>
      <c r="B5" s="207">
        <v>20.850000381469727</v>
      </c>
      <c r="C5" s="207">
        <v>20.780000686645508</v>
      </c>
      <c r="D5" s="207">
        <v>21.579999923706055</v>
      </c>
      <c r="E5" s="207">
        <v>20.399999618530273</v>
      </c>
      <c r="F5" s="207">
        <v>19.450000762939453</v>
      </c>
      <c r="G5" s="207">
        <v>19.579999923706055</v>
      </c>
      <c r="H5" s="207">
        <v>22.780000686645508</v>
      </c>
      <c r="I5" s="207">
        <v>23.059999465942383</v>
      </c>
      <c r="J5" s="207">
        <v>25.5</v>
      </c>
      <c r="K5" s="207">
        <v>25.6200008392334</v>
      </c>
      <c r="L5" s="207">
        <v>26.020000457763672</v>
      </c>
      <c r="M5" s="207">
        <v>25.760000228881836</v>
      </c>
      <c r="N5" s="207">
        <v>26.010000228881836</v>
      </c>
      <c r="O5" s="207">
        <v>25.260000228881836</v>
      </c>
      <c r="P5" s="207">
        <v>24.93000030517578</v>
      </c>
      <c r="Q5" s="207">
        <v>24.709999084472656</v>
      </c>
      <c r="R5" s="207">
        <v>24.100000381469727</v>
      </c>
      <c r="S5" s="207">
        <v>23.510000228881836</v>
      </c>
      <c r="T5" s="207">
        <v>23.190000534057617</v>
      </c>
      <c r="U5" s="207">
        <v>23</v>
      </c>
      <c r="V5" s="207">
        <v>23.030000686645508</v>
      </c>
      <c r="W5" s="207">
        <v>22.479999542236328</v>
      </c>
      <c r="X5" s="207">
        <v>22.200000762939453</v>
      </c>
      <c r="Y5" s="207">
        <v>22.149999618530273</v>
      </c>
      <c r="Z5" s="214">
        <f t="shared" si="0"/>
        <v>23.164583524068195</v>
      </c>
      <c r="AA5" s="151">
        <v>26.469999313354492</v>
      </c>
      <c r="AB5" s="152" t="s">
        <v>232</v>
      </c>
      <c r="AC5" s="2">
        <v>3</v>
      </c>
      <c r="AD5" s="151">
        <v>19.040000915527344</v>
      </c>
      <c r="AE5" s="253" t="s">
        <v>216</v>
      </c>
      <c r="AF5" s="1"/>
    </row>
    <row r="6" spans="1:32" ht="11.25" customHeight="1">
      <c r="A6" s="215">
        <v>4</v>
      </c>
      <c r="B6" s="207">
        <v>20.030000686645508</v>
      </c>
      <c r="C6" s="207">
        <v>21.469999313354492</v>
      </c>
      <c r="D6" s="207">
        <v>19.290000915527344</v>
      </c>
      <c r="E6" s="207">
        <v>18.549999237060547</v>
      </c>
      <c r="F6" s="207">
        <v>18.6200008392334</v>
      </c>
      <c r="G6" s="207">
        <v>19.170000076293945</v>
      </c>
      <c r="H6" s="207">
        <v>20.790000915527344</v>
      </c>
      <c r="I6" s="207">
        <v>23.979999542236328</v>
      </c>
      <c r="J6" s="207">
        <v>25.059999465942383</v>
      </c>
      <c r="K6" s="207">
        <v>26.200000762939453</v>
      </c>
      <c r="L6" s="207">
        <v>26.469999313354492</v>
      </c>
      <c r="M6" s="207">
        <v>25.850000381469727</v>
      </c>
      <c r="N6" s="207">
        <v>25.770000457763672</v>
      </c>
      <c r="O6" s="207">
        <v>25.34000015258789</v>
      </c>
      <c r="P6" s="207">
        <v>25.31999969482422</v>
      </c>
      <c r="Q6" s="207">
        <v>25.59000015258789</v>
      </c>
      <c r="R6" s="207">
        <v>25.049999237060547</v>
      </c>
      <c r="S6" s="207">
        <v>24.489999771118164</v>
      </c>
      <c r="T6" s="207">
        <v>24.360000610351562</v>
      </c>
      <c r="U6" s="207">
        <v>24.06999969482422</v>
      </c>
      <c r="V6" s="207">
        <v>24.170000076293945</v>
      </c>
      <c r="W6" s="207">
        <v>24.219999313354492</v>
      </c>
      <c r="X6" s="207">
        <v>24.110000610351562</v>
      </c>
      <c r="Y6" s="207">
        <v>23.719999313354492</v>
      </c>
      <c r="Z6" s="214">
        <f t="shared" si="0"/>
        <v>23.4037500222524</v>
      </c>
      <c r="AA6" s="151">
        <v>27.1200008392334</v>
      </c>
      <c r="AB6" s="152" t="s">
        <v>291</v>
      </c>
      <c r="AC6" s="2">
        <v>4</v>
      </c>
      <c r="AD6" s="151">
        <v>18.1299991607666</v>
      </c>
      <c r="AE6" s="253" t="s">
        <v>276</v>
      </c>
      <c r="AF6" s="1"/>
    </row>
    <row r="7" spans="1:32" ht="11.25" customHeight="1">
      <c r="A7" s="215">
        <v>5</v>
      </c>
      <c r="B7" s="207">
        <v>23.360000610351562</v>
      </c>
      <c r="C7" s="207">
        <v>23.68000030517578</v>
      </c>
      <c r="D7" s="207">
        <v>22.43000030517578</v>
      </c>
      <c r="E7" s="207">
        <v>23.3799991607666</v>
      </c>
      <c r="F7" s="207">
        <v>23.18000030517578</v>
      </c>
      <c r="G7" s="207">
        <v>22.610000610351562</v>
      </c>
      <c r="H7" s="207">
        <v>23.59000015258789</v>
      </c>
      <c r="I7" s="207">
        <v>25.06999969482422</v>
      </c>
      <c r="J7" s="207">
        <v>27.3700008392334</v>
      </c>
      <c r="K7" s="207">
        <v>28.43000030517578</v>
      </c>
      <c r="L7" s="207">
        <v>26.979999542236328</v>
      </c>
      <c r="M7" s="207">
        <v>26.8700008392334</v>
      </c>
      <c r="N7" s="207">
        <v>26.5</v>
      </c>
      <c r="O7" s="207">
        <v>25.81999969482422</v>
      </c>
      <c r="P7" s="207">
        <v>26.3799991607666</v>
      </c>
      <c r="Q7" s="207">
        <v>26.510000228881836</v>
      </c>
      <c r="R7" s="207">
        <v>26.100000381469727</v>
      </c>
      <c r="S7" s="207">
        <v>26.8799991607666</v>
      </c>
      <c r="T7" s="207">
        <v>26.450000762939453</v>
      </c>
      <c r="U7" s="207">
        <v>25.68000030517578</v>
      </c>
      <c r="V7" s="207">
        <v>24.90999984741211</v>
      </c>
      <c r="W7" s="207">
        <v>23.280000686645508</v>
      </c>
      <c r="X7" s="207">
        <v>23.709999084472656</v>
      </c>
      <c r="Y7" s="207">
        <v>21.510000228881836</v>
      </c>
      <c r="Z7" s="214">
        <f t="shared" si="0"/>
        <v>25.02833342552185</v>
      </c>
      <c r="AA7" s="151">
        <v>29.079999923706055</v>
      </c>
      <c r="AB7" s="152" t="s">
        <v>383</v>
      </c>
      <c r="AC7" s="2">
        <v>5</v>
      </c>
      <c r="AD7" s="151">
        <v>21.43000030517578</v>
      </c>
      <c r="AE7" s="253" t="s">
        <v>19</v>
      </c>
      <c r="AF7" s="1"/>
    </row>
    <row r="8" spans="1:32" ht="11.25" customHeight="1">
      <c r="A8" s="215">
        <v>6</v>
      </c>
      <c r="B8" s="207">
        <v>22.34000015258789</v>
      </c>
      <c r="C8" s="207">
        <v>22.479999542236328</v>
      </c>
      <c r="D8" s="207">
        <v>23.079999923706055</v>
      </c>
      <c r="E8" s="207">
        <v>22.639999389648438</v>
      </c>
      <c r="F8" s="207">
        <v>22.719999313354492</v>
      </c>
      <c r="G8" s="207">
        <v>22.520000457763672</v>
      </c>
      <c r="H8" s="207">
        <v>22.75</v>
      </c>
      <c r="I8" s="207">
        <v>22.489999771118164</v>
      </c>
      <c r="J8" s="207">
        <v>22.549999237060547</v>
      </c>
      <c r="K8" s="207">
        <v>22.690000534057617</v>
      </c>
      <c r="L8" s="207">
        <v>22.889999389648438</v>
      </c>
      <c r="M8" s="207">
        <v>23.110000610351562</v>
      </c>
      <c r="N8" s="207">
        <v>23.25</v>
      </c>
      <c r="O8" s="207">
        <v>22.489999771118164</v>
      </c>
      <c r="P8" s="207">
        <v>21.260000228881836</v>
      </c>
      <c r="Q8" s="207">
        <v>19.5</v>
      </c>
      <c r="R8" s="207">
        <v>20.079999923706055</v>
      </c>
      <c r="S8" s="207">
        <v>20.90999984741211</v>
      </c>
      <c r="T8" s="207">
        <v>20.799999237060547</v>
      </c>
      <c r="U8" s="207">
        <v>20.139999389648438</v>
      </c>
      <c r="V8" s="207">
        <v>20.510000228881836</v>
      </c>
      <c r="W8" s="207">
        <v>20.510000228881836</v>
      </c>
      <c r="X8" s="207">
        <v>20.5</v>
      </c>
      <c r="Y8" s="207">
        <v>22.079999923706055</v>
      </c>
      <c r="Z8" s="214">
        <f t="shared" si="0"/>
        <v>21.84541654586792</v>
      </c>
      <c r="AA8" s="151">
        <v>23.31999969482422</v>
      </c>
      <c r="AB8" s="152" t="s">
        <v>347</v>
      </c>
      <c r="AC8" s="2">
        <v>6</v>
      </c>
      <c r="AD8" s="151">
        <v>19.309999465942383</v>
      </c>
      <c r="AE8" s="253" t="s">
        <v>384</v>
      </c>
      <c r="AF8" s="1"/>
    </row>
    <row r="9" spans="1:32" ht="11.25" customHeight="1">
      <c r="A9" s="215">
        <v>7</v>
      </c>
      <c r="B9" s="207">
        <v>21.479999542236328</v>
      </c>
      <c r="C9" s="207">
        <v>20.799999237060547</v>
      </c>
      <c r="D9" s="207">
        <v>20.760000228881836</v>
      </c>
      <c r="E9" s="207">
        <v>20.559999465942383</v>
      </c>
      <c r="F9" s="207">
        <v>20.530000686645508</v>
      </c>
      <c r="G9" s="207">
        <v>20.56999969482422</v>
      </c>
      <c r="H9" s="207">
        <v>21.200000762939453</v>
      </c>
      <c r="I9" s="207">
        <v>22.15999984741211</v>
      </c>
      <c r="J9" s="207">
        <v>22.329999923706055</v>
      </c>
      <c r="K9" s="207">
        <v>23.420000076293945</v>
      </c>
      <c r="L9" s="207">
        <v>23.8700008392334</v>
      </c>
      <c r="M9" s="207">
        <v>23.709999084472656</v>
      </c>
      <c r="N9" s="207">
        <v>25.15999984741211</v>
      </c>
      <c r="O9" s="207">
        <v>24.360000610351562</v>
      </c>
      <c r="P9" s="207">
        <v>24.079999923706055</v>
      </c>
      <c r="Q9" s="207">
        <v>23.770000457763672</v>
      </c>
      <c r="R9" s="207">
        <v>23.489999771118164</v>
      </c>
      <c r="S9" s="207">
        <v>23.15999984741211</v>
      </c>
      <c r="T9" s="207">
        <v>23.1299991607666</v>
      </c>
      <c r="U9" s="207">
        <v>23.049999237060547</v>
      </c>
      <c r="V9" s="207">
        <v>22.969999313354492</v>
      </c>
      <c r="W9" s="207">
        <v>22.989999771118164</v>
      </c>
      <c r="X9" s="207">
        <v>23.1299991607666</v>
      </c>
      <c r="Y9" s="207">
        <v>23.3799991607666</v>
      </c>
      <c r="Z9" s="214">
        <f t="shared" si="0"/>
        <v>22.669166485468548</v>
      </c>
      <c r="AA9" s="151">
        <v>25.959999084472656</v>
      </c>
      <c r="AB9" s="152" t="s">
        <v>385</v>
      </c>
      <c r="AC9" s="2">
        <v>7</v>
      </c>
      <c r="AD9" s="151">
        <v>20.469999313354492</v>
      </c>
      <c r="AE9" s="253" t="s">
        <v>386</v>
      </c>
      <c r="AF9" s="1"/>
    </row>
    <row r="10" spans="1:32" ht="11.25" customHeight="1">
      <c r="A10" s="215">
        <v>8</v>
      </c>
      <c r="B10" s="207">
        <v>23.18000030517578</v>
      </c>
      <c r="C10" s="207">
        <v>22.530000686645508</v>
      </c>
      <c r="D10" s="207">
        <v>22.6299991607666</v>
      </c>
      <c r="E10" s="207">
        <v>22.219999313354492</v>
      </c>
      <c r="F10" s="207">
        <v>21.950000762939453</v>
      </c>
      <c r="G10" s="207">
        <v>22.200000762939453</v>
      </c>
      <c r="H10" s="207">
        <v>22.3700008392334</v>
      </c>
      <c r="I10" s="207">
        <v>22.399999618530273</v>
      </c>
      <c r="J10" s="207">
        <v>22.469999313354492</v>
      </c>
      <c r="K10" s="207">
        <v>24.360000610351562</v>
      </c>
      <c r="L10" s="207">
        <v>25.84000015258789</v>
      </c>
      <c r="M10" s="207">
        <v>25.90999984741211</v>
      </c>
      <c r="N10" s="207">
        <v>25.309999465942383</v>
      </c>
      <c r="O10" s="207">
        <v>25.219999313354492</v>
      </c>
      <c r="P10" s="207">
        <v>25.979999542236328</v>
      </c>
      <c r="Q10" s="207">
        <v>25.809999465942383</v>
      </c>
      <c r="R10" s="207">
        <v>24.75</v>
      </c>
      <c r="S10" s="207">
        <v>24.040000915527344</v>
      </c>
      <c r="T10" s="207">
        <v>23.690000534057617</v>
      </c>
      <c r="U10" s="207">
        <v>23.540000915527344</v>
      </c>
      <c r="V10" s="207">
        <v>23.6299991607666</v>
      </c>
      <c r="W10" s="207">
        <v>23.540000915527344</v>
      </c>
      <c r="X10" s="207">
        <v>23.270000457763672</v>
      </c>
      <c r="Y10" s="207">
        <v>23.489999771118164</v>
      </c>
      <c r="Z10" s="214">
        <f t="shared" si="0"/>
        <v>23.763750076293945</v>
      </c>
      <c r="AA10" s="151">
        <v>26.8799991607666</v>
      </c>
      <c r="AB10" s="152" t="s">
        <v>387</v>
      </c>
      <c r="AC10" s="2">
        <v>8</v>
      </c>
      <c r="AD10" s="151">
        <v>21.84000015258789</v>
      </c>
      <c r="AE10" s="253" t="s">
        <v>388</v>
      </c>
      <c r="AF10" s="1"/>
    </row>
    <row r="11" spans="1:32" ht="11.25" customHeight="1">
      <c r="A11" s="215">
        <v>9</v>
      </c>
      <c r="B11" s="207">
        <v>23.559999465942383</v>
      </c>
      <c r="C11" s="207">
        <v>23.360000610351562</v>
      </c>
      <c r="D11" s="207">
        <v>23.209999084472656</v>
      </c>
      <c r="E11" s="207">
        <v>23.399999618530273</v>
      </c>
      <c r="F11" s="207">
        <v>23.010000228881836</v>
      </c>
      <c r="G11" s="207">
        <v>22.600000381469727</v>
      </c>
      <c r="H11" s="207">
        <v>23.600000381469727</v>
      </c>
      <c r="I11" s="207">
        <v>24.139999389648438</v>
      </c>
      <c r="J11" s="207">
        <v>25.280000686645508</v>
      </c>
      <c r="K11" s="207">
        <v>25.969999313354492</v>
      </c>
      <c r="L11" s="207">
        <v>26.079999923706055</v>
      </c>
      <c r="M11" s="207">
        <v>25.799999237060547</v>
      </c>
      <c r="N11" s="207">
        <v>25.780000686645508</v>
      </c>
      <c r="O11" s="207">
        <v>25.709999084472656</v>
      </c>
      <c r="P11" s="207">
        <v>25.309999465942383</v>
      </c>
      <c r="Q11" s="207">
        <v>25.459999084472656</v>
      </c>
      <c r="R11" s="207">
        <v>25.360000610351562</v>
      </c>
      <c r="S11" s="207">
        <v>24.790000915527344</v>
      </c>
      <c r="T11" s="207">
        <v>24.639999389648438</v>
      </c>
      <c r="U11" s="207">
        <v>24.6299991607666</v>
      </c>
      <c r="V11" s="207">
        <v>24.6200008392334</v>
      </c>
      <c r="W11" s="207">
        <v>24.549999237060547</v>
      </c>
      <c r="X11" s="207">
        <v>24.43000030517578</v>
      </c>
      <c r="Y11" s="207">
        <v>24.479999542236328</v>
      </c>
      <c r="Z11" s="214">
        <f t="shared" si="0"/>
        <v>24.573749860127766</v>
      </c>
      <c r="AA11" s="151">
        <v>26.540000915527344</v>
      </c>
      <c r="AB11" s="152" t="s">
        <v>389</v>
      </c>
      <c r="AC11" s="2">
        <v>9</v>
      </c>
      <c r="AD11" s="151">
        <v>22.350000381469727</v>
      </c>
      <c r="AE11" s="253" t="s">
        <v>166</v>
      </c>
      <c r="AF11" s="1"/>
    </row>
    <row r="12" spans="1:32" ht="11.25" customHeight="1">
      <c r="A12" s="223">
        <v>10</v>
      </c>
      <c r="B12" s="209">
        <v>24.479999542236328</v>
      </c>
      <c r="C12" s="209">
        <v>24.459999084472656</v>
      </c>
      <c r="D12" s="209">
        <v>24.489999771118164</v>
      </c>
      <c r="E12" s="209">
        <v>24.56999969482422</v>
      </c>
      <c r="F12" s="209">
        <v>24.469999313354492</v>
      </c>
      <c r="G12" s="209">
        <v>24.389999389648438</v>
      </c>
      <c r="H12" s="209">
        <v>24.920000076293945</v>
      </c>
      <c r="I12" s="209">
        <v>25.1200008392334</v>
      </c>
      <c r="J12" s="209">
        <v>26.3700008392334</v>
      </c>
      <c r="K12" s="209">
        <v>27.100000381469727</v>
      </c>
      <c r="L12" s="209">
        <v>27.760000228881836</v>
      </c>
      <c r="M12" s="209">
        <v>27.389999389648438</v>
      </c>
      <c r="N12" s="209">
        <v>27.329999923706055</v>
      </c>
      <c r="O12" s="209">
        <v>27.239999771118164</v>
      </c>
      <c r="P12" s="209">
        <v>28.1299991607666</v>
      </c>
      <c r="Q12" s="209">
        <v>27.610000610351562</v>
      </c>
      <c r="R12" s="209">
        <v>27.15999984741211</v>
      </c>
      <c r="S12" s="209">
        <v>26.790000915527344</v>
      </c>
      <c r="T12" s="209">
        <v>26.8700008392334</v>
      </c>
      <c r="U12" s="209">
        <v>26.420000076293945</v>
      </c>
      <c r="V12" s="209">
        <v>26.1299991607666</v>
      </c>
      <c r="W12" s="209">
        <v>25.700000762939453</v>
      </c>
      <c r="X12" s="209">
        <v>25.440000534057617</v>
      </c>
      <c r="Y12" s="209">
        <v>25.100000381469727</v>
      </c>
      <c r="Z12" s="224">
        <f t="shared" si="0"/>
        <v>26.0600000222524</v>
      </c>
      <c r="AA12" s="157">
        <v>28.3700008392334</v>
      </c>
      <c r="AB12" s="210" t="s">
        <v>390</v>
      </c>
      <c r="AC12" s="211">
        <v>10</v>
      </c>
      <c r="AD12" s="157">
        <v>24.299999237060547</v>
      </c>
      <c r="AE12" s="254" t="s">
        <v>99</v>
      </c>
      <c r="AF12" s="1"/>
    </row>
    <row r="13" spans="1:32" ht="11.25" customHeight="1">
      <c r="A13" s="215">
        <v>11</v>
      </c>
      <c r="B13" s="207">
        <v>24.5</v>
      </c>
      <c r="C13" s="207">
        <v>24.030000686645508</v>
      </c>
      <c r="D13" s="207">
        <v>24.290000915527344</v>
      </c>
      <c r="E13" s="207">
        <v>24.15999984741211</v>
      </c>
      <c r="F13" s="207">
        <v>24.360000610351562</v>
      </c>
      <c r="G13" s="207">
        <v>24.209999084472656</v>
      </c>
      <c r="H13" s="207">
        <v>23.600000381469727</v>
      </c>
      <c r="I13" s="207">
        <v>23.530000686645508</v>
      </c>
      <c r="J13" s="207">
        <v>24.09000015258789</v>
      </c>
      <c r="K13" s="207">
        <v>24.3700008392334</v>
      </c>
      <c r="L13" s="207">
        <v>24.190000534057617</v>
      </c>
      <c r="M13" s="207">
        <v>24.75</v>
      </c>
      <c r="N13" s="207">
        <v>24.549999237060547</v>
      </c>
      <c r="O13" s="207">
        <v>24.790000915527344</v>
      </c>
      <c r="P13" s="207">
        <v>24.450000762939453</v>
      </c>
      <c r="Q13" s="207">
        <v>23.950000762939453</v>
      </c>
      <c r="R13" s="207">
        <v>23.489999771118164</v>
      </c>
      <c r="S13" s="207">
        <v>23.149999618530273</v>
      </c>
      <c r="T13" s="207">
        <v>23.059999465942383</v>
      </c>
      <c r="U13" s="207">
        <v>22.899999618530273</v>
      </c>
      <c r="V13" s="207">
        <v>22.81999969482422</v>
      </c>
      <c r="W13" s="207">
        <v>22.68000030517578</v>
      </c>
      <c r="X13" s="207">
        <v>22.649999618530273</v>
      </c>
      <c r="Y13" s="207">
        <v>22.559999465942383</v>
      </c>
      <c r="Z13" s="214">
        <f t="shared" si="0"/>
        <v>23.797083457310993</v>
      </c>
      <c r="AA13" s="151">
        <v>25.43000030517578</v>
      </c>
      <c r="AB13" s="152" t="s">
        <v>391</v>
      </c>
      <c r="AC13" s="2">
        <v>11</v>
      </c>
      <c r="AD13" s="151">
        <v>22.510000228881836</v>
      </c>
      <c r="AE13" s="253" t="s">
        <v>39</v>
      </c>
      <c r="AF13" s="1"/>
    </row>
    <row r="14" spans="1:32" ht="11.25" customHeight="1">
      <c r="A14" s="215">
        <v>12</v>
      </c>
      <c r="B14" s="207">
        <v>22.579999923706055</v>
      </c>
      <c r="C14" s="207">
        <v>22.68000030517578</v>
      </c>
      <c r="D14" s="207">
        <v>22.469999313354492</v>
      </c>
      <c r="E14" s="207">
        <v>22.229999542236328</v>
      </c>
      <c r="F14" s="207">
        <v>21.969999313354492</v>
      </c>
      <c r="G14" s="207">
        <v>21.399999618530273</v>
      </c>
      <c r="H14" s="207">
        <v>21.350000381469727</v>
      </c>
      <c r="I14" s="207">
        <v>21.530000686645508</v>
      </c>
      <c r="J14" s="207">
        <v>21.799999237060547</v>
      </c>
      <c r="K14" s="207">
        <v>21.780000686645508</v>
      </c>
      <c r="L14" s="207">
        <v>21.780000686645508</v>
      </c>
      <c r="M14" s="207">
        <v>21.100000381469727</v>
      </c>
      <c r="N14" s="207">
        <v>20.280000686645508</v>
      </c>
      <c r="O14" s="207">
        <v>19.65999984741211</v>
      </c>
      <c r="P14" s="207">
        <v>19.209999084472656</v>
      </c>
      <c r="Q14" s="207">
        <v>19.389999389648438</v>
      </c>
      <c r="R14" s="207">
        <v>19.31999969482422</v>
      </c>
      <c r="S14" s="207">
        <v>19.270000457763672</v>
      </c>
      <c r="T14" s="207">
        <v>19.399999618530273</v>
      </c>
      <c r="U14" s="207">
        <v>19.299999237060547</v>
      </c>
      <c r="V14" s="207">
        <v>19.489999771118164</v>
      </c>
      <c r="W14" s="207">
        <v>19.690000534057617</v>
      </c>
      <c r="X14" s="207">
        <v>19.020000457763672</v>
      </c>
      <c r="Y14" s="207">
        <v>18.8700008392334</v>
      </c>
      <c r="Z14" s="214">
        <f t="shared" si="0"/>
        <v>20.648749987284344</v>
      </c>
      <c r="AA14" s="151">
        <v>22.75</v>
      </c>
      <c r="AB14" s="152" t="s">
        <v>392</v>
      </c>
      <c r="AC14" s="2">
        <v>12</v>
      </c>
      <c r="AD14" s="151">
        <v>18.799999237060547</v>
      </c>
      <c r="AE14" s="253" t="s">
        <v>103</v>
      </c>
      <c r="AF14" s="1"/>
    </row>
    <row r="15" spans="1:32" ht="11.25" customHeight="1">
      <c r="A15" s="215">
        <v>13</v>
      </c>
      <c r="B15" s="207">
        <v>18.959999084472656</v>
      </c>
      <c r="C15" s="207">
        <v>19.770000457763672</v>
      </c>
      <c r="D15" s="207">
        <v>19.489999771118164</v>
      </c>
      <c r="E15" s="207">
        <v>19.079999923706055</v>
      </c>
      <c r="F15" s="207">
        <v>18.719999313354492</v>
      </c>
      <c r="G15" s="207">
        <v>18.290000915527344</v>
      </c>
      <c r="H15" s="207">
        <v>18.360000610351562</v>
      </c>
      <c r="I15" s="207">
        <v>18.600000381469727</v>
      </c>
      <c r="J15" s="207">
        <v>18.270000457763672</v>
      </c>
      <c r="K15" s="207">
        <v>18.40999984741211</v>
      </c>
      <c r="L15" s="207">
        <v>18.6200008392334</v>
      </c>
      <c r="M15" s="207">
        <v>18.739999771118164</v>
      </c>
      <c r="N15" s="207">
        <v>18.8799991607666</v>
      </c>
      <c r="O15" s="207">
        <v>18.739999771118164</v>
      </c>
      <c r="P15" s="207">
        <v>18.889999389648438</v>
      </c>
      <c r="Q15" s="207">
        <v>18.31999969482422</v>
      </c>
      <c r="R15" s="207">
        <v>17.8700008392334</v>
      </c>
      <c r="S15" s="207">
        <v>18.09000015258789</v>
      </c>
      <c r="T15" s="207">
        <v>17.8700008392334</v>
      </c>
      <c r="U15" s="207">
        <v>17.31999969482422</v>
      </c>
      <c r="V15" s="207">
        <v>17.40999984741211</v>
      </c>
      <c r="W15" s="207">
        <v>17.40999984741211</v>
      </c>
      <c r="X15" s="207">
        <v>17.530000686645508</v>
      </c>
      <c r="Y15" s="207">
        <v>17.5</v>
      </c>
      <c r="Z15" s="214">
        <f t="shared" si="0"/>
        <v>18.380833387374878</v>
      </c>
      <c r="AA15" s="151">
        <v>19.899999618530273</v>
      </c>
      <c r="AB15" s="152" t="s">
        <v>393</v>
      </c>
      <c r="AC15" s="2">
        <v>13</v>
      </c>
      <c r="AD15" s="151">
        <v>17.219999313354492</v>
      </c>
      <c r="AE15" s="253" t="s">
        <v>394</v>
      </c>
      <c r="AF15" s="1"/>
    </row>
    <row r="16" spans="1:32" ht="11.25" customHeight="1">
      <c r="A16" s="215">
        <v>14</v>
      </c>
      <c r="B16" s="207">
        <v>17.65999984741211</v>
      </c>
      <c r="C16" s="207">
        <v>17.56999969482422</v>
      </c>
      <c r="D16" s="207">
        <v>17.690000534057617</v>
      </c>
      <c r="E16" s="207">
        <v>17.40999984741211</v>
      </c>
      <c r="F16" s="207">
        <v>17.350000381469727</v>
      </c>
      <c r="G16" s="207">
        <v>17.459999084472656</v>
      </c>
      <c r="H16" s="207">
        <v>17.56999969482422</v>
      </c>
      <c r="I16" s="207">
        <v>17.610000610351562</v>
      </c>
      <c r="J16" s="207">
        <v>17.8700008392334</v>
      </c>
      <c r="K16" s="207">
        <v>17.06999969482422</v>
      </c>
      <c r="L16" s="207">
        <v>17.739999771118164</v>
      </c>
      <c r="M16" s="207">
        <v>18.530000686645508</v>
      </c>
      <c r="N16" s="207">
        <v>19.219999313354492</v>
      </c>
      <c r="O16" s="207">
        <v>19.860000610351562</v>
      </c>
      <c r="P16" s="207">
        <v>20.15999984741211</v>
      </c>
      <c r="Q16" s="207">
        <v>20.420000076293945</v>
      </c>
      <c r="R16" s="207">
        <v>20.040000915527344</v>
      </c>
      <c r="S16" s="207">
        <v>19.540000915527344</v>
      </c>
      <c r="T16" s="207">
        <v>19.399999618530273</v>
      </c>
      <c r="U16" s="207">
        <v>19.329999923706055</v>
      </c>
      <c r="V16" s="207">
        <v>19.100000381469727</v>
      </c>
      <c r="W16" s="207">
        <v>19.219999313354492</v>
      </c>
      <c r="X16" s="207">
        <v>19.329999923706055</v>
      </c>
      <c r="Y16" s="207">
        <v>19.40999984741211</v>
      </c>
      <c r="Z16" s="214">
        <f t="shared" si="0"/>
        <v>18.606666723887127</v>
      </c>
      <c r="AA16" s="151">
        <v>20.639999389648438</v>
      </c>
      <c r="AB16" s="152" t="s">
        <v>395</v>
      </c>
      <c r="AC16" s="2">
        <v>14</v>
      </c>
      <c r="AD16" s="151">
        <v>16.989999771118164</v>
      </c>
      <c r="AE16" s="253" t="s">
        <v>396</v>
      </c>
      <c r="AF16" s="1"/>
    </row>
    <row r="17" spans="1:32" ht="11.25" customHeight="1">
      <c r="A17" s="215">
        <v>15</v>
      </c>
      <c r="B17" s="207">
        <v>19.229999542236328</v>
      </c>
      <c r="C17" s="207">
        <v>19.079999923706055</v>
      </c>
      <c r="D17" s="207">
        <v>18.979999542236328</v>
      </c>
      <c r="E17" s="207">
        <v>18.6200008392334</v>
      </c>
      <c r="F17" s="207">
        <v>18.6299991607666</v>
      </c>
      <c r="G17" s="207">
        <v>18.760000228881836</v>
      </c>
      <c r="H17" s="207">
        <v>20.010000228881836</v>
      </c>
      <c r="I17" s="207">
        <v>20.780000686645508</v>
      </c>
      <c r="J17" s="207">
        <v>22.06999969482422</v>
      </c>
      <c r="K17" s="207">
        <v>22.760000228881836</v>
      </c>
      <c r="L17" s="207">
        <v>23</v>
      </c>
      <c r="M17" s="207">
        <v>23.040000915527344</v>
      </c>
      <c r="N17" s="207">
        <v>21.979999542236328</v>
      </c>
      <c r="O17" s="207">
        <v>22.209999084472656</v>
      </c>
      <c r="P17" s="207">
        <v>21.610000610351562</v>
      </c>
      <c r="Q17" s="207">
        <v>21.40999984741211</v>
      </c>
      <c r="R17" s="207">
        <v>21.1299991607666</v>
      </c>
      <c r="S17" s="207">
        <v>20.579999923706055</v>
      </c>
      <c r="T17" s="207">
        <v>20.149999618530273</v>
      </c>
      <c r="U17" s="207">
        <v>19.690000534057617</v>
      </c>
      <c r="V17" s="207">
        <v>19.450000762939453</v>
      </c>
      <c r="W17" s="207">
        <v>19.200000762939453</v>
      </c>
      <c r="X17" s="207">
        <v>19.110000610351562</v>
      </c>
      <c r="Y17" s="207">
        <v>18.809999465942383</v>
      </c>
      <c r="Z17" s="214">
        <f t="shared" si="0"/>
        <v>20.428750038146973</v>
      </c>
      <c r="AA17" s="151">
        <v>23.59000015258789</v>
      </c>
      <c r="AB17" s="152" t="s">
        <v>397</v>
      </c>
      <c r="AC17" s="2">
        <v>15</v>
      </c>
      <c r="AD17" s="151">
        <v>18.479999542236328</v>
      </c>
      <c r="AE17" s="253" t="s">
        <v>398</v>
      </c>
      <c r="AF17" s="1"/>
    </row>
    <row r="18" spans="1:32" ht="11.25" customHeight="1">
      <c r="A18" s="215">
        <v>16</v>
      </c>
      <c r="B18" s="207">
        <v>18.6200008392334</v>
      </c>
      <c r="C18" s="207">
        <v>18.649999618530273</v>
      </c>
      <c r="D18" s="207">
        <v>18.190000534057617</v>
      </c>
      <c r="E18" s="207">
        <v>18.229999542236328</v>
      </c>
      <c r="F18" s="207">
        <v>18.219999313354492</v>
      </c>
      <c r="G18" s="207">
        <v>18.3700008392334</v>
      </c>
      <c r="H18" s="207">
        <v>19.690000534057617</v>
      </c>
      <c r="I18" s="207">
        <v>21.190000534057617</v>
      </c>
      <c r="J18" s="207">
        <v>22.530000686645508</v>
      </c>
      <c r="K18" s="207">
        <v>23.25</v>
      </c>
      <c r="L18" s="207">
        <v>23.649999618530273</v>
      </c>
      <c r="M18" s="207">
        <v>23.520000457763672</v>
      </c>
      <c r="N18" s="207">
        <v>23</v>
      </c>
      <c r="O18" s="207">
        <v>22.239999771118164</v>
      </c>
      <c r="P18" s="207">
        <v>22.010000228881836</v>
      </c>
      <c r="Q18" s="207">
        <v>21.639999389648438</v>
      </c>
      <c r="R18" s="207">
        <v>21.40999984741211</v>
      </c>
      <c r="S18" s="207">
        <v>21.190000534057617</v>
      </c>
      <c r="T18" s="207">
        <v>21.15999984741211</v>
      </c>
      <c r="U18" s="207">
        <v>20.600000381469727</v>
      </c>
      <c r="V18" s="207">
        <v>20.270000457763672</v>
      </c>
      <c r="W18" s="207">
        <v>20.3799991607666</v>
      </c>
      <c r="X18" s="207">
        <v>20.43000030517578</v>
      </c>
      <c r="Y18" s="207">
        <v>19.530000686645508</v>
      </c>
      <c r="Z18" s="214">
        <f t="shared" si="0"/>
        <v>20.74875013033549</v>
      </c>
      <c r="AA18" s="151">
        <v>24.3700008392334</v>
      </c>
      <c r="AB18" s="152" t="s">
        <v>344</v>
      </c>
      <c r="AC18" s="2">
        <v>16</v>
      </c>
      <c r="AD18" s="151">
        <v>18.030000686645508</v>
      </c>
      <c r="AE18" s="253" t="s">
        <v>339</v>
      </c>
      <c r="AF18" s="1"/>
    </row>
    <row r="19" spans="1:32" ht="11.25" customHeight="1">
      <c r="A19" s="215">
        <v>17</v>
      </c>
      <c r="B19" s="207">
        <v>18.920000076293945</v>
      </c>
      <c r="C19" s="207">
        <v>18.790000915527344</v>
      </c>
      <c r="D19" s="207">
        <v>18.40999984741211</v>
      </c>
      <c r="E19" s="207">
        <v>18.459999084472656</v>
      </c>
      <c r="F19" s="207">
        <v>18.290000915527344</v>
      </c>
      <c r="G19" s="207">
        <v>18.450000762939453</v>
      </c>
      <c r="H19" s="207">
        <v>20.530000686645508</v>
      </c>
      <c r="I19" s="207">
        <v>21.329999923706055</v>
      </c>
      <c r="J19" s="207">
        <v>22.520000457763672</v>
      </c>
      <c r="K19" s="207">
        <v>22.84000015258789</v>
      </c>
      <c r="L19" s="207">
        <v>23.260000228881836</v>
      </c>
      <c r="M19" s="207">
        <v>23.479999542236328</v>
      </c>
      <c r="N19" s="207">
        <v>23.09000015258789</v>
      </c>
      <c r="O19" s="207">
        <v>22.959999084472656</v>
      </c>
      <c r="P19" s="207">
        <v>22.850000381469727</v>
      </c>
      <c r="Q19" s="207">
        <v>22.280000686645508</v>
      </c>
      <c r="R19" s="207">
        <v>21.959999084472656</v>
      </c>
      <c r="S19" s="207">
        <v>21.549999237060547</v>
      </c>
      <c r="T19" s="207">
        <v>21.610000610351562</v>
      </c>
      <c r="U19" s="207">
        <v>20.520000457763672</v>
      </c>
      <c r="V19" s="207">
        <v>19.850000381469727</v>
      </c>
      <c r="W19" s="207">
        <v>20</v>
      </c>
      <c r="X19" s="207">
        <v>19.780000686645508</v>
      </c>
      <c r="Y19" s="207">
        <v>19.68000030517578</v>
      </c>
      <c r="Z19" s="214">
        <f t="shared" si="0"/>
        <v>20.892083485921223</v>
      </c>
      <c r="AA19" s="151">
        <v>24.15999984741211</v>
      </c>
      <c r="AB19" s="152" t="s">
        <v>399</v>
      </c>
      <c r="AC19" s="2">
        <v>17</v>
      </c>
      <c r="AD19" s="151">
        <v>18.1299991607666</v>
      </c>
      <c r="AE19" s="253" t="s">
        <v>292</v>
      </c>
      <c r="AF19" s="1"/>
    </row>
    <row r="20" spans="1:32" ht="11.25" customHeight="1">
      <c r="A20" s="215">
        <v>18</v>
      </c>
      <c r="B20" s="207">
        <v>19.809999465942383</v>
      </c>
      <c r="C20" s="207">
        <v>19.68000030517578</v>
      </c>
      <c r="D20" s="207">
        <v>19.670000076293945</v>
      </c>
      <c r="E20" s="207">
        <v>20</v>
      </c>
      <c r="F20" s="207">
        <v>20.09000015258789</v>
      </c>
      <c r="G20" s="207">
        <v>20.079999923706055</v>
      </c>
      <c r="H20" s="207">
        <v>21.059999465942383</v>
      </c>
      <c r="I20" s="207">
        <v>21.700000762939453</v>
      </c>
      <c r="J20" s="207">
        <v>22.670000076293945</v>
      </c>
      <c r="K20" s="207">
        <v>23.739999771118164</v>
      </c>
      <c r="L20" s="207">
        <v>23.56999969482422</v>
      </c>
      <c r="M20" s="207">
        <v>24.190000534057617</v>
      </c>
      <c r="N20" s="207">
        <v>24.93000030517578</v>
      </c>
      <c r="O20" s="207">
        <v>24.799999237060547</v>
      </c>
      <c r="P20" s="207">
        <v>24.989999771118164</v>
      </c>
      <c r="Q20" s="207">
        <v>24.719999313354492</v>
      </c>
      <c r="R20" s="207">
        <v>24.860000610351562</v>
      </c>
      <c r="S20" s="207">
        <v>25.360000610351562</v>
      </c>
      <c r="T20" s="207">
        <v>25.030000686645508</v>
      </c>
      <c r="U20" s="207">
        <v>24.56999969482422</v>
      </c>
      <c r="V20" s="207">
        <v>24.809999465942383</v>
      </c>
      <c r="W20" s="207">
        <v>24.90999984741211</v>
      </c>
      <c r="X20" s="207">
        <v>24.75</v>
      </c>
      <c r="Y20" s="207">
        <v>24.729999542236328</v>
      </c>
      <c r="Z20" s="214">
        <f t="shared" si="0"/>
        <v>23.113333304723103</v>
      </c>
      <c r="AA20" s="151">
        <v>25.459999084472656</v>
      </c>
      <c r="AB20" s="152" t="s">
        <v>400</v>
      </c>
      <c r="AC20" s="2">
        <v>18</v>
      </c>
      <c r="AD20" s="151">
        <v>19.520000457763672</v>
      </c>
      <c r="AE20" s="253" t="s">
        <v>401</v>
      </c>
      <c r="AF20" s="1"/>
    </row>
    <row r="21" spans="1:32" ht="11.25" customHeight="1">
      <c r="A21" s="215">
        <v>19</v>
      </c>
      <c r="B21" s="207">
        <v>24.3799991607666</v>
      </c>
      <c r="C21" s="207">
        <v>24.540000915527344</v>
      </c>
      <c r="D21" s="207">
        <v>24.219999313354492</v>
      </c>
      <c r="E21" s="207">
        <v>23.649999618530273</v>
      </c>
      <c r="F21" s="207">
        <v>23.510000228881836</v>
      </c>
      <c r="G21" s="207">
        <v>23.6299991607666</v>
      </c>
      <c r="H21" s="207">
        <v>24.260000228881836</v>
      </c>
      <c r="I21" s="207">
        <v>25.84000015258789</v>
      </c>
      <c r="J21" s="207">
        <v>27.25</v>
      </c>
      <c r="K21" s="207">
        <v>29.8700008392334</v>
      </c>
      <c r="L21" s="207">
        <v>29.68000030517578</v>
      </c>
      <c r="M21" s="207">
        <v>29.920000076293945</v>
      </c>
      <c r="N21" s="207">
        <v>30.040000915527344</v>
      </c>
      <c r="O21" s="207">
        <v>29.450000762939453</v>
      </c>
      <c r="P21" s="207">
        <v>28.200000762939453</v>
      </c>
      <c r="Q21" s="207">
        <v>27.8700008392334</v>
      </c>
      <c r="R21" s="207">
        <v>26.940000534057617</v>
      </c>
      <c r="S21" s="207">
        <v>25.219999313354492</v>
      </c>
      <c r="T21" s="207">
        <v>25.020000457763672</v>
      </c>
      <c r="U21" s="207">
        <v>23.729999542236328</v>
      </c>
      <c r="V21" s="207">
        <v>23.510000228881836</v>
      </c>
      <c r="W21" s="207">
        <v>23.209999084472656</v>
      </c>
      <c r="X21" s="207">
        <v>23.040000915527344</v>
      </c>
      <c r="Y21" s="207">
        <v>21.68000030517578</v>
      </c>
      <c r="Z21" s="214">
        <f t="shared" si="0"/>
        <v>25.77750015258789</v>
      </c>
      <c r="AA21" s="151">
        <v>31.049999237060547</v>
      </c>
      <c r="AB21" s="152" t="s">
        <v>399</v>
      </c>
      <c r="AC21" s="2">
        <v>19</v>
      </c>
      <c r="AD21" s="151">
        <v>21.559999465942383</v>
      </c>
      <c r="AE21" s="253" t="s">
        <v>248</v>
      </c>
      <c r="AF21" s="1"/>
    </row>
    <row r="22" spans="1:32" ht="11.25" customHeight="1">
      <c r="A22" s="223">
        <v>20</v>
      </c>
      <c r="B22" s="209">
        <v>21.040000915527344</v>
      </c>
      <c r="C22" s="209">
        <v>21.84000015258789</v>
      </c>
      <c r="D22" s="209">
        <v>21.989999771118164</v>
      </c>
      <c r="E22" s="209">
        <v>21.780000686645508</v>
      </c>
      <c r="F22" s="209">
        <v>21.399999618530273</v>
      </c>
      <c r="G22" s="209">
        <v>20.3799991607666</v>
      </c>
      <c r="H22" s="209">
        <v>20.530000686645508</v>
      </c>
      <c r="I22" s="209">
        <v>22.3799991607666</v>
      </c>
      <c r="J22" s="209">
        <v>25.209999084472656</v>
      </c>
      <c r="K22" s="209">
        <v>27.299999237060547</v>
      </c>
      <c r="L22" s="209">
        <v>28.389999389648438</v>
      </c>
      <c r="M22" s="209">
        <v>26.329999923706055</v>
      </c>
      <c r="N22" s="209">
        <v>25.920000076293945</v>
      </c>
      <c r="O22" s="209">
        <v>25.190000534057617</v>
      </c>
      <c r="P22" s="209">
        <v>24.93000030517578</v>
      </c>
      <c r="Q22" s="209">
        <v>24.190000534057617</v>
      </c>
      <c r="R22" s="209">
        <v>23.639999389648438</v>
      </c>
      <c r="S22" s="209">
        <v>23.299999237060547</v>
      </c>
      <c r="T22" s="209">
        <v>22.479999542236328</v>
      </c>
      <c r="U22" s="209">
        <v>22.1299991607666</v>
      </c>
      <c r="V22" s="209">
        <v>21.889999389648438</v>
      </c>
      <c r="W22" s="209">
        <v>20.8700008392334</v>
      </c>
      <c r="X22" s="209">
        <v>19.510000228881836</v>
      </c>
      <c r="Y22" s="209">
        <v>19.1200008392334</v>
      </c>
      <c r="Z22" s="224">
        <f t="shared" si="0"/>
        <v>22.989166577657063</v>
      </c>
      <c r="AA22" s="157">
        <v>28.979999542236328</v>
      </c>
      <c r="AB22" s="210" t="s">
        <v>402</v>
      </c>
      <c r="AC22" s="211">
        <v>20</v>
      </c>
      <c r="AD22" s="157">
        <v>18.8700008392334</v>
      </c>
      <c r="AE22" s="254" t="s">
        <v>127</v>
      </c>
      <c r="AF22" s="1"/>
    </row>
    <row r="23" spans="1:32" ht="11.25" customHeight="1">
      <c r="A23" s="215">
        <v>21</v>
      </c>
      <c r="B23" s="207">
        <v>18.700000762939453</v>
      </c>
      <c r="C23" s="207">
        <v>18.149999618530273</v>
      </c>
      <c r="D23" s="207">
        <v>17.040000915527344</v>
      </c>
      <c r="E23" s="207">
        <v>17.489999771118164</v>
      </c>
      <c r="F23" s="207">
        <v>19.780000686645508</v>
      </c>
      <c r="G23" s="207">
        <v>20.84000015258789</v>
      </c>
      <c r="H23" s="207">
        <v>21.729999542236328</v>
      </c>
      <c r="I23" s="207">
        <v>22.920000076293945</v>
      </c>
      <c r="J23" s="207">
        <v>23.969999313354492</v>
      </c>
      <c r="K23" s="207">
        <v>23.969999313354492</v>
      </c>
      <c r="L23" s="207">
        <v>23.030000686645508</v>
      </c>
      <c r="M23" s="207">
        <v>23.739999771118164</v>
      </c>
      <c r="N23" s="207">
        <v>23.5</v>
      </c>
      <c r="O23" s="207">
        <v>23.020000457763672</v>
      </c>
      <c r="P23" s="207">
        <v>22.59000015258789</v>
      </c>
      <c r="Q23" s="207">
        <v>22.459999084472656</v>
      </c>
      <c r="R23" s="207">
        <v>22.020000457763672</v>
      </c>
      <c r="S23" s="207">
        <v>21.489999771118164</v>
      </c>
      <c r="T23" s="207">
        <v>20.729999542236328</v>
      </c>
      <c r="U23" s="207">
        <v>20.81999969482422</v>
      </c>
      <c r="V23" s="207">
        <v>20.760000228881836</v>
      </c>
      <c r="W23" s="207">
        <v>19.670000076293945</v>
      </c>
      <c r="X23" s="207">
        <v>20.25</v>
      </c>
      <c r="Y23" s="207">
        <v>18.639999389648438</v>
      </c>
      <c r="Z23" s="214">
        <f t="shared" si="0"/>
        <v>21.137916644414265</v>
      </c>
      <c r="AA23" s="151">
        <v>24.540000915527344</v>
      </c>
      <c r="AB23" s="152" t="s">
        <v>45</v>
      </c>
      <c r="AC23" s="2">
        <v>21</v>
      </c>
      <c r="AD23" s="151">
        <v>16.969999313354492</v>
      </c>
      <c r="AE23" s="253" t="s">
        <v>403</v>
      </c>
      <c r="AF23" s="1"/>
    </row>
    <row r="24" spans="1:32" ht="11.25" customHeight="1">
      <c r="A24" s="215">
        <v>22</v>
      </c>
      <c r="B24" s="207">
        <v>18.290000915527344</v>
      </c>
      <c r="C24" s="207">
        <v>18.440000534057617</v>
      </c>
      <c r="D24" s="207">
        <v>18.260000228881836</v>
      </c>
      <c r="E24" s="207">
        <v>19.18000030517578</v>
      </c>
      <c r="F24" s="207">
        <v>19.540000915527344</v>
      </c>
      <c r="G24" s="207">
        <v>19.959999084472656</v>
      </c>
      <c r="H24" s="207">
        <v>20.309999465942383</v>
      </c>
      <c r="I24" s="207">
        <v>20.309999465942383</v>
      </c>
      <c r="J24" s="207">
        <v>21.079999923706055</v>
      </c>
      <c r="K24" s="207">
        <v>21.600000381469727</v>
      </c>
      <c r="L24" s="207">
        <v>21.280000686645508</v>
      </c>
      <c r="M24" s="207">
        <v>22.239999771118164</v>
      </c>
      <c r="N24" s="207">
        <v>22.389999389648438</v>
      </c>
      <c r="O24" s="207">
        <v>21.989999771118164</v>
      </c>
      <c r="P24" s="207">
        <v>21.719999313354492</v>
      </c>
      <c r="Q24" s="207">
        <v>21.559999465942383</v>
      </c>
      <c r="R24" s="207">
        <v>21.280000686645508</v>
      </c>
      <c r="S24" s="207">
        <v>20.899999618530273</v>
      </c>
      <c r="T24" s="207">
        <v>20.030000686645508</v>
      </c>
      <c r="U24" s="207">
        <v>19.809999465942383</v>
      </c>
      <c r="V24" s="207">
        <v>19.65999984741211</v>
      </c>
      <c r="W24" s="207">
        <v>19.5</v>
      </c>
      <c r="X24" s="207">
        <v>19.68000030517578</v>
      </c>
      <c r="Y24" s="207">
        <v>19.540000915527344</v>
      </c>
      <c r="Z24" s="214">
        <f t="shared" si="0"/>
        <v>20.356250047683716</v>
      </c>
      <c r="AA24" s="151">
        <v>22.8799991607666</v>
      </c>
      <c r="AB24" s="152" t="s">
        <v>404</v>
      </c>
      <c r="AC24" s="2">
        <v>22</v>
      </c>
      <c r="AD24" s="151">
        <v>18</v>
      </c>
      <c r="AE24" s="253" t="s">
        <v>405</v>
      </c>
      <c r="AF24" s="1"/>
    </row>
    <row r="25" spans="1:32" ht="11.25" customHeight="1">
      <c r="A25" s="215">
        <v>23</v>
      </c>
      <c r="B25" s="207">
        <v>19.790000915527344</v>
      </c>
      <c r="C25" s="207">
        <v>19.850000381469727</v>
      </c>
      <c r="D25" s="207">
        <v>19.420000076293945</v>
      </c>
      <c r="E25" s="207">
        <v>19.059999465942383</v>
      </c>
      <c r="F25" s="207">
        <v>18.610000610351562</v>
      </c>
      <c r="G25" s="207">
        <v>18.579999923706055</v>
      </c>
      <c r="H25" s="207">
        <v>19.290000915527344</v>
      </c>
      <c r="I25" s="207">
        <v>20.739999771118164</v>
      </c>
      <c r="J25" s="207">
        <v>22.100000381469727</v>
      </c>
      <c r="K25" s="207">
        <v>21.299999237060547</v>
      </c>
      <c r="L25" s="207">
        <v>22.329999923706055</v>
      </c>
      <c r="M25" s="207">
        <v>22.530000686645508</v>
      </c>
      <c r="N25" s="207">
        <v>21.889999389648438</v>
      </c>
      <c r="O25" s="207">
        <v>21.540000915527344</v>
      </c>
      <c r="P25" s="207">
        <v>21.020000457763672</v>
      </c>
      <c r="Q25" s="207">
        <v>20.90999984741211</v>
      </c>
      <c r="R25" s="207">
        <v>20.59000015258789</v>
      </c>
      <c r="S25" s="207">
        <v>20.06999969482422</v>
      </c>
      <c r="T25" s="207">
        <v>19.860000610351562</v>
      </c>
      <c r="U25" s="207">
        <v>19.06999969482422</v>
      </c>
      <c r="V25" s="207">
        <v>18.530000686645508</v>
      </c>
      <c r="W25" s="207">
        <v>18.459999084472656</v>
      </c>
      <c r="X25" s="207">
        <v>18.299999237060547</v>
      </c>
      <c r="Y25" s="207">
        <v>18.31999969482422</v>
      </c>
      <c r="Z25" s="214">
        <f t="shared" si="0"/>
        <v>20.090000073115032</v>
      </c>
      <c r="AA25" s="151">
        <v>23</v>
      </c>
      <c r="AB25" s="152" t="s">
        <v>374</v>
      </c>
      <c r="AC25" s="2">
        <v>23</v>
      </c>
      <c r="AD25" s="151">
        <v>18.139999389648438</v>
      </c>
      <c r="AE25" s="253" t="s">
        <v>406</v>
      </c>
      <c r="AF25" s="1"/>
    </row>
    <row r="26" spans="1:32" ht="11.25" customHeight="1">
      <c r="A26" s="215">
        <v>24</v>
      </c>
      <c r="B26" s="207">
        <v>18.280000686645508</v>
      </c>
      <c r="C26" s="207">
        <v>17.969999313354492</v>
      </c>
      <c r="D26" s="207">
        <v>17.15999984741211</v>
      </c>
      <c r="E26" s="207">
        <v>18.059999465942383</v>
      </c>
      <c r="F26" s="207">
        <v>15.40999984741211</v>
      </c>
      <c r="G26" s="207">
        <v>14.979999542236328</v>
      </c>
      <c r="H26" s="207">
        <v>18.8700008392334</v>
      </c>
      <c r="I26" s="207">
        <v>20.489999771118164</v>
      </c>
      <c r="J26" s="207">
        <v>21.639999389648438</v>
      </c>
      <c r="K26" s="207">
        <v>23.229999542236328</v>
      </c>
      <c r="L26" s="207">
        <v>23.030000686645508</v>
      </c>
      <c r="M26" s="207">
        <v>23.309999465942383</v>
      </c>
      <c r="N26" s="207">
        <v>22.850000381469727</v>
      </c>
      <c r="O26" s="207">
        <v>22.020000457763672</v>
      </c>
      <c r="P26" s="207">
        <v>21.649999618530273</v>
      </c>
      <c r="Q26" s="207">
        <v>20.920000076293945</v>
      </c>
      <c r="R26" s="207">
        <v>20.360000610351562</v>
      </c>
      <c r="S26" s="207">
        <v>19.8700008392334</v>
      </c>
      <c r="T26" s="207">
        <v>19.469999313354492</v>
      </c>
      <c r="U26" s="207">
        <v>18.959999084472656</v>
      </c>
      <c r="V26" s="207">
        <v>18.739999771118164</v>
      </c>
      <c r="W26" s="207">
        <v>18.530000686645508</v>
      </c>
      <c r="X26" s="207">
        <v>18.40999984741211</v>
      </c>
      <c r="Y26" s="207">
        <v>16.829999923706055</v>
      </c>
      <c r="Z26" s="214">
        <f t="shared" si="0"/>
        <v>19.62666662534078</v>
      </c>
      <c r="AA26" s="151">
        <v>23.860000610351562</v>
      </c>
      <c r="AB26" s="152" t="s">
        <v>44</v>
      </c>
      <c r="AC26" s="2">
        <v>24</v>
      </c>
      <c r="AD26" s="151">
        <v>14.859999656677246</v>
      </c>
      <c r="AE26" s="253" t="s">
        <v>55</v>
      </c>
      <c r="AF26" s="1"/>
    </row>
    <row r="27" spans="1:32" ht="11.25" customHeight="1">
      <c r="A27" s="215">
        <v>25</v>
      </c>
      <c r="B27" s="207">
        <v>16.690000534057617</v>
      </c>
      <c r="C27" s="207">
        <v>17.719999313354492</v>
      </c>
      <c r="D27" s="207">
        <v>15.710000038146973</v>
      </c>
      <c r="E27" s="207">
        <v>15.140000343322754</v>
      </c>
      <c r="F27" s="207">
        <v>14.930000305175781</v>
      </c>
      <c r="G27" s="207">
        <v>14.829999923706055</v>
      </c>
      <c r="H27" s="207">
        <v>15.970000267028809</v>
      </c>
      <c r="I27" s="207">
        <v>17.799999237060547</v>
      </c>
      <c r="J27" s="207">
        <v>21.729999542236328</v>
      </c>
      <c r="K27" s="207">
        <v>22.440000534057617</v>
      </c>
      <c r="L27" s="207">
        <v>22.43000030517578</v>
      </c>
      <c r="M27" s="207">
        <v>22.1200008392334</v>
      </c>
      <c r="N27" s="207">
        <v>21.670000076293945</v>
      </c>
      <c r="O27" s="207">
        <v>21.510000228881836</v>
      </c>
      <c r="P27" s="207">
        <v>21.229999542236328</v>
      </c>
      <c r="Q27" s="207">
        <v>20.489999771118164</v>
      </c>
      <c r="R27" s="207">
        <v>20.239999771118164</v>
      </c>
      <c r="S27" s="207">
        <v>19.920000076293945</v>
      </c>
      <c r="T27" s="207">
        <v>20.219999313354492</v>
      </c>
      <c r="U27" s="207">
        <v>19.690000534057617</v>
      </c>
      <c r="V27" s="207">
        <v>19.459999084472656</v>
      </c>
      <c r="W27" s="207">
        <v>19.270000457763672</v>
      </c>
      <c r="X27" s="207">
        <v>19.059999465942383</v>
      </c>
      <c r="Y27" s="207">
        <v>18.979999542236328</v>
      </c>
      <c r="Z27" s="214">
        <f t="shared" si="0"/>
        <v>19.135416626930237</v>
      </c>
      <c r="AA27" s="151">
        <v>23.110000610351562</v>
      </c>
      <c r="AB27" s="152" t="s">
        <v>219</v>
      </c>
      <c r="AC27" s="2">
        <v>25</v>
      </c>
      <c r="AD27" s="151">
        <v>14.680000305175781</v>
      </c>
      <c r="AE27" s="253" t="s">
        <v>99</v>
      </c>
      <c r="AF27" s="1"/>
    </row>
    <row r="28" spans="1:32" ht="11.25" customHeight="1">
      <c r="A28" s="215">
        <v>26</v>
      </c>
      <c r="B28" s="207">
        <v>18.84000015258789</v>
      </c>
      <c r="C28" s="207">
        <v>18.8700008392334</v>
      </c>
      <c r="D28" s="207">
        <v>18.959999084472656</v>
      </c>
      <c r="E28" s="207">
        <v>19.079999923706055</v>
      </c>
      <c r="F28" s="207">
        <v>19.309999465942383</v>
      </c>
      <c r="G28" s="207">
        <v>19.239999771118164</v>
      </c>
      <c r="H28" s="207">
        <v>20.559999465942383</v>
      </c>
      <c r="I28" s="207">
        <v>21.350000381469727</v>
      </c>
      <c r="J28" s="207">
        <v>22.65999984741211</v>
      </c>
      <c r="K28" s="207">
        <v>22.600000381469727</v>
      </c>
      <c r="L28" s="207">
        <v>22.299999237060547</v>
      </c>
      <c r="M28" s="207">
        <v>21.8799991607666</v>
      </c>
      <c r="N28" s="207">
        <v>21.209999084472656</v>
      </c>
      <c r="O28" s="207">
        <v>20.6299991607666</v>
      </c>
      <c r="P28" s="207">
        <v>19.790000915527344</v>
      </c>
      <c r="Q28" s="207">
        <v>19.75</v>
      </c>
      <c r="R28" s="207">
        <v>18.34000015258789</v>
      </c>
      <c r="S28" s="207">
        <v>17.34000015258789</v>
      </c>
      <c r="T28" s="207">
        <v>17.670000076293945</v>
      </c>
      <c r="U28" s="207">
        <v>17.84000015258789</v>
      </c>
      <c r="V28" s="207">
        <v>18.399999618530273</v>
      </c>
      <c r="W28" s="207">
        <v>18.709999084472656</v>
      </c>
      <c r="X28" s="207">
        <v>19.200000762939453</v>
      </c>
      <c r="Y28" s="207">
        <v>19.360000610351562</v>
      </c>
      <c r="Z28" s="214">
        <f t="shared" si="0"/>
        <v>19.745416561762493</v>
      </c>
      <c r="AA28" s="151">
        <v>23.6299991607666</v>
      </c>
      <c r="AB28" s="152" t="s">
        <v>360</v>
      </c>
      <c r="AC28" s="2">
        <v>26</v>
      </c>
      <c r="AD28" s="151">
        <v>17.030000686645508</v>
      </c>
      <c r="AE28" s="253" t="s">
        <v>407</v>
      </c>
      <c r="AF28" s="1"/>
    </row>
    <row r="29" spans="1:32" ht="11.25" customHeight="1">
      <c r="A29" s="215">
        <v>27</v>
      </c>
      <c r="B29" s="207">
        <v>20.010000228881836</v>
      </c>
      <c r="C29" s="207">
        <v>20.610000610351562</v>
      </c>
      <c r="D29" s="207">
        <v>20.889999389648438</v>
      </c>
      <c r="E29" s="207">
        <v>21.469999313354492</v>
      </c>
      <c r="F29" s="207">
        <v>21.020000457763672</v>
      </c>
      <c r="G29" s="207">
        <v>21.309999465942383</v>
      </c>
      <c r="H29" s="207">
        <v>20.420000076293945</v>
      </c>
      <c r="I29" s="207">
        <v>20.6299991607666</v>
      </c>
      <c r="J29" s="207">
        <v>20.18000030517578</v>
      </c>
      <c r="K29" s="207">
        <v>21.459999084472656</v>
      </c>
      <c r="L29" s="207">
        <v>21.8799991607666</v>
      </c>
      <c r="M29" s="207">
        <v>21.1200008392334</v>
      </c>
      <c r="N29" s="207">
        <v>20.770000457763672</v>
      </c>
      <c r="O29" s="207">
        <v>20.079999923706055</v>
      </c>
      <c r="P29" s="207">
        <v>20.260000228881836</v>
      </c>
      <c r="Q29" s="207">
        <v>20.899999618530273</v>
      </c>
      <c r="R29" s="207">
        <v>20.469999313354492</v>
      </c>
      <c r="S29" s="207">
        <v>19.510000228881836</v>
      </c>
      <c r="T29" s="207">
        <v>18.719999313354492</v>
      </c>
      <c r="U29" s="207">
        <v>18.440000534057617</v>
      </c>
      <c r="V29" s="207">
        <v>18.15999984741211</v>
      </c>
      <c r="W29" s="207">
        <v>17.770000457763672</v>
      </c>
      <c r="X29" s="207">
        <v>17.559999465942383</v>
      </c>
      <c r="Y29" s="207">
        <v>17.020000457763672</v>
      </c>
      <c r="Z29" s="214">
        <f t="shared" si="0"/>
        <v>20.02749991416931</v>
      </c>
      <c r="AA29" s="151">
        <v>22.530000686645508</v>
      </c>
      <c r="AB29" s="152" t="s">
        <v>408</v>
      </c>
      <c r="AC29" s="2">
        <v>27</v>
      </c>
      <c r="AD29" s="151">
        <v>16.989999771118164</v>
      </c>
      <c r="AE29" s="253" t="s">
        <v>13</v>
      </c>
      <c r="AF29" s="1"/>
    </row>
    <row r="30" spans="1:32" ht="11.25" customHeight="1">
      <c r="A30" s="215">
        <v>28</v>
      </c>
      <c r="B30" s="207">
        <v>17.899999618530273</v>
      </c>
      <c r="C30" s="207">
        <v>16.920000076293945</v>
      </c>
      <c r="D30" s="207">
        <v>16.1200008392334</v>
      </c>
      <c r="E30" s="207">
        <v>16.040000915527344</v>
      </c>
      <c r="F30" s="207">
        <v>15.899999618530273</v>
      </c>
      <c r="G30" s="207">
        <v>17.229999542236328</v>
      </c>
      <c r="H30" s="207">
        <v>17.020000457763672</v>
      </c>
      <c r="I30" s="207">
        <v>18.670000076293945</v>
      </c>
      <c r="J30" s="207">
        <v>21.040000915527344</v>
      </c>
      <c r="K30" s="207">
        <v>24.450000762939453</v>
      </c>
      <c r="L30" s="207">
        <v>24.43000030517578</v>
      </c>
      <c r="M30" s="207">
        <v>24.559999465942383</v>
      </c>
      <c r="N30" s="207">
        <v>23.899999618530273</v>
      </c>
      <c r="O30" s="207">
        <v>23.860000610351562</v>
      </c>
      <c r="P30" s="207">
        <v>24.260000228881836</v>
      </c>
      <c r="Q30" s="207">
        <v>23.200000762939453</v>
      </c>
      <c r="R30" s="207">
        <v>22.530000686645508</v>
      </c>
      <c r="S30" s="207">
        <v>22.239999771118164</v>
      </c>
      <c r="T30" s="207">
        <v>22.15999984741211</v>
      </c>
      <c r="U30" s="207">
        <v>21.850000381469727</v>
      </c>
      <c r="V30" s="207">
        <v>21.09000015258789</v>
      </c>
      <c r="W30" s="207">
        <v>21.049999237060547</v>
      </c>
      <c r="X30" s="207">
        <v>20.969999313354492</v>
      </c>
      <c r="Y30" s="207">
        <v>20.670000076293945</v>
      </c>
      <c r="Z30" s="214">
        <f t="shared" si="0"/>
        <v>20.752500136693318</v>
      </c>
      <c r="AA30" s="151">
        <v>25.290000915527344</v>
      </c>
      <c r="AB30" s="152" t="s">
        <v>409</v>
      </c>
      <c r="AC30" s="2">
        <v>28</v>
      </c>
      <c r="AD30" s="151">
        <v>15.569999694824219</v>
      </c>
      <c r="AE30" s="253" t="s">
        <v>410</v>
      </c>
      <c r="AF30" s="1"/>
    </row>
    <row r="31" spans="1:32" ht="11.25" customHeight="1">
      <c r="A31" s="215">
        <v>29</v>
      </c>
      <c r="B31" s="207">
        <v>20.40999984741211</v>
      </c>
      <c r="C31" s="207">
        <v>20.579999923706055</v>
      </c>
      <c r="D31" s="207">
        <v>20.43000030517578</v>
      </c>
      <c r="E31" s="207">
        <v>19.940000534057617</v>
      </c>
      <c r="F31" s="207">
        <v>19.420000076293945</v>
      </c>
      <c r="G31" s="207">
        <v>19.219999313354492</v>
      </c>
      <c r="H31" s="207">
        <v>19.290000915527344</v>
      </c>
      <c r="I31" s="207">
        <v>20.34000015258789</v>
      </c>
      <c r="J31" s="207">
        <v>21.229999542236328</v>
      </c>
      <c r="K31" s="207">
        <v>21.760000228881836</v>
      </c>
      <c r="L31" s="207">
        <v>22.799999237060547</v>
      </c>
      <c r="M31" s="207">
        <v>22.06999969482422</v>
      </c>
      <c r="N31" s="207">
        <v>22.729999542236328</v>
      </c>
      <c r="O31" s="207">
        <v>22.1200008392334</v>
      </c>
      <c r="P31" s="207">
        <v>21.940000534057617</v>
      </c>
      <c r="Q31" s="207">
        <v>21.540000915527344</v>
      </c>
      <c r="R31" s="207">
        <v>21.25</v>
      </c>
      <c r="S31" s="207">
        <v>21.040000915527344</v>
      </c>
      <c r="T31" s="207">
        <v>20.65999984741211</v>
      </c>
      <c r="U31" s="207">
        <v>20.649999618530273</v>
      </c>
      <c r="V31" s="207">
        <v>20.399999618530273</v>
      </c>
      <c r="W31" s="207">
        <v>20.020000457763672</v>
      </c>
      <c r="X31" s="207">
        <v>18.950000762939453</v>
      </c>
      <c r="Y31" s="207">
        <v>18.510000228881836</v>
      </c>
      <c r="Z31" s="214">
        <f t="shared" si="0"/>
        <v>20.72083346048991</v>
      </c>
      <c r="AA31" s="151">
        <v>23.149999618530273</v>
      </c>
      <c r="AB31" s="152" t="s">
        <v>411</v>
      </c>
      <c r="AC31" s="2">
        <v>29</v>
      </c>
      <c r="AD31" s="151">
        <v>18.350000381469727</v>
      </c>
      <c r="AE31" s="253" t="s">
        <v>412</v>
      </c>
      <c r="AF31" s="1"/>
    </row>
    <row r="32" spans="1:32" ht="11.25" customHeight="1">
      <c r="A32" s="215">
        <v>30</v>
      </c>
      <c r="B32" s="207">
        <v>18.049999237060547</v>
      </c>
      <c r="C32" s="207">
        <v>18</v>
      </c>
      <c r="D32" s="207">
        <v>17.709999084472656</v>
      </c>
      <c r="E32" s="207">
        <v>17.75</v>
      </c>
      <c r="F32" s="207">
        <v>17.75</v>
      </c>
      <c r="G32" s="207">
        <v>18.260000228881836</v>
      </c>
      <c r="H32" s="207">
        <v>17.979999542236328</v>
      </c>
      <c r="I32" s="207">
        <v>19.690000534057617</v>
      </c>
      <c r="J32" s="207">
        <v>20.459999084472656</v>
      </c>
      <c r="K32" s="207">
        <v>23.09000015258789</v>
      </c>
      <c r="L32" s="207">
        <v>25.040000915527344</v>
      </c>
      <c r="M32" s="207">
        <v>24.059999465942383</v>
      </c>
      <c r="N32" s="207">
        <v>23.8799991607666</v>
      </c>
      <c r="O32" s="207">
        <v>22.68000030517578</v>
      </c>
      <c r="P32" s="207">
        <v>22.649999618530273</v>
      </c>
      <c r="Q32" s="207">
        <v>22.149999618530273</v>
      </c>
      <c r="R32" s="207">
        <v>21.31999969482422</v>
      </c>
      <c r="S32" s="207">
        <v>20.860000610351562</v>
      </c>
      <c r="T32" s="207">
        <v>20.760000228881836</v>
      </c>
      <c r="U32" s="207">
        <v>20.709999084472656</v>
      </c>
      <c r="V32" s="207">
        <v>20.450000762939453</v>
      </c>
      <c r="W32" s="207">
        <v>19.989999771118164</v>
      </c>
      <c r="X32" s="207">
        <v>19.889999389648438</v>
      </c>
      <c r="Y32" s="207">
        <v>19.90999984741211</v>
      </c>
      <c r="Z32" s="214">
        <f t="shared" si="0"/>
        <v>20.545416514078777</v>
      </c>
      <c r="AA32" s="151">
        <v>25.290000915527344</v>
      </c>
      <c r="AB32" s="152" t="s">
        <v>202</v>
      </c>
      <c r="AC32" s="2">
        <v>30</v>
      </c>
      <c r="AD32" s="151">
        <v>17.59000015258789</v>
      </c>
      <c r="AE32" s="253" t="s">
        <v>413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20.38833344777425</v>
      </c>
      <c r="C34" s="217">
        <f t="shared" si="1"/>
        <v>20.40833346048991</v>
      </c>
      <c r="D34" s="217">
        <f t="shared" si="1"/>
        <v>20.084666601816814</v>
      </c>
      <c r="E34" s="217">
        <f t="shared" si="1"/>
        <v>20.02699982325236</v>
      </c>
      <c r="F34" s="217">
        <f t="shared" si="1"/>
        <v>19.857666778564454</v>
      </c>
      <c r="G34" s="217">
        <f t="shared" si="1"/>
        <v>19.930666542053224</v>
      </c>
      <c r="H34" s="217">
        <f t="shared" si="1"/>
        <v>20.74233357111613</v>
      </c>
      <c r="I34" s="217">
        <f t="shared" si="1"/>
        <v>21.66099999745687</v>
      </c>
      <c r="J34" s="217">
        <f t="shared" si="1"/>
        <v>22.85166664123535</v>
      </c>
      <c r="K34" s="217">
        <f t="shared" si="1"/>
        <v>23.697000122070314</v>
      </c>
      <c r="L34" s="217">
        <f t="shared" si="1"/>
        <v>23.967666753133138</v>
      </c>
      <c r="M34" s="217">
        <f t="shared" si="1"/>
        <v>23.797666676839192</v>
      </c>
      <c r="N34" s="217">
        <f t="shared" si="1"/>
        <v>23.57333323160807</v>
      </c>
      <c r="O34" s="217">
        <f t="shared" si="1"/>
        <v>23.217666753133138</v>
      </c>
      <c r="P34" s="217">
        <f t="shared" si="1"/>
        <v>23.05733331044515</v>
      </c>
      <c r="Q34" s="217">
        <f t="shared" si="1"/>
        <v>22.706666628519695</v>
      </c>
      <c r="R34" s="217">
        <f>AVERAGE(R3:R33)</f>
        <v>22.259000078837076</v>
      </c>
      <c r="S34" s="217">
        <f aca="true" t="shared" si="2" ref="S34:Y34">AVERAGE(S3:S33)</f>
        <v>21.915666770935058</v>
      </c>
      <c r="T34" s="217">
        <f t="shared" si="2"/>
        <v>21.6806666692098</v>
      </c>
      <c r="U34" s="217">
        <f t="shared" si="2"/>
        <v>21.332333183288576</v>
      </c>
      <c r="V34" s="217">
        <f t="shared" si="2"/>
        <v>21.177666600545248</v>
      </c>
      <c r="W34" s="217">
        <f t="shared" si="2"/>
        <v>20.94999993642171</v>
      </c>
      <c r="X34" s="217">
        <f t="shared" si="2"/>
        <v>20.823666763305663</v>
      </c>
      <c r="Y34" s="217">
        <f t="shared" si="2"/>
        <v>20.51599998474121</v>
      </c>
      <c r="Z34" s="217">
        <f>AVERAGE(B3:Y33)</f>
        <v>21.69266668028302</v>
      </c>
      <c r="AA34" s="218">
        <f>(AVERAGE(最高))</f>
        <v>24.967999966939292</v>
      </c>
      <c r="AB34" s="219"/>
      <c r="AC34" s="220"/>
      <c r="AD34" s="218">
        <f>(AVERAGE(最低))</f>
        <v>18.643666553497315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3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14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1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31.049999237060547</v>
      </c>
      <c r="C46" s="3">
        <v>19</v>
      </c>
      <c r="D46" s="159" t="s">
        <v>399</v>
      </c>
      <c r="E46" s="197"/>
      <c r="F46" s="156"/>
      <c r="G46" s="157">
        <f>MIN(最低)</f>
        <v>14.680000305175781</v>
      </c>
      <c r="H46" s="3">
        <v>25</v>
      </c>
      <c r="I46" s="255" t="s">
        <v>99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2010-03-25T04:42:44Z</dcterms:modified>
  <cp:category/>
  <cp:version/>
  <cp:contentType/>
  <cp:contentStatus/>
</cp:coreProperties>
</file>