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90" windowWidth="14850" windowHeight="9525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<sst xmlns="http://schemas.openxmlformats.org/spreadsheetml/2006/main" count="1270" uniqueCount="518">
  <si>
    <t>気温（℃）</t>
  </si>
  <si>
    <t>南部支所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</si>
  <si>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</si>
  <si>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</si>
  <si>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</si>
  <si>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</si>
  <si>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</si>
  <si>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</si>
  <si>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</si>
  <si>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</si>
  <si>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11:54</t>
  </si>
  <si>
    <t>6:44</t>
  </si>
  <si>
    <t>14:52</t>
  </si>
  <si>
    <t>6:47</t>
  </si>
  <si>
    <t>13:51</t>
  </si>
  <si>
    <t>6:55</t>
  </si>
  <si>
    <t>12:32</t>
  </si>
  <si>
    <t>3:41</t>
  </si>
  <si>
    <t>12:33</t>
  </si>
  <si>
    <t>23:36</t>
  </si>
  <si>
    <t>14:37</t>
  </si>
  <si>
    <t>6:11</t>
  </si>
  <si>
    <t>14:53</t>
  </si>
  <si>
    <t>7:36</t>
  </si>
  <si>
    <t>12:23</t>
  </si>
  <si>
    <t>7:17</t>
  </si>
  <si>
    <t>5:28</t>
  </si>
  <si>
    <t>14:33</t>
  </si>
  <si>
    <t>7:24</t>
  </si>
  <si>
    <t>12:08</t>
  </si>
  <si>
    <t>5:56</t>
  </si>
  <si>
    <t>12:17</t>
  </si>
  <si>
    <t>3:56</t>
  </si>
  <si>
    <t>12:24</t>
  </si>
  <si>
    <t>5:09</t>
  </si>
  <si>
    <t>11:52</t>
  </si>
  <si>
    <t>5:12</t>
  </si>
  <si>
    <t>23:37</t>
  </si>
  <si>
    <t>6:51</t>
  </si>
  <si>
    <t>5:15</t>
  </si>
  <si>
    <t>15:29</t>
  </si>
  <si>
    <t>23:52</t>
  </si>
  <si>
    <t>12:37</t>
  </si>
  <si>
    <t>7:07</t>
  </si>
  <si>
    <t>14:10</t>
  </si>
  <si>
    <t>12:22</t>
  </si>
  <si>
    <t>11:07</t>
  </si>
  <si>
    <t>23:33</t>
  </si>
  <si>
    <t>12:11</t>
  </si>
  <si>
    <t>6:39</t>
  </si>
  <si>
    <t>14:18</t>
  </si>
  <si>
    <t>5:25</t>
  </si>
  <si>
    <t>6:36</t>
  </si>
  <si>
    <t>12:18</t>
  </si>
  <si>
    <t>6:07</t>
  </si>
  <si>
    <t>12:03</t>
  </si>
  <si>
    <t>21:39</t>
  </si>
  <si>
    <t>15:39</t>
  </si>
  <si>
    <t>5:58</t>
  </si>
  <si>
    <t>12:09</t>
  </si>
  <si>
    <t>3:22</t>
  </si>
  <si>
    <t>12:13</t>
  </si>
  <si>
    <t>6:45</t>
  </si>
  <si>
    <t>10:59</t>
  </si>
  <si>
    <t>22:43</t>
  </si>
  <si>
    <t>12:21</t>
  </si>
  <si>
    <t>7:12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</si>
  <si>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</si>
  <si>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</si>
  <si>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</si>
  <si>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</si>
  <si>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</si>
  <si>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</si>
  <si>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</si>
  <si>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</si>
  <si>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</si>
  <si>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</si>
  <si>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</si>
  <si>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</si>
  <si>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12:31</t>
  </si>
  <si>
    <t>5:41</t>
  </si>
  <si>
    <t>11:44</t>
  </si>
  <si>
    <t>5:04</t>
  </si>
  <si>
    <t>11:51</t>
  </si>
  <si>
    <t>4:15</t>
  </si>
  <si>
    <t>12:20</t>
  </si>
  <si>
    <t>5:14</t>
  </si>
  <si>
    <t>6:14</t>
  </si>
  <si>
    <t>12:26</t>
  </si>
  <si>
    <t>5:30</t>
  </si>
  <si>
    <t>0:03</t>
  </si>
  <si>
    <t>23:26</t>
  </si>
  <si>
    <t>7:03</t>
  </si>
  <si>
    <t>10:40</t>
  </si>
  <si>
    <t>23:58</t>
  </si>
  <si>
    <t>11:57</t>
  </si>
  <si>
    <t>6:37</t>
  </si>
  <si>
    <t>12:34</t>
  </si>
  <si>
    <t>6:35</t>
  </si>
  <si>
    <t>9:45</t>
  </si>
  <si>
    <t>6:29</t>
  </si>
  <si>
    <t>12:30</t>
  </si>
  <si>
    <t>4:19</t>
  </si>
  <si>
    <t>11:35</t>
  </si>
  <si>
    <t>0:27</t>
  </si>
  <si>
    <t>13:40</t>
  </si>
  <si>
    <t>11:00</t>
  </si>
  <si>
    <t>5:45</t>
  </si>
  <si>
    <t>23:44</t>
  </si>
  <si>
    <t>4:03</t>
  </si>
  <si>
    <t>12:00</t>
  </si>
  <si>
    <t>12:41</t>
  </si>
  <si>
    <t>3:57</t>
  </si>
  <si>
    <t>6:22</t>
  </si>
  <si>
    <t>13:55</t>
  </si>
  <si>
    <t>6:32</t>
  </si>
  <si>
    <t>10:26</t>
  </si>
  <si>
    <t>23:48</t>
  </si>
  <si>
    <t>12:48</t>
  </si>
  <si>
    <t>0:39</t>
  </si>
  <si>
    <t>12:14</t>
  </si>
  <si>
    <t>23:55</t>
  </si>
  <si>
    <t>6:41</t>
  </si>
  <si>
    <t>11:03</t>
  </si>
  <si>
    <t>6:19</t>
  </si>
  <si>
    <t>14:41</t>
  </si>
  <si>
    <t>4:52</t>
  </si>
  <si>
    <t>10:56</t>
  </si>
  <si>
    <t>5:36</t>
  </si>
  <si>
    <t>0:01</t>
  </si>
  <si>
    <t>5:55</t>
  </si>
  <si>
    <t>11:17</t>
  </si>
  <si>
    <t>23:34</t>
  </si>
  <si>
    <t>2:03</t>
  </si>
  <si>
    <t>11:25</t>
  </si>
  <si>
    <t>6:03</t>
  </si>
  <si>
    <t>5:07</t>
  </si>
  <si>
    <t>9:47</t>
  </si>
  <si>
    <t>4:26</t>
  </si>
  <si>
    <t>14:08</t>
  </si>
  <si>
    <t>0:32</t>
  </si>
  <si>
    <t>19:38</t>
  </si>
  <si>
    <t>5:26</t>
  </si>
  <si>
    <t>8:54</t>
  </si>
  <si>
    <t>23:57</t>
  </si>
  <si>
    <t>11:26</t>
  </si>
  <si>
    <t>6:21</t>
  </si>
  <si>
    <t>13:29</t>
  </si>
  <si>
    <t>2:05</t>
  </si>
  <si>
    <t>23:24</t>
  </si>
  <si>
    <t>1:12</t>
  </si>
  <si>
    <t>23:59</t>
  </si>
  <si>
    <t>12:43</t>
  </si>
  <si>
    <t>5:51</t>
  </si>
  <si>
    <t>11:55</t>
  </si>
  <si>
    <t>5:47</t>
  </si>
  <si>
    <t>11:40</t>
  </si>
  <si>
    <t>2:58</t>
  </si>
  <si>
    <t>1:56</t>
  </si>
  <si>
    <t>5:32</t>
  </si>
  <si>
    <t>20:39</t>
  </si>
  <si>
    <t>10:17</t>
  </si>
  <si>
    <t>11:56</t>
  </si>
  <si>
    <t>23:18</t>
  </si>
  <si>
    <t>15:50</t>
  </si>
  <si>
    <t>3:58</t>
  </si>
  <si>
    <t>17:56</t>
  </si>
  <si>
    <t>0:31</t>
  </si>
  <si>
    <t>16:01</t>
  </si>
  <si>
    <t>12:07</t>
  </si>
  <si>
    <t>11:27</t>
  </si>
  <si>
    <t>5:10</t>
  </si>
  <si>
    <t>5:46</t>
  </si>
  <si>
    <t>10:57</t>
  </si>
  <si>
    <t>5:37</t>
  </si>
  <si>
    <t>10:54</t>
  </si>
  <si>
    <t>5:52</t>
  </si>
  <si>
    <t>4:02</t>
  </si>
  <si>
    <t>12:25</t>
  </si>
  <si>
    <t>6:09</t>
  </si>
  <si>
    <t>14:09</t>
  </si>
  <si>
    <t>14:44</t>
  </si>
  <si>
    <t>23:31</t>
  </si>
  <si>
    <t>5:18</t>
  </si>
  <si>
    <t>16:40</t>
  </si>
  <si>
    <t>0:14</t>
  </si>
  <si>
    <t>4:33</t>
  </si>
  <si>
    <t>22:00</t>
  </si>
  <si>
    <t>19:10</t>
  </si>
  <si>
    <t>12:51</t>
  </si>
  <si>
    <t>9:52</t>
  </si>
  <si>
    <t>4:29</t>
  </si>
  <si>
    <t>9:59</t>
  </si>
  <si>
    <t>2:16</t>
  </si>
  <si>
    <t>10:11</t>
  </si>
  <si>
    <t>5:23</t>
  </si>
  <si>
    <t>22:47</t>
  </si>
  <si>
    <t>10:50</t>
  </si>
  <si>
    <t>5:33</t>
  </si>
  <si>
    <t>13:34</t>
  </si>
  <si>
    <t>2:41</t>
  </si>
  <si>
    <t>10:06</t>
  </si>
  <si>
    <t>12:45</t>
  </si>
  <si>
    <t>4:16</t>
  </si>
  <si>
    <t>12:06</t>
  </si>
  <si>
    <t>3:15</t>
  </si>
  <si>
    <t>11:36</t>
  </si>
  <si>
    <t>5:22</t>
  </si>
  <si>
    <t>11:58</t>
  </si>
  <si>
    <t>7:55</t>
  </si>
  <si>
    <t>23:46</t>
  </si>
  <si>
    <t>10:13</t>
  </si>
  <si>
    <t>4:53</t>
  </si>
  <si>
    <t>12:40</t>
  </si>
  <si>
    <t>11:49</t>
  </si>
  <si>
    <t>23:56</t>
  </si>
  <si>
    <t>10:19</t>
  </si>
  <si>
    <t>4:47</t>
  </si>
  <si>
    <t>13:01</t>
  </si>
  <si>
    <t>5:20</t>
  </si>
  <si>
    <t>12:52</t>
  </si>
  <si>
    <t>9:46</t>
  </si>
  <si>
    <t>1:03</t>
  </si>
  <si>
    <t>0:02</t>
  </si>
  <si>
    <t>7:06</t>
  </si>
  <si>
    <t>21:02</t>
  </si>
  <si>
    <t>13:49</t>
  </si>
  <si>
    <t>20:25</t>
  </si>
  <si>
    <t>4:05</t>
  </si>
  <si>
    <t>10:27</t>
  </si>
  <si>
    <t>18:55</t>
  </si>
  <si>
    <t>13:32</t>
  </si>
  <si>
    <t>11:04</t>
  </si>
  <si>
    <t>2:44</t>
  </si>
  <si>
    <t>9:51</t>
  </si>
  <si>
    <t>23:29</t>
  </si>
  <si>
    <t>11:13</t>
  </si>
  <si>
    <t>4:39</t>
  </si>
  <si>
    <t>12:16</t>
  </si>
  <si>
    <t>3:51</t>
  </si>
  <si>
    <t>4:24</t>
  </si>
  <si>
    <t>20:14</t>
  </si>
  <si>
    <t>15:37</t>
  </si>
  <si>
    <t>11:16</t>
  </si>
  <si>
    <t>21:25</t>
  </si>
  <si>
    <t>13:26</t>
  </si>
  <si>
    <t>4:30</t>
  </si>
  <si>
    <t>9:00</t>
  </si>
  <si>
    <t>4:44</t>
  </si>
  <si>
    <t>5:00</t>
  </si>
  <si>
    <t>10:29</t>
  </si>
  <si>
    <t>18:56</t>
  </si>
  <si>
    <t>10:25</t>
  </si>
  <si>
    <t>23:13</t>
  </si>
  <si>
    <t>12:49</t>
  </si>
  <si>
    <t>13:15</t>
  </si>
  <si>
    <t>4:25</t>
  </si>
  <si>
    <t>10:32</t>
  </si>
  <si>
    <t>23:53</t>
  </si>
  <si>
    <t>4:27</t>
  </si>
  <si>
    <t>15:06</t>
  </si>
  <si>
    <t>7:31</t>
  </si>
  <si>
    <t>18:02</t>
  </si>
  <si>
    <t>4:40</t>
  </si>
  <si>
    <t>4:34</t>
  </si>
  <si>
    <t>22:45</t>
  </si>
  <si>
    <t>4:54</t>
  </si>
  <si>
    <t>10:43</t>
  </si>
  <si>
    <t>8:09</t>
  </si>
  <si>
    <t>4:00</t>
  </si>
  <si>
    <t>12:28</t>
  </si>
  <si>
    <t>4:11</t>
  </si>
  <si>
    <t>15:30</t>
  </si>
  <si>
    <t>3:33</t>
  </si>
  <si>
    <t>9:07</t>
  </si>
  <si>
    <t>3:49</t>
  </si>
  <si>
    <t>8:16</t>
  </si>
  <si>
    <t>21:36</t>
  </si>
  <si>
    <t>13:05</t>
  </si>
  <si>
    <t>10:10</t>
  </si>
  <si>
    <t>0:50</t>
  </si>
  <si>
    <t>3:08</t>
  </si>
  <si>
    <t>13:27</t>
  </si>
  <si>
    <t>19:13</t>
  </si>
  <si>
    <t>10:20</t>
  </si>
  <si>
    <t>20:19</t>
  </si>
  <si>
    <t>11:47</t>
  </si>
  <si>
    <t>4:32</t>
  </si>
  <si>
    <t>14:11</t>
  </si>
  <si>
    <t>13:47</t>
  </si>
  <si>
    <t>4:56</t>
  </si>
  <si>
    <t>14:48</t>
  </si>
  <si>
    <t>12:55</t>
  </si>
  <si>
    <t>4:22</t>
  </si>
  <si>
    <t>15:18</t>
  </si>
  <si>
    <t>20:15</t>
  </si>
  <si>
    <t>13:50</t>
  </si>
  <si>
    <t>0:56</t>
  </si>
  <si>
    <t>4:04</t>
  </si>
  <si>
    <t>11:53</t>
  </si>
  <si>
    <t>4:43</t>
  </si>
  <si>
    <t>9:19</t>
  </si>
  <si>
    <t>6:46</t>
  </si>
  <si>
    <t>15:22</t>
  </si>
  <si>
    <t>21:12</t>
  </si>
  <si>
    <t>0:19</t>
  </si>
  <si>
    <t>8:13</t>
  </si>
  <si>
    <t>11:45</t>
  </si>
  <si>
    <t>19:07</t>
  </si>
  <si>
    <t>10:55</t>
  </si>
  <si>
    <t>4:35</t>
  </si>
  <si>
    <t>9:22</t>
  </si>
  <si>
    <t>14:07</t>
  </si>
  <si>
    <t>23:50</t>
  </si>
  <si>
    <t>11:01</t>
  </si>
  <si>
    <t>22:04</t>
  </si>
  <si>
    <t>16:22</t>
  </si>
  <si>
    <t>3:36</t>
  </si>
  <si>
    <t>2:38</t>
  </si>
  <si>
    <t>0:10</t>
  </si>
  <si>
    <t>21:41</t>
  </si>
  <si>
    <t>1:07</t>
  </si>
  <si>
    <t>14:42</t>
  </si>
  <si>
    <t>0:52</t>
  </si>
  <si>
    <t>10:12</t>
  </si>
  <si>
    <t>2:40</t>
  </si>
  <si>
    <t>23:45</t>
  </si>
  <si>
    <t>12:50</t>
  </si>
  <si>
    <t>14:02</t>
  </si>
  <si>
    <t>13:52</t>
  </si>
  <si>
    <t>4:37</t>
  </si>
  <si>
    <t>11:08</t>
  </si>
  <si>
    <t>0:00</t>
  </si>
  <si>
    <t>11:41</t>
  </si>
  <si>
    <t>4:46</t>
  </si>
  <si>
    <t>12:46</t>
  </si>
  <si>
    <t>0:22</t>
  </si>
  <si>
    <t>22:38</t>
  </si>
  <si>
    <t>4:42</t>
  </si>
  <si>
    <t>13:56</t>
  </si>
  <si>
    <t>11:15</t>
  </si>
  <si>
    <t>13:48</t>
  </si>
  <si>
    <t>11:23</t>
  </si>
  <si>
    <t>0:59</t>
  </si>
  <si>
    <t>15:56</t>
  </si>
  <si>
    <t>11:09</t>
  </si>
  <si>
    <t>6:27</t>
  </si>
  <si>
    <t>4:45</t>
  </si>
  <si>
    <t>9:48</t>
  </si>
  <si>
    <t>12:01</t>
  </si>
  <si>
    <t>6:10</t>
  </si>
  <si>
    <t>8:48</t>
  </si>
  <si>
    <t>14:59</t>
  </si>
  <si>
    <t>11:22</t>
  </si>
  <si>
    <t>11:32</t>
  </si>
  <si>
    <t>10:22</t>
  </si>
  <si>
    <t>2:01</t>
  </si>
  <si>
    <t>9:16</t>
  </si>
  <si>
    <t>12:19</t>
  </si>
  <si>
    <t>22:17</t>
  </si>
  <si>
    <t>13:31</t>
  </si>
  <si>
    <t>3:50</t>
  </si>
  <si>
    <t>15:38</t>
  </si>
  <si>
    <t>2:24</t>
  </si>
  <si>
    <t>17:05</t>
  </si>
  <si>
    <t>11:43</t>
  </si>
  <si>
    <t>14:19</t>
  </si>
  <si>
    <t>6:02</t>
  </si>
  <si>
    <t>22:03</t>
  </si>
  <si>
    <t>2:31</t>
  </si>
  <si>
    <t>15:34</t>
  </si>
  <si>
    <t>2:22</t>
  </si>
  <si>
    <t>15:32</t>
  </si>
  <si>
    <t>9:29</t>
  </si>
  <si>
    <t>1:43</t>
  </si>
  <si>
    <t>23:30</t>
  </si>
  <si>
    <t>1:55</t>
  </si>
  <si>
    <t>9:43</t>
  </si>
  <si>
    <t>5:43</t>
  </si>
  <si>
    <t>12:10</t>
  </si>
  <si>
    <t>10:18</t>
  </si>
  <si>
    <t>5:08</t>
  </si>
  <si>
    <t>10:23</t>
  </si>
  <si>
    <t>5:11</t>
  </si>
  <si>
    <t>10:21</t>
  </si>
  <si>
    <t>22:49</t>
  </si>
  <si>
    <t>22:28</t>
  </si>
  <si>
    <t>11:20</t>
  </si>
  <si>
    <t>11:33</t>
  </si>
  <si>
    <t>11:31</t>
  </si>
  <si>
    <t>6:33</t>
  </si>
  <si>
    <t>14:26</t>
  </si>
  <si>
    <t>5:13</t>
  </si>
  <si>
    <t>3:46</t>
  </si>
  <si>
    <t>14:56</t>
  </si>
  <si>
    <t>22:06</t>
  </si>
  <si>
    <t>5:29</t>
  </si>
  <si>
    <t>12:02</t>
  </si>
  <si>
    <t>11:19</t>
  </si>
  <si>
    <t>1:15</t>
  </si>
  <si>
    <t>1:13</t>
  </si>
  <si>
    <t>23:28</t>
  </si>
  <si>
    <t>16:06</t>
  </si>
  <si>
    <t>7:54</t>
  </si>
  <si>
    <t>9:41</t>
  </si>
  <si>
    <t>10:35</t>
  </si>
  <si>
    <t>2:57</t>
  </si>
  <si>
    <t>11:48</t>
  </si>
  <si>
    <t>2:25</t>
  </si>
  <si>
    <t>11:30</t>
  </si>
  <si>
    <t>6:06</t>
  </si>
  <si>
    <t>10:16</t>
  </si>
  <si>
    <t>10:44</t>
  </si>
  <si>
    <t>19:12</t>
  </si>
  <si>
    <t>2:00</t>
  </si>
  <si>
    <t>5:53</t>
  </si>
  <si>
    <t>9:26</t>
  </si>
  <si>
    <t>5:24</t>
  </si>
  <si>
    <t>10:30</t>
  </si>
  <si>
    <t>16:45</t>
  </si>
  <si>
    <t>7:18</t>
  </si>
  <si>
    <t>11:18</t>
  </si>
  <si>
    <t>23:27</t>
  </si>
  <si>
    <t>11:21</t>
  </si>
  <si>
    <t>17:53</t>
  </si>
  <si>
    <t>14:06</t>
  </si>
  <si>
    <t>23:49</t>
  </si>
  <si>
    <t>6:05</t>
  </si>
  <si>
    <t>23:35</t>
  </si>
  <si>
    <t>7:47</t>
  </si>
  <si>
    <t>14:31</t>
  </si>
  <si>
    <t>5:57</t>
  </si>
  <si>
    <t>5:34</t>
  </si>
  <si>
    <t>14:57</t>
  </si>
  <si>
    <t>5:44</t>
  </si>
  <si>
    <t>13:37</t>
  </si>
  <si>
    <t>11:39</t>
  </si>
  <si>
    <t>5:17</t>
  </si>
  <si>
    <t>11:29</t>
  </si>
  <si>
    <t>6:23</t>
  </si>
  <si>
    <t>10:53</t>
  </si>
  <si>
    <t>4:08</t>
  </si>
  <si>
    <t>16:42</t>
  </si>
  <si>
    <t>6:17</t>
  </si>
  <si>
    <t>13:58</t>
  </si>
  <si>
    <t>5:21</t>
  </si>
  <si>
    <t>7:08</t>
  </si>
  <si>
    <t>13:16</t>
  </si>
  <si>
    <t>5:50</t>
  </si>
  <si>
    <t>13:44</t>
  </si>
  <si>
    <t>10:14</t>
  </si>
  <si>
    <t>4:21</t>
  </si>
  <si>
    <t>14:05</t>
  </si>
  <si>
    <t>20:00</t>
  </si>
  <si>
    <t>5:42</t>
  </si>
  <si>
    <t>6:49</t>
  </si>
  <si>
    <t>5:40</t>
  </si>
  <si>
    <t>6:52</t>
  </si>
  <si>
    <t>14:46</t>
  </si>
  <si>
    <t>5:16</t>
  </si>
  <si>
    <t>11:12</t>
  </si>
  <si>
    <t>5:27</t>
  </si>
  <si>
    <t>11:28</t>
  </si>
  <si>
    <t>6:08</t>
  </si>
  <si>
    <t>11:42</t>
  </si>
  <si>
    <t>23:43</t>
  </si>
  <si>
    <t>11:38</t>
  </si>
  <si>
    <t>23:40</t>
  </si>
  <si>
    <t>7:15</t>
  </si>
  <si>
    <t>5:49</t>
  </si>
  <si>
    <t>11:59</t>
  </si>
  <si>
    <t>6:24</t>
  </si>
  <si>
    <t>10:04</t>
  </si>
  <si>
    <t>23:20</t>
  </si>
  <si>
    <t>6:59</t>
  </si>
  <si>
    <t>6:20</t>
  </si>
  <si>
    <t>11:37</t>
  </si>
  <si>
    <t>6:58</t>
  </si>
  <si>
    <t>6:43</t>
  </si>
  <si>
    <t>22:51</t>
  </si>
  <si>
    <t>13:57</t>
  </si>
  <si>
    <t>4:01</t>
  </si>
  <si>
    <t>5:48</t>
  </si>
  <si>
    <t>11:46</t>
  </si>
  <si>
    <t>7:39</t>
  </si>
  <si>
    <t>6:57</t>
  </si>
  <si>
    <t>1:18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</si>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</sst>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57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7" fillId="33" borderId="11" xfId="62" applyFont="1" applyFill="1" applyBorder="1" applyAlignment="1" applyProtection="1">
      <alignment horizontal="distributed"/>
      <protection/>
    </xf>
    <xf numFmtId="176" fontId="15" fillId="33" borderId="11" xfId="62" applyFont="1" applyFill="1" applyBorder="1" applyProtection="1">
      <alignment/>
      <protection/>
    </xf>
    <xf numFmtId="176" fontId="15" fillId="33" borderId="12" xfId="62" applyFont="1" applyFill="1" applyBorder="1" applyProtection="1">
      <alignment/>
      <protection/>
    </xf>
    <xf numFmtId="176" fontId="15" fillId="33" borderId="13" xfId="62" applyFont="1" applyFill="1" applyBorder="1" applyProtection="1">
      <alignment/>
      <protection/>
    </xf>
    <xf numFmtId="176" fontId="16" fillId="33" borderId="11" xfId="60" applyFont="1" applyFill="1" applyBorder="1" applyProtection="1">
      <alignment/>
      <protection/>
    </xf>
    <xf numFmtId="176" fontId="16" fillId="33" borderId="12" xfId="60" applyFont="1" applyFill="1" applyBorder="1" applyProtection="1">
      <alignment/>
      <protection/>
    </xf>
    <xf numFmtId="176" fontId="16" fillId="33" borderId="13" xfId="60" applyFont="1" applyFill="1" applyBorder="1" applyProtection="1">
      <alignment/>
      <protection/>
    </xf>
    <xf numFmtId="176" fontId="17" fillId="34" borderId="17" xfId="60" applyFont="1" applyFill="1" applyBorder="1">
      <alignment/>
      <protection/>
    </xf>
    <xf numFmtId="176" fontId="17" fillId="34" borderId="18" xfId="60" applyFont="1" applyFill="1" applyBorder="1">
      <alignment/>
      <protection/>
    </xf>
    <xf numFmtId="176" fontId="17" fillId="34" borderId="19" xfId="60" applyFont="1" applyFill="1" applyBorder="1">
      <alignment/>
      <protection/>
    </xf>
    <xf numFmtId="176" fontId="16" fillId="33" borderId="11" xfId="61" applyFont="1" applyFill="1" applyBorder="1" applyProtection="1">
      <alignment/>
      <protection/>
    </xf>
    <xf numFmtId="176" fontId="16" fillId="33" borderId="12" xfId="61" applyFont="1" applyFill="1" applyBorder="1" applyProtection="1">
      <alignment/>
      <protection/>
    </xf>
    <xf numFmtId="176" fontId="16" fillId="33" borderId="13" xfId="61" applyFont="1" applyFill="1" applyBorder="1" applyProtection="1">
      <alignment/>
      <protection/>
    </xf>
    <xf numFmtId="176" fontId="17" fillId="34" borderId="33" xfId="61" applyFont="1" applyFill="1" applyBorder="1">
      <alignment/>
      <protection/>
    </xf>
    <xf numFmtId="176" fontId="17" fillId="34" borderId="34" xfId="61" applyFont="1" applyFill="1" applyBorder="1">
      <alignment/>
      <protection/>
    </xf>
    <xf numFmtId="176" fontId="17" fillId="34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3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3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3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1" fillId="37" borderId="11" xfId="60" applyFont="1" applyFill="1" applyBorder="1" applyProtection="1">
      <alignment/>
      <protection/>
    </xf>
    <xf numFmtId="176" fontId="21" fillId="37" borderId="12" xfId="60" applyFont="1" applyFill="1" applyBorder="1" applyProtection="1">
      <alignment/>
      <protection/>
    </xf>
    <xf numFmtId="176" fontId="21" fillId="37" borderId="13" xfId="60" applyFont="1" applyFill="1" applyBorder="1" applyProtection="1">
      <alignment/>
      <protection/>
    </xf>
    <xf numFmtId="176" fontId="7" fillId="33" borderId="11" xfId="60" applyFont="1" applyFill="1" applyBorder="1" applyAlignment="1" applyProtection="1">
      <alignment horizontal="distributed"/>
      <protection/>
    </xf>
    <xf numFmtId="176" fontId="14" fillId="37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34" borderId="17" xfId="60" applyFont="1" applyFill="1" applyBorder="1" applyAlignment="1">
      <alignment horizontal="distributed"/>
      <protection/>
    </xf>
    <xf numFmtId="176" fontId="21" fillId="34" borderId="11" xfId="61" applyFont="1" applyFill="1" applyBorder="1" applyProtection="1">
      <alignment/>
      <protection/>
    </xf>
    <xf numFmtId="176" fontId="21" fillId="34" borderId="12" xfId="61" applyFont="1" applyFill="1" applyBorder="1" applyProtection="1">
      <alignment/>
      <protection/>
    </xf>
    <xf numFmtId="176" fontId="21" fillId="34" borderId="13" xfId="61" applyFont="1" applyFill="1" applyBorder="1" applyProtection="1">
      <alignment/>
      <protection/>
    </xf>
    <xf numFmtId="176" fontId="7" fillId="33" borderId="11" xfId="61" applyFont="1" applyFill="1" applyBorder="1" applyAlignment="1" applyProtection="1">
      <alignment horizontal="distributed"/>
      <protection/>
    </xf>
    <xf numFmtId="176" fontId="14" fillId="34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34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20" fontId="10" fillId="0" borderId="3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2005</v>
      </c>
      <c r="AA1" s="1" t="s">
        <v>2</v>
      </c>
      <c r="AB1" s="227">
        <v>1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0.7919999957084656</v>
      </c>
      <c r="C3" s="208">
        <v>0.7279999852180481</v>
      </c>
      <c r="D3" s="208">
        <v>1.2239999771118164</v>
      </c>
      <c r="E3" s="208">
        <v>1.4249999523162842</v>
      </c>
      <c r="F3" s="208">
        <v>0.781000018119812</v>
      </c>
      <c r="G3" s="208">
        <v>2.302000045776367</v>
      </c>
      <c r="H3" s="208">
        <v>-0.5379999876022339</v>
      </c>
      <c r="I3" s="208">
        <v>0.3700000047683716</v>
      </c>
      <c r="J3" s="208">
        <v>3.305999994277954</v>
      </c>
      <c r="K3" s="208">
        <v>3.865000009536743</v>
      </c>
      <c r="L3" s="208">
        <v>6.040999889373779</v>
      </c>
      <c r="M3" s="208">
        <v>7.079999923706055</v>
      </c>
      <c r="N3" s="208">
        <v>6.208000183105469</v>
      </c>
      <c r="O3" s="208">
        <v>7.039999961853027</v>
      </c>
      <c r="P3" s="208">
        <v>6.820000171661377</v>
      </c>
      <c r="Q3" s="208">
        <v>5.329999923706055</v>
      </c>
      <c r="R3" s="208">
        <v>4.243000030517578</v>
      </c>
      <c r="S3" s="208">
        <v>2.996999979019165</v>
      </c>
      <c r="T3" s="208">
        <v>2.109999895095825</v>
      </c>
      <c r="U3" s="208">
        <v>2.1419999599456787</v>
      </c>
      <c r="V3" s="208">
        <v>1.1080000400543213</v>
      </c>
      <c r="W3" s="208">
        <v>0.7379999756813049</v>
      </c>
      <c r="X3" s="208">
        <v>-0.06300000101327896</v>
      </c>
      <c r="Y3" s="208">
        <v>-0.33799999952316284</v>
      </c>
      <c r="Z3" s="215">
        <f>AVERAGE(B3:Y3)</f>
        <v>2.7379583303506174</v>
      </c>
      <c r="AA3" s="151">
        <v>7.75</v>
      </c>
      <c r="AB3" s="152" t="s">
        <v>10</v>
      </c>
      <c r="AC3" s="2">
        <v>1</v>
      </c>
      <c r="AD3" s="151">
        <v>-0.7599999904632568</v>
      </c>
      <c r="AE3" s="254" t="s">
        <v>11</v>
      </c>
      <c r="AF3" s="1"/>
    </row>
    <row r="4" spans="1:32" ht="11.25" customHeight="1">
      <c r="A4" s="216">
        <v>2</v>
      </c>
      <c r="B4" s="208">
        <v>-0.8230000138282776</v>
      </c>
      <c r="C4" s="208">
        <v>-1.4769999980926514</v>
      </c>
      <c r="D4" s="208">
        <v>-1.1920000314712524</v>
      </c>
      <c r="E4" s="208">
        <v>-1.1710000038146973</v>
      </c>
      <c r="F4" s="208">
        <v>-2.119999885559082</v>
      </c>
      <c r="G4" s="208">
        <v>-1.6039999723434448</v>
      </c>
      <c r="H4" s="208">
        <v>-2.6689999103546143</v>
      </c>
      <c r="I4" s="208">
        <v>-1.7200000286102295</v>
      </c>
      <c r="J4" s="208">
        <v>1.7630000114440918</v>
      </c>
      <c r="K4" s="208">
        <v>3.549999952316284</v>
      </c>
      <c r="L4" s="208">
        <v>4.639999866485596</v>
      </c>
      <c r="M4" s="208">
        <v>5.758999824523926</v>
      </c>
      <c r="N4" s="208">
        <v>5.557000160217285</v>
      </c>
      <c r="O4" s="208">
        <v>6.539999961853027</v>
      </c>
      <c r="P4" s="208">
        <v>6.497000217437744</v>
      </c>
      <c r="Q4" s="208">
        <v>6.824999809265137</v>
      </c>
      <c r="R4" s="208">
        <v>5.364999771118164</v>
      </c>
      <c r="S4" s="209">
        <v>3.569000005722046</v>
      </c>
      <c r="T4" s="208">
        <v>2.7869999408721924</v>
      </c>
      <c r="U4" s="208">
        <v>3.36899995803833</v>
      </c>
      <c r="V4" s="208">
        <v>1.815999984741211</v>
      </c>
      <c r="W4" s="208">
        <v>-0.45399999618530273</v>
      </c>
      <c r="X4" s="208">
        <v>-0.33799999952316284</v>
      </c>
      <c r="Y4" s="208">
        <v>-0.08399999886751175</v>
      </c>
      <c r="Z4" s="215">
        <f aca="true" t="shared" si="0" ref="Z4:Z19">AVERAGE(B4:Y4)</f>
        <v>1.8493749843910336</v>
      </c>
      <c r="AA4" s="151">
        <v>7.349999904632568</v>
      </c>
      <c r="AB4" s="152" t="s">
        <v>12</v>
      </c>
      <c r="AC4" s="2">
        <v>2</v>
      </c>
      <c r="AD4" s="151">
        <v>-3.0169999599456787</v>
      </c>
      <c r="AE4" s="254" t="s">
        <v>13</v>
      </c>
      <c r="AF4" s="1"/>
    </row>
    <row r="5" spans="1:32" ht="11.25" customHeight="1">
      <c r="A5" s="216">
        <v>3</v>
      </c>
      <c r="B5" s="208">
        <v>0.7599999904632568</v>
      </c>
      <c r="C5" s="208">
        <v>0.7490000128746033</v>
      </c>
      <c r="D5" s="208">
        <v>-0.4959999918937683</v>
      </c>
      <c r="E5" s="208">
        <v>-0.9700000286102295</v>
      </c>
      <c r="F5" s="208">
        <v>-1.402999997138977</v>
      </c>
      <c r="G5" s="208">
        <v>-2.193000078201294</v>
      </c>
      <c r="H5" s="208">
        <v>-2.700000047683716</v>
      </c>
      <c r="I5" s="208">
        <v>-1.1089999675750732</v>
      </c>
      <c r="J5" s="208">
        <v>1.965000033378601</v>
      </c>
      <c r="K5" s="208">
        <v>5.208000183105469</v>
      </c>
      <c r="L5" s="208">
        <v>8.010000228881836</v>
      </c>
      <c r="M5" s="208">
        <v>8.699999809265137</v>
      </c>
      <c r="N5" s="208">
        <v>9.510000228881836</v>
      </c>
      <c r="O5" s="208">
        <v>10.579999923706055</v>
      </c>
      <c r="P5" s="208">
        <v>10.109999656677246</v>
      </c>
      <c r="Q5" s="208">
        <v>9.020000457763672</v>
      </c>
      <c r="R5" s="208">
        <v>8.649999618530273</v>
      </c>
      <c r="S5" s="208">
        <v>6.311999797821045</v>
      </c>
      <c r="T5" s="208">
        <v>5.211999893188477</v>
      </c>
      <c r="U5" s="208">
        <v>4.656000137329102</v>
      </c>
      <c r="V5" s="208">
        <v>4.888999938964844</v>
      </c>
      <c r="W5" s="208">
        <v>4.011000156402588</v>
      </c>
      <c r="X5" s="208">
        <v>3.440000057220459</v>
      </c>
      <c r="Y5" s="208">
        <v>3.2709999084472656</v>
      </c>
      <c r="Z5" s="215">
        <f t="shared" si="0"/>
        <v>4.007583330074946</v>
      </c>
      <c r="AA5" s="151">
        <v>10.8100004196167</v>
      </c>
      <c r="AB5" s="152" t="s">
        <v>14</v>
      </c>
      <c r="AC5" s="2">
        <v>3</v>
      </c>
      <c r="AD5" s="151">
        <v>-2.7309999465942383</v>
      </c>
      <c r="AE5" s="254" t="s">
        <v>15</v>
      </c>
      <c r="AF5" s="1"/>
    </row>
    <row r="6" spans="1:32" ht="11.25" customHeight="1">
      <c r="A6" s="216">
        <v>4</v>
      </c>
      <c r="B6" s="208">
        <v>4.664000034332275</v>
      </c>
      <c r="C6" s="208">
        <v>2.638000011444092</v>
      </c>
      <c r="D6" s="208">
        <v>3.5789999961853027</v>
      </c>
      <c r="E6" s="208">
        <v>2.3959999084472656</v>
      </c>
      <c r="F6" s="208">
        <v>3.062000036239624</v>
      </c>
      <c r="G6" s="208">
        <v>2.184999942779541</v>
      </c>
      <c r="H6" s="208">
        <v>2.734999895095825</v>
      </c>
      <c r="I6" s="208">
        <v>4.39300012588501</v>
      </c>
      <c r="J6" s="208">
        <v>5.291999816894531</v>
      </c>
      <c r="K6" s="208">
        <v>9.600000381469727</v>
      </c>
      <c r="L6" s="208">
        <v>10.989999771118164</v>
      </c>
      <c r="M6" s="208">
        <v>13.140000343322754</v>
      </c>
      <c r="N6" s="208">
        <v>13.880000114440918</v>
      </c>
      <c r="O6" s="208">
        <v>14.119999885559082</v>
      </c>
      <c r="P6" s="208">
        <v>14.09000015258789</v>
      </c>
      <c r="Q6" s="208">
        <v>12.649999618530273</v>
      </c>
      <c r="R6" s="208">
        <v>10.369999885559082</v>
      </c>
      <c r="S6" s="208">
        <v>8.609999656677246</v>
      </c>
      <c r="T6" s="208">
        <v>7.190000057220459</v>
      </c>
      <c r="U6" s="208">
        <v>6.224999904632568</v>
      </c>
      <c r="V6" s="208">
        <v>5.611999988555908</v>
      </c>
      <c r="W6" s="208">
        <v>5.072000026702881</v>
      </c>
      <c r="X6" s="208">
        <v>4.059000015258789</v>
      </c>
      <c r="Y6" s="208">
        <v>3.184999942779541</v>
      </c>
      <c r="Z6" s="215">
        <f t="shared" si="0"/>
        <v>7.072374979654948</v>
      </c>
      <c r="AA6" s="151">
        <v>14.5</v>
      </c>
      <c r="AB6" s="152" t="s">
        <v>16</v>
      </c>
      <c r="AC6" s="2">
        <v>4</v>
      </c>
      <c r="AD6" s="151">
        <v>1.0240000486373901</v>
      </c>
      <c r="AE6" s="254" t="s">
        <v>17</v>
      </c>
      <c r="AF6" s="1"/>
    </row>
    <row r="7" spans="1:32" ht="11.25" customHeight="1">
      <c r="A7" s="216">
        <v>5</v>
      </c>
      <c r="B7" s="208">
        <v>2.753000020980835</v>
      </c>
      <c r="C7" s="208">
        <v>1.7929999828338623</v>
      </c>
      <c r="D7" s="208">
        <v>2.194000005722046</v>
      </c>
      <c r="E7" s="208">
        <v>2.2690000534057617</v>
      </c>
      <c r="F7" s="208">
        <v>1.656999945640564</v>
      </c>
      <c r="G7" s="208">
        <v>0.9390000104904175</v>
      </c>
      <c r="H7" s="208">
        <v>0.5170000195503235</v>
      </c>
      <c r="I7" s="208">
        <v>1.562000036239624</v>
      </c>
      <c r="J7" s="208">
        <v>3.4639999866485596</v>
      </c>
      <c r="K7" s="208">
        <v>3.7909998893737793</v>
      </c>
      <c r="L7" s="208">
        <v>4.360000133514404</v>
      </c>
      <c r="M7" s="208">
        <v>5.574999809265137</v>
      </c>
      <c r="N7" s="208">
        <v>5.321000099182129</v>
      </c>
      <c r="O7" s="208">
        <v>5.459000110626221</v>
      </c>
      <c r="P7" s="208">
        <v>5.500999927520752</v>
      </c>
      <c r="Q7" s="208">
        <v>4.8460001945495605</v>
      </c>
      <c r="R7" s="208">
        <v>3.5160000324249268</v>
      </c>
      <c r="S7" s="208">
        <v>2.744999885559082</v>
      </c>
      <c r="T7" s="208">
        <v>2.0260000228881836</v>
      </c>
      <c r="U7" s="208">
        <v>1.4670000076293945</v>
      </c>
      <c r="V7" s="208">
        <v>0.781000018119812</v>
      </c>
      <c r="W7" s="208">
        <v>0.3269999921321869</v>
      </c>
      <c r="X7" s="208">
        <v>-0.8650000095367432</v>
      </c>
      <c r="Y7" s="208">
        <v>-0.9810000061988831</v>
      </c>
      <c r="Z7" s="215">
        <f t="shared" si="0"/>
        <v>2.542375007023414</v>
      </c>
      <c r="AA7" s="151">
        <v>6.578999996185303</v>
      </c>
      <c r="AB7" s="152" t="s">
        <v>18</v>
      </c>
      <c r="AC7" s="2">
        <v>5</v>
      </c>
      <c r="AD7" s="151">
        <v>-1.3079999685287476</v>
      </c>
      <c r="AE7" s="254" t="s">
        <v>19</v>
      </c>
      <c r="AF7" s="1"/>
    </row>
    <row r="8" spans="1:32" ht="11.25" customHeight="1">
      <c r="A8" s="216">
        <v>6</v>
      </c>
      <c r="B8" s="208">
        <v>-1.593000054359436</v>
      </c>
      <c r="C8" s="208">
        <v>-2.119999885559082</v>
      </c>
      <c r="D8" s="208">
        <v>-2.4790000915527344</v>
      </c>
      <c r="E8" s="208">
        <v>-0.8019999861717224</v>
      </c>
      <c r="F8" s="208">
        <v>-2.2360000610351562</v>
      </c>
      <c r="G8" s="208">
        <v>-2.563999891281128</v>
      </c>
      <c r="H8" s="208">
        <v>-0.8759999871253967</v>
      </c>
      <c r="I8" s="208">
        <v>-1.7209999561309814</v>
      </c>
      <c r="J8" s="208">
        <v>-0.06300000101327896</v>
      </c>
      <c r="K8" s="208">
        <v>1.7740000486373901</v>
      </c>
      <c r="L8" s="208">
        <v>3.4639999866485596</v>
      </c>
      <c r="M8" s="208">
        <v>4.129000186920166</v>
      </c>
      <c r="N8" s="208">
        <v>5.578000068664551</v>
      </c>
      <c r="O8" s="208">
        <v>6.24399995803833</v>
      </c>
      <c r="P8" s="208">
        <v>6.466000080108643</v>
      </c>
      <c r="Q8" s="208">
        <v>5.811999797821045</v>
      </c>
      <c r="R8" s="208">
        <v>4.341000080108643</v>
      </c>
      <c r="S8" s="208">
        <v>3.441999912261963</v>
      </c>
      <c r="T8" s="208">
        <v>3.558000087738037</v>
      </c>
      <c r="U8" s="208">
        <v>3.759000062942505</v>
      </c>
      <c r="V8" s="208">
        <v>3.9719998836517334</v>
      </c>
      <c r="W8" s="208">
        <v>3.5810000896453857</v>
      </c>
      <c r="X8" s="208">
        <v>3.8559999465942383</v>
      </c>
      <c r="Y8" s="208">
        <v>3.315999984741211</v>
      </c>
      <c r="Z8" s="215">
        <f t="shared" si="0"/>
        <v>2.0349166775122285</v>
      </c>
      <c r="AA8" s="151">
        <v>6.624000072479248</v>
      </c>
      <c r="AB8" s="152" t="s">
        <v>20</v>
      </c>
      <c r="AC8" s="2">
        <v>6</v>
      </c>
      <c r="AD8" s="151">
        <v>-2.9749999046325684</v>
      </c>
      <c r="AE8" s="254" t="s">
        <v>21</v>
      </c>
      <c r="AF8" s="1"/>
    </row>
    <row r="9" spans="1:32" ht="11.25" customHeight="1">
      <c r="A9" s="216">
        <v>7</v>
      </c>
      <c r="B9" s="208">
        <v>3.190000057220459</v>
      </c>
      <c r="C9" s="208">
        <v>3.0320000648498535</v>
      </c>
      <c r="D9" s="208">
        <v>2.4189999103546143</v>
      </c>
      <c r="E9" s="208">
        <v>1.2669999599456787</v>
      </c>
      <c r="F9" s="208">
        <v>0.5389999747276306</v>
      </c>
      <c r="G9" s="208">
        <v>0.6340000033378601</v>
      </c>
      <c r="H9" s="208">
        <v>0.16899999976158142</v>
      </c>
      <c r="I9" s="208">
        <v>0.23199999332427979</v>
      </c>
      <c r="J9" s="208">
        <v>1.975000023841858</v>
      </c>
      <c r="K9" s="208">
        <v>5.833000183105469</v>
      </c>
      <c r="L9" s="208">
        <v>8.489999771118164</v>
      </c>
      <c r="M9" s="208">
        <v>9.859999656677246</v>
      </c>
      <c r="N9" s="208">
        <v>9.819999694824219</v>
      </c>
      <c r="O9" s="208">
        <v>10.65999984741211</v>
      </c>
      <c r="P9" s="208">
        <v>11.979999542236328</v>
      </c>
      <c r="Q9" s="208">
        <v>11.65999984741211</v>
      </c>
      <c r="R9" s="208">
        <v>10.170000076293945</v>
      </c>
      <c r="S9" s="208">
        <v>8.359999656677246</v>
      </c>
      <c r="T9" s="208">
        <v>7.679999828338623</v>
      </c>
      <c r="U9" s="208">
        <v>6.449999809265137</v>
      </c>
      <c r="V9" s="208">
        <v>5.7210001945495605</v>
      </c>
      <c r="W9" s="208">
        <v>5.223999977111816</v>
      </c>
      <c r="X9" s="208">
        <v>4.505000114440918</v>
      </c>
      <c r="Y9" s="208">
        <v>3.5869998931884766</v>
      </c>
      <c r="Z9" s="215">
        <f t="shared" si="0"/>
        <v>5.560708253333966</v>
      </c>
      <c r="AA9" s="151">
        <v>13.119999885559082</v>
      </c>
      <c r="AB9" s="152" t="s">
        <v>22</v>
      </c>
      <c r="AC9" s="2">
        <v>7</v>
      </c>
      <c r="AD9" s="151">
        <v>0.05299999937415123</v>
      </c>
      <c r="AE9" s="254" t="s">
        <v>23</v>
      </c>
      <c r="AF9" s="1"/>
    </row>
    <row r="10" spans="1:32" ht="11.25" customHeight="1">
      <c r="A10" s="216">
        <v>8</v>
      </c>
      <c r="B10" s="208">
        <v>2.7109999656677246</v>
      </c>
      <c r="C10" s="208">
        <v>1.972000002861023</v>
      </c>
      <c r="D10" s="208">
        <v>2.3420000076293945</v>
      </c>
      <c r="E10" s="208">
        <v>0.8970000147819519</v>
      </c>
      <c r="F10" s="208">
        <v>0.9700000286102295</v>
      </c>
      <c r="G10" s="208">
        <v>0</v>
      </c>
      <c r="H10" s="208">
        <v>-0.4009999930858612</v>
      </c>
      <c r="I10" s="208">
        <v>1.1080000400543213</v>
      </c>
      <c r="J10" s="208">
        <v>3.3459999561309814</v>
      </c>
      <c r="K10" s="208">
        <v>6.038000106811523</v>
      </c>
      <c r="L10" s="208">
        <v>6.956999778747559</v>
      </c>
      <c r="M10" s="208">
        <v>7.550000190734863</v>
      </c>
      <c r="N10" s="208">
        <v>6.521999835968018</v>
      </c>
      <c r="O10" s="208">
        <v>7.480000019073486</v>
      </c>
      <c r="P10" s="208">
        <v>6.184000015258789</v>
      </c>
      <c r="Q10" s="208">
        <v>5.560999870300293</v>
      </c>
      <c r="R10" s="208">
        <v>4.336999893188477</v>
      </c>
      <c r="S10" s="208">
        <v>3.239000082015991</v>
      </c>
      <c r="T10" s="208">
        <v>2.816999912261963</v>
      </c>
      <c r="U10" s="208">
        <v>1.1080000400543213</v>
      </c>
      <c r="V10" s="208">
        <v>0.05299999937415123</v>
      </c>
      <c r="W10" s="208">
        <v>-0.24300000071525574</v>
      </c>
      <c r="X10" s="208">
        <v>-0.2849999964237213</v>
      </c>
      <c r="Y10" s="208">
        <v>-0.6330000162124634</v>
      </c>
      <c r="Z10" s="215">
        <f t="shared" si="0"/>
        <v>2.90124998971199</v>
      </c>
      <c r="AA10" s="151">
        <v>8.850000381469727</v>
      </c>
      <c r="AB10" s="152" t="s">
        <v>24</v>
      </c>
      <c r="AC10" s="2">
        <v>8</v>
      </c>
      <c r="AD10" s="151">
        <v>-1.1069999933242798</v>
      </c>
      <c r="AE10" s="254" t="s">
        <v>25</v>
      </c>
      <c r="AF10" s="1"/>
    </row>
    <row r="11" spans="1:32" ht="11.25" customHeight="1">
      <c r="A11" s="216">
        <v>9</v>
      </c>
      <c r="B11" s="208">
        <v>-1.6139999628067017</v>
      </c>
      <c r="C11" s="208">
        <v>-2.447000026702881</v>
      </c>
      <c r="D11" s="208">
        <v>-2.003999948501587</v>
      </c>
      <c r="E11" s="208">
        <v>-3.121999979019165</v>
      </c>
      <c r="F11" s="208">
        <v>-2.3420000076293945</v>
      </c>
      <c r="G11" s="208">
        <v>-2.880000114440918</v>
      </c>
      <c r="H11" s="208">
        <v>-2.744999885559082</v>
      </c>
      <c r="I11" s="208">
        <v>-0.4009999930858612</v>
      </c>
      <c r="J11" s="208">
        <v>3.115999937057495</v>
      </c>
      <c r="K11" s="208">
        <v>5.302000045776367</v>
      </c>
      <c r="L11" s="208">
        <v>6.961999893188477</v>
      </c>
      <c r="M11" s="208">
        <v>7.650000095367432</v>
      </c>
      <c r="N11" s="208">
        <v>6.09499979019165</v>
      </c>
      <c r="O11" s="208">
        <v>5.85099983215332</v>
      </c>
      <c r="P11" s="208">
        <v>5.861999988555908</v>
      </c>
      <c r="Q11" s="208">
        <v>4.636000156402588</v>
      </c>
      <c r="R11" s="208">
        <v>2.8510000705718994</v>
      </c>
      <c r="S11" s="208">
        <v>1.3619999885559082</v>
      </c>
      <c r="T11" s="208">
        <v>1.0759999752044678</v>
      </c>
      <c r="U11" s="208">
        <v>0.45399999618530273</v>
      </c>
      <c r="V11" s="208">
        <v>-0.10499999672174454</v>
      </c>
      <c r="W11" s="208">
        <v>-0.421999990940094</v>
      </c>
      <c r="X11" s="208">
        <v>-1.2020000219345093</v>
      </c>
      <c r="Y11" s="208">
        <v>-1.718000054359436</v>
      </c>
      <c r="Z11" s="215">
        <f t="shared" si="0"/>
        <v>1.2589583244795601</v>
      </c>
      <c r="AA11" s="151">
        <v>9.100000381469727</v>
      </c>
      <c r="AB11" s="152" t="s">
        <v>24</v>
      </c>
      <c r="AC11" s="2">
        <v>9</v>
      </c>
      <c r="AD11" s="151">
        <v>-3.3340001106262207</v>
      </c>
      <c r="AE11" s="254" t="s">
        <v>26</v>
      </c>
      <c r="AF11" s="1"/>
    </row>
    <row r="12" spans="1:32" ht="11.25" customHeight="1">
      <c r="A12" s="224">
        <v>10</v>
      </c>
      <c r="B12" s="210">
        <v>-1.6449999809265137</v>
      </c>
      <c r="C12" s="210">
        <v>-2.234999895095825</v>
      </c>
      <c r="D12" s="210">
        <v>-2.6459999084472656</v>
      </c>
      <c r="E12" s="210">
        <v>-2.9509999752044678</v>
      </c>
      <c r="F12" s="210">
        <v>-2.625</v>
      </c>
      <c r="G12" s="210">
        <v>-0.7490000128746033</v>
      </c>
      <c r="H12" s="210">
        <v>-3.1760001182556152</v>
      </c>
      <c r="I12" s="210">
        <v>-3.006999969482422</v>
      </c>
      <c r="J12" s="210">
        <v>-0.36899998784065247</v>
      </c>
      <c r="K12" s="210">
        <v>2.1010000705718994</v>
      </c>
      <c r="L12" s="210">
        <v>4.489999771118164</v>
      </c>
      <c r="M12" s="210">
        <v>5.935999870300293</v>
      </c>
      <c r="N12" s="210">
        <v>5.881999969482422</v>
      </c>
      <c r="O12" s="210">
        <v>7.300000190734863</v>
      </c>
      <c r="P12" s="210">
        <v>7.210000038146973</v>
      </c>
      <c r="Q12" s="210">
        <v>6.769000053405762</v>
      </c>
      <c r="R12" s="210">
        <v>5.236000061035156</v>
      </c>
      <c r="S12" s="210">
        <v>3.6410000324249268</v>
      </c>
      <c r="T12" s="210">
        <v>3.4079999923706055</v>
      </c>
      <c r="U12" s="210">
        <v>3.239000082015991</v>
      </c>
      <c r="V12" s="210">
        <v>2.5739998817443848</v>
      </c>
      <c r="W12" s="210">
        <v>1.8569999933242798</v>
      </c>
      <c r="X12" s="210">
        <v>2.184000015258789</v>
      </c>
      <c r="Y12" s="210">
        <v>1.2760000228881836</v>
      </c>
      <c r="Z12" s="225">
        <f t="shared" si="0"/>
        <v>1.820833341528972</v>
      </c>
      <c r="AA12" s="157">
        <v>7.550000190734863</v>
      </c>
      <c r="AB12" s="211" t="s">
        <v>27</v>
      </c>
      <c r="AC12" s="212">
        <v>10</v>
      </c>
      <c r="AD12" s="157">
        <v>-4.008999824523926</v>
      </c>
      <c r="AE12" s="255" t="s">
        <v>28</v>
      </c>
      <c r="AF12" s="1"/>
    </row>
    <row r="13" spans="1:32" ht="11.25" customHeight="1">
      <c r="A13" s="216">
        <v>11</v>
      </c>
      <c r="B13" s="208">
        <v>-1.7610000371932983</v>
      </c>
      <c r="C13" s="208">
        <v>-2.0869998931884766</v>
      </c>
      <c r="D13" s="208">
        <v>-2.562000036239624</v>
      </c>
      <c r="E13" s="208">
        <v>-1.9930000305175781</v>
      </c>
      <c r="F13" s="208">
        <v>-2.8480000495910645</v>
      </c>
      <c r="G13" s="208">
        <v>-3.006999969482422</v>
      </c>
      <c r="H13" s="208">
        <v>-2.2149999141693115</v>
      </c>
      <c r="I13" s="208">
        <v>-0.1899999976158142</v>
      </c>
      <c r="J13" s="208">
        <v>2.3959999084472656</v>
      </c>
      <c r="K13" s="208">
        <v>5.184999942779541</v>
      </c>
      <c r="L13" s="208">
        <v>6.695000171661377</v>
      </c>
      <c r="M13" s="208">
        <v>8.369999885559082</v>
      </c>
      <c r="N13" s="208">
        <v>6.830999851226807</v>
      </c>
      <c r="O13" s="208">
        <v>5.426000118255615</v>
      </c>
      <c r="P13" s="208">
        <v>5.057000160217285</v>
      </c>
      <c r="Q13" s="208">
        <v>4.443999767303467</v>
      </c>
      <c r="R13" s="208">
        <v>3.007999897003174</v>
      </c>
      <c r="S13" s="208">
        <v>2.131999969482422</v>
      </c>
      <c r="T13" s="208">
        <v>1.2029999494552612</v>
      </c>
      <c r="U13" s="208">
        <v>1.0870000123977661</v>
      </c>
      <c r="V13" s="208">
        <v>1.319000005722046</v>
      </c>
      <c r="W13" s="208">
        <v>0.33799999952316284</v>
      </c>
      <c r="X13" s="208">
        <v>-1.2970000505447388</v>
      </c>
      <c r="Y13" s="208">
        <v>-1.8550000190734863</v>
      </c>
      <c r="Z13" s="215">
        <f t="shared" si="0"/>
        <v>1.403166651725769</v>
      </c>
      <c r="AA13" s="151">
        <v>9.3100004196167</v>
      </c>
      <c r="AB13" s="152" t="s">
        <v>29</v>
      </c>
      <c r="AC13" s="2">
        <v>11</v>
      </c>
      <c r="AD13" s="151">
        <v>-3.2809998989105225</v>
      </c>
      <c r="AE13" s="254" t="s">
        <v>30</v>
      </c>
      <c r="AF13" s="1"/>
    </row>
    <row r="14" spans="1:32" ht="11.25" customHeight="1">
      <c r="A14" s="216">
        <v>12</v>
      </c>
      <c r="B14" s="208">
        <v>-2.3399999141693115</v>
      </c>
      <c r="C14" s="208">
        <v>-2.509000062942505</v>
      </c>
      <c r="D14" s="208">
        <v>-2.7090001106262207</v>
      </c>
      <c r="E14" s="208">
        <v>-3.1410000324249268</v>
      </c>
      <c r="F14" s="208">
        <v>-2.572000026702881</v>
      </c>
      <c r="G14" s="208">
        <v>-2.130000114440918</v>
      </c>
      <c r="H14" s="208">
        <v>-2.382999897003174</v>
      </c>
      <c r="I14" s="208">
        <v>-1.6030000448226929</v>
      </c>
      <c r="J14" s="208">
        <v>3.1679999828338623</v>
      </c>
      <c r="K14" s="208">
        <v>4.888999938964844</v>
      </c>
      <c r="L14" s="208">
        <v>5.436999797821045</v>
      </c>
      <c r="M14" s="208">
        <v>6.105000019073486</v>
      </c>
      <c r="N14" s="208">
        <v>5.52400016784668</v>
      </c>
      <c r="O14" s="208">
        <v>4.985000133514404</v>
      </c>
      <c r="P14" s="208">
        <v>3.9690001010894775</v>
      </c>
      <c r="Q14" s="208">
        <v>3.1029999256134033</v>
      </c>
      <c r="R14" s="208">
        <v>1.6779999732971191</v>
      </c>
      <c r="S14" s="208">
        <v>0.38999998569488525</v>
      </c>
      <c r="T14" s="208">
        <v>-0.5059999823570251</v>
      </c>
      <c r="U14" s="208">
        <v>-0.48500001430511475</v>
      </c>
      <c r="V14" s="208">
        <v>-1.434999942779541</v>
      </c>
      <c r="W14" s="208">
        <v>-1.6039999723434448</v>
      </c>
      <c r="X14" s="208">
        <v>-2.0999999046325684</v>
      </c>
      <c r="Y14" s="208">
        <v>-1.9520000219345093</v>
      </c>
      <c r="Z14" s="215">
        <f t="shared" si="0"/>
        <v>0.4907916660110156</v>
      </c>
      <c r="AA14" s="151">
        <v>6.9720001220703125</v>
      </c>
      <c r="AB14" s="152" t="s">
        <v>31</v>
      </c>
      <c r="AC14" s="2">
        <v>12</v>
      </c>
      <c r="AD14" s="151">
        <v>-3.2360000610351562</v>
      </c>
      <c r="AE14" s="254" t="s">
        <v>32</v>
      </c>
      <c r="AF14" s="1"/>
    </row>
    <row r="15" spans="1:32" ht="11.25" customHeight="1">
      <c r="A15" s="216">
        <v>13</v>
      </c>
      <c r="B15" s="208">
        <v>-2.257999897003174</v>
      </c>
      <c r="C15" s="208">
        <v>-3.0390000343322754</v>
      </c>
      <c r="D15" s="208">
        <v>-3.38700008392334</v>
      </c>
      <c r="E15" s="208">
        <v>-3.5739998817443848</v>
      </c>
      <c r="F15" s="208">
        <v>-4.026000022888184</v>
      </c>
      <c r="G15" s="208">
        <v>-4.206999778747559</v>
      </c>
      <c r="H15" s="208">
        <v>-3.438999891281128</v>
      </c>
      <c r="I15" s="208">
        <v>-1.9730000495910645</v>
      </c>
      <c r="J15" s="208">
        <v>0.33799999952316284</v>
      </c>
      <c r="K15" s="208">
        <v>3.3369998931884766</v>
      </c>
      <c r="L15" s="208">
        <v>5.122000217437744</v>
      </c>
      <c r="M15" s="208">
        <v>8.319999694824219</v>
      </c>
      <c r="N15" s="208">
        <v>8.329999923706055</v>
      </c>
      <c r="O15" s="208">
        <v>8.920000076293945</v>
      </c>
      <c r="P15" s="208">
        <v>8.760000228881836</v>
      </c>
      <c r="Q15" s="208">
        <v>8</v>
      </c>
      <c r="R15" s="208">
        <v>6.979000091552734</v>
      </c>
      <c r="S15" s="208">
        <v>4.98199987411499</v>
      </c>
      <c r="T15" s="208">
        <v>4.834000110626221</v>
      </c>
      <c r="U15" s="208">
        <v>5.510000228881836</v>
      </c>
      <c r="V15" s="208">
        <v>4.116000175476074</v>
      </c>
      <c r="W15" s="208">
        <v>3.927000045776367</v>
      </c>
      <c r="X15" s="208">
        <v>1.1920000314712524</v>
      </c>
      <c r="Y15" s="208">
        <v>1.6349999904632568</v>
      </c>
      <c r="Z15" s="215">
        <f t="shared" si="0"/>
        <v>2.4332917059461274</v>
      </c>
      <c r="AA15" s="151">
        <v>10.029999732971191</v>
      </c>
      <c r="AB15" s="152" t="s">
        <v>33</v>
      </c>
      <c r="AC15" s="2">
        <v>13</v>
      </c>
      <c r="AD15" s="151">
        <v>-4.269000053405762</v>
      </c>
      <c r="AE15" s="254" t="s">
        <v>34</v>
      </c>
      <c r="AF15" s="1"/>
    </row>
    <row r="16" spans="1:32" ht="11.25" customHeight="1">
      <c r="A16" s="216">
        <v>14</v>
      </c>
      <c r="B16" s="208">
        <v>1.097000002861023</v>
      </c>
      <c r="C16" s="208">
        <v>0.5170000195503235</v>
      </c>
      <c r="D16" s="208">
        <v>0.5270000100135803</v>
      </c>
      <c r="E16" s="208">
        <v>-1.097000002861023</v>
      </c>
      <c r="F16" s="208">
        <v>-1.7610000371932983</v>
      </c>
      <c r="G16" s="208">
        <v>-1.2549999952316284</v>
      </c>
      <c r="H16" s="208">
        <v>-0.8130000233650208</v>
      </c>
      <c r="I16" s="208">
        <v>0.05299999937415123</v>
      </c>
      <c r="J16" s="208">
        <v>3.569999933242798</v>
      </c>
      <c r="K16" s="208">
        <v>6.863999843597412</v>
      </c>
      <c r="L16" s="208">
        <v>8.880000114440918</v>
      </c>
      <c r="M16" s="208">
        <v>9.329999923706055</v>
      </c>
      <c r="N16" s="208">
        <v>8.479999542236328</v>
      </c>
      <c r="O16" s="208">
        <v>8.960000038146973</v>
      </c>
      <c r="P16" s="208">
        <v>8.470000267028809</v>
      </c>
      <c r="Q16" s="208">
        <v>8.180000305175781</v>
      </c>
      <c r="R16" s="208">
        <v>7.119999885559082</v>
      </c>
      <c r="S16" s="208">
        <v>5.808000087738037</v>
      </c>
      <c r="T16" s="208">
        <v>5.5320000648498535</v>
      </c>
      <c r="U16" s="208">
        <v>5.414999961853027</v>
      </c>
      <c r="V16" s="208">
        <v>5.25600004196167</v>
      </c>
      <c r="W16" s="208">
        <v>5.160999774932861</v>
      </c>
      <c r="X16" s="208">
        <v>5.11899995803833</v>
      </c>
      <c r="Y16" s="208">
        <v>5.086999893188477</v>
      </c>
      <c r="Z16" s="215">
        <f t="shared" si="0"/>
        <v>4.354166650368522</v>
      </c>
      <c r="AA16" s="151">
        <v>10.9399995803833</v>
      </c>
      <c r="AB16" s="152" t="s">
        <v>35</v>
      </c>
      <c r="AC16" s="2">
        <v>14</v>
      </c>
      <c r="AD16" s="151">
        <v>-1.8769999742507935</v>
      </c>
      <c r="AE16" s="254" t="s">
        <v>36</v>
      </c>
      <c r="AF16" s="1"/>
    </row>
    <row r="17" spans="1:32" ht="11.25" customHeight="1">
      <c r="A17" s="216">
        <v>15</v>
      </c>
      <c r="B17" s="208">
        <v>5.1519999504089355</v>
      </c>
      <c r="C17" s="208">
        <v>5.247000217437744</v>
      </c>
      <c r="D17" s="208">
        <v>5.110000133514404</v>
      </c>
      <c r="E17" s="208">
        <v>5.120999813079834</v>
      </c>
      <c r="F17" s="208">
        <v>4.824999809265137</v>
      </c>
      <c r="G17" s="208">
        <v>4.508999824523926</v>
      </c>
      <c r="H17" s="208">
        <v>4.2870001792907715</v>
      </c>
      <c r="I17" s="208">
        <v>4.668000221252441</v>
      </c>
      <c r="J17" s="208">
        <v>5.038000106811523</v>
      </c>
      <c r="K17" s="208">
        <v>4.89900016784668</v>
      </c>
      <c r="L17" s="208">
        <v>4.571000099182129</v>
      </c>
      <c r="M17" s="208">
        <v>4.951000213623047</v>
      </c>
      <c r="N17" s="208">
        <v>5.383999824523926</v>
      </c>
      <c r="O17" s="208">
        <v>5.341000080108643</v>
      </c>
      <c r="P17" s="208">
        <v>5.046999931335449</v>
      </c>
      <c r="Q17" s="208">
        <v>4.89900016784668</v>
      </c>
      <c r="R17" s="208">
        <v>4.99399995803833</v>
      </c>
      <c r="S17" s="208">
        <v>4.908999919891357</v>
      </c>
      <c r="T17" s="208">
        <v>4.9720001220703125</v>
      </c>
      <c r="U17" s="208">
        <v>6.9070000648498535</v>
      </c>
      <c r="V17" s="208">
        <v>7.400000095367432</v>
      </c>
      <c r="W17" s="208">
        <v>7.71999979019165</v>
      </c>
      <c r="X17" s="208">
        <v>8.029999732971191</v>
      </c>
      <c r="Y17" s="208">
        <v>7.869999885559082</v>
      </c>
      <c r="Z17" s="215">
        <f t="shared" si="0"/>
        <v>5.49379167954127</v>
      </c>
      <c r="AA17" s="151">
        <v>8.109999656677246</v>
      </c>
      <c r="AB17" s="152" t="s">
        <v>37</v>
      </c>
      <c r="AC17" s="2">
        <v>15</v>
      </c>
      <c r="AD17" s="151">
        <v>4.159999847412109</v>
      </c>
      <c r="AE17" s="254" t="s">
        <v>38</v>
      </c>
      <c r="AF17" s="1"/>
    </row>
    <row r="18" spans="1:32" ht="11.25" customHeight="1">
      <c r="A18" s="216">
        <v>16</v>
      </c>
      <c r="B18" s="208">
        <v>7.900000095367432</v>
      </c>
      <c r="C18" s="208">
        <v>7.889999866485596</v>
      </c>
      <c r="D18" s="208">
        <v>8.220000267028809</v>
      </c>
      <c r="E18" s="208">
        <v>8.300000190734863</v>
      </c>
      <c r="F18" s="208">
        <v>8.680000305175781</v>
      </c>
      <c r="G18" s="208">
        <v>8.670000076293945</v>
      </c>
      <c r="H18" s="208">
        <v>8.619999885559082</v>
      </c>
      <c r="I18" s="208">
        <v>8.460000038146973</v>
      </c>
      <c r="J18" s="208">
        <v>8.4399995803833</v>
      </c>
      <c r="K18" s="208">
        <v>8.039999961853027</v>
      </c>
      <c r="L18" s="208">
        <v>7.380000114440918</v>
      </c>
      <c r="M18" s="208">
        <v>6.925000190734863</v>
      </c>
      <c r="N18" s="208">
        <v>6.586999893188477</v>
      </c>
      <c r="O18" s="208">
        <v>5.203999996185303</v>
      </c>
      <c r="P18" s="208">
        <v>2.7850000858306885</v>
      </c>
      <c r="Q18" s="208">
        <v>2.8380000591278076</v>
      </c>
      <c r="R18" s="208">
        <v>2.9539999961853027</v>
      </c>
      <c r="S18" s="208">
        <v>3.134000062942505</v>
      </c>
      <c r="T18" s="208">
        <v>3.2709999084472656</v>
      </c>
      <c r="U18" s="208">
        <v>3.7890000343322754</v>
      </c>
      <c r="V18" s="208">
        <v>3.566999912261963</v>
      </c>
      <c r="W18" s="208">
        <v>2.8489999771118164</v>
      </c>
      <c r="X18" s="208">
        <v>2.9119999408721924</v>
      </c>
      <c r="Y18" s="208">
        <v>2.8380000591278076</v>
      </c>
      <c r="Z18" s="215">
        <f t="shared" si="0"/>
        <v>5.843875020742416</v>
      </c>
      <c r="AA18" s="151">
        <v>8.819999694824219</v>
      </c>
      <c r="AB18" s="152" t="s">
        <v>39</v>
      </c>
      <c r="AC18" s="2">
        <v>16</v>
      </c>
      <c r="AD18" s="151">
        <v>2.690000057220459</v>
      </c>
      <c r="AE18" s="254" t="s">
        <v>22</v>
      </c>
      <c r="AF18" s="1"/>
    </row>
    <row r="19" spans="1:32" ht="11.25" customHeight="1">
      <c r="A19" s="216">
        <v>17</v>
      </c>
      <c r="B19" s="208">
        <v>2.8489999771118164</v>
      </c>
      <c r="C19" s="208">
        <v>3.9679999351501465</v>
      </c>
      <c r="D19" s="208">
        <v>3.2709999084472656</v>
      </c>
      <c r="E19" s="208">
        <v>3.7880001068115234</v>
      </c>
      <c r="F19" s="208">
        <v>3.0390000343322754</v>
      </c>
      <c r="G19" s="208">
        <v>3.0490000247955322</v>
      </c>
      <c r="H19" s="208">
        <v>2.6059999465942383</v>
      </c>
      <c r="I19" s="208">
        <v>4.677000045776367</v>
      </c>
      <c r="J19" s="208">
        <v>5.618000030517578</v>
      </c>
      <c r="K19" s="208">
        <v>7.489999771118164</v>
      </c>
      <c r="L19" s="208">
        <v>7.010000228881836</v>
      </c>
      <c r="M19" s="208">
        <v>7.429999828338623</v>
      </c>
      <c r="N19" s="208">
        <v>7.5</v>
      </c>
      <c r="O19" s="208">
        <v>8.079999923706055</v>
      </c>
      <c r="P19" s="208">
        <v>8.119999885559082</v>
      </c>
      <c r="Q19" s="208">
        <v>7.769999980926514</v>
      </c>
      <c r="R19" s="208">
        <v>7.019999980926514</v>
      </c>
      <c r="S19" s="208">
        <v>6.144000053405762</v>
      </c>
      <c r="T19" s="208">
        <v>6.0269999504089355</v>
      </c>
      <c r="U19" s="208">
        <v>4.360000133514404</v>
      </c>
      <c r="V19" s="208">
        <v>3.9049999713897705</v>
      </c>
      <c r="W19" s="208">
        <v>2.9539999961853027</v>
      </c>
      <c r="X19" s="208">
        <v>2.1410000324249268</v>
      </c>
      <c r="Y19" s="208">
        <v>1.1180000305175781</v>
      </c>
      <c r="Z19" s="215">
        <f t="shared" si="0"/>
        <v>4.997249990701675</v>
      </c>
      <c r="AA19" s="151">
        <v>8.59000015258789</v>
      </c>
      <c r="AB19" s="152" t="s">
        <v>40</v>
      </c>
      <c r="AC19" s="2">
        <v>17</v>
      </c>
      <c r="AD19" s="151">
        <v>1.065000057220459</v>
      </c>
      <c r="AE19" s="254" t="s">
        <v>41</v>
      </c>
      <c r="AF19" s="1"/>
    </row>
    <row r="20" spans="1:32" ht="11.25" customHeight="1">
      <c r="A20" s="216">
        <v>18</v>
      </c>
      <c r="B20" s="208">
        <v>0.4740000069141388</v>
      </c>
      <c r="C20" s="208">
        <v>0.7379999756813049</v>
      </c>
      <c r="D20" s="208">
        <v>3.0179998874664307</v>
      </c>
      <c r="E20" s="208">
        <v>0.010999999940395355</v>
      </c>
      <c r="F20" s="208">
        <v>-0.24300000071525574</v>
      </c>
      <c r="G20" s="208">
        <v>0.6539999842643738</v>
      </c>
      <c r="H20" s="208">
        <v>-1.1069999933242798</v>
      </c>
      <c r="I20" s="208">
        <v>0.8759999871253967</v>
      </c>
      <c r="J20" s="208">
        <v>4.421999931335449</v>
      </c>
      <c r="K20" s="208">
        <v>7.75</v>
      </c>
      <c r="L20" s="208">
        <v>9.229999542236328</v>
      </c>
      <c r="M20" s="208">
        <v>10.1899995803833</v>
      </c>
      <c r="N20" s="208">
        <v>9.510000228881836</v>
      </c>
      <c r="O20" s="208">
        <v>9.920000076293945</v>
      </c>
      <c r="P20" s="208">
        <v>9.800000190734863</v>
      </c>
      <c r="Q20" s="208">
        <v>9.430000305175781</v>
      </c>
      <c r="R20" s="208">
        <v>8.699999809265137</v>
      </c>
      <c r="S20" s="208">
        <v>6.52400016784668</v>
      </c>
      <c r="T20" s="208">
        <v>5.4039998054504395</v>
      </c>
      <c r="U20" s="208">
        <v>3.8410000801086426</v>
      </c>
      <c r="V20" s="208">
        <v>3.822000026702881</v>
      </c>
      <c r="W20" s="208">
        <v>3.5269999504089355</v>
      </c>
      <c r="X20" s="208">
        <v>2.9670000076293945</v>
      </c>
      <c r="Y20" s="208">
        <v>3.0929999351501465</v>
      </c>
      <c r="Z20" s="215">
        <f aca="true" t="shared" si="1" ref="Z20:Z33">AVERAGE(B20:Y20)</f>
        <v>4.689624978539844</v>
      </c>
      <c r="AA20" s="151">
        <v>10.789999961853027</v>
      </c>
      <c r="AB20" s="152" t="s">
        <v>42</v>
      </c>
      <c r="AC20" s="2">
        <v>18</v>
      </c>
      <c r="AD20" s="151">
        <v>-1.2020000219345093</v>
      </c>
      <c r="AE20" s="254" t="s">
        <v>43</v>
      </c>
      <c r="AF20" s="1"/>
    </row>
    <row r="21" spans="1:32" ht="11.25" customHeight="1">
      <c r="A21" s="216">
        <v>19</v>
      </c>
      <c r="B21" s="208">
        <v>2.9230000972747803</v>
      </c>
      <c r="C21" s="208">
        <v>2.5439999103546143</v>
      </c>
      <c r="D21" s="208">
        <v>3.125</v>
      </c>
      <c r="E21" s="208">
        <v>4.953000068664551</v>
      </c>
      <c r="F21" s="208">
        <v>5.079999923706055</v>
      </c>
      <c r="G21" s="208">
        <v>5.682000160217285</v>
      </c>
      <c r="H21" s="208">
        <v>5.61899995803833</v>
      </c>
      <c r="I21" s="208">
        <v>6.031000137329102</v>
      </c>
      <c r="J21" s="208">
        <v>6.433000087738037</v>
      </c>
      <c r="K21" s="208">
        <v>6.791999816894531</v>
      </c>
      <c r="L21" s="208">
        <v>6.051000118255615</v>
      </c>
      <c r="M21" s="208">
        <v>5.955999851226807</v>
      </c>
      <c r="N21" s="208">
        <v>6.324999809265137</v>
      </c>
      <c r="O21" s="208">
        <v>6.854000091552734</v>
      </c>
      <c r="P21" s="208">
        <v>6.895999908447266</v>
      </c>
      <c r="Q21" s="208">
        <v>6.8429999351501465</v>
      </c>
      <c r="R21" s="208">
        <v>6.26200008392334</v>
      </c>
      <c r="S21" s="208">
        <v>6.084000110626221</v>
      </c>
      <c r="T21" s="208">
        <v>5.9039998054504395</v>
      </c>
      <c r="U21" s="208">
        <v>5.52400016784668</v>
      </c>
      <c r="V21" s="208">
        <v>5.289999961853027</v>
      </c>
      <c r="W21" s="208">
        <v>3.3459999561309814</v>
      </c>
      <c r="X21" s="208">
        <v>2.51200008392334</v>
      </c>
      <c r="Y21" s="208">
        <v>1.7309999465942383</v>
      </c>
      <c r="Z21" s="215">
        <f t="shared" si="1"/>
        <v>5.198333332935969</v>
      </c>
      <c r="AA21" s="151">
        <v>7.170000076293945</v>
      </c>
      <c r="AB21" s="152" t="s">
        <v>44</v>
      </c>
      <c r="AC21" s="2">
        <v>19</v>
      </c>
      <c r="AD21" s="151">
        <v>1.7200000286102295</v>
      </c>
      <c r="AE21" s="254" t="s">
        <v>41</v>
      </c>
      <c r="AF21" s="1"/>
    </row>
    <row r="22" spans="1:32" ht="11.25" customHeight="1">
      <c r="A22" s="224">
        <v>20</v>
      </c>
      <c r="B22" s="210">
        <v>1.1710000038146973</v>
      </c>
      <c r="C22" s="210">
        <v>1.7730000019073486</v>
      </c>
      <c r="D22" s="210">
        <v>2.3010001182556152</v>
      </c>
      <c r="E22" s="210">
        <v>2.005000114440918</v>
      </c>
      <c r="F22" s="210">
        <v>1.5089999437332153</v>
      </c>
      <c r="G22" s="210">
        <v>1.4240000247955322</v>
      </c>
      <c r="H22" s="210">
        <v>0.8230000138282776</v>
      </c>
      <c r="I22" s="210">
        <v>1.878999948501587</v>
      </c>
      <c r="J22" s="210">
        <v>4.1519999504089355</v>
      </c>
      <c r="K22" s="210">
        <v>7.039999961853027</v>
      </c>
      <c r="L22" s="210">
        <v>9.4399995803833</v>
      </c>
      <c r="M22" s="210">
        <v>10.699999809265137</v>
      </c>
      <c r="N22" s="210">
        <v>10.029999732971191</v>
      </c>
      <c r="O22" s="210">
        <v>10.279999732971191</v>
      </c>
      <c r="P22" s="210">
        <v>8.649999618530273</v>
      </c>
      <c r="Q22" s="210">
        <v>8.0600004196167</v>
      </c>
      <c r="R22" s="210">
        <v>7.019999980926514</v>
      </c>
      <c r="S22" s="210">
        <v>5.807000160217285</v>
      </c>
      <c r="T22" s="210">
        <v>4.5929999351501465</v>
      </c>
      <c r="U22" s="210">
        <v>4.117000102996826</v>
      </c>
      <c r="V22" s="210">
        <v>3.1670000553131104</v>
      </c>
      <c r="W22" s="210">
        <v>2.7119998931884766</v>
      </c>
      <c r="X22" s="210">
        <v>1.9199999570846558</v>
      </c>
      <c r="Y22" s="210">
        <v>1.2130000591278076</v>
      </c>
      <c r="Z22" s="225">
        <f t="shared" si="1"/>
        <v>4.657749963303407</v>
      </c>
      <c r="AA22" s="157">
        <v>11.289999961853027</v>
      </c>
      <c r="AB22" s="211" t="s">
        <v>45</v>
      </c>
      <c r="AC22" s="212">
        <v>20</v>
      </c>
      <c r="AD22" s="157">
        <v>0.5799999833106995</v>
      </c>
      <c r="AE22" s="255" t="s">
        <v>38</v>
      </c>
      <c r="AF22" s="1"/>
    </row>
    <row r="23" spans="1:32" ht="11.25" customHeight="1">
      <c r="A23" s="216">
        <v>21</v>
      </c>
      <c r="B23" s="208">
        <v>1.8140000104904175</v>
      </c>
      <c r="C23" s="208">
        <v>0.6430000066757202</v>
      </c>
      <c r="D23" s="208">
        <v>0.5910000205039978</v>
      </c>
      <c r="E23" s="208">
        <v>1.003000020980835</v>
      </c>
      <c r="F23" s="208">
        <v>1.2029999494552612</v>
      </c>
      <c r="G23" s="208">
        <v>0.9179999828338623</v>
      </c>
      <c r="H23" s="208">
        <v>0.7179999947547913</v>
      </c>
      <c r="I23" s="208">
        <v>2.9560000896453857</v>
      </c>
      <c r="J23" s="208">
        <v>4.61299991607666</v>
      </c>
      <c r="K23" s="208">
        <v>6.861999988555908</v>
      </c>
      <c r="L23" s="208">
        <v>8.470000267028809</v>
      </c>
      <c r="M23" s="208">
        <v>9.010000228881836</v>
      </c>
      <c r="N23" s="208">
        <v>8.039999961853027</v>
      </c>
      <c r="O23" s="208">
        <v>8.130000114440918</v>
      </c>
      <c r="P23" s="208">
        <v>7.510000228881836</v>
      </c>
      <c r="Q23" s="208">
        <v>6.681000232696533</v>
      </c>
      <c r="R23" s="208">
        <v>5.39300012588501</v>
      </c>
      <c r="S23" s="208">
        <v>4.263000011444092</v>
      </c>
      <c r="T23" s="208">
        <v>3.2070000171661377</v>
      </c>
      <c r="U23" s="208">
        <v>2.256999969482422</v>
      </c>
      <c r="V23" s="208">
        <v>1.9730000495910645</v>
      </c>
      <c r="W23" s="208">
        <v>0.9490000009536743</v>
      </c>
      <c r="X23" s="208">
        <v>0.9179999828338623</v>
      </c>
      <c r="Y23" s="208">
        <v>0.35899999737739563</v>
      </c>
      <c r="Z23" s="215">
        <f t="shared" si="1"/>
        <v>3.686708382020394</v>
      </c>
      <c r="AA23" s="151">
        <v>9.40999984741211</v>
      </c>
      <c r="AB23" s="152" t="s">
        <v>46</v>
      </c>
      <c r="AC23" s="2">
        <v>21</v>
      </c>
      <c r="AD23" s="151">
        <v>0.041999999433755875</v>
      </c>
      <c r="AE23" s="254" t="s">
        <v>47</v>
      </c>
      <c r="AF23" s="1"/>
    </row>
    <row r="24" spans="1:32" ht="11.25" customHeight="1">
      <c r="A24" s="216">
        <v>22</v>
      </c>
      <c r="B24" s="208">
        <v>-0.8119999766349792</v>
      </c>
      <c r="C24" s="208">
        <v>-1.6239999532699585</v>
      </c>
      <c r="D24" s="208">
        <v>-0.7490000128746033</v>
      </c>
      <c r="E24" s="208">
        <v>0.23199999332427979</v>
      </c>
      <c r="F24" s="208">
        <v>-1.0440000295639038</v>
      </c>
      <c r="G24" s="208">
        <v>-0.8650000095367432</v>
      </c>
      <c r="H24" s="208">
        <v>-1.972000002861023</v>
      </c>
      <c r="I24" s="208">
        <v>0.4009999930858612</v>
      </c>
      <c r="J24" s="208">
        <v>2.7139999866485596</v>
      </c>
      <c r="K24" s="208">
        <v>5.367000102996826</v>
      </c>
      <c r="L24" s="208">
        <v>6.486000061035156</v>
      </c>
      <c r="M24" s="208">
        <v>7.539999961853027</v>
      </c>
      <c r="N24" s="208">
        <v>6.833000183105469</v>
      </c>
      <c r="O24" s="208">
        <v>6.6529998779296875</v>
      </c>
      <c r="P24" s="208">
        <v>6.535999774932861</v>
      </c>
      <c r="Q24" s="208">
        <v>6.0289998054504395</v>
      </c>
      <c r="R24" s="208">
        <v>4.793000221252441</v>
      </c>
      <c r="S24" s="208">
        <v>3.7790000438690186</v>
      </c>
      <c r="T24" s="208">
        <v>3.546999931335449</v>
      </c>
      <c r="U24" s="208">
        <v>1.899999976158142</v>
      </c>
      <c r="V24" s="208">
        <v>1.4780000448226929</v>
      </c>
      <c r="W24" s="208">
        <v>0.8339999914169312</v>
      </c>
      <c r="X24" s="208">
        <v>0.949999988079071</v>
      </c>
      <c r="Y24" s="208">
        <v>-0.3479999899864197</v>
      </c>
      <c r="Z24" s="215">
        <f t="shared" si="1"/>
        <v>2.4440833317736783</v>
      </c>
      <c r="AA24" s="151">
        <v>7.829999923706055</v>
      </c>
      <c r="AB24" s="152" t="s">
        <v>48</v>
      </c>
      <c r="AC24" s="2">
        <v>22</v>
      </c>
      <c r="AD24" s="151">
        <v>-2.2880001068115234</v>
      </c>
      <c r="AE24" s="254" t="s">
        <v>49</v>
      </c>
      <c r="AF24" s="1"/>
    </row>
    <row r="25" spans="1:32" ht="11.25" customHeight="1">
      <c r="A25" s="216">
        <v>23</v>
      </c>
      <c r="B25" s="208">
        <v>-0.5070000290870667</v>
      </c>
      <c r="C25" s="208">
        <v>-0.8339999914169312</v>
      </c>
      <c r="D25" s="208">
        <v>-1.097000002861023</v>
      </c>
      <c r="E25" s="208">
        <v>-1.0549999475479126</v>
      </c>
      <c r="F25" s="208">
        <v>-1.6360000371932983</v>
      </c>
      <c r="G25" s="208">
        <v>-2.2269999980926514</v>
      </c>
      <c r="H25" s="208">
        <v>-1.7940000295639038</v>
      </c>
      <c r="I25" s="208">
        <v>-1.4040000438690186</v>
      </c>
      <c r="J25" s="208">
        <v>-0.08500000089406967</v>
      </c>
      <c r="K25" s="208">
        <v>2.513000011444092</v>
      </c>
      <c r="L25" s="208">
        <v>4.414999961853027</v>
      </c>
      <c r="M25" s="208">
        <v>5.070000171661377</v>
      </c>
      <c r="N25" s="208">
        <v>5.23799991607666</v>
      </c>
      <c r="O25" s="208">
        <v>5.2769999504089355</v>
      </c>
      <c r="P25" s="208">
        <v>5.086999893188477</v>
      </c>
      <c r="Q25" s="208">
        <v>4.98199987411499</v>
      </c>
      <c r="R25" s="208">
        <v>4.591000080108643</v>
      </c>
      <c r="S25" s="208">
        <v>4.517000198364258</v>
      </c>
      <c r="T25" s="208">
        <v>4.116000175476074</v>
      </c>
      <c r="U25" s="208">
        <v>4.021999835968018</v>
      </c>
      <c r="V25" s="208">
        <v>4.054999828338623</v>
      </c>
      <c r="W25" s="208">
        <v>3.8450000286102295</v>
      </c>
      <c r="X25" s="208">
        <v>3.634000062942505</v>
      </c>
      <c r="Y25" s="208">
        <v>2.881999969482422</v>
      </c>
      <c r="Z25" s="215">
        <f t="shared" si="1"/>
        <v>2.233541661563019</v>
      </c>
      <c r="AA25" s="151">
        <v>5.572999954223633</v>
      </c>
      <c r="AB25" s="152" t="s">
        <v>50</v>
      </c>
      <c r="AC25" s="2">
        <v>23</v>
      </c>
      <c r="AD25" s="151">
        <v>-2.4579999446868896</v>
      </c>
      <c r="AE25" s="254" t="s">
        <v>51</v>
      </c>
      <c r="AF25" s="1"/>
    </row>
    <row r="26" spans="1:32" ht="11.25" customHeight="1">
      <c r="A26" s="216">
        <v>24</v>
      </c>
      <c r="B26" s="208">
        <v>2.4690001010894775</v>
      </c>
      <c r="C26" s="208">
        <v>2.0360000133514404</v>
      </c>
      <c r="D26" s="208">
        <v>1.593000054359436</v>
      </c>
      <c r="E26" s="208">
        <v>0.48500001430511475</v>
      </c>
      <c r="F26" s="208">
        <v>-0.12700000405311584</v>
      </c>
      <c r="G26" s="208">
        <v>-0.9279999732971191</v>
      </c>
      <c r="H26" s="208">
        <v>-1.0859999656677246</v>
      </c>
      <c r="I26" s="208">
        <v>-0.5379999876022339</v>
      </c>
      <c r="J26" s="208">
        <v>3.2320001125335693</v>
      </c>
      <c r="K26" s="208">
        <v>5.599999904632568</v>
      </c>
      <c r="L26" s="208">
        <v>6.561999797821045</v>
      </c>
      <c r="M26" s="208">
        <v>6.77400016784668</v>
      </c>
      <c r="N26" s="208">
        <v>7.46999979019165</v>
      </c>
      <c r="O26" s="208">
        <v>8.449999809265137</v>
      </c>
      <c r="P26" s="208">
        <v>8.550000190734863</v>
      </c>
      <c r="Q26" s="208">
        <v>7.579999923706055</v>
      </c>
      <c r="R26" s="208">
        <v>6.831999778747559</v>
      </c>
      <c r="S26" s="208">
        <v>5.742000102996826</v>
      </c>
      <c r="T26" s="208">
        <v>4.295000076293945</v>
      </c>
      <c r="U26" s="208">
        <v>3.874000072479248</v>
      </c>
      <c r="V26" s="208">
        <v>1.7200000286102295</v>
      </c>
      <c r="W26" s="208">
        <v>1.340000033378601</v>
      </c>
      <c r="X26" s="208">
        <v>1.1610000133514404</v>
      </c>
      <c r="Y26" s="208">
        <v>1.5720000267028809</v>
      </c>
      <c r="Z26" s="215">
        <f t="shared" si="1"/>
        <v>3.5274166700740657</v>
      </c>
      <c r="AA26" s="151">
        <v>8.779999732971191</v>
      </c>
      <c r="AB26" s="152" t="s">
        <v>22</v>
      </c>
      <c r="AC26" s="2">
        <v>24</v>
      </c>
      <c r="AD26" s="151">
        <v>-1.2549999952316284</v>
      </c>
      <c r="AE26" s="254" t="s">
        <v>52</v>
      </c>
      <c r="AF26" s="1"/>
    </row>
    <row r="27" spans="1:32" ht="11.25" customHeight="1">
      <c r="A27" s="216">
        <v>25</v>
      </c>
      <c r="B27" s="208">
        <v>0.3269999921321869</v>
      </c>
      <c r="C27" s="208">
        <v>0.4429999887943268</v>
      </c>
      <c r="D27" s="208">
        <v>0.38999998569488525</v>
      </c>
      <c r="E27" s="208">
        <v>0.13699999451637268</v>
      </c>
      <c r="F27" s="208">
        <v>0.41200000047683716</v>
      </c>
      <c r="G27" s="208">
        <v>0.22200000286102295</v>
      </c>
      <c r="H27" s="208">
        <v>3.072999954223633</v>
      </c>
      <c r="I27" s="208">
        <v>2.9779999256134033</v>
      </c>
      <c r="J27" s="208">
        <v>5.197000026702881</v>
      </c>
      <c r="K27" s="208">
        <v>7.119999885559082</v>
      </c>
      <c r="L27" s="208">
        <v>9.869999885559082</v>
      </c>
      <c r="M27" s="208">
        <v>11.039999961853027</v>
      </c>
      <c r="N27" s="208">
        <v>8.890000343322754</v>
      </c>
      <c r="O27" s="208">
        <v>8.239999771118164</v>
      </c>
      <c r="P27" s="208">
        <v>8.100000381469727</v>
      </c>
      <c r="Q27" s="208">
        <v>8.050000190734863</v>
      </c>
      <c r="R27" s="208">
        <v>6.756999969482422</v>
      </c>
      <c r="S27" s="208">
        <v>6.048999786376953</v>
      </c>
      <c r="T27" s="208">
        <v>5.644999980926514</v>
      </c>
      <c r="U27" s="208">
        <v>5.4670000076293945</v>
      </c>
      <c r="V27" s="208">
        <v>4.9070000648498535</v>
      </c>
      <c r="W27" s="208">
        <v>4.675000190734863</v>
      </c>
      <c r="X27" s="208">
        <v>4.164000034332275</v>
      </c>
      <c r="Y27" s="208">
        <v>3.7200000286102295</v>
      </c>
      <c r="Z27" s="215">
        <f t="shared" si="1"/>
        <v>4.828041681398948</v>
      </c>
      <c r="AA27" s="151">
        <v>11.279999732971191</v>
      </c>
      <c r="AB27" s="152" t="s">
        <v>53</v>
      </c>
      <c r="AC27" s="2">
        <v>25</v>
      </c>
      <c r="AD27" s="151">
        <v>-0.10599999874830246</v>
      </c>
      <c r="AE27" s="254" t="s">
        <v>54</v>
      </c>
      <c r="AF27" s="1"/>
    </row>
    <row r="28" spans="1:32" ht="11.25" customHeight="1">
      <c r="A28" s="216">
        <v>26</v>
      </c>
      <c r="B28" s="208">
        <v>4.386000156402588</v>
      </c>
      <c r="C28" s="208">
        <v>3.944000005722046</v>
      </c>
      <c r="D28" s="208">
        <v>1.371000051498413</v>
      </c>
      <c r="E28" s="208">
        <v>0.843999981880188</v>
      </c>
      <c r="F28" s="208">
        <v>0.7910000085830688</v>
      </c>
      <c r="G28" s="208">
        <v>0.7070000171661377</v>
      </c>
      <c r="H28" s="208">
        <v>1.3819999694824219</v>
      </c>
      <c r="I28" s="208">
        <v>1.9210000038146973</v>
      </c>
      <c r="J28" s="208">
        <v>2.375</v>
      </c>
      <c r="K28" s="208">
        <v>2.7019999027252197</v>
      </c>
      <c r="L28" s="208">
        <v>4.264999866485596</v>
      </c>
      <c r="M28" s="208">
        <v>5.090000152587891</v>
      </c>
      <c r="N28" s="208">
        <v>4.614999771118164</v>
      </c>
      <c r="O28" s="208">
        <v>4.743000030517578</v>
      </c>
      <c r="P28" s="208">
        <v>4.540999889373779</v>
      </c>
      <c r="Q28" s="208">
        <v>4.53000020980835</v>
      </c>
      <c r="R28" s="208">
        <v>4.14900016784668</v>
      </c>
      <c r="S28" s="208">
        <v>2.9130001068115234</v>
      </c>
      <c r="T28" s="208">
        <v>2.565000057220459</v>
      </c>
      <c r="U28" s="208">
        <v>1.5399999618530273</v>
      </c>
      <c r="V28" s="208">
        <v>1.0859999656677246</v>
      </c>
      <c r="W28" s="208">
        <v>1.593000054359436</v>
      </c>
      <c r="X28" s="208">
        <v>2.5739998817443848</v>
      </c>
      <c r="Y28" s="208">
        <v>0.7699999809265137</v>
      </c>
      <c r="Z28" s="215">
        <f t="shared" si="1"/>
        <v>2.7248750080664954</v>
      </c>
      <c r="AA28" s="151">
        <v>5.343999862670898</v>
      </c>
      <c r="AB28" s="152" t="s">
        <v>55</v>
      </c>
      <c r="AC28" s="2">
        <v>26</v>
      </c>
      <c r="AD28" s="151">
        <v>0.4009999930858612</v>
      </c>
      <c r="AE28" s="254" t="s">
        <v>56</v>
      </c>
      <c r="AF28" s="1"/>
    </row>
    <row r="29" spans="1:32" ht="11.25" customHeight="1">
      <c r="A29" s="216">
        <v>27</v>
      </c>
      <c r="B29" s="208">
        <v>0.10499999672174454</v>
      </c>
      <c r="C29" s="208">
        <v>-0.6639999747276306</v>
      </c>
      <c r="D29" s="208">
        <v>-1.4450000524520874</v>
      </c>
      <c r="E29" s="208">
        <v>-1.5820000171661377</v>
      </c>
      <c r="F29" s="208">
        <v>-1.8459999561309814</v>
      </c>
      <c r="G29" s="208">
        <v>-1.9620000123977661</v>
      </c>
      <c r="H29" s="208">
        <v>0.5590000152587891</v>
      </c>
      <c r="I29" s="208">
        <v>0.5070000290870667</v>
      </c>
      <c r="J29" s="208">
        <v>1.1399999856948853</v>
      </c>
      <c r="K29" s="208">
        <v>4.414000034332275</v>
      </c>
      <c r="L29" s="208">
        <v>5.460000038146973</v>
      </c>
      <c r="M29" s="208">
        <v>6.729000091552734</v>
      </c>
      <c r="N29" s="208">
        <v>6.465000152587891</v>
      </c>
      <c r="O29" s="208">
        <v>7.190000057220459</v>
      </c>
      <c r="P29" s="208">
        <v>7.590000152587891</v>
      </c>
      <c r="Q29" s="208">
        <v>7.5</v>
      </c>
      <c r="R29" s="208">
        <v>6.229000091552734</v>
      </c>
      <c r="S29" s="208">
        <v>5.521999835968018</v>
      </c>
      <c r="T29" s="208">
        <v>4.5920000076293945</v>
      </c>
      <c r="U29" s="208">
        <v>3.7260000705718994</v>
      </c>
      <c r="V29" s="208">
        <v>2.0789999961853027</v>
      </c>
      <c r="W29" s="208">
        <v>1.5609999895095825</v>
      </c>
      <c r="X29" s="208">
        <v>1.180999994277954</v>
      </c>
      <c r="Y29" s="208">
        <v>0.8650000095367432</v>
      </c>
      <c r="Z29" s="215">
        <f t="shared" si="1"/>
        <v>2.7464583556478224</v>
      </c>
      <c r="AA29" s="151">
        <v>8.270000457763672</v>
      </c>
      <c r="AB29" s="152" t="s">
        <v>57</v>
      </c>
      <c r="AC29" s="2">
        <v>27</v>
      </c>
      <c r="AD29" s="151">
        <v>-2.056999921798706</v>
      </c>
      <c r="AE29" s="254" t="s">
        <v>58</v>
      </c>
      <c r="AF29" s="1"/>
    </row>
    <row r="30" spans="1:32" ht="11.25" customHeight="1">
      <c r="A30" s="216">
        <v>28</v>
      </c>
      <c r="B30" s="208">
        <v>0.9279999732971191</v>
      </c>
      <c r="C30" s="208">
        <v>0.7170000076293945</v>
      </c>
      <c r="D30" s="208">
        <v>-0.2529999911785126</v>
      </c>
      <c r="E30" s="208">
        <v>0.3059999942779541</v>
      </c>
      <c r="F30" s="208">
        <v>1.9420000314712524</v>
      </c>
      <c r="G30" s="208">
        <v>0.5059999823570251</v>
      </c>
      <c r="H30" s="208">
        <v>1.1080000400543213</v>
      </c>
      <c r="I30" s="208">
        <v>2.7130000591278076</v>
      </c>
      <c r="J30" s="208">
        <v>4.97599983215332</v>
      </c>
      <c r="K30" s="208">
        <v>6.940999984741211</v>
      </c>
      <c r="L30" s="208">
        <v>8.260000228881836</v>
      </c>
      <c r="M30" s="208">
        <v>7.650000095367432</v>
      </c>
      <c r="N30" s="208">
        <v>7.46999979019165</v>
      </c>
      <c r="O30" s="208">
        <v>7.400000095367432</v>
      </c>
      <c r="P30" s="208">
        <v>7.21999979019165</v>
      </c>
      <c r="Q30" s="208">
        <v>6.831999778747559</v>
      </c>
      <c r="R30" s="208">
        <v>6.156000137329102</v>
      </c>
      <c r="S30" s="208">
        <v>6.007999897003174</v>
      </c>
      <c r="T30" s="208">
        <v>5.828000068664551</v>
      </c>
      <c r="U30" s="208">
        <v>5.860000133514404</v>
      </c>
      <c r="V30" s="208">
        <v>6.0289998054504395</v>
      </c>
      <c r="W30" s="208">
        <v>3.744999885559082</v>
      </c>
      <c r="X30" s="208">
        <v>2.7209999561309814</v>
      </c>
      <c r="Y30" s="208">
        <v>4.168000221252441</v>
      </c>
      <c r="Z30" s="215">
        <f t="shared" si="1"/>
        <v>4.384624991565943</v>
      </c>
      <c r="AA30" s="151">
        <v>8.6899995803833</v>
      </c>
      <c r="AB30" s="152" t="s">
        <v>59</v>
      </c>
      <c r="AC30" s="2">
        <v>28</v>
      </c>
      <c r="AD30" s="151">
        <v>-0.6010000109672546</v>
      </c>
      <c r="AE30" s="254" t="s">
        <v>60</v>
      </c>
      <c r="AF30" s="1"/>
    </row>
    <row r="31" spans="1:32" ht="11.25" customHeight="1">
      <c r="A31" s="216">
        <v>29</v>
      </c>
      <c r="B31" s="208">
        <v>2.13100004196167</v>
      </c>
      <c r="C31" s="208">
        <v>3.4820001125335693</v>
      </c>
      <c r="D31" s="208">
        <v>2.5850000381469727</v>
      </c>
      <c r="E31" s="208">
        <v>3.069999933242798</v>
      </c>
      <c r="F31" s="208">
        <v>1.9520000219345093</v>
      </c>
      <c r="G31" s="208">
        <v>1.371000051498413</v>
      </c>
      <c r="H31" s="208">
        <v>1.6979999542236328</v>
      </c>
      <c r="I31" s="208">
        <v>2.7330000400543213</v>
      </c>
      <c r="J31" s="208">
        <v>5.4679999351501465</v>
      </c>
      <c r="K31" s="208">
        <v>7.730000019073486</v>
      </c>
      <c r="L31" s="208">
        <v>8.539999961853027</v>
      </c>
      <c r="M31" s="208">
        <v>10.550000190734863</v>
      </c>
      <c r="N31" s="208">
        <v>10.199999809265137</v>
      </c>
      <c r="O31" s="208">
        <v>10.920000076293945</v>
      </c>
      <c r="P31" s="208">
        <v>10.8100004196167</v>
      </c>
      <c r="Q31" s="208">
        <v>10.079999923706055</v>
      </c>
      <c r="R31" s="208">
        <v>9.479999542236328</v>
      </c>
      <c r="S31" s="208">
        <v>7.980000019073486</v>
      </c>
      <c r="T31" s="208">
        <v>7.800000190734863</v>
      </c>
      <c r="U31" s="208">
        <v>7.539999961853027</v>
      </c>
      <c r="V31" s="208">
        <v>6.775000095367432</v>
      </c>
      <c r="W31" s="208">
        <v>6.605999946594238</v>
      </c>
      <c r="X31" s="208">
        <v>6.5920000076293945</v>
      </c>
      <c r="Y31" s="208">
        <v>6.531000137329102</v>
      </c>
      <c r="Z31" s="215">
        <f t="shared" si="1"/>
        <v>6.359333351254463</v>
      </c>
      <c r="AA31" s="151">
        <v>11.5600004196167</v>
      </c>
      <c r="AB31" s="152" t="s">
        <v>61</v>
      </c>
      <c r="AC31" s="2">
        <v>29</v>
      </c>
      <c r="AD31" s="151">
        <v>0.8119999766349792</v>
      </c>
      <c r="AE31" s="254" t="s">
        <v>62</v>
      </c>
      <c r="AF31" s="1"/>
    </row>
    <row r="32" spans="1:32" ht="11.25" customHeight="1">
      <c r="A32" s="216">
        <v>30</v>
      </c>
      <c r="B32" s="208">
        <v>6.171999931335449</v>
      </c>
      <c r="C32" s="208">
        <v>5.877999782562256</v>
      </c>
      <c r="D32" s="208">
        <v>6.585000038146973</v>
      </c>
      <c r="E32" s="208">
        <v>6.025000095367432</v>
      </c>
      <c r="F32" s="208">
        <v>5.316999912261963</v>
      </c>
      <c r="G32" s="208">
        <v>4.186999797821045</v>
      </c>
      <c r="H32" s="208">
        <v>5.254000186920166</v>
      </c>
      <c r="I32" s="208">
        <v>5.982999801635742</v>
      </c>
      <c r="J32" s="208">
        <v>6.375</v>
      </c>
      <c r="K32" s="208">
        <v>6.5960001945495605</v>
      </c>
      <c r="L32" s="208">
        <v>7.190000057220459</v>
      </c>
      <c r="M32" s="208">
        <v>6.574999809265137</v>
      </c>
      <c r="N32" s="208">
        <v>6.394999980926514</v>
      </c>
      <c r="O32" s="208">
        <v>6.321000099182129</v>
      </c>
      <c r="P32" s="208">
        <v>6.216000080108643</v>
      </c>
      <c r="Q32" s="208">
        <v>5.803999900817871</v>
      </c>
      <c r="R32" s="208">
        <v>4.432000160217285</v>
      </c>
      <c r="S32" s="208">
        <v>3.260999917984009</v>
      </c>
      <c r="T32" s="208">
        <v>2.2049999237060547</v>
      </c>
      <c r="U32" s="208">
        <v>1.9420000314712524</v>
      </c>
      <c r="V32" s="208">
        <v>1.6349999904632568</v>
      </c>
      <c r="W32" s="208">
        <v>1.0019999742507935</v>
      </c>
      <c r="X32" s="208">
        <v>0.8019999861717224</v>
      </c>
      <c r="Y32" s="208">
        <v>1.0759999752044678</v>
      </c>
      <c r="Z32" s="215">
        <f t="shared" si="1"/>
        <v>4.7178333178162575</v>
      </c>
      <c r="AA32" s="151">
        <v>7.21999979019165</v>
      </c>
      <c r="AB32" s="152" t="s">
        <v>63</v>
      </c>
      <c r="AC32" s="2">
        <v>30</v>
      </c>
      <c r="AD32" s="151">
        <v>0.46399998664855957</v>
      </c>
      <c r="AE32" s="254" t="s">
        <v>64</v>
      </c>
      <c r="AF32" s="1"/>
    </row>
    <row r="33" spans="1:32" ht="11.25" customHeight="1">
      <c r="A33" s="216">
        <v>31</v>
      </c>
      <c r="B33" s="208">
        <v>1.1080000400543213</v>
      </c>
      <c r="C33" s="208">
        <v>1.097000002861023</v>
      </c>
      <c r="D33" s="208">
        <v>0.8759999871253967</v>
      </c>
      <c r="E33" s="208">
        <v>1.065999984741211</v>
      </c>
      <c r="F33" s="208">
        <v>0.2529999911785126</v>
      </c>
      <c r="G33" s="208">
        <v>-0.15800000727176666</v>
      </c>
      <c r="H33" s="208">
        <v>-1.1180000305175781</v>
      </c>
      <c r="I33" s="208">
        <v>0.13699999451637268</v>
      </c>
      <c r="J33" s="208">
        <v>2.5339999198913574</v>
      </c>
      <c r="K33" s="208">
        <v>5.394999980926514</v>
      </c>
      <c r="L33" s="208">
        <v>6.533999919891357</v>
      </c>
      <c r="M33" s="208">
        <v>8.130000114440918</v>
      </c>
      <c r="N33" s="208">
        <v>8.319999694824219</v>
      </c>
      <c r="O33" s="208">
        <v>8</v>
      </c>
      <c r="P33" s="208">
        <v>7.96999979019165</v>
      </c>
      <c r="Q33" s="208">
        <v>7.590000152587891</v>
      </c>
      <c r="R33" s="208">
        <v>6.6529998779296875</v>
      </c>
      <c r="S33" s="208">
        <v>5.545000076293945</v>
      </c>
      <c r="T33" s="208">
        <v>4.065999984741211</v>
      </c>
      <c r="U33" s="208">
        <v>4.044000148773193</v>
      </c>
      <c r="V33" s="208">
        <v>2.565000057220459</v>
      </c>
      <c r="W33" s="208">
        <v>1.128999948501587</v>
      </c>
      <c r="X33" s="208">
        <v>-0.11599999666213989</v>
      </c>
      <c r="Y33" s="208">
        <v>0.9079999923706055</v>
      </c>
      <c r="Z33" s="215">
        <f t="shared" si="1"/>
        <v>3.4386666510254145</v>
      </c>
      <c r="AA33" s="151">
        <v>9.6899995803833</v>
      </c>
      <c r="AB33" s="152" t="s">
        <v>65</v>
      </c>
      <c r="AC33" s="2">
        <v>31</v>
      </c>
      <c r="AD33" s="151">
        <v>-1.2970000505447388</v>
      </c>
      <c r="AE33" s="254" t="s">
        <v>66</v>
      </c>
      <c r="AF33" s="1"/>
    </row>
    <row r="34" spans="1:32" ht="15" customHeight="1">
      <c r="A34" s="217" t="s">
        <v>67</v>
      </c>
      <c r="B34" s="218">
        <f>AVERAGE(B3:B33)</f>
        <v>1.371709695987163</v>
      </c>
      <c r="C34" s="218">
        <f aca="true" t="shared" si="2" ref="C34:R34">AVERAGE(C3:C33)</f>
        <v>1.0578387158532296</v>
      </c>
      <c r="D34" s="218">
        <f t="shared" si="2"/>
        <v>0.9774838753284947</v>
      </c>
      <c r="E34" s="218">
        <f t="shared" si="2"/>
        <v>0.7787742035523537</v>
      </c>
      <c r="F34" s="218">
        <f t="shared" si="2"/>
        <v>0.4897741877263592</v>
      </c>
      <c r="G34" s="218">
        <f t="shared" si="2"/>
        <v>0.3622580646507202</v>
      </c>
      <c r="H34" s="218">
        <f t="shared" si="2"/>
        <v>0.3269677527489201</v>
      </c>
      <c r="I34" s="218">
        <f t="shared" si="2"/>
        <v>1.321677434708803</v>
      </c>
      <c r="J34" s="218">
        <f t="shared" si="2"/>
        <v>3.4164193224522377</v>
      </c>
      <c r="K34" s="218">
        <f t="shared" si="2"/>
        <v>5.5028387154302285</v>
      </c>
      <c r="L34" s="218">
        <f t="shared" si="2"/>
        <v>6.782967713571364</v>
      </c>
      <c r="M34" s="218">
        <f t="shared" si="2"/>
        <v>7.671419343640728</v>
      </c>
      <c r="N34" s="218">
        <f t="shared" si="2"/>
        <v>7.3809676939441315</v>
      </c>
      <c r="O34" s="218">
        <f t="shared" si="2"/>
        <v>7.631225801283313</v>
      </c>
      <c r="P34" s="218">
        <f t="shared" si="2"/>
        <v>7.367870992229831</v>
      </c>
      <c r="Q34" s="218">
        <f t="shared" si="2"/>
        <v>6.849483889918173</v>
      </c>
      <c r="R34" s="218">
        <f t="shared" si="2"/>
        <v>5.81545159124559</v>
      </c>
      <c r="S34" s="218">
        <f aca="true" t="shared" si="3" ref="S34:Y34">AVERAGE(S3:S33)</f>
        <v>4.702258044673551</v>
      </c>
      <c r="T34" s="218">
        <f t="shared" si="3"/>
        <v>4.095612893181462</v>
      </c>
      <c r="U34" s="218">
        <f t="shared" si="3"/>
        <v>3.7130968032344693</v>
      </c>
      <c r="V34" s="218">
        <f t="shared" si="3"/>
        <v>3.133225811705474</v>
      </c>
      <c r="W34" s="218">
        <f t="shared" si="3"/>
        <v>2.512903215423707</v>
      </c>
      <c r="X34" s="218">
        <f t="shared" si="3"/>
        <v>2.0409032200132646</v>
      </c>
      <c r="Y34" s="218">
        <f t="shared" si="3"/>
        <v>1.7471612833680645</v>
      </c>
      <c r="Z34" s="218">
        <f>AVERAGE(B3:Y33)</f>
        <v>3.6270954277446514</v>
      </c>
      <c r="AA34" s="219">
        <f>(AVERAGE(最高))</f>
        <v>8.964580628179736</v>
      </c>
      <c r="AB34" s="220"/>
      <c r="AC34" s="221"/>
      <c r="AD34" s="219">
        <f>(AVERAGE(最低))</f>
        <v>-0.9728064438508403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20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14.5</v>
      </c>
      <c r="C46" s="3">
        <v>4</v>
      </c>
      <c r="D46" s="159" t="s">
        <v>16</v>
      </c>
      <c r="E46" s="198"/>
      <c r="F46" s="156"/>
      <c r="G46" s="166">
        <f>MIN(最低)</f>
        <v>-4.269000053405762</v>
      </c>
      <c r="H46" s="3">
        <v>13</v>
      </c>
      <c r="I46" s="256" t="s">
        <v>34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95"/>
      <c r="D48" s="196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2005</v>
      </c>
      <c r="AA1" s="1" t="s">
        <v>2</v>
      </c>
      <c r="AB1" s="227">
        <v>10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16.979999542236328</v>
      </c>
      <c r="C3" s="208">
        <v>16.489999771118164</v>
      </c>
      <c r="D3" s="208">
        <v>16.360000610351562</v>
      </c>
      <c r="E3" s="208">
        <v>15.4399995803833</v>
      </c>
      <c r="F3" s="208">
        <v>15.369999885559082</v>
      </c>
      <c r="G3" s="208">
        <v>15.140000343322754</v>
      </c>
      <c r="H3" s="208">
        <v>16.43000030517578</v>
      </c>
      <c r="I3" s="208">
        <v>18.889999389648438</v>
      </c>
      <c r="J3" s="208">
        <v>22.06999969482422</v>
      </c>
      <c r="K3" s="208">
        <v>24.40999984741211</v>
      </c>
      <c r="L3" s="208">
        <v>25.5</v>
      </c>
      <c r="M3" s="208">
        <v>26.459999084472656</v>
      </c>
      <c r="N3" s="208">
        <v>25.68000030517578</v>
      </c>
      <c r="O3" s="208">
        <v>26.149999618530273</v>
      </c>
      <c r="P3" s="208">
        <v>25.40999984741211</v>
      </c>
      <c r="Q3" s="208">
        <v>24.8799991607666</v>
      </c>
      <c r="R3" s="208">
        <v>24.290000915527344</v>
      </c>
      <c r="S3" s="208">
        <v>23.440000534057617</v>
      </c>
      <c r="T3" s="208">
        <v>23.010000228881836</v>
      </c>
      <c r="U3" s="208">
        <v>22.239999771118164</v>
      </c>
      <c r="V3" s="208">
        <v>21.68000030517578</v>
      </c>
      <c r="W3" s="208">
        <v>20.959999084472656</v>
      </c>
      <c r="X3" s="208">
        <v>20.610000610351562</v>
      </c>
      <c r="Y3" s="208">
        <v>20.030000686645508</v>
      </c>
      <c r="Z3" s="215">
        <f aca="true" t="shared" si="0" ref="Z3:Z33">AVERAGE(B3:Y3)</f>
        <v>21.163333296775818</v>
      </c>
      <c r="AA3" s="151">
        <v>27.15999984741211</v>
      </c>
      <c r="AB3" s="152" t="s">
        <v>397</v>
      </c>
      <c r="AC3" s="2">
        <v>1</v>
      </c>
      <c r="AD3" s="151">
        <v>14.609999656677246</v>
      </c>
      <c r="AE3" s="254" t="s">
        <v>172</v>
      </c>
      <c r="AF3" s="1"/>
    </row>
    <row r="4" spans="1:32" ht="11.25" customHeight="1">
      <c r="A4" s="216">
        <v>2</v>
      </c>
      <c r="B4" s="208">
        <v>19.530000686645508</v>
      </c>
      <c r="C4" s="208">
        <v>18.65999984741211</v>
      </c>
      <c r="D4" s="208">
        <v>18.1299991607666</v>
      </c>
      <c r="E4" s="208">
        <v>18.459999084472656</v>
      </c>
      <c r="F4" s="208">
        <v>17.770000457763672</v>
      </c>
      <c r="G4" s="208">
        <v>17.690000534057617</v>
      </c>
      <c r="H4" s="208">
        <v>18.059999465942383</v>
      </c>
      <c r="I4" s="208">
        <v>20.649999618530273</v>
      </c>
      <c r="J4" s="208">
        <v>23.6200008392334</v>
      </c>
      <c r="K4" s="208">
        <v>26.860000610351562</v>
      </c>
      <c r="L4" s="208">
        <v>25.31999969482422</v>
      </c>
      <c r="M4" s="208">
        <v>25.260000228881836</v>
      </c>
      <c r="N4" s="208">
        <v>25.1299991607666</v>
      </c>
      <c r="O4" s="208">
        <v>24.510000228881836</v>
      </c>
      <c r="P4" s="208">
        <v>25.399999618530273</v>
      </c>
      <c r="Q4" s="208">
        <v>24.770000457763672</v>
      </c>
      <c r="R4" s="208">
        <v>24.729999542236328</v>
      </c>
      <c r="S4" s="209">
        <v>24.860000610351562</v>
      </c>
      <c r="T4" s="208">
        <v>24.18000030517578</v>
      </c>
      <c r="U4" s="208">
        <v>23.610000610351562</v>
      </c>
      <c r="V4" s="208">
        <v>22.989999771118164</v>
      </c>
      <c r="W4" s="208">
        <v>23.40999984741211</v>
      </c>
      <c r="X4" s="208">
        <v>23.219999313354492</v>
      </c>
      <c r="Y4" s="208">
        <v>23.93000030517578</v>
      </c>
      <c r="Z4" s="215">
        <f t="shared" si="0"/>
        <v>22.53125</v>
      </c>
      <c r="AA4" s="151">
        <v>27.6299991607666</v>
      </c>
      <c r="AB4" s="152" t="s">
        <v>411</v>
      </c>
      <c r="AC4" s="2">
        <v>2</v>
      </c>
      <c r="AD4" s="151">
        <v>17.530000686645508</v>
      </c>
      <c r="AE4" s="254" t="s">
        <v>378</v>
      </c>
      <c r="AF4" s="1"/>
    </row>
    <row r="5" spans="1:32" ht="11.25" customHeight="1">
      <c r="A5" s="216">
        <v>3</v>
      </c>
      <c r="B5" s="208">
        <v>22.56999969482422</v>
      </c>
      <c r="C5" s="208">
        <v>22.920000076293945</v>
      </c>
      <c r="D5" s="208">
        <v>22.520000457763672</v>
      </c>
      <c r="E5" s="208">
        <v>22.399999618530273</v>
      </c>
      <c r="F5" s="208">
        <v>21.690000534057617</v>
      </c>
      <c r="G5" s="208">
        <v>21.100000381469727</v>
      </c>
      <c r="H5" s="208">
        <v>21.010000228881836</v>
      </c>
      <c r="I5" s="208">
        <v>21.979999542236328</v>
      </c>
      <c r="J5" s="208">
        <v>23.149999618530273</v>
      </c>
      <c r="K5" s="208">
        <v>23.149999618530273</v>
      </c>
      <c r="L5" s="208">
        <v>23.649999618530273</v>
      </c>
      <c r="M5" s="208">
        <v>22.969999313354492</v>
      </c>
      <c r="N5" s="208">
        <v>22</v>
      </c>
      <c r="O5" s="208">
        <v>21.950000762939453</v>
      </c>
      <c r="P5" s="208">
        <v>21.040000915527344</v>
      </c>
      <c r="Q5" s="208">
        <v>20.719999313354492</v>
      </c>
      <c r="R5" s="208">
        <v>20.260000228881836</v>
      </c>
      <c r="S5" s="208">
        <v>19.90999984741211</v>
      </c>
      <c r="T5" s="208">
        <v>19.739999771118164</v>
      </c>
      <c r="U5" s="208">
        <v>19.799999237060547</v>
      </c>
      <c r="V5" s="208">
        <v>20.06999969482422</v>
      </c>
      <c r="W5" s="208">
        <v>20.100000381469727</v>
      </c>
      <c r="X5" s="208">
        <v>20.1200008392334</v>
      </c>
      <c r="Y5" s="208">
        <v>20.420000076293945</v>
      </c>
      <c r="Z5" s="215">
        <f t="shared" si="0"/>
        <v>21.46833332379659</v>
      </c>
      <c r="AA5" s="151">
        <v>24.3799991607666</v>
      </c>
      <c r="AB5" s="152" t="s">
        <v>412</v>
      </c>
      <c r="AC5" s="2">
        <v>3</v>
      </c>
      <c r="AD5" s="151">
        <v>19.68000030517578</v>
      </c>
      <c r="AE5" s="254" t="s">
        <v>413</v>
      </c>
      <c r="AF5" s="1"/>
    </row>
    <row r="6" spans="1:32" ht="11.25" customHeight="1">
      <c r="A6" s="216">
        <v>4</v>
      </c>
      <c r="B6" s="208">
        <v>20.479999542236328</v>
      </c>
      <c r="C6" s="208">
        <v>20.549999237060547</v>
      </c>
      <c r="D6" s="208">
        <v>19.06999969482422</v>
      </c>
      <c r="E6" s="208">
        <v>18.219999313354492</v>
      </c>
      <c r="F6" s="208">
        <v>17.270000457763672</v>
      </c>
      <c r="G6" s="208">
        <v>16.809999465942383</v>
      </c>
      <c r="H6" s="208">
        <v>17.239999771118164</v>
      </c>
      <c r="I6" s="208">
        <v>17.139999389648438</v>
      </c>
      <c r="J6" s="208">
        <v>17</v>
      </c>
      <c r="K6" s="208">
        <v>17.559999465942383</v>
      </c>
      <c r="L6" s="208">
        <v>18.739999771118164</v>
      </c>
      <c r="M6" s="208">
        <v>18.829999923706055</v>
      </c>
      <c r="N6" s="208">
        <v>18.979999542236328</v>
      </c>
      <c r="O6" s="208">
        <v>18.950000762939453</v>
      </c>
      <c r="P6" s="208">
        <v>18.530000686645508</v>
      </c>
      <c r="Q6" s="208">
        <v>18.549999237060547</v>
      </c>
      <c r="R6" s="208">
        <v>18.389999389648438</v>
      </c>
      <c r="S6" s="208">
        <v>18.540000915527344</v>
      </c>
      <c r="T6" s="208">
        <v>18.290000915527344</v>
      </c>
      <c r="U6" s="208">
        <v>18.1200008392334</v>
      </c>
      <c r="V6" s="208">
        <v>18.040000915527344</v>
      </c>
      <c r="W6" s="208">
        <v>17.809999465942383</v>
      </c>
      <c r="X6" s="208">
        <v>18.059999465942383</v>
      </c>
      <c r="Y6" s="208">
        <v>17.719999313354492</v>
      </c>
      <c r="Z6" s="215">
        <f t="shared" si="0"/>
        <v>18.287083228429157</v>
      </c>
      <c r="AA6" s="151">
        <v>20.559999465942383</v>
      </c>
      <c r="AB6" s="152" t="s">
        <v>414</v>
      </c>
      <c r="AC6" s="2">
        <v>4</v>
      </c>
      <c r="AD6" s="151">
        <v>16.68000030517578</v>
      </c>
      <c r="AE6" s="254" t="s">
        <v>415</v>
      </c>
      <c r="AF6" s="1"/>
    </row>
    <row r="7" spans="1:32" ht="11.25" customHeight="1">
      <c r="A7" s="216">
        <v>5</v>
      </c>
      <c r="B7" s="208">
        <v>17.5</v>
      </c>
      <c r="C7" s="208">
        <v>17.329999923706055</v>
      </c>
      <c r="D7" s="208">
        <v>17.34000015258789</v>
      </c>
      <c r="E7" s="208">
        <v>17.1200008392334</v>
      </c>
      <c r="F7" s="208">
        <v>17.219999313354492</v>
      </c>
      <c r="G7" s="208">
        <v>17.34000015258789</v>
      </c>
      <c r="H7" s="208">
        <v>17.690000534057617</v>
      </c>
      <c r="I7" s="208">
        <v>18.190000534057617</v>
      </c>
      <c r="J7" s="208">
        <v>18.65999984741211</v>
      </c>
      <c r="K7" s="208">
        <v>18.75</v>
      </c>
      <c r="L7" s="208">
        <v>18.139999389648438</v>
      </c>
      <c r="M7" s="208">
        <v>18.579999923706055</v>
      </c>
      <c r="N7" s="208">
        <v>18.610000610351562</v>
      </c>
      <c r="O7" s="208">
        <v>18.56999969482422</v>
      </c>
      <c r="P7" s="208">
        <v>18.510000228881836</v>
      </c>
      <c r="Q7" s="208">
        <v>18.799999237060547</v>
      </c>
      <c r="R7" s="208">
        <v>18.729999542236328</v>
      </c>
      <c r="S7" s="208">
        <v>18.25</v>
      </c>
      <c r="T7" s="208">
        <v>18.649999618530273</v>
      </c>
      <c r="U7" s="208">
        <v>18.200000762939453</v>
      </c>
      <c r="V7" s="208">
        <v>18.010000228881836</v>
      </c>
      <c r="W7" s="208">
        <v>18.15999984741211</v>
      </c>
      <c r="X7" s="208">
        <v>17.850000381469727</v>
      </c>
      <c r="Y7" s="208">
        <v>18.010000228881836</v>
      </c>
      <c r="Z7" s="215">
        <f t="shared" si="0"/>
        <v>18.09208337465922</v>
      </c>
      <c r="AA7" s="151">
        <v>19.260000228881836</v>
      </c>
      <c r="AB7" s="152" t="s">
        <v>416</v>
      </c>
      <c r="AC7" s="2">
        <v>5</v>
      </c>
      <c r="AD7" s="151">
        <v>17.030000686645508</v>
      </c>
      <c r="AE7" s="254" t="s">
        <v>417</v>
      </c>
      <c r="AF7" s="1"/>
    </row>
    <row r="8" spans="1:32" ht="11.25" customHeight="1">
      <c r="A8" s="216">
        <v>6</v>
      </c>
      <c r="B8" s="208">
        <v>17.899999618530273</v>
      </c>
      <c r="C8" s="208">
        <v>18.09000015258789</v>
      </c>
      <c r="D8" s="208">
        <v>17.639999389648438</v>
      </c>
      <c r="E8" s="208">
        <v>17.389999389648438</v>
      </c>
      <c r="F8" s="208">
        <v>17.239999771118164</v>
      </c>
      <c r="G8" s="208">
        <v>16.889999389648438</v>
      </c>
      <c r="H8" s="208">
        <v>17.6200008392334</v>
      </c>
      <c r="I8" s="208">
        <v>18.239999771118164</v>
      </c>
      <c r="J8" s="208">
        <v>18.760000228881836</v>
      </c>
      <c r="K8" s="208">
        <v>18.559999465942383</v>
      </c>
      <c r="L8" s="208">
        <v>18.600000381469727</v>
      </c>
      <c r="M8" s="208">
        <v>19.15999984741211</v>
      </c>
      <c r="N8" s="208">
        <v>19.209999084472656</v>
      </c>
      <c r="O8" s="208">
        <v>19.420000076293945</v>
      </c>
      <c r="P8" s="208">
        <v>19.610000610351562</v>
      </c>
      <c r="Q8" s="208">
        <v>19.389999389648438</v>
      </c>
      <c r="R8" s="208">
        <v>18.719999313354492</v>
      </c>
      <c r="S8" s="208">
        <v>18.559999465942383</v>
      </c>
      <c r="T8" s="208">
        <v>18.239999771118164</v>
      </c>
      <c r="U8" s="208">
        <v>17.790000915527344</v>
      </c>
      <c r="V8" s="208">
        <v>17.93000030517578</v>
      </c>
      <c r="W8" s="208">
        <v>17.790000915527344</v>
      </c>
      <c r="X8" s="208">
        <v>17.399999618530273</v>
      </c>
      <c r="Y8" s="208">
        <v>17.25</v>
      </c>
      <c r="Z8" s="215">
        <f t="shared" si="0"/>
        <v>18.22499990463257</v>
      </c>
      <c r="AA8" s="151">
        <v>20.260000228881836</v>
      </c>
      <c r="AB8" s="152" t="s">
        <v>27</v>
      </c>
      <c r="AC8" s="2">
        <v>6</v>
      </c>
      <c r="AD8" s="151">
        <v>16.75</v>
      </c>
      <c r="AE8" s="254" t="s">
        <v>58</v>
      </c>
      <c r="AF8" s="1"/>
    </row>
    <row r="9" spans="1:32" ht="11.25" customHeight="1">
      <c r="A9" s="216">
        <v>7</v>
      </c>
      <c r="B9" s="208">
        <v>17.350000381469727</v>
      </c>
      <c r="C9" s="208">
        <v>17.700000762939453</v>
      </c>
      <c r="D9" s="208">
        <v>17.690000534057617</v>
      </c>
      <c r="E9" s="208">
        <v>17.25</v>
      </c>
      <c r="F9" s="208">
        <v>15.350000381469727</v>
      </c>
      <c r="G9" s="208">
        <v>16.579999923706055</v>
      </c>
      <c r="H9" s="208">
        <v>18.420000076293945</v>
      </c>
      <c r="I9" s="208">
        <v>20.1299991607666</v>
      </c>
      <c r="J9" s="208">
        <v>20.68000030517578</v>
      </c>
      <c r="K9" s="208">
        <v>21.610000610351562</v>
      </c>
      <c r="L9" s="208">
        <v>22.360000610351562</v>
      </c>
      <c r="M9" s="208">
        <v>21.610000610351562</v>
      </c>
      <c r="N9" s="208">
        <v>20.860000610351562</v>
      </c>
      <c r="O9" s="208">
        <v>20.850000381469727</v>
      </c>
      <c r="P9" s="208">
        <v>20.299999237060547</v>
      </c>
      <c r="Q9" s="208">
        <v>20.030000686645508</v>
      </c>
      <c r="R9" s="208">
        <v>20.09000015258789</v>
      </c>
      <c r="S9" s="208">
        <v>19.780000686645508</v>
      </c>
      <c r="T9" s="208">
        <v>19.8799991607666</v>
      </c>
      <c r="U9" s="208">
        <v>19.68000030517578</v>
      </c>
      <c r="V9" s="208">
        <v>19.8700008392334</v>
      </c>
      <c r="W9" s="208">
        <v>20.040000915527344</v>
      </c>
      <c r="X9" s="208">
        <v>20.299999237060547</v>
      </c>
      <c r="Y9" s="208">
        <v>20.56999969482422</v>
      </c>
      <c r="Z9" s="215">
        <f t="shared" si="0"/>
        <v>19.540833552678425</v>
      </c>
      <c r="AA9" s="151">
        <v>22.780000686645508</v>
      </c>
      <c r="AB9" s="152" t="s">
        <v>418</v>
      </c>
      <c r="AC9" s="2">
        <v>7</v>
      </c>
      <c r="AD9" s="151">
        <v>15.300000190734863</v>
      </c>
      <c r="AE9" s="254" t="s">
        <v>249</v>
      </c>
      <c r="AF9" s="1"/>
    </row>
    <row r="10" spans="1:32" ht="11.25" customHeight="1">
      <c r="A10" s="216">
        <v>8</v>
      </c>
      <c r="B10" s="208">
        <v>19.799999237060547</v>
      </c>
      <c r="C10" s="208">
        <v>20.780000686645508</v>
      </c>
      <c r="D10" s="208">
        <v>21.219999313354492</v>
      </c>
      <c r="E10" s="208">
        <v>21.93000030517578</v>
      </c>
      <c r="F10" s="208">
        <v>22.15999984741211</v>
      </c>
      <c r="G10" s="208">
        <v>22.260000228881836</v>
      </c>
      <c r="H10" s="208">
        <v>22.530000686645508</v>
      </c>
      <c r="I10" s="208">
        <v>22.479999542236328</v>
      </c>
      <c r="J10" s="208">
        <v>22.489999771118164</v>
      </c>
      <c r="K10" s="208">
        <v>22.729999542236328</v>
      </c>
      <c r="L10" s="208">
        <v>23.040000915527344</v>
      </c>
      <c r="M10" s="208">
        <v>22.770000457763672</v>
      </c>
      <c r="N10" s="208">
        <v>23.290000915527344</v>
      </c>
      <c r="O10" s="208">
        <v>23.299999237060547</v>
      </c>
      <c r="P10" s="208">
        <v>22.969999313354492</v>
      </c>
      <c r="Q10" s="208">
        <v>23.43000030517578</v>
      </c>
      <c r="R10" s="208">
        <v>23.549999237060547</v>
      </c>
      <c r="S10" s="208">
        <v>23.139999389648438</v>
      </c>
      <c r="T10" s="208">
        <v>21.75</v>
      </c>
      <c r="U10" s="208">
        <v>21</v>
      </c>
      <c r="V10" s="208">
        <v>20.81999969482422</v>
      </c>
      <c r="W10" s="208">
        <v>19.889999389648438</v>
      </c>
      <c r="X10" s="208">
        <v>19.719999313354492</v>
      </c>
      <c r="Y10" s="208">
        <v>19.309999465942383</v>
      </c>
      <c r="Z10" s="215">
        <f t="shared" si="0"/>
        <v>21.931666533152264</v>
      </c>
      <c r="AA10" s="151">
        <v>23.8799991607666</v>
      </c>
      <c r="AB10" s="152" t="s">
        <v>419</v>
      </c>
      <c r="AC10" s="2">
        <v>8</v>
      </c>
      <c r="AD10" s="151">
        <v>19.15999984741211</v>
      </c>
      <c r="AE10" s="254" t="s">
        <v>163</v>
      </c>
      <c r="AF10" s="1"/>
    </row>
    <row r="11" spans="1:32" ht="11.25" customHeight="1">
      <c r="A11" s="216">
        <v>9</v>
      </c>
      <c r="B11" s="208">
        <v>18.09000015258789</v>
      </c>
      <c r="C11" s="208">
        <v>17.049999237060547</v>
      </c>
      <c r="D11" s="208">
        <v>16.860000610351562</v>
      </c>
      <c r="E11" s="208">
        <v>16.8799991607666</v>
      </c>
      <c r="F11" s="208">
        <v>16.829999923706055</v>
      </c>
      <c r="G11" s="208">
        <v>16.93000030517578</v>
      </c>
      <c r="H11" s="208">
        <v>16.860000610351562</v>
      </c>
      <c r="I11" s="208">
        <v>17.1299991607666</v>
      </c>
      <c r="J11" s="208">
        <v>17.1299991607666</v>
      </c>
      <c r="K11" s="208">
        <v>17.719999313354492</v>
      </c>
      <c r="L11" s="208">
        <v>18.260000228881836</v>
      </c>
      <c r="M11" s="208">
        <v>18.1299991607666</v>
      </c>
      <c r="N11" s="208">
        <v>18.469999313354492</v>
      </c>
      <c r="O11" s="208">
        <v>18.809999465942383</v>
      </c>
      <c r="P11" s="208">
        <v>19.190000534057617</v>
      </c>
      <c r="Q11" s="208">
        <v>18.90999984741211</v>
      </c>
      <c r="R11" s="208">
        <v>18.6200008392334</v>
      </c>
      <c r="S11" s="208">
        <v>18.59000015258789</v>
      </c>
      <c r="T11" s="208">
        <v>18.450000762939453</v>
      </c>
      <c r="U11" s="208">
        <v>18.15999984741211</v>
      </c>
      <c r="V11" s="208">
        <v>18.530000686645508</v>
      </c>
      <c r="W11" s="208">
        <v>18.649999618530273</v>
      </c>
      <c r="X11" s="208">
        <v>18.209999084472656</v>
      </c>
      <c r="Y11" s="208">
        <v>17.760000228881836</v>
      </c>
      <c r="Z11" s="215">
        <f t="shared" si="0"/>
        <v>17.925833225250244</v>
      </c>
      <c r="AA11" s="151">
        <v>19.31999969482422</v>
      </c>
      <c r="AB11" s="152" t="s">
        <v>332</v>
      </c>
      <c r="AC11" s="2">
        <v>9</v>
      </c>
      <c r="AD11" s="151">
        <v>16.75</v>
      </c>
      <c r="AE11" s="254" t="s">
        <v>317</v>
      </c>
      <c r="AF11" s="1"/>
    </row>
    <row r="12" spans="1:32" ht="11.25" customHeight="1">
      <c r="A12" s="224">
        <v>10</v>
      </c>
      <c r="B12" s="210">
        <v>17.469999313354492</v>
      </c>
      <c r="C12" s="210">
        <v>17.299999237060547</v>
      </c>
      <c r="D12" s="210">
        <v>17.280000686645508</v>
      </c>
      <c r="E12" s="210">
        <v>16.8799991607666</v>
      </c>
      <c r="F12" s="210">
        <v>16.489999771118164</v>
      </c>
      <c r="G12" s="210">
        <v>16.1299991607666</v>
      </c>
      <c r="H12" s="210">
        <v>15.880000114440918</v>
      </c>
      <c r="I12" s="210">
        <v>16.059999465942383</v>
      </c>
      <c r="J12" s="210">
        <v>16.469999313354492</v>
      </c>
      <c r="K12" s="210">
        <v>16.329999923706055</v>
      </c>
      <c r="L12" s="210">
        <v>16.989999771118164</v>
      </c>
      <c r="M12" s="210">
        <v>17.809999465942383</v>
      </c>
      <c r="N12" s="210">
        <v>17.3799991607666</v>
      </c>
      <c r="O12" s="210">
        <v>16.81999969482422</v>
      </c>
      <c r="P12" s="210">
        <v>17.020000457763672</v>
      </c>
      <c r="Q12" s="210">
        <v>16.920000076293945</v>
      </c>
      <c r="R12" s="210">
        <v>17.3799991607666</v>
      </c>
      <c r="S12" s="210">
        <v>17.190000534057617</v>
      </c>
      <c r="T12" s="210">
        <v>17.309999465942383</v>
      </c>
      <c r="U12" s="210">
        <v>17.56999969482422</v>
      </c>
      <c r="V12" s="210">
        <v>17.6299991607666</v>
      </c>
      <c r="W12" s="210">
        <v>17.8700008392334</v>
      </c>
      <c r="X12" s="210">
        <v>17.889999389648438</v>
      </c>
      <c r="Y12" s="210">
        <v>18.139999389648438</v>
      </c>
      <c r="Z12" s="225">
        <f t="shared" si="0"/>
        <v>17.092083017031353</v>
      </c>
      <c r="AA12" s="157">
        <v>18.200000762939453</v>
      </c>
      <c r="AB12" s="211" t="s">
        <v>144</v>
      </c>
      <c r="AC12" s="212">
        <v>10</v>
      </c>
      <c r="AD12" s="157">
        <v>15.75</v>
      </c>
      <c r="AE12" s="255" t="s">
        <v>420</v>
      </c>
      <c r="AF12" s="1"/>
    </row>
    <row r="13" spans="1:32" ht="11.25" customHeight="1">
      <c r="A13" s="216">
        <v>11</v>
      </c>
      <c r="B13" s="208">
        <v>18.100000381469727</v>
      </c>
      <c r="C13" s="208">
        <v>18.059999465942383</v>
      </c>
      <c r="D13" s="208">
        <v>18.18000030517578</v>
      </c>
      <c r="E13" s="208">
        <v>17.969999313354492</v>
      </c>
      <c r="F13" s="208">
        <v>18.139999389648438</v>
      </c>
      <c r="G13" s="208">
        <v>17.969999313354492</v>
      </c>
      <c r="H13" s="208">
        <v>18.190000534057617</v>
      </c>
      <c r="I13" s="208">
        <v>18.68000030517578</v>
      </c>
      <c r="J13" s="208">
        <v>19.3799991607666</v>
      </c>
      <c r="K13" s="208">
        <v>20.709999084472656</v>
      </c>
      <c r="L13" s="208">
        <v>20.190000534057617</v>
      </c>
      <c r="M13" s="208">
        <v>21.139999389648438</v>
      </c>
      <c r="N13" s="208">
        <v>20.170000076293945</v>
      </c>
      <c r="O13" s="208">
        <v>20.040000915527344</v>
      </c>
      <c r="P13" s="208">
        <v>19.690000534057617</v>
      </c>
      <c r="Q13" s="208">
        <v>19.489999771118164</v>
      </c>
      <c r="R13" s="208">
        <v>18.899999618530273</v>
      </c>
      <c r="S13" s="208">
        <v>18.459999084472656</v>
      </c>
      <c r="T13" s="208">
        <v>18.299999237060547</v>
      </c>
      <c r="U13" s="208">
        <v>18.309999465942383</v>
      </c>
      <c r="V13" s="208">
        <v>18.579999923706055</v>
      </c>
      <c r="W13" s="208">
        <v>18.329999923706055</v>
      </c>
      <c r="X13" s="208">
        <v>18.209999084472656</v>
      </c>
      <c r="Y13" s="208">
        <v>17.899999618530273</v>
      </c>
      <c r="Z13" s="215">
        <f t="shared" si="0"/>
        <v>18.87874976793925</v>
      </c>
      <c r="AA13" s="151">
        <v>21.360000610351562</v>
      </c>
      <c r="AB13" s="152" t="s">
        <v>162</v>
      </c>
      <c r="AC13" s="2">
        <v>11</v>
      </c>
      <c r="AD13" s="151">
        <v>17.84000015258789</v>
      </c>
      <c r="AE13" s="254" t="s">
        <v>144</v>
      </c>
      <c r="AF13" s="1"/>
    </row>
    <row r="14" spans="1:32" ht="11.25" customHeight="1">
      <c r="A14" s="216">
        <v>12</v>
      </c>
      <c r="B14" s="208">
        <v>17.59000015258789</v>
      </c>
      <c r="C14" s="208">
        <v>17.190000534057617</v>
      </c>
      <c r="D14" s="208">
        <v>17.040000915527344</v>
      </c>
      <c r="E14" s="208">
        <v>16.8799991607666</v>
      </c>
      <c r="F14" s="208">
        <v>16.670000076293945</v>
      </c>
      <c r="G14" s="208">
        <v>16.440000534057617</v>
      </c>
      <c r="H14" s="208">
        <v>17.360000610351562</v>
      </c>
      <c r="I14" s="208">
        <v>18.6299991607666</v>
      </c>
      <c r="J14" s="208">
        <v>19.40999984741211</v>
      </c>
      <c r="K14" s="208">
        <v>20.020000457763672</v>
      </c>
      <c r="L14" s="208">
        <v>20.440000534057617</v>
      </c>
      <c r="M14" s="208">
        <v>21.010000228881836</v>
      </c>
      <c r="N14" s="208">
        <v>19.450000762939453</v>
      </c>
      <c r="O14" s="208">
        <v>19.530000686645508</v>
      </c>
      <c r="P14" s="208">
        <v>18.979999542236328</v>
      </c>
      <c r="Q14" s="208">
        <v>18.56999969482422</v>
      </c>
      <c r="R14" s="208">
        <v>18.010000228881836</v>
      </c>
      <c r="S14" s="208">
        <v>17.530000686645508</v>
      </c>
      <c r="T14" s="208">
        <v>16.68000030517578</v>
      </c>
      <c r="U14" s="208">
        <v>16.709999084472656</v>
      </c>
      <c r="V14" s="208">
        <v>16.829999923706055</v>
      </c>
      <c r="W14" s="208">
        <v>16.809999465942383</v>
      </c>
      <c r="X14" s="208">
        <v>16.920000076293945</v>
      </c>
      <c r="Y14" s="208">
        <v>16.43000030517578</v>
      </c>
      <c r="Z14" s="215">
        <f t="shared" si="0"/>
        <v>17.96375012397766</v>
      </c>
      <c r="AA14" s="151">
        <v>21.229999542236328</v>
      </c>
      <c r="AB14" s="152" t="s">
        <v>421</v>
      </c>
      <c r="AC14" s="2">
        <v>12</v>
      </c>
      <c r="AD14" s="151">
        <v>14.4399995803833</v>
      </c>
      <c r="AE14" s="254" t="s">
        <v>422</v>
      </c>
      <c r="AF14" s="1"/>
    </row>
    <row r="15" spans="1:32" ht="11.25" customHeight="1">
      <c r="A15" s="216">
        <v>13</v>
      </c>
      <c r="B15" s="208">
        <v>16.56999969482422</v>
      </c>
      <c r="C15" s="208">
        <v>16.270000457763672</v>
      </c>
      <c r="D15" s="208">
        <v>16.280000686645508</v>
      </c>
      <c r="E15" s="208">
        <v>16.219999313354492</v>
      </c>
      <c r="F15" s="208">
        <v>16.110000610351562</v>
      </c>
      <c r="G15" s="208">
        <v>16.190000534057617</v>
      </c>
      <c r="H15" s="208">
        <v>17.010000228881836</v>
      </c>
      <c r="I15" s="208">
        <v>18.43000030517578</v>
      </c>
      <c r="J15" s="208">
        <v>19.43000030517578</v>
      </c>
      <c r="K15" s="208">
        <v>20.309999465942383</v>
      </c>
      <c r="L15" s="208">
        <v>20.979999542236328</v>
      </c>
      <c r="M15" s="208">
        <v>21.510000228881836</v>
      </c>
      <c r="N15" s="208">
        <v>20.329999923706055</v>
      </c>
      <c r="O15" s="208">
        <v>20.059999465942383</v>
      </c>
      <c r="P15" s="208">
        <v>20.049999237060547</v>
      </c>
      <c r="Q15" s="208">
        <v>19.600000381469727</v>
      </c>
      <c r="R15" s="208">
        <v>18.969999313354492</v>
      </c>
      <c r="S15" s="208">
        <v>18.770000457763672</v>
      </c>
      <c r="T15" s="208">
        <v>18.469999313354492</v>
      </c>
      <c r="U15" s="208">
        <v>18.34000015258789</v>
      </c>
      <c r="V15" s="208">
        <v>18.459999084472656</v>
      </c>
      <c r="W15" s="208">
        <v>18.219999313354492</v>
      </c>
      <c r="X15" s="208">
        <v>16.34000015258789</v>
      </c>
      <c r="Y15" s="208">
        <v>16.1200008392334</v>
      </c>
      <c r="Z15" s="215">
        <f t="shared" si="0"/>
        <v>18.293333292007446</v>
      </c>
      <c r="AA15" s="151">
        <v>21.579999923706055</v>
      </c>
      <c r="AB15" s="152" t="s">
        <v>421</v>
      </c>
      <c r="AC15" s="2">
        <v>13</v>
      </c>
      <c r="AD15" s="151">
        <v>15.640000343322754</v>
      </c>
      <c r="AE15" s="254" t="s">
        <v>132</v>
      </c>
      <c r="AF15" s="1"/>
    </row>
    <row r="16" spans="1:32" ht="11.25" customHeight="1">
      <c r="A16" s="216">
        <v>14</v>
      </c>
      <c r="B16" s="208">
        <v>15.800000190734863</v>
      </c>
      <c r="C16" s="208">
        <v>14.84000015258789</v>
      </c>
      <c r="D16" s="208">
        <v>14.4399995803833</v>
      </c>
      <c r="E16" s="208">
        <v>13.989999771118164</v>
      </c>
      <c r="F16" s="208">
        <v>13.949999809265137</v>
      </c>
      <c r="G16" s="208">
        <v>13.829999923706055</v>
      </c>
      <c r="H16" s="208">
        <v>15.210000038146973</v>
      </c>
      <c r="I16" s="208">
        <v>17.030000686645508</v>
      </c>
      <c r="J16" s="208">
        <v>19.479999542236328</v>
      </c>
      <c r="K16" s="208">
        <v>22.34000015258789</v>
      </c>
      <c r="L16" s="208">
        <v>24.420000076293945</v>
      </c>
      <c r="M16" s="208">
        <v>24.350000381469727</v>
      </c>
      <c r="N16" s="208">
        <v>22.760000228881836</v>
      </c>
      <c r="O16" s="208">
        <v>23.549999237060547</v>
      </c>
      <c r="P16" s="208">
        <v>23.270000457763672</v>
      </c>
      <c r="Q16" s="208">
        <v>22.979999542236328</v>
      </c>
      <c r="R16" s="208">
        <v>22.190000534057617</v>
      </c>
      <c r="S16" s="208">
        <v>21.81999969482422</v>
      </c>
      <c r="T16" s="208">
        <v>21.389999389648438</v>
      </c>
      <c r="U16" s="208">
        <v>21.059999465942383</v>
      </c>
      <c r="V16" s="208">
        <v>19.56999969482422</v>
      </c>
      <c r="W16" s="208">
        <v>19.56999969482422</v>
      </c>
      <c r="X16" s="208">
        <v>19.649999618530273</v>
      </c>
      <c r="Y16" s="208">
        <v>19.479999542236328</v>
      </c>
      <c r="Z16" s="215">
        <f t="shared" si="0"/>
        <v>19.457083225250244</v>
      </c>
      <c r="AA16" s="151">
        <v>26.1299991607666</v>
      </c>
      <c r="AB16" s="152" t="s">
        <v>423</v>
      </c>
      <c r="AC16" s="2">
        <v>14</v>
      </c>
      <c r="AD16" s="151">
        <v>13.149999618530273</v>
      </c>
      <c r="AE16" s="254" t="s">
        <v>89</v>
      </c>
      <c r="AF16" s="1"/>
    </row>
    <row r="17" spans="1:32" ht="11.25" customHeight="1">
      <c r="A17" s="216">
        <v>15</v>
      </c>
      <c r="B17" s="208">
        <v>19.389999389648438</v>
      </c>
      <c r="C17" s="208">
        <v>19.3700008392334</v>
      </c>
      <c r="D17" s="208">
        <v>19.559999465942383</v>
      </c>
      <c r="E17" s="208">
        <v>20.299999237060547</v>
      </c>
      <c r="F17" s="208">
        <v>19.530000686645508</v>
      </c>
      <c r="G17" s="208">
        <v>19.149999618530273</v>
      </c>
      <c r="H17" s="208">
        <v>19.670000076293945</v>
      </c>
      <c r="I17" s="208">
        <v>20.59000015258789</v>
      </c>
      <c r="J17" s="208">
        <v>21.209999084472656</v>
      </c>
      <c r="K17" s="208">
        <v>21.450000762939453</v>
      </c>
      <c r="L17" s="208">
        <v>22.450000762939453</v>
      </c>
      <c r="M17" s="208">
        <v>22.030000686645508</v>
      </c>
      <c r="N17" s="208">
        <v>21.15999984741211</v>
      </c>
      <c r="O17" s="208">
        <v>21.600000381469727</v>
      </c>
      <c r="P17" s="208">
        <v>21.799999237060547</v>
      </c>
      <c r="Q17" s="208">
        <v>21.979999542236328</v>
      </c>
      <c r="R17" s="208">
        <v>21.5</v>
      </c>
      <c r="S17" s="208">
        <v>21.389999389648438</v>
      </c>
      <c r="T17" s="208">
        <v>21.3799991607666</v>
      </c>
      <c r="U17" s="208">
        <v>21.18000030517578</v>
      </c>
      <c r="V17" s="208">
        <v>20.81999969482422</v>
      </c>
      <c r="W17" s="208">
        <v>20.790000915527344</v>
      </c>
      <c r="X17" s="208">
        <v>20.610000610351562</v>
      </c>
      <c r="Y17" s="208">
        <v>20.1299991607666</v>
      </c>
      <c r="Z17" s="215">
        <f t="shared" si="0"/>
        <v>20.793333292007446</v>
      </c>
      <c r="AA17" s="151">
        <v>22.5</v>
      </c>
      <c r="AB17" s="152" t="s">
        <v>173</v>
      </c>
      <c r="AC17" s="2">
        <v>15</v>
      </c>
      <c r="AD17" s="151">
        <v>19.09000015258789</v>
      </c>
      <c r="AE17" s="254" t="s">
        <v>54</v>
      </c>
      <c r="AF17" s="1"/>
    </row>
    <row r="18" spans="1:32" ht="11.25" customHeight="1">
      <c r="A18" s="216">
        <v>16</v>
      </c>
      <c r="B18" s="208">
        <v>20.110000610351562</v>
      </c>
      <c r="C18" s="208">
        <v>20.190000534057617</v>
      </c>
      <c r="D18" s="208">
        <v>19.690000534057617</v>
      </c>
      <c r="E18" s="208">
        <v>19.510000228881836</v>
      </c>
      <c r="F18" s="208">
        <v>17.8799991607666</v>
      </c>
      <c r="G18" s="208">
        <v>17.56999969482422</v>
      </c>
      <c r="H18" s="208">
        <v>17.260000228881836</v>
      </c>
      <c r="I18" s="208">
        <v>17.139999389648438</v>
      </c>
      <c r="J18" s="208">
        <v>17.260000228881836</v>
      </c>
      <c r="K18" s="208">
        <v>17.639999389648438</v>
      </c>
      <c r="L18" s="208">
        <v>17.520000457763672</v>
      </c>
      <c r="M18" s="208">
        <v>17.639999389648438</v>
      </c>
      <c r="N18" s="208">
        <v>18.170000076293945</v>
      </c>
      <c r="O18" s="208">
        <v>18.31999969482422</v>
      </c>
      <c r="P18" s="208">
        <v>18.25</v>
      </c>
      <c r="Q18" s="208">
        <v>18.420000076293945</v>
      </c>
      <c r="R18" s="208">
        <v>18.15999984741211</v>
      </c>
      <c r="S18" s="208">
        <v>17.90999984741211</v>
      </c>
      <c r="T18" s="208">
        <v>17.540000915527344</v>
      </c>
      <c r="U18" s="208">
        <v>17.25</v>
      </c>
      <c r="V18" s="208">
        <v>16.770000457763672</v>
      </c>
      <c r="W18" s="208">
        <v>16.209999084472656</v>
      </c>
      <c r="X18" s="208">
        <v>15.8100004196167</v>
      </c>
      <c r="Y18" s="208">
        <v>15.489999771118164</v>
      </c>
      <c r="Z18" s="215">
        <f t="shared" si="0"/>
        <v>17.82125000158946</v>
      </c>
      <c r="AA18" s="151">
        <v>20.399999618530273</v>
      </c>
      <c r="AB18" s="152" t="s">
        <v>400</v>
      </c>
      <c r="AC18" s="2">
        <v>16</v>
      </c>
      <c r="AD18" s="151">
        <v>15.420000076293945</v>
      </c>
      <c r="AE18" s="254" t="s">
        <v>144</v>
      </c>
      <c r="AF18" s="1"/>
    </row>
    <row r="19" spans="1:32" ht="11.25" customHeight="1">
      <c r="A19" s="216">
        <v>17</v>
      </c>
      <c r="B19" s="208">
        <v>15.329999923706055</v>
      </c>
      <c r="C19" s="208">
        <v>15.430000305175781</v>
      </c>
      <c r="D19" s="208">
        <v>15.319999694824219</v>
      </c>
      <c r="E19" s="208">
        <v>15.039999961853027</v>
      </c>
      <c r="F19" s="208">
        <v>16</v>
      </c>
      <c r="G19" s="208">
        <v>17.600000381469727</v>
      </c>
      <c r="H19" s="208">
        <v>18.200000762939453</v>
      </c>
      <c r="I19" s="208">
        <v>18.350000381469727</v>
      </c>
      <c r="J19" s="208">
        <v>18.59000015258789</v>
      </c>
      <c r="K19" s="208">
        <v>18.850000381469727</v>
      </c>
      <c r="L19" s="208">
        <v>19.18000030517578</v>
      </c>
      <c r="M19" s="208">
        <v>18.920000076293945</v>
      </c>
      <c r="N19" s="208">
        <v>17.739999771118164</v>
      </c>
      <c r="O19" s="208">
        <v>17.540000915527344</v>
      </c>
      <c r="P19" s="208">
        <v>17.6299991607666</v>
      </c>
      <c r="Q19" s="208">
        <v>16.93000030517578</v>
      </c>
      <c r="R19" s="208">
        <v>17.360000610351562</v>
      </c>
      <c r="S19" s="208">
        <v>16.850000381469727</v>
      </c>
      <c r="T19" s="208">
        <v>16.829999923706055</v>
      </c>
      <c r="U19" s="208">
        <v>16.59000015258789</v>
      </c>
      <c r="V19" s="208">
        <v>16.559999465942383</v>
      </c>
      <c r="W19" s="208">
        <v>16.399999618530273</v>
      </c>
      <c r="X19" s="208">
        <v>16.139999389648438</v>
      </c>
      <c r="Y19" s="208">
        <v>16.239999771118164</v>
      </c>
      <c r="Z19" s="215">
        <f t="shared" si="0"/>
        <v>17.067500074704487</v>
      </c>
      <c r="AA19" s="151">
        <v>19.729999542236328</v>
      </c>
      <c r="AB19" s="152" t="s">
        <v>170</v>
      </c>
      <c r="AC19" s="2">
        <v>17</v>
      </c>
      <c r="AD19" s="151">
        <v>14.920000076293945</v>
      </c>
      <c r="AE19" s="254" t="s">
        <v>109</v>
      </c>
      <c r="AF19" s="1"/>
    </row>
    <row r="20" spans="1:32" ht="11.25" customHeight="1">
      <c r="A20" s="216">
        <v>18</v>
      </c>
      <c r="B20" s="208">
        <v>15.970000267028809</v>
      </c>
      <c r="C20" s="208">
        <v>16.489999771118164</v>
      </c>
      <c r="D20" s="208">
        <v>16.350000381469727</v>
      </c>
      <c r="E20" s="208">
        <v>16.06999969482422</v>
      </c>
      <c r="F20" s="208">
        <v>16.1299991607666</v>
      </c>
      <c r="G20" s="208">
        <v>15.970000267028809</v>
      </c>
      <c r="H20" s="208">
        <v>16.329999923706055</v>
      </c>
      <c r="I20" s="208">
        <v>16.139999389648438</v>
      </c>
      <c r="J20" s="208">
        <v>16.1200008392334</v>
      </c>
      <c r="K20" s="208">
        <v>16.200000762939453</v>
      </c>
      <c r="L20" s="208">
        <v>15.399999618530273</v>
      </c>
      <c r="M20" s="208">
        <v>15.489999771118164</v>
      </c>
      <c r="N20" s="208">
        <v>15.130000114440918</v>
      </c>
      <c r="O20" s="208">
        <v>15.050000190734863</v>
      </c>
      <c r="P20" s="208">
        <v>16.299999237060547</v>
      </c>
      <c r="Q20" s="208">
        <v>16.3799991607666</v>
      </c>
      <c r="R20" s="208">
        <v>16.739999771118164</v>
      </c>
      <c r="S20" s="208">
        <v>17.219999313354492</v>
      </c>
      <c r="T20" s="208">
        <v>16.989999771118164</v>
      </c>
      <c r="U20" s="208">
        <v>16.989999771118164</v>
      </c>
      <c r="V20" s="208">
        <v>16.940000534057617</v>
      </c>
      <c r="W20" s="208">
        <v>17.100000381469727</v>
      </c>
      <c r="X20" s="208">
        <v>16.90999984741211</v>
      </c>
      <c r="Y20" s="208">
        <v>16.899999618530273</v>
      </c>
      <c r="Z20" s="215">
        <f t="shared" si="0"/>
        <v>16.304583231608074</v>
      </c>
      <c r="AA20" s="151">
        <v>17.3700008392334</v>
      </c>
      <c r="AB20" s="152" t="s">
        <v>424</v>
      </c>
      <c r="AC20" s="2">
        <v>18</v>
      </c>
      <c r="AD20" s="151">
        <v>14.899999618530273</v>
      </c>
      <c r="AE20" s="254" t="s">
        <v>425</v>
      </c>
      <c r="AF20" s="1"/>
    </row>
    <row r="21" spans="1:32" ht="11.25" customHeight="1">
      <c r="A21" s="216">
        <v>19</v>
      </c>
      <c r="B21" s="208">
        <v>16.889999389648438</v>
      </c>
      <c r="C21" s="208">
        <v>17.450000762939453</v>
      </c>
      <c r="D21" s="208">
        <v>16.81999969482422</v>
      </c>
      <c r="E21" s="208">
        <v>16.649999618530273</v>
      </c>
      <c r="F21" s="208">
        <v>16.40999984741211</v>
      </c>
      <c r="G21" s="208">
        <v>16.360000610351562</v>
      </c>
      <c r="H21" s="208">
        <v>16.299999237060547</v>
      </c>
      <c r="I21" s="208">
        <v>16.530000686645508</v>
      </c>
      <c r="J21" s="208">
        <v>16.950000762939453</v>
      </c>
      <c r="K21" s="208">
        <v>17.030000686645508</v>
      </c>
      <c r="L21" s="208">
        <v>17.65999984741211</v>
      </c>
      <c r="M21" s="208">
        <v>17.729999542236328</v>
      </c>
      <c r="N21" s="208">
        <v>17.600000381469727</v>
      </c>
      <c r="O21" s="208">
        <v>17.530000686645508</v>
      </c>
      <c r="P21" s="208">
        <v>17.59000015258789</v>
      </c>
      <c r="Q21" s="208">
        <v>17.510000228881836</v>
      </c>
      <c r="R21" s="208">
        <v>17.170000076293945</v>
      </c>
      <c r="S21" s="208">
        <v>16.770000457763672</v>
      </c>
      <c r="T21" s="208">
        <v>16.610000610351562</v>
      </c>
      <c r="U21" s="208">
        <v>16.520000457763672</v>
      </c>
      <c r="V21" s="208">
        <v>16.040000915527344</v>
      </c>
      <c r="W21" s="208">
        <v>14.720000267028809</v>
      </c>
      <c r="X21" s="208">
        <v>14.260000228881836</v>
      </c>
      <c r="Y21" s="208">
        <v>14.069999694824219</v>
      </c>
      <c r="Z21" s="215">
        <f t="shared" si="0"/>
        <v>16.632083535194397</v>
      </c>
      <c r="AA21" s="151">
        <v>17.829999923706055</v>
      </c>
      <c r="AB21" s="152" t="s">
        <v>299</v>
      </c>
      <c r="AC21" s="2">
        <v>19</v>
      </c>
      <c r="AD21" s="151">
        <v>13.9399995803833</v>
      </c>
      <c r="AE21" s="254" t="s">
        <v>426</v>
      </c>
      <c r="AF21" s="1"/>
    </row>
    <row r="22" spans="1:32" ht="11.25" customHeight="1">
      <c r="A22" s="224">
        <v>20</v>
      </c>
      <c r="B22" s="210">
        <v>15.640000343322754</v>
      </c>
      <c r="C22" s="210">
        <v>13.5600004196167</v>
      </c>
      <c r="D22" s="210">
        <v>13.489999771118164</v>
      </c>
      <c r="E22" s="210">
        <v>13.350000381469727</v>
      </c>
      <c r="F22" s="210">
        <v>13.210000038146973</v>
      </c>
      <c r="G22" s="210">
        <v>12.479999542236328</v>
      </c>
      <c r="H22" s="210">
        <v>13.0600004196167</v>
      </c>
      <c r="I22" s="210">
        <v>14.619999885559082</v>
      </c>
      <c r="J22" s="210">
        <v>18.469999313354492</v>
      </c>
      <c r="K22" s="210">
        <v>20.75</v>
      </c>
      <c r="L22" s="210">
        <v>21.43000030517578</v>
      </c>
      <c r="M22" s="210">
        <v>20.770000457763672</v>
      </c>
      <c r="N22" s="210">
        <v>20.770000457763672</v>
      </c>
      <c r="O22" s="210">
        <v>20.600000381469727</v>
      </c>
      <c r="P22" s="210">
        <v>19.190000534057617</v>
      </c>
      <c r="Q22" s="210">
        <v>18.399999618530273</v>
      </c>
      <c r="R22" s="210">
        <v>17.75</v>
      </c>
      <c r="S22" s="210">
        <v>17.56999969482422</v>
      </c>
      <c r="T22" s="210">
        <v>17.34000015258789</v>
      </c>
      <c r="U22" s="210">
        <v>17.25</v>
      </c>
      <c r="V22" s="210">
        <v>17.360000610351562</v>
      </c>
      <c r="W22" s="210">
        <v>17.350000381469727</v>
      </c>
      <c r="X22" s="210">
        <v>17.469999313354492</v>
      </c>
      <c r="Y22" s="210">
        <v>17.3799991607666</v>
      </c>
      <c r="Z22" s="225">
        <f t="shared" si="0"/>
        <v>17.052500049273174</v>
      </c>
      <c r="AA22" s="157">
        <v>21.75</v>
      </c>
      <c r="AB22" s="211" t="s">
        <v>411</v>
      </c>
      <c r="AC22" s="212">
        <v>20</v>
      </c>
      <c r="AD22" s="157">
        <v>12.390000343322754</v>
      </c>
      <c r="AE22" s="255" t="s">
        <v>427</v>
      </c>
      <c r="AF22" s="1"/>
    </row>
    <row r="23" spans="1:32" ht="11.25" customHeight="1">
      <c r="A23" s="216">
        <v>21</v>
      </c>
      <c r="B23" s="208">
        <v>17.1299991607666</v>
      </c>
      <c r="C23" s="208">
        <v>16.5</v>
      </c>
      <c r="D23" s="208">
        <v>16.31999969482422</v>
      </c>
      <c r="E23" s="208">
        <v>16.399999618530273</v>
      </c>
      <c r="F23" s="208">
        <v>16.100000381469727</v>
      </c>
      <c r="G23" s="208">
        <v>16.049999237060547</v>
      </c>
      <c r="H23" s="208">
        <v>16.93000030517578</v>
      </c>
      <c r="I23" s="208">
        <v>18.34000015258789</v>
      </c>
      <c r="J23" s="208">
        <v>19.34000015258789</v>
      </c>
      <c r="K23" s="208">
        <v>19.84000015258789</v>
      </c>
      <c r="L23" s="208">
        <v>20.729999542236328</v>
      </c>
      <c r="M23" s="208">
        <v>20.219999313354492</v>
      </c>
      <c r="N23" s="208">
        <v>19.540000915527344</v>
      </c>
      <c r="O23" s="208">
        <v>19.200000762939453</v>
      </c>
      <c r="P23" s="208">
        <v>19.149999618530273</v>
      </c>
      <c r="Q23" s="208">
        <v>18.469999313354492</v>
      </c>
      <c r="R23" s="208">
        <v>17.809999465942383</v>
      </c>
      <c r="S23" s="208">
        <v>17.600000381469727</v>
      </c>
      <c r="T23" s="208">
        <v>17.170000076293945</v>
      </c>
      <c r="U23" s="208">
        <v>16.729999542236328</v>
      </c>
      <c r="V23" s="208">
        <v>16.989999771118164</v>
      </c>
      <c r="W23" s="208">
        <v>16.979999542236328</v>
      </c>
      <c r="X23" s="208">
        <v>16.5</v>
      </c>
      <c r="Y23" s="208">
        <v>16.670000076293945</v>
      </c>
      <c r="Z23" s="215">
        <f t="shared" si="0"/>
        <v>17.7795832157135</v>
      </c>
      <c r="AA23" s="151">
        <v>21.059999465942383</v>
      </c>
      <c r="AB23" s="152" t="s">
        <v>103</v>
      </c>
      <c r="AC23" s="2">
        <v>21</v>
      </c>
      <c r="AD23" s="151">
        <v>15.510000228881836</v>
      </c>
      <c r="AE23" s="254" t="s">
        <v>428</v>
      </c>
      <c r="AF23" s="1"/>
    </row>
    <row r="24" spans="1:32" ht="11.25" customHeight="1">
      <c r="A24" s="216">
        <v>22</v>
      </c>
      <c r="B24" s="208">
        <v>15.210000038146973</v>
      </c>
      <c r="C24" s="208">
        <v>16.950000762939453</v>
      </c>
      <c r="D24" s="208">
        <v>16.459999084472656</v>
      </c>
      <c r="E24" s="208">
        <v>16.790000915527344</v>
      </c>
      <c r="F24" s="208">
        <v>14.430000305175781</v>
      </c>
      <c r="G24" s="208">
        <v>16.309999465942383</v>
      </c>
      <c r="H24" s="208">
        <v>17.350000381469727</v>
      </c>
      <c r="I24" s="208">
        <v>17.700000762939453</v>
      </c>
      <c r="J24" s="208">
        <v>17.3799991607666</v>
      </c>
      <c r="K24" s="208">
        <v>16.989999771118164</v>
      </c>
      <c r="L24" s="208">
        <v>16.299999237060547</v>
      </c>
      <c r="M24" s="208">
        <v>16.649999618530273</v>
      </c>
      <c r="N24" s="208">
        <v>17.290000915527344</v>
      </c>
      <c r="O24" s="208">
        <v>17.43000030517578</v>
      </c>
      <c r="P24" s="208">
        <v>17.110000610351562</v>
      </c>
      <c r="Q24" s="208">
        <v>17.270000457763672</v>
      </c>
      <c r="R24" s="208">
        <v>16.899999618530273</v>
      </c>
      <c r="S24" s="208">
        <v>16.200000762939453</v>
      </c>
      <c r="T24" s="208">
        <v>16.290000915527344</v>
      </c>
      <c r="U24" s="208">
        <v>15.880000114440918</v>
      </c>
      <c r="V24" s="208">
        <v>15.699999809265137</v>
      </c>
      <c r="W24" s="208">
        <v>14.199999809265137</v>
      </c>
      <c r="X24" s="208">
        <v>13.90999984741211</v>
      </c>
      <c r="Y24" s="208">
        <v>12.729999542236328</v>
      </c>
      <c r="Z24" s="215">
        <f t="shared" si="0"/>
        <v>16.22625009218852</v>
      </c>
      <c r="AA24" s="151">
        <v>18.079999923706055</v>
      </c>
      <c r="AB24" s="152" t="s">
        <v>429</v>
      </c>
      <c r="AC24" s="2">
        <v>22</v>
      </c>
      <c r="AD24" s="151">
        <v>12.640000343322754</v>
      </c>
      <c r="AE24" s="254" t="s">
        <v>121</v>
      </c>
      <c r="AF24" s="1"/>
    </row>
    <row r="25" spans="1:32" ht="11.25" customHeight="1">
      <c r="A25" s="216">
        <v>23</v>
      </c>
      <c r="B25" s="208">
        <v>14.050000190734863</v>
      </c>
      <c r="C25" s="208">
        <v>13.1899995803833</v>
      </c>
      <c r="D25" s="208">
        <v>14.229999542236328</v>
      </c>
      <c r="E25" s="208">
        <v>11.850000381469727</v>
      </c>
      <c r="F25" s="208">
        <v>10.920000076293945</v>
      </c>
      <c r="G25" s="208">
        <v>10.109999656677246</v>
      </c>
      <c r="H25" s="208">
        <v>10.619999885559082</v>
      </c>
      <c r="I25" s="208">
        <v>10.630000114440918</v>
      </c>
      <c r="J25" s="208">
        <v>11.479999542236328</v>
      </c>
      <c r="K25" s="208">
        <v>11.930000305175781</v>
      </c>
      <c r="L25" s="208">
        <v>13.170000076293945</v>
      </c>
      <c r="M25" s="208">
        <v>16.68000030517578</v>
      </c>
      <c r="N25" s="208">
        <v>17.68000030517578</v>
      </c>
      <c r="O25" s="208">
        <v>18.440000534057617</v>
      </c>
      <c r="P25" s="208">
        <v>18.459999084472656</v>
      </c>
      <c r="Q25" s="208">
        <v>18.43000030517578</v>
      </c>
      <c r="R25" s="208">
        <v>17.40999984741211</v>
      </c>
      <c r="S25" s="208">
        <v>15.850000381469727</v>
      </c>
      <c r="T25" s="208">
        <v>16.520000457763672</v>
      </c>
      <c r="U25" s="208">
        <v>14.779999732971191</v>
      </c>
      <c r="V25" s="208">
        <v>13.680000305175781</v>
      </c>
      <c r="W25" s="208">
        <v>13.140000343322754</v>
      </c>
      <c r="X25" s="208">
        <v>12.680000305175781</v>
      </c>
      <c r="Y25" s="208">
        <v>11.579999923706055</v>
      </c>
      <c r="Z25" s="215">
        <f t="shared" si="0"/>
        <v>14.06291671593984</v>
      </c>
      <c r="AA25" s="151">
        <v>19.43000030517578</v>
      </c>
      <c r="AB25" s="152" t="s">
        <v>430</v>
      </c>
      <c r="AC25" s="2">
        <v>23</v>
      </c>
      <c r="AD25" s="151">
        <v>9.789999961853027</v>
      </c>
      <c r="AE25" s="254" t="s">
        <v>115</v>
      </c>
      <c r="AF25" s="1"/>
    </row>
    <row r="26" spans="1:32" ht="11.25" customHeight="1">
      <c r="A26" s="216">
        <v>24</v>
      </c>
      <c r="B26" s="208">
        <v>13.6899995803833</v>
      </c>
      <c r="C26" s="208">
        <v>10.6899995803833</v>
      </c>
      <c r="D26" s="208">
        <v>10.239999771118164</v>
      </c>
      <c r="E26" s="208">
        <v>10.130000114440918</v>
      </c>
      <c r="F26" s="208">
        <v>10.850000381469727</v>
      </c>
      <c r="G26" s="208">
        <v>9.760000228881836</v>
      </c>
      <c r="H26" s="208">
        <v>11.449999809265137</v>
      </c>
      <c r="I26" s="208">
        <v>14.0600004196167</v>
      </c>
      <c r="J26" s="208">
        <v>17.020000457763672</v>
      </c>
      <c r="K26" s="208">
        <v>20.020000457763672</v>
      </c>
      <c r="L26" s="208">
        <v>20.700000762939453</v>
      </c>
      <c r="M26" s="208">
        <v>20.84000015258789</v>
      </c>
      <c r="N26" s="208">
        <v>19.770000457763672</v>
      </c>
      <c r="O26" s="208">
        <v>20.059999465942383</v>
      </c>
      <c r="P26" s="208">
        <v>18.959999084472656</v>
      </c>
      <c r="Q26" s="208">
        <v>18.65999984741211</v>
      </c>
      <c r="R26" s="208">
        <v>18.229999542236328</v>
      </c>
      <c r="S26" s="208">
        <v>17.389999389648438</v>
      </c>
      <c r="T26" s="208">
        <v>16.959999084472656</v>
      </c>
      <c r="U26" s="208">
        <v>16.15999984741211</v>
      </c>
      <c r="V26" s="208">
        <v>15.119999885559082</v>
      </c>
      <c r="W26" s="208">
        <v>13.989999771118164</v>
      </c>
      <c r="X26" s="208">
        <v>13.369999885559082</v>
      </c>
      <c r="Y26" s="208">
        <v>12.600000381469727</v>
      </c>
      <c r="Z26" s="215">
        <f t="shared" si="0"/>
        <v>15.446666598320007</v>
      </c>
      <c r="AA26" s="151">
        <v>21.739999771118164</v>
      </c>
      <c r="AB26" s="152" t="s">
        <v>409</v>
      </c>
      <c r="AC26" s="2">
        <v>24</v>
      </c>
      <c r="AD26" s="151">
        <v>9.630000114440918</v>
      </c>
      <c r="AE26" s="254" t="s">
        <v>431</v>
      </c>
      <c r="AF26" s="1"/>
    </row>
    <row r="27" spans="1:32" ht="11.25" customHeight="1">
      <c r="A27" s="216">
        <v>25</v>
      </c>
      <c r="B27" s="208">
        <v>12.279999732971191</v>
      </c>
      <c r="C27" s="208">
        <v>11.8100004196167</v>
      </c>
      <c r="D27" s="208">
        <v>11.010000228881836</v>
      </c>
      <c r="E27" s="208">
        <v>10.430000305175781</v>
      </c>
      <c r="F27" s="208">
        <v>10.039999961853027</v>
      </c>
      <c r="G27" s="208">
        <v>9.739999771118164</v>
      </c>
      <c r="H27" s="208">
        <v>10.579999923706055</v>
      </c>
      <c r="I27" s="208">
        <v>13.329999923706055</v>
      </c>
      <c r="J27" s="208">
        <v>16.65999984741211</v>
      </c>
      <c r="K27" s="208">
        <v>19.25</v>
      </c>
      <c r="L27" s="208">
        <v>21.489999771118164</v>
      </c>
      <c r="M27" s="208">
        <v>22.31999969482422</v>
      </c>
      <c r="N27" s="208">
        <v>20.75</v>
      </c>
      <c r="O27" s="208">
        <v>21.049999237060547</v>
      </c>
      <c r="P27" s="208">
        <v>20.84000015258789</v>
      </c>
      <c r="Q27" s="208">
        <v>19.989999771118164</v>
      </c>
      <c r="R27" s="208">
        <v>19.1299991607666</v>
      </c>
      <c r="S27" s="208">
        <v>18.40999984741211</v>
      </c>
      <c r="T27" s="208">
        <v>17.100000381469727</v>
      </c>
      <c r="U27" s="208">
        <v>16.459999084472656</v>
      </c>
      <c r="V27" s="208">
        <v>15.09000015258789</v>
      </c>
      <c r="W27" s="208">
        <v>13.640000343322754</v>
      </c>
      <c r="X27" s="208">
        <v>13.180000305175781</v>
      </c>
      <c r="Y27" s="208">
        <v>12.220000267028809</v>
      </c>
      <c r="Z27" s="215">
        <f t="shared" si="0"/>
        <v>15.699999928474426</v>
      </c>
      <c r="AA27" s="151">
        <v>23.350000381469727</v>
      </c>
      <c r="AB27" s="152" t="s">
        <v>35</v>
      </c>
      <c r="AC27" s="2">
        <v>25</v>
      </c>
      <c r="AD27" s="151">
        <v>9.529999732971191</v>
      </c>
      <c r="AE27" s="254" t="s">
        <v>21</v>
      </c>
      <c r="AF27" s="1"/>
    </row>
    <row r="28" spans="1:32" ht="11.25" customHeight="1">
      <c r="A28" s="216">
        <v>26</v>
      </c>
      <c r="B28" s="208">
        <v>11.859999656677246</v>
      </c>
      <c r="C28" s="208">
        <v>11.399999618530273</v>
      </c>
      <c r="D28" s="208">
        <v>10.90999984741211</v>
      </c>
      <c r="E28" s="208">
        <v>11.0600004196167</v>
      </c>
      <c r="F28" s="208">
        <v>11.039999961853027</v>
      </c>
      <c r="G28" s="208">
        <v>12.770000457763672</v>
      </c>
      <c r="H28" s="208">
        <v>13.539999961853027</v>
      </c>
      <c r="I28" s="208">
        <v>14.90999984741211</v>
      </c>
      <c r="J28" s="208">
        <v>15.600000381469727</v>
      </c>
      <c r="K28" s="208">
        <v>16.690000534057617</v>
      </c>
      <c r="L28" s="208">
        <v>17.270000457763672</v>
      </c>
      <c r="M28" s="208">
        <v>17.1200008392334</v>
      </c>
      <c r="N28" s="208">
        <v>16.489999771118164</v>
      </c>
      <c r="O28" s="208">
        <v>16.389999389648438</v>
      </c>
      <c r="P28" s="208">
        <v>15.880000114440918</v>
      </c>
      <c r="Q28" s="208">
        <v>15.40999984741211</v>
      </c>
      <c r="R28" s="208">
        <v>15.220000267028809</v>
      </c>
      <c r="S28" s="208">
        <v>14.029999732971191</v>
      </c>
      <c r="T28" s="208">
        <v>13.029999732971191</v>
      </c>
      <c r="U28" s="208">
        <v>13.4399995803833</v>
      </c>
      <c r="V28" s="208">
        <v>13.729999542236328</v>
      </c>
      <c r="W28" s="208">
        <v>13.829999923706055</v>
      </c>
      <c r="X28" s="208">
        <v>13.960000038146973</v>
      </c>
      <c r="Y28" s="208">
        <v>13.90999984741211</v>
      </c>
      <c r="Z28" s="215">
        <f t="shared" si="0"/>
        <v>14.145416657129923</v>
      </c>
      <c r="AA28" s="151">
        <v>17.43000030517578</v>
      </c>
      <c r="AB28" s="152" t="s">
        <v>307</v>
      </c>
      <c r="AC28" s="2">
        <v>26</v>
      </c>
      <c r="AD28" s="151">
        <v>10.329999923706055</v>
      </c>
      <c r="AE28" s="254" t="s">
        <v>432</v>
      </c>
      <c r="AF28" s="1"/>
    </row>
    <row r="29" spans="1:32" ht="11.25" customHeight="1">
      <c r="A29" s="216">
        <v>27</v>
      </c>
      <c r="B29" s="208">
        <v>13.989999771118164</v>
      </c>
      <c r="C29" s="208">
        <v>14.09000015258789</v>
      </c>
      <c r="D29" s="208">
        <v>14.210000038146973</v>
      </c>
      <c r="E29" s="208">
        <v>14.079999923706055</v>
      </c>
      <c r="F29" s="208">
        <v>13.970000267028809</v>
      </c>
      <c r="G29" s="208">
        <v>14.020000457763672</v>
      </c>
      <c r="H29" s="208">
        <v>13.970000267028809</v>
      </c>
      <c r="I29" s="208">
        <v>14.869999885559082</v>
      </c>
      <c r="J29" s="208">
        <v>15.319999694824219</v>
      </c>
      <c r="K29" s="208">
        <v>15.34000015258789</v>
      </c>
      <c r="L29" s="208">
        <v>15.199999809265137</v>
      </c>
      <c r="M29" s="208">
        <v>15.0600004196167</v>
      </c>
      <c r="N29" s="208">
        <v>15.34000015258789</v>
      </c>
      <c r="O29" s="208">
        <v>15.979999542236328</v>
      </c>
      <c r="P29" s="208">
        <v>16.34000015258789</v>
      </c>
      <c r="Q29" s="208">
        <v>15.779999732971191</v>
      </c>
      <c r="R29" s="208">
        <v>15.300000190734863</v>
      </c>
      <c r="S29" s="208">
        <v>14.930000305175781</v>
      </c>
      <c r="T29" s="208">
        <v>14.640000343322754</v>
      </c>
      <c r="U29" s="208">
        <v>14.90999984741211</v>
      </c>
      <c r="V29" s="208">
        <v>13.710000038146973</v>
      </c>
      <c r="W29" s="208">
        <v>11.9399995803833</v>
      </c>
      <c r="X29" s="208">
        <v>12.720000267028809</v>
      </c>
      <c r="Y29" s="208">
        <v>11.34000015258789</v>
      </c>
      <c r="Z29" s="215">
        <f t="shared" si="0"/>
        <v>14.460416714350382</v>
      </c>
      <c r="AA29" s="151">
        <v>16.479999542236328</v>
      </c>
      <c r="AB29" s="152" t="s">
        <v>433</v>
      </c>
      <c r="AC29" s="2">
        <v>27</v>
      </c>
      <c r="AD29" s="151">
        <v>11.329999923706055</v>
      </c>
      <c r="AE29" s="254" t="s">
        <v>151</v>
      </c>
      <c r="AF29" s="1"/>
    </row>
    <row r="30" spans="1:32" ht="11.25" customHeight="1">
      <c r="A30" s="216">
        <v>28</v>
      </c>
      <c r="B30" s="208">
        <v>11.180000305175781</v>
      </c>
      <c r="C30" s="208">
        <v>10.640000343322754</v>
      </c>
      <c r="D30" s="208">
        <v>10.270000457763672</v>
      </c>
      <c r="E30" s="208">
        <v>11.020000457763672</v>
      </c>
      <c r="F30" s="208">
        <v>9.600000381469727</v>
      </c>
      <c r="G30" s="208">
        <v>9.260000228881836</v>
      </c>
      <c r="H30" s="208">
        <v>9.869999885559082</v>
      </c>
      <c r="I30" s="208">
        <v>12.479999542236328</v>
      </c>
      <c r="J30" s="208">
        <v>15.609999656677246</v>
      </c>
      <c r="K30" s="208">
        <v>18.260000228881836</v>
      </c>
      <c r="L30" s="208">
        <v>19.520000457763672</v>
      </c>
      <c r="M30" s="208">
        <v>19.719999313354492</v>
      </c>
      <c r="N30" s="208">
        <v>19.510000228881836</v>
      </c>
      <c r="O30" s="208">
        <v>18.6299991607666</v>
      </c>
      <c r="P30" s="208">
        <v>18.81999969482422</v>
      </c>
      <c r="Q30" s="208">
        <v>18.190000534057617</v>
      </c>
      <c r="R30" s="208">
        <v>17.690000534057617</v>
      </c>
      <c r="S30" s="208">
        <v>17.729999542236328</v>
      </c>
      <c r="T30" s="208">
        <v>17.530000686645508</v>
      </c>
      <c r="U30" s="208">
        <v>17.15999984741211</v>
      </c>
      <c r="V30" s="208">
        <v>16.510000228881836</v>
      </c>
      <c r="W30" s="208">
        <v>16.459999084472656</v>
      </c>
      <c r="X30" s="208">
        <v>15.890000343322754</v>
      </c>
      <c r="Y30" s="208">
        <v>15.930000305175781</v>
      </c>
      <c r="Z30" s="215">
        <f t="shared" si="0"/>
        <v>15.31166672706604</v>
      </c>
      <c r="AA30" s="151">
        <v>21.81999969482422</v>
      </c>
      <c r="AB30" s="152" t="s">
        <v>170</v>
      </c>
      <c r="AC30" s="2">
        <v>28</v>
      </c>
      <c r="AD30" s="151">
        <v>8.829999923706055</v>
      </c>
      <c r="AE30" s="254" t="s">
        <v>174</v>
      </c>
      <c r="AF30" s="1"/>
    </row>
    <row r="31" spans="1:32" ht="11.25" customHeight="1">
      <c r="A31" s="216">
        <v>29</v>
      </c>
      <c r="B31" s="208">
        <v>15.960000038146973</v>
      </c>
      <c r="C31" s="208">
        <v>16.190000534057617</v>
      </c>
      <c r="D31" s="208">
        <v>15.579999923706055</v>
      </c>
      <c r="E31" s="208">
        <v>15.449999809265137</v>
      </c>
      <c r="F31" s="208">
        <v>13.289999961853027</v>
      </c>
      <c r="G31" s="208">
        <v>12.90999984741211</v>
      </c>
      <c r="H31" s="208">
        <v>13.449999809265137</v>
      </c>
      <c r="I31" s="208">
        <v>14.779999732971191</v>
      </c>
      <c r="J31" s="208">
        <v>16.209999084472656</v>
      </c>
      <c r="K31" s="208">
        <v>16.93000030517578</v>
      </c>
      <c r="L31" s="208">
        <v>18.100000381469727</v>
      </c>
      <c r="M31" s="208">
        <v>19.549999237060547</v>
      </c>
      <c r="N31" s="208">
        <v>19.270000457763672</v>
      </c>
      <c r="O31" s="208">
        <v>19.040000915527344</v>
      </c>
      <c r="P31" s="208">
        <v>19.09000015258789</v>
      </c>
      <c r="Q31" s="208">
        <v>17.8799991607666</v>
      </c>
      <c r="R31" s="208">
        <v>17.5</v>
      </c>
      <c r="S31" s="208">
        <v>17.600000381469727</v>
      </c>
      <c r="T31" s="208">
        <v>17.25</v>
      </c>
      <c r="U31" s="208">
        <v>17.260000228881836</v>
      </c>
      <c r="V31" s="208">
        <v>17.110000610351562</v>
      </c>
      <c r="W31" s="208">
        <v>15.880000114440918</v>
      </c>
      <c r="X31" s="208">
        <v>15.979999542236328</v>
      </c>
      <c r="Y31" s="208">
        <v>15.229999542236328</v>
      </c>
      <c r="Z31" s="215">
        <f t="shared" si="0"/>
        <v>16.56208332379659</v>
      </c>
      <c r="AA31" s="151">
        <v>20.290000915527344</v>
      </c>
      <c r="AB31" s="152" t="s">
        <v>204</v>
      </c>
      <c r="AC31" s="2">
        <v>29</v>
      </c>
      <c r="AD31" s="151">
        <v>12.34000015258789</v>
      </c>
      <c r="AE31" s="254" t="s">
        <v>434</v>
      </c>
      <c r="AF31" s="1"/>
    </row>
    <row r="32" spans="1:32" ht="11.25" customHeight="1">
      <c r="A32" s="216">
        <v>30</v>
      </c>
      <c r="B32" s="208">
        <v>15.670000076293945</v>
      </c>
      <c r="C32" s="208">
        <v>14.5</v>
      </c>
      <c r="D32" s="208">
        <v>14.65999984741211</v>
      </c>
      <c r="E32" s="208">
        <v>14.930000305175781</v>
      </c>
      <c r="F32" s="208">
        <v>14.430000305175781</v>
      </c>
      <c r="G32" s="208">
        <v>15.270000457763672</v>
      </c>
      <c r="H32" s="208">
        <v>15.1899995803833</v>
      </c>
      <c r="I32" s="208">
        <v>15.279999732971191</v>
      </c>
      <c r="J32" s="208">
        <v>15.09000015258789</v>
      </c>
      <c r="K32" s="208">
        <v>15.960000038146973</v>
      </c>
      <c r="L32" s="208">
        <v>16.530000686645508</v>
      </c>
      <c r="M32" s="208">
        <v>16.559999465942383</v>
      </c>
      <c r="N32" s="208">
        <v>16.989999771118164</v>
      </c>
      <c r="O32" s="208">
        <v>17.1200008392334</v>
      </c>
      <c r="P32" s="208">
        <v>16.780000686645508</v>
      </c>
      <c r="Q32" s="208">
        <v>16.520000457763672</v>
      </c>
      <c r="R32" s="208">
        <v>16.149999618530273</v>
      </c>
      <c r="S32" s="208">
        <v>15.479999542236328</v>
      </c>
      <c r="T32" s="208">
        <v>14.970000267028809</v>
      </c>
      <c r="U32" s="208">
        <v>14.800000190734863</v>
      </c>
      <c r="V32" s="208">
        <v>13.270000457763672</v>
      </c>
      <c r="W32" s="208">
        <v>13.579999923706055</v>
      </c>
      <c r="X32" s="208">
        <v>13.25</v>
      </c>
      <c r="Y32" s="208">
        <v>12.869999885559082</v>
      </c>
      <c r="Z32" s="215">
        <f t="shared" si="0"/>
        <v>15.243750095367432</v>
      </c>
      <c r="AA32" s="151">
        <v>17.389999389648438</v>
      </c>
      <c r="AB32" s="152" t="s">
        <v>435</v>
      </c>
      <c r="AC32" s="2">
        <v>30</v>
      </c>
      <c r="AD32" s="151">
        <v>12.819999694824219</v>
      </c>
      <c r="AE32" s="254" t="s">
        <v>359</v>
      </c>
      <c r="AF32" s="1"/>
    </row>
    <row r="33" spans="1:32" ht="11.25" customHeight="1">
      <c r="A33" s="216">
        <v>31</v>
      </c>
      <c r="B33" s="208">
        <v>12.930000305175781</v>
      </c>
      <c r="C33" s="208">
        <v>13.270000457763672</v>
      </c>
      <c r="D33" s="208">
        <v>12.350000381469727</v>
      </c>
      <c r="E33" s="208">
        <v>12.40999984741211</v>
      </c>
      <c r="F33" s="208">
        <v>11.770000457763672</v>
      </c>
      <c r="G33" s="208">
        <v>11.529999732971191</v>
      </c>
      <c r="H33" s="208">
        <v>13.1899995803833</v>
      </c>
      <c r="I33" s="208">
        <v>13.300000190734863</v>
      </c>
      <c r="J33" s="208">
        <v>13.399999618530273</v>
      </c>
      <c r="K33" s="208">
        <v>13.09000015258789</v>
      </c>
      <c r="L33" s="208">
        <v>13.920000076293945</v>
      </c>
      <c r="M33" s="208">
        <v>14.199999809265137</v>
      </c>
      <c r="N33" s="208">
        <v>15.0600004196167</v>
      </c>
      <c r="O33" s="208">
        <v>15.369999885559082</v>
      </c>
      <c r="P33" s="208">
        <v>15.09000015258789</v>
      </c>
      <c r="Q33" s="208">
        <v>14.529999732971191</v>
      </c>
      <c r="R33" s="208">
        <v>14.050000190734863</v>
      </c>
      <c r="S33" s="208">
        <v>13.039999961853027</v>
      </c>
      <c r="T33" s="208">
        <v>12.390000343322754</v>
      </c>
      <c r="U33" s="208">
        <v>11.369999885559082</v>
      </c>
      <c r="V33" s="208">
        <v>10.220000267028809</v>
      </c>
      <c r="W33" s="208">
        <v>9.640000343322754</v>
      </c>
      <c r="X33" s="208">
        <v>9.199999809265137</v>
      </c>
      <c r="Y33" s="208">
        <v>9.449999809265137</v>
      </c>
      <c r="Z33" s="215">
        <f t="shared" si="0"/>
        <v>12.698750058809916</v>
      </c>
      <c r="AA33" s="151">
        <v>15.819999694824219</v>
      </c>
      <c r="AB33" s="152" t="s">
        <v>296</v>
      </c>
      <c r="AC33" s="2">
        <v>31</v>
      </c>
      <c r="AD33" s="151">
        <v>8.8100004196167</v>
      </c>
      <c r="AE33" s="254" t="s">
        <v>258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16.548709592511578</v>
      </c>
      <c r="C34" s="218">
        <f t="shared" si="1"/>
        <v>16.288709794321367</v>
      </c>
      <c r="D34" s="218">
        <f t="shared" si="1"/>
        <v>16.049032272831088</v>
      </c>
      <c r="E34" s="218">
        <f t="shared" si="1"/>
        <v>15.887096620375111</v>
      </c>
      <c r="F34" s="218">
        <f t="shared" si="1"/>
        <v>15.414838760129866</v>
      </c>
      <c r="G34" s="218">
        <f t="shared" si="1"/>
        <v>15.424516124110069</v>
      </c>
      <c r="H34" s="218">
        <f t="shared" si="1"/>
        <v>16.015161421991163</v>
      </c>
      <c r="I34" s="218">
        <f t="shared" si="1"/>
        <v>16.99064503946612</v>
      </c>
      <c r="J34" s="218">
        <f t="shared" si="1"/>
        <v>18.046451476312452</v>
      </c>
      <c r="K34" s="218">
        <f t="shared" si="1"/>
        <v>18.9445161819458</v>
      </c>
      <c r="L34" s="218">
        <f t="shared" si="1"/>
        <v>19.458064633031046</v>
      </c>
      <c r="M34" s="218">
        <f t="shared" si="1"/>
        <v>19.71258052702873</v>
      </c>
      <c r="N34" s="218">
        <f t="shared" si="1"/>
        <v>19.37354850769043</v>
      </c>
      <c r="O34" s="218">
        <f t="shared" si="1"/>
        <v>19.414838790893555</v>
      </c>
      <c r="P34" s="218">
        <f t="shared" si="1"/>
        <v>19.266129001494377</v>
      </c>
      <c r="Q34" s="218">
        <f t="shared" si="1"/>
        <v>18.960967586886497</v>
      </c>
      <c r="R34" s="218">
        <f>AVERAGE(R3:R33)</f>
        <v>18.6096773147583</v>
      </c>
      <c r="S34" s="218">
        <f aca="true" t="shared" si="2" ref="S34:Y34">AVERAGE(S3:S33)</f>
        <v>18.21967746365455</v>
      </c>
      <c r="T34" s="218">
        <f t="shared" si="2"/>
        <v>17.899354873165006</v>
      </c>
      <c r="U34" s="218">
        <f t="shared" si="2"/>
        <v>17.590967701327415</v>
      </c>
      <c r="V34" s="218">
        <f t="shared" si="2"/>
        <v>17.24612912824077</v>
      </c>
      <c r="W34" s="218">
        <f t="shared" si="2"/>
        <v>16.885806391316077</v>
      </c>
      <c r="X34" s="218">
        <f t="shared" si="2"/>
        <v>16.656128914125503</v>
      </c>
      <c r="Y34" s="218">
        <f t="shared" si="2"/>
        <v>16.380967632416755</v>
      </c>
      <c r="Z34" s="218">
        <f>AVERAGE(B3:Y33)</f>
        <v>17.553521489584316</v>
      </c>
      <c r="AA34" s="219">
        <f>(AVERAGE(最高))</f>
        <v>20.84516119187878</v>
      </c>
      <c r="AB34" s="220"/>
      <c r="AC34" s="221"/>
      <c r="AD34" s="219">
        <f>(AVERAGE(最低))</f>
        <v>14.275161343236123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3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27.6299991607666</v>
      </c>
      <c r="C46" s="3">
        <v>2</v>
      </c>
      <c r="D46" s="159" t="s">
        <v>411</v>
      </c>
      <c r="E46" s="198"/>
      <c r="F46" s="156"/>
      <c r="G46" s="157">
        <f>MIN(最低)</f>
        <v>8.8100004196167</v>
      </c>
      <c r="H46" s="3">
        <v>31</v>
      </c>
      <c r="I46" s="256" t="s">
        <v>258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2005</v>
      </c>
      <c r="AA1" s="1" t="s">
        <v>2</v>
      </c>
      <c r="AB1" s="227">
        <v>11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10.050000190734863</v>
      </c>
      <c r="C3" s="208">
        <v>7.800000190734863</v>
      </c>
      <c r="D3" s="208">
        <v>7.260000228881836</v>
      </c>
      <c r="E3" s="208">
        <v>8.510000228881836</v>
      </c>
      <c r="F3" s="208">
        <v>9.520000457763672</v>
      </c>
      <c r="G3" s="208">
        <v>9.40999984741211</v>
      </c>
      <c r="H3" s="208">
        <v>9.09000015258789</v>
      </c>
      <c r="I3" s="208">
        <v>8.359999656677246</v>
      </c>
      <c r="J3" s="208">
        <v>11.479999542236328</v>
      </c>
      <c r="K3" s="208">
        <v>15.199999809265137</v>
      </c>
      <c r="L3" s="208">
        <v>14.949999809265137</v>
      </c>
      <c r="M3" s="208">
        <v>15.539999961853027</v>
      </c>
      <c r="N3" s="208">
        <v>14.680000305175781</v>
      </c>
      <c r="O3" s="208">
        <v>14.859999656677246</v>
      </c>
      <c r="P3" s="208">
        <v>14.880000114440918</v>
      </c>
      <c r="Q3" s="208">
        <v>14.729999542236328</v>
      </c>
      <c r="R3" s="208">
        <v>13.550000190734863</v>
      </c>
      <c r="S3" s="208">
        <v>12.9399995803833</v>
      </c>
      <c r="T3" s="208">
        <v>11.8100004196167</v>
      </c>
      <c r="U3" s="208">
        <v>11.699999809265137</v>
      </c>
      <c r="V3" s="208">
        <v>11.220000267028809</v>
      </c>
      <c r="W3" s="208">
        <v>10.199999809265137</v>
      </c>
      <c r="X3" s="208">
        <v>8.399999618530273</v>
      </c>
      <c r="Y3" s="208">
        <v>9.199999809265137</v>
      </c>
      <c r="Z3" s="215">
        <f aca="true" t="shared" si="0" ref="Z3:Z32">AVERAGE(B3:Y3)</f>
        <v>11.472499966621399</v>
      </c>
      <c r="AA3" s="151">
        <v>16.1200008392334</v>
      </c>
      <c r="AB3" s="152" t="s">
        <v>333</v>
      </c>
      <c r="AC3" s="2">
        <v>1</v>
      </c>
      <c r="AD3" s="151">
        <v>6.9039998054504395</v>
      </c>
      <c r="AE3" s="254" t="s">
        <v>200</v>
      </c>
      <c r="AF3" s="1"/>
    </row>
    <row r="4" spans="1:32" ht="11.25" customHeight="1">
      <c r="A4" s="216">
        <v>2</v>
      </c>
      <c r="B4" s="208">
        <v>7.489999771118164</v>
      </c>
      <c r="C4" s="208">
        <v>7.050000190734863</v>
      </c>
      <c r="D4" s="208">
        <v>6.486999988555908</v>
      </c>
      <c r="E4" s="208">
        <v>6.498000144958496</v>
      </c>
      <c r="F4" s="208">
        <v>6.276000022888184</v>
      </c>
      <c r="G4" s="208">
        <v>6.150000095367432</v>
      </c>
      <c r="H4" s="208">
        <v>6.849999904632568</v>
      </c>
      <c r="I4" s="208">
        <v>9.619999885559082</v>
      </c>
      <c r="J4" s="208">
        <v>15.800000190734863</v>
      </c>
      <c r="K4" s="208">
        <v>16.799999237060547</v>
      </c>
      <c r="L4" s="208">
        <v>18.229999542236328</v>
      </c>
      <c r="M4" s="208">
        <v>18.1200008392334</v>
      </c>
      <c r="N4" s="208">
        <v>17.260000228881836</v>
      </c>
      <c r="O4" s="208">
        <v>17.5</v>
      </c>
      <c r="P4" s="208">
        <v>17.100000381469727</v>
      </c>
      <c r="Q4" s="208">
        <v>16.459999084472656</v>
      </c>
      <c r="R4" s="208">
        <v>16.06999969482422</v>
      </c>
      <c r="S4" s="209">
        <v>15.470000267028809</v>
      </c>
      <c r="T4" s="208">
        <v>15.010000228881836</v>
      </c>
      <c r="U4" s="208">
        <v>13.270000457763672</v>
      </c>
      <c r="V4" s="208">
        <v>12.0600004196167</v>
      </c>
      <c r="W4" s="208">
        <v>11.470000267028809</v>
      </c>
      <c r="X4" s="208">
        <v>10.430000305175781</v>
      </c>
      <c r="Y4" s="208">
        <v>9.59000015258789</v>
      </c>
      <c r="Z4" s="215">
        <f t="shared" si="0"/>
        <v>12.377541720867157</v>
      </c>
      <c r="AA4" s="151">
        <v>19.43000030517578</v>
      </c>
      <c r="AB4" s="152" t="s">
        <v>214</v>
      </c>
      <c r="AC4" s="2">
        <v>2</v>
      </c>
      <c r="AD4" s="151">
        <v>5.9070000648498535</v>
      </c>
      <c r="AE4" s="254" t="s">
        <v>172</v>
      </c>
      <c r="AF4" s="1"/>
    </row>
    <row r="5" spans="1:32" ht="11.25" customHeight="1">
      <c r="A5" s="216">
        <v>3</v>
      </c>
      <c r="B5" s="208">
        <v>10.289999961853027</v>
      </c>
      <c r="C5" s="208">
        <v>9.890000343322754</v>
      </c>
      <c r="D5" s="208">
        <v>9.9399995803833</v>
      </c>
      <c r="E5" s="208">
        <v>9.75</v>
      </c>
      <c r="F5" s="208">
        <v>9.319999694824219</v>
      </c>
      <c r="G5" s="208">
        <v>9.270000457763672</v>
      </c>
      <c r="H5" s="208">
        <v>9.539999961853027</v>
      </c>
      <c r="I5" s="208">
        <v>11.319999694824219</v>
      </c>
      <c r="J5" s="208">
        <v>13.59000015258789</v>
      </c>
      <c r="K5" s="208">
        <v>17.360000610351562</v>
      </c>
      <c r="L5" s="208">
        <v>18.219999313354492</v>
      </c>
      <c r="M5" s="208">
        <v>18.479999542236328</v>
      </c>
      <c r="N5" s="208">
        <v>18.3700008392334</v>
      </c>
      <c r="O5" s="208">
        <v>18.799999237060547</v>
      </c>
      <c r="P5" s="208">
        <v>18.920000076293945</v>
      </c>
      <c r="Q5" s="208">
        <v>18.790000915527344</v>
      </c>
      <c r="R5" s="208">
        <v>18.030000686645508</v>
      </c>
      <c r="S5" s="208">
        <v>15.140000343322754</v>
      </c>
      <c r="T5" s="208">
        <v>13.390000343322754</v>
      </c>
      <c r="U5" s="208">
        <v>13.550000190734863</v>
      </c>
      <c r="V5" s="208">
        <v>14.010000228881836</v>
      </c>
      <c r="W5" s="208">
        <v>12.520000457763672</v>
      </c>
      <c r="X5" s="208">
        <v>12.59000015258789</v>
      </c>
      <c r="Y5" s="208">
        <v>11.920000076293945</v>
      </c>
      <c r="Z5" s="215">
        <f t="shared" si="0"/>
        <v>13.87500011920929</v>
      </c>
      <c r="AA5" s="151">
        <v>20.950000762939453</v>
      </c>
      <c r="AB5" s="152" t="s">
        <v>436</v>
      </c>
      <c r="AC5" s="2">
        <v>3</v>
      </c>
      <c r="AD5" s="151">
        <v>9.050000190734863</v>
      </c>
      <c r="AE5" s="254" t="s">
        <v>437</v>
      </c>
      <c r="AF5" s="1"/>
    </row>
    <row r="6" spans="1:32" ht="11.25" customHeight="1">
      <c r="A6" s="216">
        <v>4</v>
      </c>
      <c r="B6" s="208">
        <v>11.260000228881836</v>
      </c>
      <c r="C6" s="208">
        <v>10.539999961853027</v>
      </c>
      <c r="D6" s="208">
        <v>10.170000076293945</v>
      </c>
      <c r="E6" s="208">
        <v>9.680000305175781</v>
      </c>
      <c r="F6" s="208">
        <v>9.350000381469727</v>
      </c>
      <c r="G6" s="208">
        <v>9.329999923706055</v>
      </c>
      <c r="H6" s="208">
        <v>9.84000015258789</v>
      </c>
      <c r="I6" s="208">
        <v>11.979999542236328</v>
      </c>
      <c r="J6" s="208">
        <v>14.1899995803833</v>
      </c>
      <c r="K6" s="208">
        <v>16.81999969482422</v>
      </c>
      <c r="L6" s="208">
        <v>19.3799991607666</v>
      </c>
      <c r="M6" s="208">
        <v>18.68000030517578</v>
      </c>
      <c r="N6" s="208">
        <v>18.280000686645508</v>
      </c>
      <c r="O6" s="208">
        <v>18.40999984741211</v>
      </c>
      <c r="P6" s="208">
        <v>18.1200008392334</v>
      </c>
      <c r="Q6" s="208">
        <v>17.43000030517578</v>
      </c>
      <c r="R6" s="208">
        <v>16.229999542236328</v>
      </c>
      <c r="S6" s="208">
        <v>15.829999923706055</v>
      </c>
      <c r="T6" s="208">
        <v>14.680000305175781</v>
      </c>
      <c r="U6" s="208">
        <v>14.09000015258789</v>
      </c>
      <c r="V6" s="208">
        <v>12.850000381469727</v>
      </c>
      <c r="W6" s="208">
        <v>12.199999809265137</v>
      </c>
      <c r="X6" s="208">
        <v>12.239999771118164</v>
      </c>
      <c r="Y6" s="208">
        <v>10.920000076293945</v>
      </c>
      <c r="Z6" s="215">
        <f t="shared" si="0"/>
        <v>13.854166706403097</v>
      </c>
      <c r="AA6" s="151">
        <v>19.799999237060547</v>
      </c>
      <c r="AB6" s="152" t="s">
        <v>438</v>
      </c>
      <c r="AC6" s="2">
        <v>4</v>
      </c>
      <c r="AD6" s="151">
        <v>8.680000305175781</v>
      </c>
      <c r="AE6" s="254" t="s">
        <v>439</v>
      </c>
      <c r="AF6" s="1"/>
    </row>
    <row r="7" spans="1:32" ht="11.25" customHeight="1">
      <c r="A7" s="216">
        <v>5</v>
      </c>
      <c r="B7" s="208">
        <v>10.859999656677246</v>
      </c>
      <c r="C7" s="208">
        <v>10.329999923706055</v>
      </c>
      <c r="D7" s="208">
        <v>9.949999809265137</v>
      </c>
      <c r="E7" s="208">
        <v>9.569999694824219</v>
      </c>
      <c r="F7" s="208">
        <v>10.1899995803833</v>
      </c>
      <c r="G7" s="208">
        <v>11.270000457763672</v>
      </c>
      <c r="H7" s="208">
        <v>9.8100004196167</v>
      </c>
      <c r="I7" s="208">
        <v>11.850000381469727</v>
      </c>
      <c r="J7" s="208">
        <v>15.149999618530273</v>
      </c>
      <c r="K7" s="208">
        <v>17.969999313354492</v>
      </c>
      <c r="L7" s="208">
        <v>20.09000015258789</v>
      </c>
      <c r="M7" s="208">
        <v>19.360000610351562</v>
      </c>
      <c r="N7" s="208">
        <v>19.09000015258789</v>
      </c>
      <c r="O7" s="208">
        <v>18.75</v>
      </c>
      <c r="P7" s="208">
        <v>18.360000610351562</v>
      </c>
      <c r="Q7" s="208">
        <v>17.489999771118164</v>
      </c>
      <c r="R7" s="208">
        <v>16.75</v>
      </c>
      <c r="S7" s="208">
        <v>15.800000190734863</v>
      </c>
      <c r="T7" s="208">
        <v>15.279999732971191</v>
      </c>
      <c r="U7" s="208">
        <v>15.140000343322754</v>
      </c>
      <c r="V7" s="208">
        <v>14.84000015258789</v>
      </c>
      <c r="W7" s="208">
        <v>13.710000038146973</v>
      </c>
      <c r="X7" s="208">
        <v>13.949999809265137</v>
      </c>
      <c r="Y7" s="208">
        <v>11.539999961853027</v>
      </c>
      <c r="Z7" s="215">
        <f t="shared" si="0"/>
        <v>14.462500015894571</v>
      </c>
      <c r="AA7" s="151">
        <v>20.729999542236328</v>
      </c>
      <c r="AB7" s="152" t="s">
        <v>440</v>
      </c>
      <c r="AC7" s="2">
        <v>5</v>
      </c>
      <c r="AD7" s="151">
        <v>9.479999542236328</v>
      </c>
      <c r="AE7" s="254" t="s">
        <v>441</v>
      </c>
      <c r="AF7" s="1"/>
    </row>
    <row r="8" spans="1:32" ht="11.25" customHeight="1">
      <c r="A8" s="216">
        <v>6</v>
      </c>
      <c r="B8" s="208">
        <v>10.819999694824219</v>
      </c>
      <c r="C8" s="208">
        <v>12.020000457763672</v>
      </c>
      <c r="D8" s="208">
        <v>9.5</v>
      </c>
      <c r="E8" s="208">
        <v>11.65999984741211</v>
      </c>
      <c r="F8" s="208">
        <v>8.84000015258789</v>
      </c>
      <c r="G8" s="208">
        <v>9.0600004196167</v>
      </c>
      <c r="H8" s="208">
        <v>8.960000038146973</v>
      </c>
      <c r="I8" s="208">
        <v>10.170000076293945</v>
      </c>
      <c r="J8" s="208">
        <v>12.949999809265137</v>
      </c>
      <c r="K8" s="208">
        <v>13.510000228881836</v>
      </c>
      <c r="L8" s="208">
        <v>16.299999237060547</v>
      </c>
      <c r="M8" s="208">
        <v>16.350000381469727</v>
      </c>
      <c r="N8" s="208">
        <v>15.979999542236328</v>
      </c>
      <c r="O8" s="208">
        <v>16.010000228881836</v>
      </c>
      <c r="P8" s="208">
        <v>15.930000305175781</v>
      </c>
      <c r="Q8" s="208">
        <v>15.859999656677246</v>
      </c>
      <c r="R8" s="208">
        <v>16.920000076293945</v>
      </c>
      <c r="S8" s="208">
        <v>17</v>
      </c>
      <c r="T8" s="208">
        <v>16.559999465942383</v>
      </c>
      <c r="U8" s="208">
        <v>15.430000305175781</v>
      </c>
      <c r="V8" s="208">
        <v>15.649999618530273</v>
      </c>
      <c r="W8" s="208">
        <v>16.5</v>
      </c>
      <c r="X8" s="208">
        <v>15.920000076293945</v>
      </c>
      <c r="Y8" s="208">
        <v>15.640000343322754</v>
      </c>
      <c r="Z8" s="215">
        <f t="shared" si="0"/>
        <v>13.897499998410543</v>
      </c>
      <c r="AA8" s="151">
        <v>17.3700008392334</v>
      </c>
      <c r="AB8" s="152" t="s">
        <v>442</v>
      </c>
      <c r="AC8" s="2">
        <v>6</v>
      </c>
      <c r="AD8" s="151">
        <v>8.65999984741211</v>
      </c>
      <c r="AE8" s="254" t="s">
        <v>443</v>
      </c>
      <c r="AF8" s="1"/>
    </row>
    <row r="9" spans="1:32" ht="11.25" customHeight="1">
      <c r="A9" s="216">
        <v>7</v>
      </c>
      <c r="B9" s="208">
        <v>15.90999984741211</v>
      </c>
      <c r="C9" s="208">
        <v>16.280000686645508</v>
      </c>
      <c r="D9" s="208">
        <v>16.530000686645508</v>
      </c>
      <c r="E9" s="208">
        <v>16.18000030517578</v>
      </c>
      <c r="F9" s="208">
        <v>16.09000015258789</v>
      </c>
      <c r="G9" s="208">
        <v>15.699999809265137</v>
      </c>
      <c r="H9" s="208">
        <v>15.520000457763672</v>
      </c>
      <c r="I9" s="208">
        <v>15.8100004196167</v>
      </c>
      <c r="J9" s="208">
        <v>17.09000015258789</v>
      </c>
      <c r="K9" s="208">
        <v>17.889999389648438</v>
      </c>
      <c r="L9" s="208">
        <v>19.579999923706055</v>
      </c>
      <c r="M9" s="208">
        <v>21.68000030517578</v>
      </c>
      <c r="N9" s="208">
        <v>21.299999237060547</v>
      </c>
      <c r="O9" s="208">
        <v>22.100000381469727</v>
      </c>
      <c r="P9" s="208">
        <v>21.75</v>
      </c>
      <c r="Q9" s="208">
        <v>20.209999084472656</v>
      </c>
      <c r="R9" s="208">
        <v>18.649999618530273</v>
      </c>
      <c r="S9" s="208">
        <v>17.34000015258789</v>
      </c>
      <c r="T9" s="208">
        <v>16.360000610351562</v>
      </c>
      <c r="U9" s="208">
        <v>15.069999694824219</v>
      </c>
      <c r="V9" s="208">
        <v>14.239999771118164</v>
      </c>
      <c r="W9" s="208">
        <v>12.770000457763672</v>
      </c>
      <c r="X9" s="208">
        <v>12.149999618530273</v>
      </c>
      <c r="Y9" s="208">
        <v>11.390000343322754</v>
      </c>
      <c r="Z9" s="215">
        <f t="shared" si="0"/>
        <v>16.982916712760925</v>
      </c>
      <c r="AA9" s="151">
        <v>22.309999465942383</v>
      </c>
      <c r="AB9" s="152" t="s">
        <v>444</v>
      </c>
      <c r="AC9" s="2">
        <v>7</v>
      </c>
      <c r="AD9" s="151">
        <v>11.350000381469727</v>
      </c>
      <c r="AE9" s="254" t="s">
        <v>94</v>
      </c>
      <c r="AF9" s="1"/>
    </row>
    <row r="10" spans="1:32" ht="11.25" customHeight="1">
      <c r="A10" s="216">
        <v>8</v>
      </c>
      <c r="B10" s="208">
        <v>10.239999771118164</v>
      </c>
      <c r="C10" s="208">
        <v>9.949999809265137</v>
      </c>
      <c r="D10" s="208">
        <v>10.84000015258789</v>
      </c>
      <c r="E10" s="208">
        <v>8.15999984741211</v>
      </c>
      <c r="F10" s="208">
        <v>7.71999979019165</v>
      </c>
      <c r="G10" s="208">
        <v>9.789999961853027</v>
      </c>
      <c r="H10" s="208">
        <v>9.319999694824219</v>
      </c>
      <c r="I10" s="208">
        <v>10.010000228881836</v>
      </c>
      <c r="J10" s="208">
        <v>13.029999732971191</v>
      </c>
      <c r="K10" s="208">
        <v>15.479999542236328</v>
      </c>
      <c r="L10" s="208">
        <v>17.670000076293945</v>
      </c>
      <c r="M10" s="208">
        <v>18.969999313354492</v>
      </c>
      <c r="N10" s="208">
        <v>19.600000381469727</v>
      </c>
      <c r="O10" s="208">
        <v>20.15999984741211</v>
      </c>
      <c r="P10" s="208">
        <v>20.170000076293945</v>
      </c>
      <c r="Q10" s="208">
        <v>18.90999984741211</v>
      </c>
      <c r="R10" s="208">
        <v>17.139999389648438</v>
      </c>
      <c r="S10" s="208">
        <v>16.450000762939453</v>
      </c>
      <c r="T10" s="208">
        <v>15.319999694824219</v>
      </c>
      <c r="U10" s="208">
        <v>13.729999542236328</v>
      </c>
      <c r="V10" s="208">
        <v>11.4399995803833</v>
      </c>
      <c r="W10" s="208">
        <v>11.359999656677246</v>
      </c>
      <c r="X10" s="208">
        <v>10.430000305175781</v>
      </c>
      <c r="Y10" s="208">
        <v>12.350000381469727</v>
      </c>
      <c r="Z10" s="215">
        <f t="shared" si="0"/>
        <v>13.676666557788849</v>
      </c>
      <c r="AA10" s="151">
        <v>20.420000076293945</v>
      </c>
      <c r="AB10" s="152" t="s">
        <v>180</v>
      </c>
      <c r="AC10" s="2">
        <v>8</v>
      </c>
      <c r="AD10" s="151">
        <v>7.449999809265137</v>
      </c>
      <c r="AE10" s="254" t="s">
        <v>445</v>
      </c>
      <c r="AF10" s="1"/>
    </row>
    <row r="11" spans="1:32" ht="11.25" customHeight="1">
      <c r="A11" s="216">
        <v>9</v>
      </c>
      <c r="B11" s="208">
        <v>9.210000038146973</v>
      </c>
      <c r="C11" s="208">
        <v>8.449999809265137</v>
      </c>
      <c r="D11" s="208">
        <v>7.920000076293945</v>
      </c>
      <c r="E11" s="208">
        <v>7.28000020980835</v>
      </c>
      <c r="F11" s="208">
        <v>6.618000030517578</v>
      </c>
      <c r="G11" s="208">
        <v>7.170000076293945</v>
      </c>
      <c r="H11" s="208">
        <v>7.670000076293945</v>
      </c>
      <c r="I11" s="208">
        <v>8.90999984741211</v>
      </c>
      <c r="J11" s="208">
        <v>11.779999732971191</v>
      </c>
      <c r="K11" s="208">
        <v>14.350000381469727</v>
      </c>
      <c r="L11" s="208">
        <v>18.040000915527344</v>
      </c>
      <c r="M11" s="208">
        <v>18.450000762939453</v>
      </c>
      <c r="N11" s="208">
        <v>17.649999618530273</v>
      </c>
      <c r="O11" s="208">
        <v>17.09000015258789</v>
      </c>
      <c r="P11" s="208">
        <v>16.610000610351562</v>
      </c>
      <c r="Q11" s="208">
        <v>15.65999984741211</v>
      </c>
      <c r="R11" s="208">
        <v>14.800000190734863</v>
      </c>
      <c r="S11" s="208">
        <v>12.949999809265137</v>
      </c>
      <c r="T11" s="208">
        <v>11.770000457763672</v>
      </c>
      <c r="U11" s="208">
        <v>10.4399995803833</v>
      </c>
      <c r="V11" s="208">
        <v>10.710000038146973</v>
      </c>
      <c r="W11" s="208">
        <v>9.130000114440918</v>
      </c>
      <c r="X11" s="208">
        <v>8.569999694824219</v>
      </c>
      <c r="Y11" s="208">
        <v>9.270000457763672</v>
      </c>
      <c r="Z11" s="215">
        <f t="shared" si="0"/>
        <v>11.687416772047678</v>
      </c>
      <c r="AA11" s="151">
        <v>19.790000915527344</v>
      </c>
      <c r="AB11" s="152" t="s">
        <v>134</v>
      </c>
      <c r="AC11" s="2">
        <v>9</v>
      </c>
      <c r="AD11" s="151">
        <v>6.501999855041504</v>
      </c>
      <c r="AE11" s="254" t="s">
        <v>39</v>
      </c>
      <c r="AF11" s="1"/>
    </row>
    <row r="12" spans="1:32" ht="11.25" customHeight="1">
      <c r="A12" s="224">
        <v>10</v>
      </c>
      <c r="B12" s="210">
        <v>8.449999809265137</v>
      </c>
      <c r="C12" s="210">
        <v>8.029999732971191</v>
      </c>
      <c r="D12" s="210">
        <v>7.610000133514404</v>
      </c>
      <c r="E12" s="210">
        <v>7.230000019073486</v>
      </c>
      <c r="F12" s="210">
        <v>6.611999988555908</v>
      </c>
      <c r="G12" s="210">
        <v>6.306000232696533</v>
      </c>
      <c r="H12" s="210">
        <v>6.455999851226807</v>
      </c>
      <c r="I12" s="210">
        <v>8.800000190734863</v>
      </c>
      <c r="J12" s="210">
        <v>12.520000457763672</v>
      </c>
      <c r="K12" s="210">
        <v>15.170000076293945</v>
      </c>
      <c r="L12" s="210">
        <v>15.489999771118164</v>
      </c>
      <c r="M12" s="210">
        <v>15.899999618530273</v>
      </c>
      <c r="N12" s="210">
        <v>14.8100004196167</v>
      </c>
      <c r="O12" s="210">
        <v>14.4399995803833</v>
      </c>
      <c r="P12" s="210">
        <v>14.520000457763672</v>
      </c>
      <c r="Q12" s="210">
        <v>14.300000190734863</v>
      </c>
      <c r="R12" s="210">
        <v>13.989999771118164</v>
      </c>
      <c r="S12" s="210">
        <v>13.949999809265137</v>
      </c>
      <c r="T12" s="210">
        <v>12.369999885559082</v>
      </c>
      <c r="U12" s="210">
        <v>12</v>
      </c>
      <c r="V12" s="210">
        <v>10.760000228881836</v>
      </c>
      <c r="W12" s="210">
        <v>10</v>
      </c>
      <c r="X12" s="210">
        <v>8.789999961853027</v>
      </c>
      <c r="Y12" s="210">
        <v>8.020000457763672</v>
      </c>
      <c r="Z12" s="225">
        <f t="shared" si="0"/>
        <v>11.105166693528494</v>
      </c>
      <c r="AA12" s="157">
        <v>16.3799991607666</v>
      </c>
      <c r="AB12" s="211" t="s">
        <v>95</v>
      </c>
      <c r="AC12" s="212">
        <v>10</v>
      </c>
      <c r="AD12" s="157">
        <v>6.076000213623047</v>
      </c>
      <c r="AE12" s="255" t="s">
        <v>446</v>
      </c>
      <c r="AF12" s="1"/>
    </row>
    <row r="13" spans="1:32" ht="11.25" customHeight="1">
      <c r="A13" s="216">
        <v>11</v>
      </c>
      <c r="B13" s="208">
        <v>8.09000015258789</v>
      </c>
      <c r="C13" s="208">
        <v>7.400000095367432</v>
      </c>
      <c r="D13" s="208">
        <v>7.159999847412109</v>
      </c>
      <c r="E13" s="208">
        <v>6.685999870300293</v>
      </c>
      <c r="F13" s="208">
        <v>6.170000076293945</v>
      </c>
      <c r="G13" s="208">
        <v>5.822000026702881</v>
      </c>
      <c r="H13" s="208">
        <v>6.678999900817871</v>
      </c>
      <c r="I13" s="208">
        <v>9.069999694824219</v>
      </c>
      <c r="J13" s="208">
        <v>11.15999984741211</v>
      </c>
      <c r="K13" s="208">
        <v>12.600000381469727</v>
      </c>
      <c r="L13" s="208">
        <v>14.390000343322754</v>
      </c>
      <c r="M13" s="208">
        <v>15.739999771118164</v>
      </c>
      <c r="N13" s="208">
        <v>16.719999313354492</v>
      </c>
      <c r="O13" s="208">
        <v>16.3700008392334</v>
      </c>
      <c r="P13" s="208">
        <v>16.040000915527344</v>
      </c>
      <c r="Q13" s="208">
        <v>14.970000267028809</v>
      </c>
      <c r="R13" s="208">
        <v>14.050000190734863</v>
      </c>
      <c r="S13" s="208">
        <v>13.239999771118164</v>
      </c>
      <c r="T13" s="208">
        <v>13.020000457763672</v>
      </c>
      <c r="U13" s="208">
        <v>12.979999542236328</v>
      </c>
      <c r="V13" s="208">
        <v>11.710000038146973</v>
      </c>
      <c r="W13" s="208">
        <v>12.069999694824219</v>
      </c>
      <c r="X13" s="208">
        <v>12.180000305175781</v>
      </c>
      <c r="Y13" s="208">
        <v>11.970000267028809</v>
      </c>
      <c r="Z13" s="215">
        <f t="shared" si="0"/>
        <v>11.511958400408426</v>
      </c>
      <c r="AA13" s="151">
        <v>17.100000381469727</v>
      </c>
      <c r="AB13" s="152" t="s">
        <v>447</v>
      </c>
      <c r="AC13" s="2">
        <v>11</v>
      </c>
      <c r="AD13" s="151">
        <v>5.716000080108643</v>
      </c>
      <c r="AE13" s="254" t="s">
        <v>448</v>
      </c>
      <c r="AF13" s="1"/>
    </row>
    <row r="14" spans="1:32" ht="11.25" customHeight="1">
      <c r="A14" s="216">
        <v>12</v>
      </c>
      <c r="B14" s="208">
        <v>12.180000305175781</v>
      </c>
      <c r="C14" s="208">
        <v>12.25</v>
      </c>
      <c r="D14" s="208">
        <v>11.390000343322754</v>
      </c>
      <c r="E14" s="208">
        <v>12.0600004196167</v>
      </c>
      <c r="F14" s="208">
        <v>10.989999771118164</v>
      </c>
      <c r="G14" s="208">
        <v>11.710000038146973</v>
      </c>
      <c r="H14" s="208">
        <v>11.039999961853027</v>
      </c>
      <c r="I14" s="208">
        <v>10.59000015258789</v>
      </c>
      <c r="J14" s="208">
        <v>10.680000305175781</v>
      </c>
      <c r="K14" s="208">
        <v>11.800000190734863</v>
      </c>
      <c r="L14" s="208">
        <v>14.029999732971191</v>
      </c>
      <c r="M14" s="208">
        <v>15.6899995803833</v>
      </c>
      <c r="N14" s="208">
        <v>15.829999923706055</v>
      </c>
      <c r="O14" s="208">
        <v>15.6899995803833</v>
      </c>
      <c r="P14" s="208">
        <v>15.109999656677246</v>
      </c>
      <c r="Q14" s="208">
        <v>13.880000114440918</v>
      </c>
      <c r="R14" s="208">
        <v>12.9399995803833</v>
      </c>
      <c r="S14" s="208">
        <v>11.579999923706055</v>
      </c>
      <c r="T14" s="208">
        <v>10.59000015258789</v>
      </c>
      <c r="U14" s="208">
        <v>10.130000114440918</v>
      </c>
      <c r="V14" s="208">
        <v>10.079999923706055</v>
      </c>
      <c r="W14" s="208">
        <v>8.020000457763672</v>
      </c>
      <c r="X14" s="208">
        <v>7.159999847412109</v>
      </c>
      <c r="Y14" s="208">
        <v>6.560999870300293</v>
      </c>
      <c r="Z14" s="215">
        <f t="shared" si="0"/>
        <v>11.749208331108093</v>
      </c>
      <c r="AA14" s="151">
        <v>16.209999084472656</v>
      </c>
      <c r="AB14" s="152" t="s">
        <v>449</v>
      </c>
      <c r="AC14" s="2">
        <v>12</v>
      </c>
      <c r="AD14" s="151">
        <v>6.560999870300293</v>
      </c>
      <c r="AE14" s="254" t="s">
        <v>151</v>
      </c>
      <c r="AF14" s="1"/>
    </row>
    <row r="15" spans="1:32" ht="11.25" customHeight="1">
      <c r="A15" s="216">
        <v>13</v>
      </c>
      <c r="B15" s="208">
        <v>6.117000102996826</v>
      </c>
      <c r="C15" s="208">
        <v>5.998000144958496</v>
      </c>
      <c r="D15" s="208">
        <v>5.892000198364258</v>
      </c>
      <c r="E15" s="208">
        <v>5.5970001220703125</v>
      </c>
      <c r="F15" s="208">
        <v>5.966000080108643</v>
      </c>
      <c r="G15" s="208">
        <v>4.795000076293945</v>
      </c>
      <c r="H15" s="208">
        <v>3.7720000743865967</v>
      </c>
      <c r="I15" s="208">
        <v>6.328999996185303</v>
      </c>
      <c r="J15" s="208">
        <v>8.720000267028809</v>
      </c>
      <c r="K15" s="208">
        <v>12.289999961853027</v>
      </c>
      <c r="L15" s="208">
        <v>14.960000038146973</v>
      </c>
      <c r="M15" s="208">
        <v>16.540000915527344</v>
      </c>
      <c r="N15" s="208">
        <v>15.3100004196167</v>
      </c>
      <c r="O15" s="208">
        <v>15.4399995803833</v>
      </c>
      <c r="P15" s="208">
        <v>15.399999618530273</v>
      </c>
      <c r="Q15" s="208">
        <v>14.3100004196167</v>
      </c>
      <c r="R15" s="208">
        <v>12.899999618530273</v>
      </c>
      <c r="S15" s="208">
        <v>12.729999542236328</v>
      </c>
      <c r="T15" s="208">
        <v>11.170000076293945</v>
      </c>
      <c r="U15" s="208">
        <v>9.75</v>
      </c>
      <c r="V15" s="208">
        <v>10.050000190734863</v>
      </c>
      <c r="W15" s="208">
        <v>9.079999923706055</v>
      </c>
      <c r="X15" s="208">
        <v>7.96999979019165</v>
      </c>
      <c r="Y15" s="208">
        <v>7.489999771118164</v>
      </c>
      <c r="Z15" s="215">
        <f t="shared" si="0"/>
        <v>9.94066670536995</v>
      </c>
      <c r="AA15" s="151">
        <v>16.940000534057617</v>
      </c>
      <c r="AB15" s="152" t="s">
        <v>29</v>
      </c>
      <c r="AC15" s="2">
        <v>13</v>
      </c>
      <c r="AD15" s="151">
        <v>3.3399999141693115</v>
      </c>
      <c r="AE15" s="254" t="s">
        <v>62</v>
      </c>
      <c r="AF15" s="1"/>
    </row>
    <row r="16" spans="1:32" ht="11.25" customHeight="1">
      <c r="A16" s="216">
        <v>14</v>
      </c>
      <c r="B16" s="208">
        <v>9.3100004196167</v>
      </c>
      <c r="C16" s="208">
        <v>7.070000171661377</v>
      </c>
      <c r="D16" s="208">
        <v>7.449999809265137</v>
      </c>
      <c r="E16" s="208">
        <v>7.389999866485596</v>
      </c>
      <c r="F16" s="208">
        <v>7.989999771118164</v>
      </c>
      <c r="G16" s="208">
        <v>7.579999923706055</v>
      </c>
      <c r="H16" s="208">
        <v>7.639999866485596</v>
      </c>
      <c r="I16" s="208">
        <v>9.34000015258789</v>
      </c>
      <c r="J16" s="208">
        <v>13.029999732971191</v>
      </c>
      <c r="K16" s="208">
        <v>13.380000114440918</v>
      </c>
      <c r="L16" s="208">
        <v>13.4399995803833</v>
      </c>
      <c r="M16" s="208">
        <v>13.100000381469727</v>
      </c>
      <c r="N16" s="208">
        <v>12.739999771118164</v>
      </c>
      <c r="O16" s="208">
        <v>12.170000076293945</v>
      </c>
      <c r="P16" s="208">
        <v>11.390000343322754</v>
      </c>
      <c r="Q16" s="208">
        <v>11.069999694824219</v>
      </c>
      <c r="R16" s="208">
        <v>10.5600004196167</v>
      </c>
      <c r="S16" s="208">
        <v>9.579999923706055</v>
      </c>
      <c r="T16" s="208">
        <v>8.739999771118164</v>
      </c>
      <c r="U16" s="208">
        <v>8.4399995803833</v>
      </c>
      <c r="V16" s="208">
        <v>8.460000038146973</v>
      </c>
      <c r="W16" s="208">
        <v>8.710000038146973</v>
      </c>
      <c r="X16" s="208">
        <v>8.720000267028809</v>
      </c>
      <c r="Y16" s="208">
        <v>8.75</v>
      </c>
      <c r="Z16" s="215">
        <f t="shared" si="0"/>
        <v>9.835416654745737</v>
      </c>
      <c r="AA16" s="151">
        <v>13.850000381469727</v>
      </c>
      <c r="AB16" s="152" t="s">
        <v>450</v>
      </c>
      <c r="AC16" s="2">
        <v>14</v>
      </c>
      <c r="AD16" s="151">
        <v>6.572000026702881</v>
      </c>
      <c r="AE16" s="254" t="s">
        <v>451</v>
      </c>
      <c r="AF16" s="1"/>
    </row>
    <row r="17" spans="1:32" ht="11.25" customHeight="1">
      <c r="A17" s="216">
        <v>15</v>
      </c>
      <c r="B17" s="208">
        <v>7.619999885559082</v>
      </c>
      <c r="C17" s="208">
        <v>7.690000057220459</v>
      </c>
      <c r="D17" s="208">
        <v>8.079999923706055</v>
      </c>
      <c r="E17" s="208">
        <v>8.300000190734863</v>
      </c>
      <c r="F17" s="208">
        <v>8.579999923706055</v>
      </c>
      <c r="G17" s="208">
        <v>8.229999542236328</v>
      </c>
      <c r="H17" s="208">
        <v>8.479999542236328</v>
      </c>
      <c r="I17" s="208">
        <v>8.170000076293945</v>
      </c>
      <c r="J17" s="208">
        <v>8.829999923706055</v>
      </c>
      <c r="K17" s="208">
        <v>9.8100004196167</v>
      </c>
      <c r="L17" s="208">
        <v>10</v>
      </c>
      <c r="M17" s="208">
        <v>11.279999732971191</v>
      </c>
      <c r="N17" s="208">
        <v>11.449999809265137</v>
      </c>
      <c r="O17" s="208">
        <v>11.569999694824219</v>
      </c>
      <c r="P17" s="208">
        <v>11.75</v>
      </c>
      <c r="Q17" s="208">
        <v>11.149999618530273</v>
      </c>
      <c r="R17" s="208">
        <v>10.039999961853027</v>
      </c>
      <c r="S17" s="208">
        <v>9.529999732971191</v>
      </c>
      <c r="T17" s="208">
        <v>7.699999809265137</v>
      </c>
      <c r="U17" s="208">
        <v>6.7210001945495605</v>
      </c>
      <c r="V17" s="208">
        <v>7.889999866485596</v>
      </c>
      <c r="W17" s="208">
        <v>7.760000228881836</v>
      </c>
      <c r="X17" s="208">
        <v>7.289999961853027</v>
      </c>
      <c r="Y17" s="208">
        <v>7.440000057220459</v>
      </c>
      <c r="Z17" s="215">
        <f t="shared" si="0"/>
        <v>8.973374923070272</v>
      </c>
      <c r="AA17" s="151">
        <v>12.069999694824219</v>
      </c>
      <c r="AB17" s="152" t="s">
        <v>452</v>
      </c>
      <c r="AC17" s="2">
        <v>15</v>
      </c>
      <c r="AD17" s="151">
        <v>6.699999809265137</v>
      </c>
      <c r="AE17" s="254" t="s">
        <v>453</v>
      </c>
      <c r="AF17" s="1"/>
    </row>
    <row r="18" spans="1:32" ht="11.25" customHeight="1">
      <c r="A18" s="216">
        <v>16</v>
      </c>
      <c r="B18" s="208">
        <v>7.840000152587891</v>
      </c>
      <c r="C18" s="208">
        <v>7.199999809265137</v>
      </c>
      <c r="D18" s="208">
        <v>6.373000144958496</v>
      </c>
      <c r="E18" s="208">
        <v>6.458000183105469</v>
      </c>
      <c r="F18" s="208">
        <v>6.63700008392334</v>
      </c>
      <c r="G18" s="208">
        <v>6.215000152587891</v>
      </c>
      <c r="H18" s="208">
        <v>6.478000164031982</v>
      </c>
      <c r="I18" s="208">
        <v>9.180000305175781</v>
      </c>
      <c r="J18" s="208">
        <v>9.869999885559082</v>
      </c>
      <c r="K18" s="208">
        <v>12.15999984741211</v>
      </c>
      <c r="L18" s="208">
        <v>13.119999885559082</v>
      </c>
      <c r="M18" s="208">
        <v>13.720000267028809</v>
      </c>
      <c r="N18" s="208">
        <v>12.770000457763672</v>
      </c>
      <c r="O18" s="208">
        <v>12.84000015258789</v>
      </c>
      <c r="P18" s="208">
        <v>12.539999961853027</v>
      </c>
      <c r="Q18" s="208">
        <v>12.270000457763672</v>
      </c>
      <c r="R18" s="208">
        <v>10.619999885559082</v>
      </c>
      <c r="S18" s="208">
        <v>8.829999923706055</v>
      </c>
      <c r="T18" s="208">
        <v>8.020000457763672</v>
      </c>
      <c r="U18" s="208">
        <v>6.669000148773193</v>
      </c>
      <c r="V18" s="208">
        <v>6.456999778747559</v>
      </c>
      <c r="W18" s="208">
        <v>6.605000019073486</v>
      </c>
      <c r="X18" s="208">
        <v>6.646999835968018</v>
      </c>
      <c r="Y18" s="208">
        <v>6.423999786376953</v>
      </c>
      <c r="Z18" s="215">
        <f t="shared" si="0"/>
        <v>8.99762507279714</v>
      </c>
      <c r="AA18" s="151">
        <v>14.899999618530273</v>
      </c>
      <c r="AB18" s="152" t="s">
        <v>232</v>
      </c>
      <c r="AC18" s="2">
        <v>16</v>
      </c>
      <c r="AD18" s="151">
        <v>5.960999965667725</v>
      </c>
      <c r="AE18" s="254" t="s">
        <v>454</v>
      </c>
      <c r="AF18" s="1"/>
    </row>
    <row r="19" spans="1:32" ht="11.25" customHeight="1">
      <c r="A19" s="216">
        <v>17</v>
      </c>
      <c r="B19" s="208">
        <v>5.336999893188477</v>
      </c>
      <c r="C19" s="208">
        <v>4.513000011444092</v>
      </c>
      <c r="D19" s="208">
        <v>3.6480000019073486</v>
      </c>
      <c r="E19" s="208">
        <v>3.4700000286102295</v>
      </c>
      <c r="F19" s="208">
        <v>3.2060000896453857</v>
      </c>
      <c r="G19" s="208">
        <v>2.678999900817871</v>
      </c>
      <c r="H19" s="208">
        <v>2.128999948501587</v>
      </c>
      <c r="I19" s="208">
        <v>4.440999984741211</v>
      </c>
      <c r="J19" s="208">
        <v>7.409999847412109</v>
      </c>
      <c r="K19" s="208">
        <v>10.210000038146973</v>
      </c>
      <c r="L19" s="208">
        <v>12.010000228881836</v>
      </c>
      <c r="M19" s="208">
        <v>12.670000076293945</v>
      </c>
      <c r="N19" s="208">
        <v>11.819999694824219</v>
      </c>
      <c r="O19" s="208">
        <v>11.210000038146973</v>
      </c>
      <c r="P19" s="208">
        <v>11.699999809265137</v>
      </c>
      <c r="Q19" s="208">
        <v>10.979999542236328</v>
      </c>
      <c r="R19" s="208">
        <v>9.210000038146973</v>
      </c>
      <c r="S19" s="208">
        <v>8.470000267028809</v>
      </c>
      <c r="T19" s="208">
        <v>7.329999923706055</v>
      </c>
      <c r="U19" s="208">
        <v>6.570000171661377</v>
      </c>
      <c r="V19" s="208">
        <v>5.631999969482422</v>
      </c>
      <c r="W19" s="208">
        <v>5.590000152587891</v>
      </c>
      <c r="X19" s="208">
        <v>5.432000160217285</v>
      </c>
      <c r="Y19" s="208">
        <v>4.9679999351501465</v>
      </c>
      <c r="Z19" s="215">
        <f t="shared" si="0"/>
        <v>7.109791656335195</v>
      </c>
      <c r="AA19" s="151">
        <v>13.170000076293945</v>
      </c>
      <c r="AB19" s="152" t="s">
        <v>307</v>
      </c>
      <c r="AC19" s="2">
        <v>17</v>
      </c>
      <c r="AD19" s="151">
        <v>1.7599999904632568</v>
      </c>
      <c r="AE19" s="254" t="s">
        <v>455</v>
      </c>
      <c r="AF19" s="1"/>
    </row>
    <row r="20" spans="1:32" ht="11.25" customHeight="1">
      <c r="A20" s="216">
        <v>18</v>
      </c>
      <c r="B20" s="208">
        <v>4.427999973297119</v>
      </c>
      <c r="C20" s="208">
        <v>3.815000057220459</v>
      </c>
      <c r="D20" s="208">
        <v>3.572000026702881</v>
      </c>
      <c r="E20" s="208">
        <v>3.1500000953674316</v>
      </c>
      <c r="F20" s="208">
        <v>3.180999994277954</v>
      </c>
      <c r="G20" s="208">
        <v>2.611999988555908</v>
      </c>
      <c r="H20" s="208">
        <v>2.4660000801086426</v>
      </c>
      <c r="I20" s="208">
        <v>4.396999835968018</v>
      </c>
      <c r="J20" s="208">
        <v>8.0600004196167</v>
      </c>
      <c r="K20" s="208">
        <v>11.619999885559082</v>
      </c>
      <c r="L20" s="208">
        <v>12.010000228881836</v>
      </c>
      <c r="M20" s="208">
        <v>12.3100004196167</v>
      </c>
      <c r="N20" s="208">
        <v>11.039999961853027</v>
      </c>
      <c r="O20" s="208">
        <v>11.390000343322754</v>
      </c>
      <c r="P20" s="208">
        <v>11.25</v>
      </c>
      <c r="Q20" s="208">
        <v>11.1899995803833</v>
      </c>
      <c r="R20" s="208">
        <v>10.1899995803833</v>
      </c>
      <c r="S20" s="208">
        <v>9.239999771118164</v>
      </c>
      <c r="T20" s="208">
        <v>8.819999694824219</v>
      </c>
      <c r="U20" s="208">
        <v>8.84000015258789</v>
      </c>
      <c r="V20" s="208">
        <v>6.1579999923706055</v>
      </c>
      <c r="W20" s="208">
        <v>5.5370001792907715</v>
      </c>
      <c r="X20" s="208">
        <v>5.7170000076293945</v>
      </c>
      <c r="Y20" s="208">
        <v>4.965000152587891</v>
      </c>
      <c r="Z20" s="215">
        <f t="shared" si="0"/>
        <v>7.331583350896835</v>
      </c>
      <c r="AA20" s="151">
        <v>13.029999732971191</v>
      </c>
      <c r="AB20" s="152" t="s">
        <v>59</v>
      </c>
      <c r="AC20" s="2">
        <v>18</v>
      </c>
      <c r="AD20" s="151">
        <v>2.1059999465942383</v>
      </c>
      <c r="AE20" s="254" t="s">
        <v>113</v>
      </c>
      <c r="AF20" s="1"/>
    </row>
    <row r="21" spans="1:32" ht="11.25" customHeight="1">
      <c r="A21" s="216">
        <v>19</v>
      </c>
      <c r="B21" s="208">
        <v>4.752999782562256</v>
      </c>
      <c r="C21" s="208">
        <v>6.505000114440918</v>
      </c>
      <c r="D21" s="208">
        <v>5.228000164031982</v>
      </c>
      <c r="E21" s="208">
        <v>5.5970001220703125</v>
      </c>
      <c r="F21" s="208">
        <v>4.236000061035156</v>
      </c>
      <c r="G21" s="208">
        <v>4.289999961853027</v>
      </c>
      <c r="H21" s="208">
        <v>4.081999778747559</v>
      </c>
      <c r="I21" s="208">
        <v>5.125</v>
      </c>
      <c r="J21" s="208">
        <v>9.65999984741211</v>
      </c>
      <c r="K21" s="208">
        <v>11.079999923706055</v>
      </c>
      <c r="L21" s="208">
        <v>12.170000076293945</v>
      </c>
      <c r="M21" s="208">
        <v>13.649999618530273</v>
      </c>
      <c r="N21" s="208">
        <v>12.5</v>
      </c>
      <c r="O21" s="208">
        <v>11.75</v>
      </c>
      <c r="P21" s="208">
        <v>11.079999923706055</v>
      </c>
      <c r="Q21" s="208">
        <v>10.40999984741211</v>
      </c>
      <c r="R21" s="208">
        <v>9.0600004196167</v>
      </c>
      <c r="S21" s="208">
        <v>7.789999961853027</v>
      </c>
      <c r="T21" s="208">
        <v>6.7870001792907715</v>
      </c>
      <c r="U21" s="208">
        <v>6.164000034332275</v>
      </c>
      <c r="V21" s="208">
        <v>5.414000034332275</v>
      </c>
      <c r="W21" s="208">
        <v>4.5269999504089355</v>
      </c>
      <c r="X21" s="208">
        <v>4.63100004196167</v>
      </c>
      <c r="Y21" s="208">
        <v>2.878999948501587</v>
      </c>
      <c r="Z21" s="215">
        <f t="shared" si="0"/>
        <v>7.473666658004125</v>
      </c>
      <c r="AA21" s="151">
        <v>14.100000381469727</v>
      </c>
      <c r="AB21" s="152" t="s">
        <v>162</v>
      </c>
      <c r="AC21" s="2">
        <v>19</v>
      </c>
      <c r="AD21" s="151">
        <v>2.8369998931884766</v>
      </c>
      <c r="AE21" s="254" t="s">
        <v>144</v>
      </c>
      <c r="AF21" s="1"/>
    </row>
    <row r="22" spans="1:32" ht="11.25" customHeight="1">
      <c r="A22" s="224">
        <v>20</v>
      </c>
      <c r="B22" s="210">
        <v>2.424999952316284</v>
      </c>
      <c r="C22" s="210">
        <v>1.5290000438690186</v>
      </c>
      <c r="D22" s="210">
        <v>1.128000020980835</v>
      </c>
      <c r="E22" s="210">
        <v>2.1410000324249268</v>
      </c>
      <c r="F22" s="210">
        <v>1.8880000114440918</v>
      </c>
      <c r="G22" s="210">
        <v>1.2130000591278076</v>
      </c>
      <c r="H22" s="210">
        <v>2.9119999408721924</v>
      </c>
      <c r="I22" s="210">
        <v>4.443999767303467</v>
      </c>
      <c r="J22" s="210">
        <v>7.289999961853027</v>
      </c>
      <c r="K22" s="210">
        <v>9.020000457763672</v>
      </c>
      <c r="L22" s="210">
        <v>10.760000228881836</v>
      </c>
      <c r="M22" s="210">
        <v>12.380000114440918</v>
      </c>
      <c r="N22" s="210">
        <v>11.470000267028809</v>
      </c>
      <c r="O22" s="210">
        <v>11.720000267028809</v>
      </c>
      <c r="P22" s="210">
        <v>11.649999618530273</v>
      </c>
      <c r="Q22" s="210">
        <v>10.550000190734863</v>
      </c>
      <c r="R22" s="210">
        <v>8.859999656677246</v>
      </c>
      <c r="S22" s="210">
        <v>7.539999961853027</v>
      </c>
      <c r="T22" s="210">
        <v>6.673999786376953</v>
      </c>
      <c r="U22" s="210">
        <v>5.703999996185303</v>
      </c>
      <c r="V22" s="210">
        <v>5.11299991607666</v>
      </c>
      <c r="W22" s="210">
        <v>5.9039998054504395</v>
      </c>
      <c r="X22" s="210">
        <v>5.735000133514404</v>
      </c>
      <c r="Y22" s="210">
        <v>3.687999963760376</v>
      </c>
      <c r="Z22" s="225">
        <f t="shared" si="0"/>
        <v>6.322416673103969</v>
      </c>
      <c r="AA22" s="157">
        <v>14.25</v>
      </c>
      <c r="AB22" s="211" t="s">
        <v>61</v>
      </c>
      <c r="AC22" s="212">
        <v>20</v>
      </c>
      <c r="AD22" s="157">
        <v>0.38999998569488525</v>
      </c>
      <c r="AE22" s="255" t="s">
        <v>456</v>
      </c>
      <c r="AF22" s="1"/>
    </row>
    <row r="23" spans="1:32" ht="11.25" customHeight="1">
      <c r="A23" s="216">
        <v>21</v>
      </c>
      <c r="B23" s="208">
        <v>2.296999931335449</v>
      </c>
      <c r="C23" s="208">
        <v>2.4130001068115234</v>
      </c>
      <c r="D23" s="208">
        <v>1.6440000534057617</v>
      </c>
      <c r="E23" s="208">
        <v>3.6579999923706055</v>
      </c>
      <c r="F23" s="208">
        <v>1.6339999437332153</v>
      </c>
      <c r="G23" s="208">
        <v>0.3479999899864197</v>
      </c>
      <c r="H23" s="208">
        <v>0.48500001430511475</v>
      </c>
      <c r="I23" s="208">
        <v>3.36299991607666</v>
      </c>
      <c r="J23" s="208">
        <v>9.699999809265137</v>
      </c>
      <c r="K23" s="208">
        <v>11.15999984741211</v>
      </c>
      <c r="L23" s="208">
        <v>11.069999694824219</v>
      </c>
      <c r="M23" s="208">
        <v>11.59000015258789</v>
      </c>
      <c r="N23" s="208">
        <v>10.649999618530273</v>
      </c>
      <c r="O23" s="208">
        <v>10.859999656677246</v>
      </c>
      <c r="P23" s="208">
        <v>10.670000076293945</v>
      </c>
      <c r="Q23" s="208">
        <v>10.479999542236328</v>
      </c>
      <c r="R23" s="208">
        <v>9.630000114440918</v>
      </c>
      <c r="S23" s="208">
        <v>7.980000019073486</v>
      </c>
      <c r="T23" s="208">
        <v>8.079999923706055</v>
      </c>
      <c r="U23" s="208">
        <v>7.46999979019165</v>
      </c>
      <c r="V23" s="208">
        <v>5.170000076293945</v>
      </c>
      <c r="W23" s="208">
        <v>4.619999885559082</v>
      </c>
      <c r="X23" s="208">
        <v>4.271999835968018</v>
      </c>
      <c r="Y23" s="208">
        <v>3.385999917984009</v>
      </c>
      <c r="Z23" s="215">
        <f t="shared" si="0"/>
        <v>6.359583246211211</v>
      </c>
      <c r="AA23" s="151">
        <v>12.229999542236328</v>
      </c>
      <c r="AB23" s="152" t="s">
        <v>214</v>
      </c>
      <c r="AC23" s="2">
        <v>21</v>
      </c>
      <c r="AD23" s="151">
        <v>0.3160000145435333</v>
      </c>
      <c r="AE23" s="254" t="s">
        <v>457</v>
      </c>
      <c r="AF23" s="1"/>
    </row>
    <row r="24" spans="1:32" ht="11.25" customHeight="1">
      <c r="A24" s="216">
        <v>22</v>
      </c>
      <c r="B24" s="208">
        <v>2.5409998893737793</v>
      </c>
      <c r="C24" s="208">
        <v>2.25600004196167</v>
      </c>
      <c r="D24" s="208">
        <v>1.9179999828338623</v>
      </c>
      <c r="E24" s="208">
        <v>1.6970000267028809</v>
      </c>
      <c r="F24" s="208">
        <v>1.6119999885559082</v>
      </c>
      <c r="G24" s="208">
        <v>1.718000054359436</v>
      </c>
      <c r="H24" s="208">
        <v>2.203000068664551</v>
      </c>
      <c r="I24" s="208">
        <v>4.388999938964844</v>
      </c>
      <c r="J24" s="208">
        <v>8.25</v>
      </c>
      <c r="K24" s="208">
        <v>12.329999923706055</v>
      </c>
      <c r="L24" s="208">
        <v>13.4399995803833</v>
      </c>
      <c r="M24" s="208">
        <v>13.739999771118164</v>
      </c>
      <c r="N24" s="208">
        <v>13.140000343322754</v>
      </c>
      <c r="O24" s="208">
        <v>12.930000305175781</v>
      </c>
      <c r="P24" s="208">
        <v>12.579999923706055</v>
      </c>
      <c r="Q24" s="208">
        <v>11.880000114440918</v>
      </c>
      <c r="R24" s="208">
        <v>11.670000076293945</v>
      </c>
      <c r="S24" s="208">
        <v>9.65999984741211</v>
      </c>
      <c r="T24" s="208">
        <v>9.0600004196167</v>
      </c>
      <c r="U24" s="208">
        <v>7.659999847412109</v>
      </c>
      <c r="V24" s="208">
        <v>7.860000133514404</v>
      </c>
      <c r="W24" s="208">
        <v>5.559999942779541</v>
      </c>
      <c r="X24" s="208">
        <v>5.243000030517578</v>
      </c>
      <c r="Y24" s="208">
        <v>4.39900016784668</v>
      </c>
      <c r="Z24" s="215">
        <f t="shared" si="0"/>
        <v>7.405666684110959</v>
      </c>
      <c r="AA24" s="151">
        <v>14.289999961853027</v>
      </c>
      <c r="AB24" s="152" t="s">
        <v>206</v>
      </c>
      <c r="AC24" s="2">
        <v>22</v>
      </c>
      <c r="AD24" s="151">
        <v>1.3070000410079956</v>
      </c>
      <c r="AE24" s="254" t="s">
        <v>171</v>
      </c>
      <c r="AF24" s="1"/>
    </row>
    <row r="25" spans="1:32" ht="11.25" customHeight="1">
      <c r="A25" s="216">
        <v>23</v>
      </c>
      <c r="B25" s="208">
        <v>4.250999927520752</v>
      </c>
      <c r="C25" s="208">
        <v>5.021999835968018</v>
      </c>
      <c r="D25" s="208">
        <v>4.535999774932861</v>
      </c>
      <c r="E25" s="208">
        <v>3.302000045776367</v>
      </c>
      <c r="F25" s="208">
        <v>3.428999900817871</v>
      </c>
      <c r="G25" s="208">
        <v>3.734999895095825</v>
      </c>
      <c r="H25" s="208">
        <v>8.279999732971191</v>
      </c>
      <c r="I25" s="208">
        <v>9.020000457763672</v>
      </c>
      <c r="J25" s="208">
        <v>6.723999977111816</v>
      </c>
      <c r="K25" s="208">
        <v>10.229999542236328</v>
      </c>
      <c r="L25" s="208">
        <v>12.369999885559082</v>
      </c>
      <c r="M25" s="208">
        <v>12.09000015258789</v>
      </c>
      <c r="N25" s="208">
        <v>12.65999984741211</v>
      </c>
      <c r="O25" s="208">
        <v>12.920000076293945</v>
      </c>
      <c r="P25" s="208">
        <v>12.960000038146973</v>
      </c>
      <c r="Q25" s="208">
        <v>12.260000228881836</v>
      </c>
      <c r="R25" s="208">
        <v>11.789999961853027</v>
      </c>
      <c r="S25" s="208">
        <v>12.15999984741211</v>
      </c>
      <c r="T25" s="208">
        <v>11.59000015258789</v>
      </c>
      <c r="U25" s="208">
        <v>10.850000381469727</v>
      </c>
      <c r="V25" s="208">
        <v>9.729999542236328</v>
      </c>
      <c r="W25" s="208">
        <v>8.680000305175781</v>
      </c>
      <c r="X25" s="208">
        <v>7.920000076293945</v>
      </c>
      <c r="Y25" s="208">
        <v>7.559999942779541</v>
      </c>
      <c r="Z25" s="215">
        <f t="shared" si="0"/>
        <v>8.919541647036871</v>
      </c>
      <c r="AA25" s="151">
        <v>13.15999984741211</v>
      </c>
      <c r="AB25" s="152" t="s">
        <v>458</v>
      </c>
      <c r="AC25" s="2">
        <v>23</v>
      </c>
      <c r="AD25" s="151">
        <v>2.8269999027252197</v>
      </c>
      <c r="AE25" s="254" t="s">
        <v>459</v>
      </c>
      <c r="AF25" s="1"/>
    </row>
    <row r="26" spans="1:32" ht="11.25" customHeight="1">
      <c r="A26" s="216">
        <v>24</v>
      </c>
      <c r="B26" s="208">
        <v>6.940000057220459</v>
      </c>
      <c r="C26" s="208">
        <v>6.7729997634887695</v>
      </c>
      <c r="D26" s="208">
        <v>6.4039998054504395</v>
      </c>
      <c r="E26" s="208">
        <v>6.625999927520752</v>
      </c>
      <c r="F26" s="208">
        <v>6.3520002365112305</v>
      </c>
      <c r="G26" s="208">
        <v>6.373000144958496</v>
      </c>
      <c r="H26" s="208">
        <v>6.36299991607666</v>
      </c>
      <c r="I26" s="208">
        <v>7.320000171661377</v>
      </c>
      <c r="J26" s="208">
        <v>10.350000381469727</v>
      </c>
      <c r="K26" s="208">
        <v>13.399999618530273</v>
      </c>
      <c r="L26" s="208">
        <v>14.300000190734863</v>
      </c>
      <c r="M26" s="208">
        <v>14.699999809265137</v>
      </c>
      <c r="N26" s="208">
        <v>14.25</v>
      </c>
      <c r="O26" s="208">
        <v>14.399999618530273</v>
      </c>
      <c r="P26" s="208">
        <v>13.9399995803833</v>
      </c>
      <c r="Q26" s="208">
        <v>13.84000015258789</v>
      </c>
      <c r="R26" s="208">
        <v>12.420000076293945</v>
      </c>
      <c r="S26" s="208">
        <v>12.239999771118164</v>
      </c>
      <c r="T26" s="208">
        <v>10.34000015258789</v>
      </c>
      <c r="U26" s="208">
        <v>11.239999771118164</v>
      </c>
      <c r="V26" s="208">
        <v>9.65999984741211</v>
      </c>
      <c r="W26" s="208">
        <v>8.65999984741211</v>
      </c>
      <c r="X26" s="208">
        <v>8.40999984741211</v>
      </c>
      <c r="Y26" s="208">
        <v>9.960000038146973</v>
      </c>
      <c r="Z26" s="215">
        <f t="shared" si="0"/>
        <v>10.219208280245462</v>
      </c>
      <c r="AA26" s="151">
        <v>16.420000076293945</v>
      </c>
      <c r="AB26" s="152" t="s">
        <v>460</v>
      </c>
      <c r="AC26" s="2">
        <v>24</v>
      </c>
      <c r="AD26" s="151">
        <v>6.151000022888184</v>
      </c>
      <c r="AE26" s="254" t="s">
        <v>393</v>
      </c>
      <c r="AF26" s="1"/>
    </row>
    <row r="27" spans="1:32" ht="11.25" customHeight="1">
      <c r="A27" s="216">
        <v>25</v>
      </c>
      <c r="B27" s="208">
        <v>7.489999771118164</v>
      </c>
      <c r="C27" s="208">
        <v>6.159999847412109</v>
      </c>
      <c r="D27" s="208">
        <v>9.1899995803833</v>
      </c>
      <c r="E27" s="208">
        <v>9.140000343322754</v>
      </c>
      <c r="F27" s="208">
        <v>6.699999809265137</v>
      </c>
      <c r="G27" s="208">
        <v>8.399999618530273</v>
      </c>
      <c r="H27" s="208">
        <v>9.130000114440918</v>
      </c>
      <c r="I27" s="208">
        <v>10.140000343322754</v>
      </c>
      <c r="J27" s="208">
        <v>11.739999771118164</v>
      </c>
      <c r="K27" s="208">
        <v>12.520000457763672</v>
      </c>
      <c r="L27" s="208">
        <v>12.40999984741211</v>
      </c>
      <c r="M27" s="208">
        <v>13.020000457763672</v>
      </c>
      <c r="N27" s="208">
        <v>12.25</v>
      </c>
      <c r="O27" s="208">
        <v>12.510000228881836</v>
      </c>
      <c r="P27" s="208">
        <v>12.34000015258789</v>
      </c>
      <c r="Q27" s="208">
        <v>12.130000114440918</v>
      </c>
      <c r="R27" s="208">
        <v>11.520000457763672</v>
      </c>
      <c r="S27" s="208">
        <v>11.520000457763672</v>
      </c>
      <c r="T27" s="208">
        <v>10.579999923706055</v>
      </c>
      <c r="U27" s="208">
        <v>8.720000267028809</v>
      </c>
      <c r="V27" s="208">
        <v>8.989999771118164</v>
      </c>
      <c r="W27" s="208">
        <v>7.119999885559082</v>
      </c>
      <c r="X27" s="208">
        <v>6.581999778747559</v>
      </c>
      <c r="Y27" s="208">
        <v>6.1579999923706055</v>
      </c>
      <c r="Z27" s="215">
        <f t="shared" si="0"/>
        <v>9.852500041325888</v>
      </c>
      <c r="AA27" s="151">
        <v>13.359999656677246</v>
      </c>
      <c r="AB27" s="152" t="s">
        <v>162</v>
      </c>
      <c r="AC27" s="2">
        <v>25</v>
      </c>
      <c r="AD27" s="151">
        <v>5.243000030517578</v>
      </c>
      <c r="AE27" s="254" t="s">
        <v>461</v>
      </c>
      <c r="AF27" s="1"/>
    </row>
    <row r="28" spans="1:32" ht="11.25" customHeight="1">
      <c r="A28" s="216">
        <v>26</v>
      </c>
      <c r="B28" s="208">
        <v>5.607999801635742</v>
      </c>
      <c r="C28" s="208">
        <v>4.997000217437744</v>
      </c>
      <c r="D28" s="208">
        <v>4.670000076293945</v>
      </c>
      <c r="E28" s="208">
        <v>4.216000080108643</v>
      </c>
      <c r="F28" s="208">
        <v>3.7939999103546143</v>
      </c>
      <c r="G28" s="208">
        <v>3.4670000076293945</v>
      </c>
      <c r="H28" s="208">
        <v>3.8570001125335693</v>
      </c>
      <c r="I28" s="208">
        <v>5.261000156402588</v>
      </c>
      <c r="J28" s="208">
        <v>8.579999923706055</v>
      </c>
      <c r="K28" s="208">
        <v>12.710000038146973</v>
      </c>
      <c r="L28" s="208">
        <v>14.260000228881836</v>
      </c>
      <c r="M28" s="208">
        <v>15.100000381469727</v>
      </c>
      <c r="N28" s="208">
        <v>13.449999809265137</v>
      </c>
      <c r="O28" s="208">
        <v>13.890000343322754</v>
      </c>
      <c r="P28" s="208">
        <v>13.329999923706055</v>
      </c>
      <c r="Q28" s="208">
        <v>13.3100004196167</v>
      </c>
      <c r="R28" s="208">
        <v>13.029999732971191</v>
      </c>
      <c r="S28" s="208">
        <v>13.180000305175781</v>
      </c>
      <c r="T28" s="208">
        <v>12.6899995803833</v>
      </c>
      <c r="U28" s="208">
        <v>10.430000305175781</v>
      </c>
      <c r="V28" s="208">
        <v>10.529999732971191</v>
      </c>
      <c r="W28" s="208">
        <v>11.59000015258789</v>
      </c>
      <c r="X28" s="208">
        <v>10.59000015258789</v>
      </c>
      <c r="Y28" s="208">
        <v>7.880000114440918</v>
      </c>
      <c r="Z28" s="215">
        <f t="shared" si="0"/>
        <v>9.600833396116892</v>
      </c>
      <c r="AA28" s="151">
        <v>15.149999618530273</v>
      </c>
      <c r="AB28" s="152" t="s">
        <v>110</v>
      </c>
      <c r="AC28" s="2">
        <v>26</v>
      </c>
      <c r="AD28" s="151">
        <v>3.3399999141693115</v>
      </c>
      <c r="AE28" s="254" t="s">
        <v>431</v>
      </c>
      <c r="AF28" s="1"/>
    </row>
    <row r="29" spans="1:32" ht="11.25" customHeight="1">
      <c r="A29" s="216">
        <v>27</v>
      </c>
      <c r="B29" s="208">
        <v>8.15999984741211</v>
      </c>
      <c r="C29" s="208">
        <v>6.870999813079834</v>
      </c>
      <c r="D29" s="208">
        <v>6.460000038146973</v>
      </c>
      <c r="E29" s="208">
        <v>6.209000110626221</v>
      </c>
      <c r="F29" s="208">
        <v>5.556000232696533</v>
      </c>
      <c r="G29" s="208">
        <v>5.065000057220459</v>
      </c>
      <c r="H29" s="208">
        <v>5.480999946594238</v>
      </c>
      <c r="I29" s="208">
        <v>6.811999797821045</v>
      </c>
      <c r="J29" s="208">
        <v>9.819999694824219</v>
      </c>
      <c r="K29" s="208">
        <v>13.09000015258789</v>
      </c>
      <c r="L29" s="208">
        <v>14.880000114440918</v>
      </c>
      <c r="M29" s="208">
        <v>16.18000030517578</v>
      </c>
      <c r="N29" s="208">
        <v>14.970000267028809</v>
      </c>
      <c r="O29" s="208">
        <v>15.149999618530273</v>
      </c>
      <c r="P29" s="208">
        <v>15.470000267028809</v>
      </c>
      <c r="Q29" s="208">
        <v>14.649999618530273</v>
      </c>
      <c r="R29" s="208">
        <v>13.3100004196167</v>
      </c>
      <c r="S29" s="208">
        <v>12.770000457763672</v>
      </c>
      <c r="T29" s="208">
        <v>10.449999809265137</v>
      </c>
      <c r="U29" s="208">
        <v>9.470000267028809</v>
      </c>
      <c r="V29" s="208">
        <v>8.399999618530273</v>
      </c>
      <c r="W29" s="208">
        <v>7.940000057220459</v>
      </c>
      <c r="X29" s="208">
        <v>8.109999656677246</v>
      </c>
      <c r="Y29" s="208">
        <v>7.070000171661377</v>
      </c>
      <c r="Z29" s="215">
        <f t="shared" si="0"/>
        <v>10.097666680812836</v>
      </c>
      <c r="AA29" s="151">
        <v>17.030000686645508</v>
      </c>
      <c r="AB29" s="152" t="s">
        <v>462</v>
      </c>
      <c r="AC29" s="2">
        <v>27</v>
      </c>
      <c r="AD29" s="151">
        <v>4.875</v>
      </c>
      <c r="AE29" s="254" t="s">
        <v>463</v>
      </c>
      <c r="AF29" s="1"/>
    </row>
    <row r="30" spans="1:32" ht="11.25" customHeight="1">
      <c r="A30" s="216">
        <v>28</v>
      </c>
      <c r="B30" s="208">
        <v>7.710000038146973</v>
      </c>
      <c r="C30" s="208">
        <v>4.999000072479248</v>
      </c>
      <c r="D30" s="208">
        <v>5.728000164031982</v>
      </c>
      <c r="E30" s="208">
        <v>4.798999786376953</v>
      </c>
      <c r="F30" s="208">
        <v>3.3329999446868896</v>
      </c>
      <c r="G30" s="208">
        <v>4.060999870300293</v>
      </c>
      <c r="H30" s="208">
        <v>5.1570000648498535</v>
      </c>
      <c r="I30" s="208">
        <v>7.449999809265137</v>
      </c>
      <c r="J30" s="208">
        <v>8.8100004196167</v>
      </c>
      <c r="K30" s="208">
        <v>12.449999809265137</v>
      </c>
      <c r="L30" s="208">
        <v>14.680000305175781</v>
      </c>
      <c r="M30" s="208">
        <v>15.029999732971191</v>
      </c>
      <c r="N30" s="208">
        <v>13.920000076293945</v>
      </c>
      <c r="O30" s="208">
        <v>14.279999732971191</v>
      </c>
      <c r="P30" s="208">
        <v>14.020000457763672</v>
      </c>
      <c r="Q30" s="208">
        <v>13.920000076293945</v>
      </c>
      <c r="R30" s="208">
        <v>13.609999656677246</v>
      </c>
      <c r="S30" s="208">
        <v>13.6899995803833</v>
      </c>
      <c r="T30" s="208">
        <v>13.920000076293945</v>
      </c>
      <c r="U30" s="208">
        <v>14.4399995803833</v>
      </c>
      <c r="V30" s="208">
        <v>14.75</v>
      </c>
      <c r="W30" s="208">
        <v>14.069999694824219</v>
      </c>
      <c r="X30" s="208">
        <v>13.0600004196167</v>
      </c>
      <c r="Y30" s="208">
        <v>10.739999771118164</v>
      </c>
      <c r="Z30" s="215">
        <f t="shared" si="0"/>
        <v>10.77612496415774</v>
      </c>
      <c r="AA30" s="151">
        <v>15.59000015258789</v>
      </c>
      <c r="AB30" s="152" t="s">
        <v>464</v>
      </c>
      <c r="AC30" s="2">
        <v>28</v>
      </c>
      <c r="AD30" s="151">
        <v>2.99399995803833</v>
      </c>
      <c r="AE30" s="254" t="s">
        <v>287</v>
      </c>
      <c r="AF30" s="1"/>
    </row>
    <row r="31" spans="1:32" ht="11.25" customHeight="1">
      <c r="A31" s="216">
        <v>29</v>
      </c>
      <c r="B31" s="208">
        <v>9.399999618530273</v>
      </c>
      <c r="C31" s="208">
        <v>8.859999656677246</v>
      </c>
      <c r="D31" s="208">
        <v>8.09000015258789</v>
      </c>
      <c r="E31" s="208">
        <v>8.239999771118164</v>
      </c>
      <c r="F31" s="208">
        <v>8.260000228881836</v>
      </c>
      <c r="G31" s="208">
        <v>7.380000114440918</v>
      </c>
      <c r="H31" s="208">
        <v>7.03000020980835</v>
      </c>
      <c r="I31" s="208">
        <v>7.46999979019165</v>
      </c>
      <c r="J31" s="208">
        <v>8.829999923706055</v>
      </c>
      <c r="K31" s="208">
        <v>14.010000228881836</v>
      </c>
      <c r="L31" s="208">
        <v>14.970000267028809</v>
      </c>
      <c r="M31" s="208">
        <v>16.780000686645508</v>
      </c>
      <c r="N31" s="208">
        <v>16.06999969482422</v>
      </c>
      <c r="O31" s="208">
        <v>16.15999984741211</v>
      </c>
      <c r="P31" s="208">
        <v>15.619999885559082</v>
      </c>
      <c r="Q31" s="208">
        <v>13.9399995803833</v>
      </c>
      <c r="R31" s="208">
        <v>11.9399995803833</v>
      </c>
      <c r="S31" s="208">
        <v>10.899999618530273</v>
      </c>
      <c r="T31" s="208">
        <v>9.479999542236328</v>
      </c>
      <c r="U31" s="208">
        <v>8.3100004196167</v>
      </c>
      <c r="V31" s="208">
        <v>7.71999979019165</v>
      </c>
      <c r="W31" s="208">
        <v>6.5970001220703125</v>
      </c>
      <c r="X31" s="208">
        <v>6.576000213623047</v>
      </c>
      <c r="Y31" s="208">
        <v>6.502999782562256</v>
      </c>
      <c r="Z31" s="215">
        <f t="shared" si="0"/>
        <v>10.380666613578796</v>
      </c>
      <c r="AA31" s="151">
        <v>17.040000915527344</v>
      </c>
      <c r="AB31" s="152" t="s">
        <v>65</v>
      </c>
      <c r="AC31" s="2">
        <v>29</v>
      </c>
      <c r="AD31" s="151">
        <v>5.710999965667725</v>
      </c>
      <c r="AE31" s="254" t="s">
        <v>465</v>
      </c>
      <c r="AF31" s="1"/>
    </row>
    <row r="32" spans="1:32" ht="11.25" customHeight="1">
      <c r="A32" s="216">
        <v>30</v>
      </c>
      <c r="B32" s="208">
        <v>5.605000019073486</v>
      </c>
      <c r="C32" s="208">
        <v>3.697000026702881</v>
      </c>
      <c r="D32" s="208">
        <v>3.8239998817443848</v>
      </c>
      <c r="E32" s="208">
        <v>3.296999931335449</v>
      </c>
      <c r="F32" s="208">
        <v>3.5920000076293945</v>
      </c>
      <c r="G32" s="208">
        <v>3.3389999866485596</v>
      </c>
      <c r="H32" s="208">
        <v>3.6459999084472656</v>
      </c>
      <c r="I32" s="208">
        <v>5.228000164031982</v>
      </c>
      <c r="J32" s="208">
        <v>8</v>
      </c>
      <c r="K32" s="208">
        <v>10.84000015258789</v>
      </c>
      <c r="L32" s="208">
        <v>12.199999809265137</v>
      </c>
      <c r="M32" s="208">
        <v>13.1899995803833</v>
      </c>
      <c r="N32" s="208">
        <v>12.329999923706055</v>
      </c>
      <c r="O32" s="208">
        <v>12.180000305175781</v>
      </c>
      <c r="P32" s="208">
        <v>11.989999771118164</v>
      </c>
      <c r="Q32" s="208">
        <v>10.739999771118164</v>
      </c>
      <c r="R32" s="208">
        <v>9.0600004196167</v>
      </c>
      <c r="S32" s="208">
        <v>7.409999847412109</v>
      </c>
      <c r="T32" s="208">
        <v>6.309999942779541</v>
      </c>
      <c r="U32" s="208">
        <v>5.6570000648498535</v>
      </c>
      <c r="V32" s="208">
        <v>4.684999942779541</v>
      </c>
      <c r="W32" s="208">
        <v>4.683000087738037</v>
      </c>
      <c r="X32" s="208">
        <v>3.7860000133514404</v>
      </c>
      <c r="Y32" s="208">
        <v>3.311000108718872</v>
      </c>
      <c r="Z32" s="215">
        <f t="shared" si="0"/>
        <v>7.02499998609225</v>
      </c>
      <c r="AA32" s="151">
        <v>13.84000015258789</v>
      </c>
      <c r="AB32" s="152" t="s">
        <v>466</v>
      </c>
      <c r="AC32" s="2">
        <v>30</v>
      </c>
      <c r="AD32" s="151">
        <v>2.9210000038146973</v>
      </c>
      <c r="AE32" s="254" t="s">
        <v>467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67</v>
      </c>
      <c r="B34" s="218">
        <f aca="true" t="shared" si="1" ref="B34:Q34">AVERAGE(B3:B33)</f>
        <v>7.756066616376241</v>
      </c>
      <c r="C34" s="218">
        <f t="shared" si="1"/>
        <v>7.211933366457621</v>
      </c>
      <c r="D34" s="218">
        <f t="shared" si="1"/>
        <v>6.953066690762838</v>
      </c>
      <c r="E34" s="218">
        <f t="shared" si="1"/>
        <v>6.885033384958903</v>
      </c>
      <c r="F34" s="218">
        <f t="shared" si="1"/>
        <v>6.454733343919118</v>
      </c>
      <c r="G34" s="218">
        <f t="shared" si="1"/>
        <v>6.416266689697902</v>
      </c>
      <c r="H34" s="218">
        <f t="shared" si="1"/>
        <v>6.678866668542226</v>
      </c>
      <c r="I34" s="218">
        <f t="shared" si="1"/>
        <v>8.145633347829182</v>
      </c>
      <c r="J34" s="218">
        <f t="shared" si="1"/>
        <v>10.76979996363322</v>
      </c>
      <c r="K34" s="218">
        <f t="shared" si="1"/>
        <v>13.241999975840251</v>
      </c>
      <c r="L34" s="218">
        <f t="shared" si="1"/>
        <v>14.647333272298177</v>
      </c>
      <c r="M34" s="218">
        <f t="shared" si="1"/>
        <v>15.334333451588948</v>
      </c>
      <c r="N34" s="218">
        <f t="shared" si="1"/>
        <v>14.745333353678385</v>
      </c>
      <c r="O34" s="218">
        <f t="shared" si="1"/>
        <v>14.784999974568684</v>
      </c>
      <c r="P34" s="218">
        <f t="shared" si="1"/>
        <v>14.573000113169352</v>
      </c>
      <c r="Q34" s="218">
        <f t="shared" si="1"/>
        <v>13.925666586558025</v>
      </c>
      <c r="R34" s="218">
        <f>AVERAGE(R3:R33)</f>
        <v>12.951333300272625</v>
      </c>
      <c r="S34" s="218">
        <f aca="true" t="shared" si="2" ref="S34:Y34">AVERAGE(S3:S33)</f>
        <v>12.096999979019165</v>
      </c>
      <c r="T34" s="218">
        <f t="shared" si="2"/>
        <v>11.130033365885417</v>
      </c>
      <c r="U34" s="218">
        <f t="shared" si="2"/>
        <v>10.354500023523967</v>
      </c>
      <c r="V34" s="218">
        <f t="shared" si="2"/>
        <v>9.741299962997436</v>
      </c>
      <c r="W34" s="218">
        <f t="shared" si="2"/>
        <v>9.106100034713744</v>
      </c>
      <c r="X34" s="218">
        <f t="shared" si="2"/>
        <v>8.650033322970073</v>
      </c>
      <c r="Y34" s="218">
        <f t="shared" si="2"/>
        <v>8.06473339398702</v>
      </c>
      <c r="Z34" s="218">
        <f>AVERAGE(B3:Y33)</f>
        <v>10.442462507635355</v>
      </c>
      <c r="AA34" s="219">
        <f>(AVERAGE(最高))</f>
        <v>16.23433338801066</v>
      </c>
      <c r="AB34" s="220"/>
      <c r="AC34" s="221"/>
      <c r="AD34" s="219">
        <f>(AVERAGE(最低))</f>
        <v>5.256233311692873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22.309999465942383</v>
      </c>
      <c r="C46" s="3">
        <v>7</v>
      </c>
      <c r="D46" s="159" t="s">
        <v>444</v>
      </c>
      <c r="E46" s="198"/>
      <c r="F46" s="156"/>
      <c r="G46" s="157">
        <f>MIN(最低)</f>
        <v>0.3160000145435333</v>
      </c>
      <c r="H46" s="3">
        <v>21</v>
      </c>
      <c r="I46" s="256" t="s">
        <v>457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2005</v>
      </c>
      <c r="AA1" s="1" t="s">
        <v>2</v>
      </c>
      <c r="AB1" s="227">
        <v>12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3.427000045776367</v>
      </c>
      <c r="C3" s="208">
        <v>3.0889999866485596</v>
      </c>
      <c r="D3" s="208">
        <v>3.068000078201294</v>
      </c>
      <c r="E3" s="208">
        <v>2.381999969482422</v>
      </c>
      <c r="F3" s="208">
        <v>2.055000066757202</v>
      </c>
      <c r="G3" s="208">
        <v>2.878000020980835</v>
      </c>
      <c r="H3" s="208">
        <v>2.9010000228881836</v>
      </c>
      <c r="I3" s="208">
        <v>2.1410000324249268</v>
      </c>
      <c r="J3" s="208">
        <v>5.330999851226807</v>
      </c>
      <c r="K3" s="208">
        <v>9.1899995803833</v>
      </c>
      <c r="L3" s="208">
        <v>10.770000457763672</v>
      </c>
      <c r="M3" s="208">
        <v>11.4399995803833</v>
      </c>
      <c r="N3" s="208">
        <v>11.520000457763672</v>
      </c>
      <c r="O3" s="208">
        <v>10.979999542236328</v>
      </c>
      <c r="P3" s="208">
        <v>10.770000457763672</v>
      </c>
      <c r="Q3" s="208">
        <v>10.180000305175781</v>
      </c>
      <c r="R3" s="208">
        <v>7.769999980926514</v>
      </c>
      <c r="S3" s="208">
        <v>6.934000015258789</v>
      </c>
      <c r="T3" s="208">
        <v>6.111000061035156</v>
      </c>
      <c r="U3" s="208">
        <v>5.499000072479248</v>
      </c>
      <c r="V3" s="208">
        <v>5.02400016784668</v>
      </c>
      <c r="W3" s="208">
        <v>2.510999917984009</v>
      </c>
      <c r="X3" s="208">
        <v>3.578000068664551</v>
      </c>
      <c r="Y3" s="208">
        <v>2.617000102996826</v>
      </c>
      <c r="Z3" s="215">
        <f aca="true" t="shared" si="0" ref="Z3:Z33">AVERAGE(B3:Y3)</f>
        <v>5.923583368460338</v>
      </c>
      <c r="AA3" s="151">
        <v>12.300000190734863</v>
      </c>
      <c r="AB3" s="152" t="s">
        <v>214</v>
      </c>
      <c r="AC3" s="2">
        <v>1</v>
      </c>
      <c r="AD3" s="151">
        <v>1.2549999952316284</v>
      </c>
      <c r="AE3" s="254" t="s">
        <v>468</v>
      </c>
      <c r="AF3" s="1"/>
    </row>
    <row r="4" spans="1:32" ht="11.25" customHeight="1">
      <c r="A4" s="216">
        <v>2</v>
      </c>
      <c r="B4" s="208">
        <v>2.0260000228881836</v>
      </c>
      <c r="C4" s="208">
        <v>1.5609999895095825</v>
      </c>
      <c r="D4" s="208">
        <v>2.384000062942505</v>
      </c>
      <c r="E4" s="208">
        <v>0.8960000276565552</v>
      </c>
      <c r="F4" s="208">
        <v>1.0859999656677246</v>
      </c>
      <c r="G4" s="208">
        <v>0.9810000061988831</v>
      </c>
      <c r="H4" s="208">
        <v>1.371999979019165</v>
      </c>
      <c r="I4" s="208">
        <v>2.944999933242798</v>
      </c>
      <c r="J4" s="208">
        <v>6.497000217437744</v>
      </c>
      <c r="K4" s="208">
        <v>10.569999694824219</v>
      </c>
      <c r="L4" s="208">
        <v>12.0600004196167</v>
      </c>
      <c r="M4" s="208">
        <v>12.520000457763672</v>
      </c>
      <c r="N4" s="208">
        <v>11.989999771118164</v>
      </c>
      <c r="O4" s="208">
        <v>12.350000381469727</v>
      </c>
      <c r="P4" s="208">
        <v>11.75</v>
      </c>
      <c r="Q4" s="208">
        <v>10.899999618530273</v>
      </c>
      <c r="R4" s="208">
        <v>9.880000114440918</v>
      </c>
      <c r="S4" s="209">
        <v>9.020000457763672</v>
      </c>
      <c r="T4" s="208">
        <v>7.860000133514404</v>
      </c>
      <c r="U4" s="208">
        <v>7.159999847412109</v>
      </c>
      <c r="V4" s="208">
        <v>7.769999980926514</v>
      </c>
      <c r="W4" s="208">
        <v>8.109999656677246</v>
      </c>
      <c r="X4" s="208">
        <v>7.769999980926514</v>
      </c>
      <c r="Y4" s="208">
        <v>6.982999801635742</v>
      </c>
      <c r="Z4" s="215">
        <f t="shared" si="0"/>
        <v>6.935041688382626</v>
      </c>
      <c r="AA4" s="151">
        <v>12.800000190734863</v>
      </c>
      <c r="AB4" s="152" t="s">
        <v>83</v>
      </c>
      <c r="AC4" s="2">
        <v>2</v>
      </c>
      <c r="AD4" s="151">
        <v>0.46399998664855957</v>
      </c>
      <c r="AE4" s="254" t="s">
        <v>469</v>
      </c>
      <c r="AF4" s="1"/>
    </row>
    <row r="5" spans="1:32" ht="11.25" customHeight="1">
      <c r="A5" s="216">
        <v>3</v>
      </c>
      <c r="B5" s="208">
        <v>5.441999912261963</v>
      </c>
      <c r="C5" s="208">
        <v>4.184999942779541</v>
      </c>
      <c r="D5" s="208">
        <v>3.625999927520752</v>
      </c>
      <c r="E5" s="208">
        <v>2.9619998931884766</v>
      </c>
      <c r="F5" s="208">
        <v>2.9730000495910645</v>
      </c>
      <c r="G5" s="208">
        <v>1.9390000104904175</v>
      </c>
      <c r="H5" s="208">
        <v>1.8450000286102295</v>
      </c>
      <c r="I5" s="208">
        <v>4</v>
      </c>
      <c r="J5" s="208">
        <v>6.419000148773193</v>
      </c>
      <c r="K5" s="208">
        <v>9.09000015258789</v>
      </c>
      <c r="L5" s="208">
        <v>9.979999542236328</v>
      </c>
      <c r="M5" s="208">
        <v>11.680000305175781</v>
      </c>
      <c r="N5" s="208">
        <v>10.670000076293945</v>
      </c>
      <c r="O5" s="208">
        <v>11.029999732971191</v>
      </c>
      <c r="P5" s="208">
        <v>10.859999656677246</v>
      </c>
      <c r="Q5" s="208">
        <v>9.930000305175781</v>
      </c>
      <c r="R5" s="208">
        <v>8.449999809265137</v>
      </c>
      <c r="S5" s="208">
        <v>6.793000221252441</v>
      </c>
      <c r="T5" s="208">
        <v>5.493000030517578</v>
      </c>
      <c r="U5" s="208">
        <v>4.290999889373779</v>
      </c>
      <c r="V5" s="208">
        <v>4.015999794006348</v>
      </c>
      <c r="W5" s="208">
        <v>2.549999952316284</v>
      </c>
      <c r="X5" s="208">
        <v>1.7070000171661377</v>
      </c>
      <c r="Y5" s="208">
        <v>0.6010000109672546</v>
      </c>
      <c r="Z5" s="215">
        <f t="shared" si="0"/>
        <v>5.855499975383282</v>
      </c>
      <c r="AA5" s="151">
        <v>12.239999771118164</v>
      </c>
      <c r="AB5" s="152" t="s">
        <v>470</v>
      </c>
      <c r="AC5" s="2">
        <v>3</v>
      </c>
      <c r="AD5" s="151">
        <v>0.6010000109672546</v>
      </c>
      <c r="AE5" s="254" t="s">
        <v>151</v>
      </c>
      <c r="AF5" s="1"/>
    </row>
    <row r="6" spans="1:32" ht="11.25" customHeight="1">
      <c r="A6" s="216">
        <v>4</v>
      </c>
      <c r="B6" s="208">
        <v>0.6740000247955322</v>
      </c>
      <c r="C6" s="208">
        <v>-0.2529999911785126</v>
      </c>
      <c r="D6" s="208">
        <v>-0.621999979019165</v>
      </c>
      <c r="E6" s="208">
        <v>-0.5479999780654907</v>
      </c>
      <c r="F6" s="208">
        <v>3.437000036239624</v>
      </c>
      <c r="G6" s="208">
        <v>0.7900000214576721</v>
      </c>
      <c r="H6" s="208">
        <v>1.5700000524520874</v>
      </c>
      <c r="I6" s="208">
        <v>2.1519999504089355</v>
      </c>
      <c r="J6" s="208">
        <v>2.4489998817443848</v>
      </c>
      <c r="K6" s="208">
        <v>6.835000038146973</v>
      </c>
      <c r="L6" s="208">
        <v>7.639999866485596</v>
      </c>
      <c r="M6" s="208">
        <v>8.260000228881836</v>
      </c>
      <c r="N6" s="208">
        <v>7.53000020980835</v>
      </c>
      <c r="O6" s="208">
        <v>6.11899995803833</v>
      </c>
      <c r="P6" s="208">
        <v>6.24399995803833</v>
      </c>
      <c r="Q6" s="208">
        <v>6.560999870300293</v>
      </c>
      <c r="R6" s="208">
        <v>6.296999931335449</v>
      </c>
      <c r="S6" s="208">
        <v>6.138999938964844</v>
      </c>
      <c r="T6" s="208">
        <v>6.181000232696533</v>
      </c>
      <c r="U6" s="208">
        <v>7.650000095367432</v>
      </c>
      <c r="V6" s="208">
        <v>7.809999942779541</v>
      </c>
      <c r="W6" s="208">
        <v>7.099999904632568</v>
      </c>
      <c r="X6" s="208">
        <v>6.611999988555908</v>
      </c>
      <c r="Y6" s="208">
        <v>5.133999824523926</v>
      </c>
      <c r="Z6" s="215">
        <f t="shared" si="0"/>
        <v>4.656708333641291</v>
      </c>
      <c r="AA6" s="151">
        <v>8.670000076293945</v>
      </c>
      <c r="AB6" s="152" t="s">
        <v>97</v>
      </c>
      <c r="AC6" s="2">
        <v>4</v>
      </c>
      <c r="AD6" s="151">
        <v>-0.7480000257492065</v>
      </c>
      <c r="AE6" s="254" t="s">
        <v>165</v>
      </c>
      <c r="AF6" s="1"/>
    </row>
    <row r="7" spans="1:32" ht="11.25" customHeight="1">
      <c r="A7" s="216">
        <v>5</v>
      </c>
      <c r="B7" s="208">
        <v>4.986000061035156</v>
      </c>
      <c r="C7" s="208">
        <v>3.8469998836517334</v>
      </c>
      <c r="D7" s="208">
        <v>3.8259999752044678</v>
      </c>
      <c r="E7" s="208">
        <v>2.9830000400543213</v>
      </c>
      <c r="F7" s="208">
        <v>2.8239998817443848</v>
      </c>
      <c r="G7" s="208">
        <v>2.244999885559082</v>
      </c>
      <c r="H7" s="208">
        <v>2.0869998931884766</v>
      </c>
      <c r="I7" s="208">
        <v>3.440000057220459</v>
      </c>
      <c r="J7" s="208">
        <v>4.677999973297119</v>
      </c>
      <c r="K7" s="208">
        <v>6.914999961853027</v>
      </c>
      <c r="L7" s="208">
        <v>8.3100004196167</v>
      </c>
      <c r="M7" s="208">
        <v>7.869999885559082</v>
      </c>
      <c r="N7" s="208">
        <v>7.949999809265137</v>
      </c>
      <c r="O7" s="208">
        <v>7.150000095367432</v>
      </c>
      <c r="P7" s="208">
        <v>6.656000137329102</v>
      </c>
      <c r="Q7" s="208">
        <v>6.616000175476074</v>
      </c>
      <c r="R7" s="208">
        <v>5.724999904632568</v>
      </c>
      <c r="S7" s="208">
        <v>5.480000019073486</v>
      </c>
      <c r="T7" s="208">
        <v>5.4720001220703125</v>
      </c>
      <c r="U7" s="208">
        <v>4.375999927520752</v>
      </c>
      <c r="V7" s="208">
        <v>3.437000036239624</v>
      </c>
      <c r="W7" s="208">
        <v>3.0350000858306885</v>
      </c>
      <c r="X7" s="208">
        <v>5.75</v>
      </c>
      <c r="Y7" s="208">
        <v>3.059000015258789</v>
      </c>
      <c r="Z7" s="215">
        <f t="shared" si="0"/>
        <v>4.946541676918666</v>
      </c>
      <c r="AA7" s="151">
        <v>10.109999656677246</v>
      </c>
      <c r="AB7" s="152" t="s">
        <v>462</v>
      </c>
      <c r="AC7" s="2">
        <v>5</v>
      </c>
      <c r="AD7" s="151">
        <v>1.6230000257492065</v>
      </c>
      <c r="AE7" s="254" t="s">
        <v>471</v>
      </c>
      <c r="AF7" s="1"/>
    </row>
    <row r="8" spans="1:32" ht="11.25" customHeight="1">
      <c r="A8" s="216">
        <v>6</v>
      </c>
      <c r="B8" s="208">
        <v>5.763999938964844</v>
      </c>
      <c r="C8" s="208">
        <v>5.742000102996826</v>
      </c>
      <c r="D8" s="208">
        <v>5.741000175476074</v>
      </c>
      <c r="E8" s="208">
        <v>6.120999813079834</v>
      </c>
      <c r="F8" s="208">
        <v>6.099999904632568</v>
      </c>
      <c r="G8" s="208">
        <v>6.058000087738037</v>
      </c>
      <c r="H8" s="208">
        <v>5.931000232696533</v>
      </c>
      <c r="I8" s="208">
        <v>6.059999942779541</v>
      </c>
      <c r="J8" s="208">
        <v>7.199999809265137</v>
      </c>
      <c r="K8" s="208">
        <v>7.429999828338623</v>
      </c>
      <c r="L8" s="208">
        <v>7.039999961853027</v>
      </c>
      <c r="M8" s="208">
        <v>6.61299991607666</v>
      </c>
      <c r="N8" s="208">
        <v>6.7820000648498535</v>
      </c>
      <c r="O8" s="208">
        <v>6.614999771118164</v>
      </c>
      <c r="P8" s="208">
        <v>6.645999908447266</v>
      </c>
      <c r="Q8" s="208">
        <v>6.992000102996826</v>
      </c>
      <c r="R8" s="208">
        <v>6.715000152587891</v>
      </c>
      <c r="S8" s="208">
        <v>5.724999904632568</v>
      </c>
      <c r="T8" s="208">
        <v>4.438000202178955</v>
      </c>
      <c r="U8" s="208">
        <v>3.63700008392334</v>
      </c>
      <c r="V8" s="208">
        <v>2.9519999027252197</v>
      </c>
      <c r="W8" s="208">
        <v>2.2769999504089355</v>
      </c>
      <c r="X8" s="208">
        <v>2.2130000591278076</v>
      </c>
      <c r="Y8" s="208">
        <v>2.635999917984009</v>
      </c>
      <c r="Z8" s="215">
        <f t="shared" si="0"/>
        <v>5.559499988953273</v>
      </c>
      <c r="AA8" s="151">
        <v>7.510000228881836</v>
      </c>
      <c r="AB8" s="152" t="s">
        <v>472</v>
      </c>
      <c r="AC8" s="2">
        <v>6</v>
      </c>
      <c r="AD8" s="151">
        <v>1.8969999551773071</v>
      </c>
      <c r="AE8" s="254" t="s">
        <v>473</v>
      </c>
      <c r="AF8" s="1"/>
    </row>
    <row r="9" spans="1:32" ht="11.25" customHeight="1">
      <c r="A9" s="216">
        <v>7</v>
      </c>
      <c r="B9" s="208">
        <v>2.3929998874664307</v>
      </c>
      <c r="C9" s="208">
        <v>2.3399999141693115</v>
      </c>
      <c r="D9" s="208">
        <v>3.056999921798706</v>
      </c>
      <c r="E9" s="208">
        <v>3.2890000343322754</v>
      </c>
      <c r="F9" s="208">
        <v>2.6670000553131104</v>
      </c>
      <c r="G9" s="208">
        <v>5.104000091552734</v>
      </c>
      <c r="H9" s="208">
        <v>5.105999946594238</v>
      </c>
      <c r="I9" s="208">
        <v>5.459000110626221</v>
      </c>
      <c r="J9" s="208">
        <v>5.1539998054504395</v>
      </c>
      <c r="K9" s="208">
        <v>7.630000114440918</v>
      </c>
      <c r="L9" s="208">
        <v>10.130000114440918</v>
      </c>
      <c r="M9" s="208">
        <v>10.319999694824219</v>
      </c>
      <c r="N9" s="208">
        <v>9.829999923706055</v>
      </c>
      <c r="O9" s="208">
        <v>9.779999732971191</v>
      </c>
      <c r="P9" s="208">
        <v>9.630000114440918</v>
      </c>
      <c r="Q9" s="208">
        <v>8.720000267028809</v>
      </c>
      <c r="R9" s="208">
        <v>7.659999847412109</v>
      </c>
      <c r="S9" s="208">
        <v>7.360000133514404</v>
      </c>
      <c r="T9" s="208">
        <v>5.283999919891357</v>
      </c>
      <c r="U9" s="208">
        <v>3.742000102996826</v>
      </c>
      <c r="V9" s="208">
        <v>3.1740000247955322</v>
      </c>
      <c r="W9" s="208">
        <v>2.4149999618530273</v>
      </c>
      <c r="X9" s="208">
        <v>1.9190000295639038</v>
      </c>
      <c r="Y9" s="208">
        <v>2.361999988555908</v>
      </c>
      <c r="Z9" s="215">
        <f t="shared" si="0"/>
        <v>5.605208322405815</v>
      </c>
      <c r="AA9" s="151">
        <v>11</v>
      </c>
      <c r="AB9" s="152" t="s">
        <v>397</v>
      </c>
      <c r="AC9" s="2">
        <v>7</v>
      </c>
      <c r="AD9" s="151">
        <v>1.7079999446868896</v>
      </c>
      <c r="AE9" s="254" t="s">
        <v>149</v>
      </c>
      <c r="AF9" s="1"/>
    </row>
    <row r="10" spans="1:32" ht="11.25" customHeight="1">
      <c r="A10" s="216">
        <v>8</v>
      </c>
      <c r="B10" s="208">
        <v>1.24399995803833</v>
      </c>
      <c r="C10" s="208">
        <v>1.718000054359436</v>
      </c>
      <c r="D10" s="208">
        <v>1.7079999446868896</v>
      </c>
      <c r="E10" s="208">
        <v>1.2960000038146973</v>
      </c>
      <c r="F10" s="208">
        <v>0.5690000057220459</v>
      </c>
      <c r="G10" s="208">
        <v>0.22100000083446503</v>
      </c>
      <c r="H10" s="208">
        <v>0.05299999937415123</v>
      </c>
      <c r="I10" s="208">
        <v>2.8480000495910645</v>
      </c>
      <c r="J10" s="208">
        <v>4.14900016784668</v>
      </c>
      <c r="K10" s="208">
        <v>8.029999732971191</v>
      </c>
      <c r="L10" s="208">
        <v>10.229999542236328</v>
      </c>
      <c r="M10" s="208">
        <v>10.640000343322754</v>
      </c>
      <c r="N10" s="208">
        <v>9.470000267028809</v>
      </c>
      <c r="O10" s="208">
        <v>9.489999771118164</v>
      </c>
      <c r="P10" s="208">
        <v>9.300000190734863</v>
      </c>
      <c r="Q10" s="208">
        <v>8.949999809265137</v>
      </c>
      <c r="R10" s="208">
        <v>8.829999923706055</v>
      </c>
      <c r="S10" s="208">
        <v>8.8100004196167</v>
      </c>
      <c r="T10" s="208">
        <v>8.779999732971191</v>
      </c>
      <c r="U10" s="208">
        <v>6.671000003814697</v>
      </c>
      <c r="V10" s="208">
        <v>4.429999828338623</v>
      </c>
      <c r="W10" s="208">
        <v>3.2160000801086426</v>
      </c>
      <c r="X10" s="208">
        <v>4.038000106811523</v>
      </c>
      <c r="Y10" s="208">
        <v>2.4769999980926514</v>
      </c>
      <c r="Z10" s="215">
        <f t="shared" si="0"/>
        <v>5.298666663933545</v>
      </c>
      <c r="AA10" s="151">
        <v>10.8100004196167</v>
      </c>
      <c r="AB10" s="152" t="s">
        <v>83</v>
      </c>
      <c r="AC10" s="2">
        <v>8</v>
      </c>
      <c r="AD10" s="151">
        <v>-0.03200000151991844</v>
      </c>
      <c r="AE10" s="254" t="s">
        <v>474</v>
      </c>
      <c r="AF10" s="1"/>
    </row>
    <row r="11" spans="1:32" ht="11.25" customHeight="1">
      <c r="A11" s="216">
        <v>9</v>
      </c>
      <c r="B11" s="208">
        <v>1.9290000200271606</v>
      </c>
      <c r="C11" s="208">
        <v>1.718999981880188</v>
      </c>
      <c r="D11" s="208">
        <v>1.2239999771118164</v>
      </c>
      <c r="E11" s="208">
        <v>1.1080000400543213</v>
      </c>
      <c r="F11" s="208">
        <v>1.0759999752044678</v>
      </c>
      <c r="G11" s="208">
        <v>0.36899998784065247</v>
      </c>
      <c r="H11" s="208">
        <v>0.12600000202655792</v>
      </c>
      <c r="I11" s="208">
        <v>1.4869999885559082</v>
      </c>
      <c r="J11" s="208">
        <v>4.620999813079834</v>
      </c>
      <c r="K11" s="208">
        <v>7.809999942779541</v>
      </c>
      <c r="L11" s="208">
        <v>9.930000305175781</v>
      </c>
      <c r="M11" s="208">
        <v>12.569999694824219</v>
      </c>
      <c r="N11" s="208">
        <v>11.670000076293945</v>
      </c>
      <c r="O11" s="208">
        <v>11.319999694824219</v>
      </c>
      <c r="P11" s="208">
        <v>11.819999694824219</v>
      </c>
      <c r="Q11" s="208">
        <v>10.569999694824219</v>
      </c>
      <c r="R11" s="208">
        <v>9.270000457763672</v>
      </c>
      <c r="S11" s="208">
        <v>7.880000114440918</v>
      </c>
      <c r="T11" s="208">
        <v>8.199999809265137</v>
      </c>
      <c r="U11" s="208">
        <v>7.389999866485596</v>
      </c>
      <c r="V11" s="208">
        <v>6.998000144958496</v>
      </c>
      <c r="W11" s="208">
        <v>5.583000183105469</v>
      </c>
      <c r="X11" s="208">
        <v>4.408999919891357</v>
      </c>
      <c r="Y11" s="208">
        <v>3.6059999465942383</v>
      </c>
      <c r="Z11" s="215">
        <f t="shared" si="0"/>
        <v>5.945208305492997</v>
      </c>
      <c r="AA11" s="151">
        <v>12.930000305175781</v>
      </c>
      <c r="AB11" s="152" t="s">
        <v>55</v>
      </c>
      <c r="AC11" s="2">
        <v>9</v>
      </c>
      <c r="AD11" s="151">
        <v>-0.14800000190734863</v>
      </c>
      <c r="AE11" s="254" t="s">
        <v>302</v>
      </c>
      <c r="AF11" s="1"/>
    </row>
    <row r="12" spans="1:32" ht="11.25" customHeight="1">
      <c r="A12" s="224">
        <v>10</v>
      </c>
      <c r="B12" s="210">
        <v>2.678999900817871</v>
      </c>
      <c r="C12" s="210">
        <v>1.9509999752044678</v>
      </c>
      <c r="D12" s="210">
        <v>1.0440000295639038</v>
      </c>
      <c r="E12" s="210">
        <v>0.5379999876022339</v>
      </c>
      <c r="F12" s="210">
        <v>-0.24199999868869781</v>
      </c>
      <c r="G12" s="210">
        <v>-0.06300000101327896</v>
      </c>
      <c r="H12" s="210">
        <v>-0.15800000727176666</v>
      </c>
      <c r="I12" s="210">
        <v>1.3079999685287476</v>
      </c>
      <c r="J12" s="210">
        <v>5.085999965667725</v>
      </c>
      <c r="K12" s="210">
        <v>8.010000228881836</v>
      </c>
      <c r="L12" s="210">
        <v>10.279999732971191</v>
      </c>
      <c r="M12" s="210">
        <v>12.539999961853027</v>
      </c>
      <c r="N12" s="210">
        <v>11.859999656677246</v>
      </c>
      <c r="O12" s="210">
        <v>12.390000343322754</v>
      </c>
      <c r="P12" s="210">
        <v>11.359999656677246</v>
      </c>
      <c r="Q12" s="210">
        <v>10.300000190734863</v>
      </c>
      <c r="R12" s="210">
        <v>8.460000038146973</v>
      </c>
      <c r="S12" s="210">
        <v>6.994999885559082</v>
      </c>
      <c r="T12" s="210">
        <v>5.526000022888184</v>
      </c>
      <c r="U12" s="210">
        <v>5.505000114440918</v>
      </c>
      <c r="V12" s="210">
        <v>3.0999999046325684</v>
      </c>
      <c r="W12" s="210">
        <v>3.1010000705718994</v>
      </c>
      <c r="X12" s="210">
        <v>2.2249999046325684</v>
      </c>
      <c r="Y12" s="210">
        <v>2.382999897003174</v>
      </c>
      <c r="Z12" s="225">
        <f t="shared" si="0"/>
        <v>5.257416642891864</v>
      </c>
      <c r="AA12" s="157">
        <v>13.1899995803833</v>
      </c>
      <c r="AB12" s="211" t="s">
        <v>10</v>
      </c>
      <c r="AC12" s="212">
        <v>10</v>
      </c>
      <c r="AD12" s="157">
        <v>-0.8220000267028809</v>
      </c>
      <c r="AE12" s="255" t="s">
        <v>475</v>
      </c>
      <c r="AF12" s="1"/>
    </row>
    <row r="13" spans="1:32" ht="11.25" customHeight="1">
      <c r="A13" s="216">
        <v>11</v>
      </c>
      <c r="B13" s="208">
        <v>0.7379999756813049</v>
      </c>
      <c r="C13" s="208">
        <v>1.0019999742507935</v>
      </c>
      <c r="D13" s="208">
        <v>1.0230000019073486</v>
      </c>
      <c r="E13" s="208">
        <v>0.8859999775886536</v>
      </c>
      <c r="F13" s="208">
        <v>0.6539999842643738</v>
      </c>
      <c r="G13" s="208">
        <v>1.9190000295639038</v>
      </c>
      <c r="H13" s="208">
        <v>1.0440000295639038</v>
      </c>
      <c r="I13" s="208">
        <v>2.5220000743865967</v>
      </c>
      <c r="J13" s="208">
        <v>4.835999965667725</v>
      </c>
      <c r="K13" s="208">
        <v>6.386000156402588</v>
      </c>
      <c r="L13" s="208">
        <v>6.046000003814697</v>
      </c>
      <c r="M13" s="208">
        <v>6.491000175476074</v>
      </c>
      <c r="N13" s="208">
        <v>6.0370001792907715</v>
      </c>
      <c r="O13" s="208">
        <v>5.169000148773193</v>
      </c>
      <c r="P13" s="208">
        <v>4.557000160217285</v>
      </c>
      <c r="Q13" s="208">
        <v>3.828000068664551</v>
      </c>
      <c r="R13" s="208">
        <v>2.878000020980835</v>
      </c>
      <c r="S13" s="208">
        <v>2.2669999599456787</v>
      </c>
      <c r="T13" s="208">
        <v>1.2230000495910645</v>
      </c>
      <c r="U13" s="208">
        <v>0.5270000100135803</v>
      </c>
      <c r="V13" s="208">
        <v>1.2120000123977661</v>
      </c>
      <c r="W13" s="208">
        <v>1.1169999837875366</v>
      </c>
      <c r="X13" s="208">
        <v>0.5590000152587891</v>
      </c>
      <c r="Y13" s="208">
        <v>-0.4320000112056732</v>
      </c>
      <c r="Z13" s="215">
        <f t="shared" si="0"/>
        <v>2.603708372761806</v>
      </c>
      <c r="AA13" s="151">
        <v>7.650000095367432</v>
      </c>
      <c r="AB13" s="152" t="s">
        <v>476</v>
      </c>
      <c r="AC13" s="2">
        <v>11</v>
      </c>
      <c r="AD13" s="151">
        <v>-0.9900000095367432</v>
      </c>
      <c r="AE13" s="254" t="s">
        <v>426</v>
      </c>
      <c r="AF13" s="1"/>
    </row>
    <row r="14" spans="1:32" ht="11.25" customHeight="1">
      <c r="A14" s="216">
        <v>12</v>
      </c>
      <c r="B14" s="208">
        <v>-0.7059999704360962</v>
      </c>
      <c r="C14" s="208">
        <v>-1.6330000162124634</v>
      </c>
      <c r="D14" s="208">
        <v>-2.24399995803833</v>
      </c>
      <c r="E14" s="208">
        <v>-2.1600000858306885</v>
      </c>
      <c r="F14" s="208">
        <v>-2.5290000438690186</v>
      </c>
      <c r="G14" s="208">
        <v>-2.5290000438690186</v>
      </c>
      <c r="H14" s="208">
        <v>-3.055000066757202</v>
      </c>
      <c r="I14" s="208">
        <v>-1.4019999504089355</v>
      </c>
      <c r="J14" s="208">
        <v>0.8650000095367432</v>
      </c>
      <c r="K14" s="208">
        <v>2.502000093460083</v>
      </c>
      <c r="L14" s="208">
        <v>6.691999912261963</v>
      </c>
      <c r="M14" s="208">
        <v>7.690000057220459</v>
      </c>
      <c r="N14" s="208">
        <v>6.224999904632568</v>
      </c>
      <c r="O14" s="208">
        <v>6.965000152587891</v>
      </c>
      <c r="P14" s="208">
        <v>6.73199987411499</v>
      </c>
      <c r="Q14" s="208">
        <v>5.695000171661377</v>
      </c>
      <c r="R14" s="208">
        <v>5.177999973297119</v>
      </c>
      <c r="S14" s="208">
        <v>3.5429999828338623</v>
      </c>
      <c r="T14" s="208">
        <v>3.7850000858306885</v>
      </c>
      <c r="U14" s="208">
        <v>2.2669999599456787</v>
      </c>
      <c r="V14" s="208">
        <v>0.3059999942779541</v>
      </c>
      <c r="W14" s="208">
        <v>0.22100000083446503</v>
      </c>
      <c r="X14" s="208">
        <v>-0.8429999947547913</v>
      </c>
      <c r="Y14" s="208">
        <v>-0.46399998664855957</v>
      </c>
      <c r="Z14" s="215">
        <f t="shared" si="0"/>
        <v>1.7125416689862807</v>
      </c>
      <c r="AA14" s="151">
        <v>8.579999923706055</v>
      </c>
      <c r="AB14" s="152" t="s">
        <v>61</v>
      </c>
      <c r="AC14" s="2">
        <v>12</v>
      </c>
      <c r="AD14" s="151">
        <v>-3.0759999752044678</v>
      </c>
      <c r="AE14" s="254" t="s">
        <v>477</v>
      </c>
      <c r="AF14" s="1"/>
    </row>
    <row r="15" spans="1:32" ht="11.25" customHeight="1">
      <c r="A15" s="216">
        <v>13</v>
      </c>
      <c r="B15" s="208">
        <v>0.3269999921321869</v>
      </c>
      <c r="C15" s="208">
        <v>0.7590000033378601</v>
      </c>
      <c r="D15" s="208">
        <v>1.5190000534057617</v>
      </c>
      <c r="E15" s="208">
        <v>0.9279999732971191</v>
      </c>
      <c r="F15" s="208">
        <v>0.7910000085830688</v>
      </c>
      <c r="G15" s="208">
        <v>0.6119999885559082</v>
      </c>
      <c r="H15" s="208">
        <v>-1.3179999589920044</v>
      </c>
      <c r="I15" s="208">
        <v>1.097000002861023</v>
      </c>
      <c r="J15" s="208">
        <v>2.819999933242798</v>
      </c>
      <c r="K15" s="208">
        <v>4.436999797821045</v>
      </c>
      <c r="L15" s="208">
        <v>5.611000061035156</v>
      </c>
      <c r="M15" s="208">
        <v>7.349999904632568</v>
      </c>
      <c r="N15" s="208">
        <v>5.764999866485596</v>
      </c>
      <c r="O15" s="208">
        <v>5.827000141143799</v>
      </c>
      <c r="P15" s="208">
        <v>5.122000217437744</v>
      </c>
      <c r="Q15" s="208">
        <v>5.048999786376953</v>
      </c>
      <c r="R15" s="208">
        <v>3.5460000038146973</v>
      </c>
      <c r="S15" s="208">
        <v>2.015000104904175</v>
      </c>
      <c r="T15" s="208">
        <v>0.843999981880188</v>
      </c>
      <c r="U15" s="208">
        <v>-0.05299999937415123</v>
      </c>
      <c r="V15" s="208">
        <v>-0.621999979019165</v>
      </c>
      <c r="W15" s="208">
        <v>-1.2120000123977661</v>
      </c>
      <c r="X15" s="208">
        <v>-1.444000005722046</v>
      </c>
      <c r="Y15" s="208">
        <v>-2.1610000133514404</v>
      </c>
      <c r="Z15" s="215">
        <f t="shared" si="0"/>
        <v>1.9837083271704614</v>
      </c>
      <c r="AA15" s="151">
        <v>7.639999866485596</v>
      </c>
      <c r="AB15" s="152" t="s">
        <v>204</v>
      </c>
      <c r="AC15" s="2">
        <v>13</v>
      </c>
      <c r="AD15" s="151">
        <v>-2.181999921798706</v>
      </c>
      <c r="AE15" s="254" t="s">
        <v>151</v>
      </c>
      <c r="AF15" s="1"/>
    </row>
    <row r="16" spans="1:32" ht="11.25" customHeight="1">
      <c r="A16" s="216">
        <v>14</v>
      </c>
      <c r="B16" s="208">
        <v>-2.7309999465942383</v>
      </c>
      <c r="C16" s="208">
        <v>-3.069000005722046</v>
      </c>
      <c r="D16" s="208">
        <v>-3.4800000190734863</v>
      </c>
      <c r="E16" s="208">
        <v>-3.934000015258789</v>
      </c>
      <c r="F16" s="208">
        <v>-4.355999946594238</v>
      </c>
      <c r="G16" s="208">
        <v>-4.642000198364258</v>
      </c>
      <c r="H16" s="208">
        <v>-4.3460001945495605</v>
      </c>
      <c r="I16" s="208">
        <v>-2.1419999599456787</v>
      </c>
      <c r="J16" s="208">
        <v>0.35899999737739563</v>
      </c>
      <c r="K16" s="208">
        <v>5.13700008392334</v>
      </c>
      <c r="L16" s="208">
        <v>6.946000099182129</v>
      </c>
      <c r="M16" s="208">
        <v>7.539999961853027</v>
      </c>
      <c r="N16" s="208">
        <v>6.425000190734863</v>
      </c>
      <c r="O16" s="208">
        <v>6.932000160217285</v>
      </c>
      <c r="P16" s="208">
        <v>6.307000160217285</v>
      </c>
      <c r="Q16" s="208">
        <v>6.235000133514404</v>
      </c>
      <c r="R16" s="208">
        <v>5.103000164031982</v>
      </c>
      <c r="S16" s="208">
        <v>5.165999889373779</v>
      </c>
      <c r="T16" s="208">
        <v>3.9600000381469727</v>
      </c>
      <c r="U16" s="208">
        <v>3.503999948501587</v>
      </c>
      <c r="V16" s="208">
        <v>2.046999931335449</v>
      </c>
      <c r="W16" s="208">
        <v>1.4769999980926514</v>
      </c>
      <c r="X16" s="208">
        <v>0.7490000128746033</v>
      </c>
      <c r="Y16" s="208">
        <v>0.8339999914169312</v>
      </c>
      <c r="Z16" s="215">
        <f t="shared" si="0"/>
        <v>1.6675416864454746</v>
      </c>
      <c r="AA16" s="151">
        <v>7.809999942779541</v>
      </c>
      <c r="AB16" s="152" t="s">
        <v>83</v>
      </c>
      <c r="AC16" s="2">
        <v>14</v>
      </c>
      <c r="AD16" s="151">
        <v>-4.72599983215332</v>
      </c>
      <c r="AE16" s="254" t="s">
        <v>469</v>
      </c>
      <c r="AF16" s="1"/>
    </row>
    <row r="17" spans="1:32" ht="11.25" customHeight="1">
      <c r="A17" s="216">
        <v>15</v>
      </c>
      <c r="B17" s="208">
        <v>0.1899999976158142</v>
      </c>
      <c r="C17" s="208">
        <v>-0.6010000109672546</v>
      </c>
      <c r="D17" s="208">
        <v>-0.8330000042915344</v>
      </c>
      <c r="E17" s="208">
        <v>-1.3070000410079956</v>
      </c>
      <c r="F17" s="208">
        <v>-1.812999963760376</v>
      </c>
      <c r="G17" s="208">
        <v>-1.9190000295639038</v>
      </c>
      <c r="H17" s="208">
        <v>-2.2980000972747803</v>
      </c>
      <c r="I17" s="208">
        <v>-0.8960000276565552</v>
      </c>
      <c r="J17" s="208">
        <v>2.122999906539917</v>
      </c>
      <c r="K17" s="208">
        <v>5.432000160217285</v>
      </c>
      <c r="L17" s="208">
        <v>7.739999771118164</v>
      </c>
      <c r="M17" s="208">
        <v>7.389999866485596</v>
      </c>
      <c r="N17" s="208">
        <v>6.545000076293945</v>
      </c>
      <c r="O17" s="208">
        <v>6.638999938964844</v>
      </c>
      <c r="P17" s="208">
        <v>6.427000045776367</v>
      </c>
      <c r="Q17" s="208">
        <v>6.4679999351501465</v>
      </c>
      <c r="R17" s="208">
        <v>5.982999801635742</v>
      </c>
      <c r="S17" s="208">
        <v>4.853000164031982</v>
      </c>
      <c r="T17" s="208">
        <v>5.0229997634887695</v>
      </c>
      <c r="U17" s="208">
        <v>4.168000221252441</v>
      </c>
      <c r="V17" s="208">
        <v>2.7109999656677246</v>
      </c>
      <c r="W17" s="208">
        <v>2.8480000495910645</v>
      </c>
      <c r="X17" s="208">
        <v>0.6119999885559082</v>
      </c>
      <c r="Y17" s="208">
        <v>1.0440000295639038</v>
      </c>
      <c r="Z17" s="215">
        <f t="shared" si="0"/>
        <v>2.772041646142801</v>
      </c>
      <c r="AA17" s="151">
        <v>8.3100004196167</v>
      </c>
      <c r="AB17" s="152" t="s">
        <v>145</v>
      </c>
      <c r="AC17" s="2">
        <v>15</v>
      </c>
      <c r="AD17" s="151">
        <v>-2.3299999237060547</v>
      </c>
      <c r="AE17" s="254" t="s">
        <v>474</v>
      </c>
      <c r="AF17" s="1"/>
    </row>
    <row r="18" spans="1:32" ht="11.25" customHeight="1">
      <c r="A18" s="216">
        <v>16</v>
      </c>
      <c r="B18" s="208">
        <v>-0.14800000190734863</v>
      </c>
      <c r="C18" s="208">
        <v>-0.46399998664855957</v>
      </c>
      <c r="D18" s="208">
        <v>-0.4950000047683716</v>
      </c>
      <c r="E18" s="208">
        <v>-1.24399995803833</v>
      </c>
      <c r="F18" s="208">
        <v>-1.2860000133514404</v>
      </c>
      <c r="G18" s="208">
        <v>-2.2660000324249268</v>
      </c>
      <c r="H18" s="208">
        <v>-2.434999942779541</v>
      </c>
      <c r="I18" s="208">
        <v>-0.5270000100135803</v>
      </c>
      <c r="J18" s="208">
        <v>2.555999994277954</v>
      </c>
      <c r="K18" s="208">
        <v>5.947000026702881</v>
      </c>
      <c r="L18" s="208">
        <v>7.920000076293945</v>
      </c>
      <c r="M18" s="208">
        <v>10.130000114440918</v>
      </c>
      <c r="N18" s="208">
        <v>9.140000343322754</v>
      </c>
      <c r="O18" s="208">
        <v>9.640000343322754</v>
      </c>
      <c r="P18" s="208">
        <v>9.90999984741211</v>
      </c>
      <c r="Q18" s="208">
        <v>8.829999923706055</v>
      </c>
      <c r="R18" s="208">
        <v>7.409999847412109</v>
      </c>
      <c r="S18" s="208">
        <v>6.671999931335449</v>
      </c>
      <c r="T18" s="208">
        <v>5.000999927520752</v>
      </c>
      <c r="U18" s="208">
        <v>3.871000051498413</v>
      </c>
      <c r="V18" s="208">
        <v>4.874000072479248</v>
      </c>
      <c r="W18" s="208">
        <v>5.0970001220703125</v>
      </c>
      <c r="X18" s="208">
        <v>1.8869999647140503</v>
      </c>
      <c r="Y18" s="208">
        <v>0.10499999672174454</v>
      </c>
      <c r="Z18" s="215">
        <f t="shared" si="0"/>
        <v>3.755208359720806</v>
      </c>
      <c r="AA18" s="151">
        <v>11.520000457763672</v>
      </c>
      <c r="AB18" s="152" t="s">
        <v>33</v>
      </c>
      <c r="AC18" s="2">
        <v>16</v>
      </c>
      <c r="AD18" s="151">
        <v>-2.6670000553131104</v>
      </c>
      <c r="AE18" s="254" t="s">
        <v>62</v>
      </c>
      <c r="AF18" s="1"/>
    </row>
    <row r="19" spans="1:32" ht="11.25" customHeight="1">
      <c r="A19" s="216">
        <v>17</v>
      </c>
      <c r="B19" s="208">
        <v>0.9700000286102295</v>
      </c>
      <c r="C19" s="208">
        <v>-1.0219999551773071</v>
      </c>
      <c r="D19" s="208">
        <v>-1.2649999856948853</v>
      </c>
      <c r="E19" s="208">
        <v>-0.9490000009536743</v>
      </c>
      <c r="F19" s="208">
        <v>-1.8020000457763672</v>
      </c>
      <c r="G19" s="208">
        <v>-1.0119999647140503</v>
      </c>
      <c r="H19" s="208">
        <v>-1.434000015258789</v>
      </c>
      <c r="I19" s="208">
        <v>-0.3799999952316284</v>
      </c>
      <c r="J19" s="208">
        <v>2.5339999198913574</v>
      </c>
      <c r="K19" s="208">
        <v>7.400000095367432</v>
      </c>
      <c r="L19" s="208">
        <v>9.510000228881836</v>
      </c>
      <c r="M19" s="208">
        <v>11.239999771118164</v>
      </c>
      <c r="N19" s="208">
        <v>9.789999961853027</v>
      </c>
      <c r="O19" s="208">
        <v>9.40999984741211</v>
      </c>
      <c r="P19" s="208">
        <v>9.170000076293945</v>
      </c>
      <c r="Q19" s="208">
        <v>8.5</v>
      </c>
      <c r="R19" s="208">
        <v>7.039999961853027</v>
      </c>
      <c r="S19" s="208">
        <v>5.709000110626221</v>
      </c>
      <c r="T19" s="208">
        <v>5.25600004196167</v>
      </c>
      <c r="U19" s="208">
        <v>3.377000093460083</v>
      </c>
      <c r="V19" s="208">
        <v>3.3350000381469727</v>
      </c>
      <c r="W19" s="208">
        <v>3.367000102996826</v>
      </c>
      <c r="X19" s="208">
        <v>2.8910000324249268</v>
      </c>
      <c r="Y19" s="208">
        <v>2.869999885559082</v>
      </c>
      <c r="Z19" s="215">
        <f t="shared" si="0"/>
        <v>3.9377083430687585</v>
      </c>
      <c r="AA19" s="151">
        <v>12.130000114440918</v>
      </c>
      <c r="AB19" s="152" t="s">
        <v>29</v>
      </c>
      <c r="AC19" s="2">
        <v>17</v>
      </c>
      <c r="AD19" s="151">
        <v>-2.0339999198913574</v>
      </c>
      <c r="AE19" s="254" t="s">
        <v>478</v>
      </c>
      <c r="AF19" s="1"/>
    </row>
    <row r="20" spans="1:32" ht="11.25" customHeight="1">
      <c r="A20" s="216">
        <v>18</v>
      </c>
      <c r="B20" s="208">
        <v>0.9919999837875366</v>
      </c>
      <c r="C20" s="208">
        <v>0.07400000095367432</v>
      </c>
      <c r="D20" s="208">
        <v>1.0230000019073486</v>
      </c>
      <c r="E20" s="208">
        <v>-1.4229999780654907</v>
      </c>
      <c r="F20" s="208">
        <v>-1.0429999828338623</v>
      </c>
      <c r="G20" s="208">
        <v>-0.6320000290870667</v>
      </c>
      <c r="H20" s="208">
        <v>-0.421999990940094</v>
      </c>
      <c r="I20" s="208">
        <v>1.4880000352859497</v>
      </c>
      <c r="J20" s="208">
        <v>1.8370000123977661</v>
      </c>
      <c r="K20" s="208">
        <v>3.990000009536743</v>
      </c>
      <c r="L20" s="208">
        <v>3.671999931335449</v>
      </c>
      <c r="M20" s="208">
        <v>4.294000148773193</v>
      </c>
      <c r="N20" s="208">
        <v>3.0290000438690186</v>
      </c>
      <c r="O20" s="208">
        <v>2.3010001182556152</v>
      </c>
      <c r="P20" s="208">
        <v>2.2360000610351562</v>
      </c>
      <c r="Q20" s="208">
        <v>1.6660000085830688</v>
      </c>
      <c r="R20" s="208">
        <v>0.5059999823570251</v>
      </c>
      <c r="S20" s="208">
        <v>-0.29499998688697815</v>
      </c>
      <c r="T20" s="208">
        <v>-0.5590000152587891</v>
      </c>
      <c r="U20" s="208">
        <v>-0.5799999833106995</v>
      </c>
      <c r="V20" s="208">
        <v>-0.7279999852180481</v>
      </c>
      <c r="W20" s="208">
        <v>-1.4550000429153442</v>
      </c>
      <c r="X20" s="208">
        <v>-2.486999988555908</v>
      </c>
      <c r="Y20" s="208">
        <v>-1.8020000457763672</v>
      </c>
      <c r="Z20" s="215">
        <f t="shared" si="0"/>
        <v>0.6534166795512041</v>
      </c>
      <c r="AA20" s="151">
        <v>4.538000106811523</v>
      </c>
      <c r="AB20" s="152" t="s">
        <v>204</v>
      </c>
      <c r="AC20" s="2">
        <v>18</v>
      </c>
      <c r="AD20" s="151">
        <v>-2.6029999256134033</v>
      </c>
      <c r="AE20" s="254" t="s">
        <v>479</v>
      </c>
      <c r="AF20" s="1"/>
    </row>
    <row r="21" spans="1:32" ht="11.25" customHeight="1">
      <c r="A21" s="216">
        <v>19</v>
      </c>
      <c r="B21" s="208">
        <v>-2.7929999828338623</v>
      </c>
      <c r="C21" s="208">
        <v>-3.6570000648498535</v>
      </c>
      <c r="D21" s="208">
        <v>-3.1619999408721924</v>
      </c>
      <c r="E21" s="208">
        <v>-2.7309999465942383</v>
      </c>
      <c r="F21" s="208">
        <v>-3.0899999141693115</v>
      </c>
      <c r="G21" s="208">
        <v>-2.953000068664551</v>
      </c>
      <c r="H21" s="208">
        <v>-3.921999931335449</v>
      </c>
      <c r="I21" s="208">
        <v>-0.7599999904632568</v>
      </c>
      <c r="J21" s="208">
        <v>2.0789999961853027</v>
      </c>
      <c r="K21" s="208">
        <v>2.88100004196167</v>
      </c>
      <c r="L21" s="208">
        <v>2.194999933242798</v>
      </c>
      <c r="M21" s="208">
        <v>2.5850000381469727</v>
      </c>
      <c r="N21" s="208">
        <v>3.1019999980926514</v>
      </c>
      <c r="O21" s="208">
        <v>4.073999881744385</v>
      </c>
      <c r="P21" s="208">
        <v>3.8310000896453857</v>
      </c>
      <c r="Q21" s="208">
        <v>3.4519999027252197</v>
      </c>
      <c r="R21" s="208">
        <v>3.059999942779541</v>
      </c>
      <c r="S21" s="208">
        <v>2.5959999561309814</v>
      </c>
      <c r="T21" s="208">
        <v>1.465999960899353</v>
      </c>
      <c r="U21" s="208">
        <v>0.5170000195503235</v>
      </c>
      <c r="V21" s="208">
        <v>0.27399998903274536</v>
      </c>
      <c r="W21" s="208">
        <v>-0.24300000071525574</v>
      </c>
      <c r="X21" s="208">
        <v>-0.6430000066757202</v>
      </c>
      <c r="Y21" s="208">
        <v>-1.5720000267028809</v>
      </c>
      <c r="Z21" s="215">
        <f t="shared" si="0"/>
        <v>0.2744166615108649</v>
      </c>
      <c r="AA21" s="151">
        <v>4.23199987411499</v>
      </c>
      <c r="AB21" s="152" t="s">
        <v>480</v>
      </c>
      <c r="AC21" s="2">
        <v>19</v>
      </c>
      <c r="AD21" s="151">
        <v>-4.848999977111816</v>
      </c>
      <c r="AE21" s="254" t="s">
        <v>11</v>
      </c>
      <c r="AF21" s="1"/>
    </row>
    <row r="22" spans="1:32" ht="11.25" customHeight="1">
      <c r="A22" s="224">
        <v>20</v>
      </c>
      <c r="B22" s="210">
        <v>-2.0260000228881836</v>
      </c>
      <c r="C22" s="210">
        <v>-2.066999912261963</v>
      </c>
      <c r="D22" s="210">
        <v>-2.930999994277954</v>
      </c>
      <c r="E22" s="210">
        <v>-3.7209999561309814</v>
      </c>
      <c r="F22" s="210">
        <v>1.2660000324249268</v>
      </c>
      <c r="G22" s="210">
        <v>-0.07400000095367432</v>
      </c>
      <c r="H22" s="210">
        <v>-2.183000087738037</v>
      </c>
      <c r="I22" s="210">
        <v>-1.180999994277954</v>
      </c>
      <c r="J22" s="210">
        <v>1.3830000162124634</v>
      </c>
      <c r="K22" s="210">
        <v>7.940000057220459</v>
      </c>
      <c r="L22" s="210">
        <v>9.569999694824219</v>
      </c>
      <c r="M22" s="210">
        <v>10.699999809265137</v>
      </c>
      <c r="N22" s="210">
        <v>9.0600004196167</v>
      </c>
      <c r="O22" s="210">
        <v>9.220000267028809</v>
      </c>
      <c r="P22" s="210">
        <v>9.25</v>
      </c>
      <c r="Q22" s="210">
        <v>8.600000381469727</v>
      </c>
      <c r="R22" s="210">
        <v>7.28000020980835</v>
      </c>
      <c r="S22" s="210">
        <v>4.671000003814697</v>
      </c>
      <c r="T22" s="210">
        <v>3.3320000171661377</v>
      </c>
      <c r="U22" s="210">
        <v>2.3299999237060547</v>
      </c>
      <c r="V22" s="210">
        <v>1.4450000524520874</v>
      </c>
      <c r="W22" s="210">
        <v>0.2849999964237213</v>
      </c>
      <c r="X22" s="210">
        <v>0.16899999976158142</v>
      </c>
      <c r="Y22" s="210">
        <v>-0.453000009059906</v>
      </c>
      <c r="Z22" s="225">
        <f t="shared" si="0"/>
        <v>2.994375037650267</v>
      </c>
      <c r="AA22" s="157">
        <v>11.239999771118164</v>
      </c>
      <c r="AB22" s="211" t="s">
        <v>120</v>
      </c>
      <c r="AC22" s="212">
        <v>20</v>
      </c>
      <c r="AD22" s="157">
        <v>-3.805000066757202</v>
      </c>
      <c r="AE22" s="255" t="s">
        <v>481</v>
      </c>
      <c r="AF22" s="1"/>
    </row>
    <row r="23" spans="1:32" ht="11.25" customHeight="1">
      <c r="A23" s="216">
        <v>21</v>
      </c>
      <c r="B23" s="208">
        <v>-0.7059999704360962</v>
      </c>
      <c r="C23" s="208">
        <v>-1.0219999551773071</v>
      </c>
      <c r="D23" s="208">
        <v>-0.6330000162124634</v>
      </c>
      <c r="E23" s="208">
        <v>-0.7590000033378601</v>
      </c>
      <c r="F23" s="208">
        <v>-0.22200000286102295</v>
      </c>
      <c r="G23" s="208">
        <v>0.041999999433755875</v>
      </c>
      <c r="H23" s="208">
        <v>-0.3269999921321869</v>
      </c>
      <c r="I23" s="208">
        <v>0.23199999332427979</v>
      </c>
      <c r="J23" s="208">
        <v>2.8910000324249268</v>
      </c>
      <c r="K23" s="208">
        <v>4.045000076293945</v>
      </c>
      <c r="L23" s="208">
        <v>8.59000015258789</v>
      </c>
      <c r="M23" s="208">
        <v>7.429999828338623</v>
      </c>
      <c r="N23" s="208">
        <v>7.679999828338623</v>
      </c>
      <c r="O23" s="208">
        <v>8.449999809265137</v>
      </c>
      <c r="P23" s="208">
        <v>8.079999923706055</v>
      </c>
      <c r="Q23" s="208">
        <v>6.76200008392334</v>
      </c>
      <c r="R23" s="208">
        <v>5.688000202178955</v>
      </c>
      <c r="S23" s="208">
        <v>5.48799991607666</v>
      </c>
      <c r="T23" s="208">
        <v>4.948999881744385</v>
      </c>
      <c r="U23" s="208">
        <v>3.3550000190734863</v>
      </c>
      <c r="V23" s="208">
        <v>4.377999782562256</v>
      </c>
      <c r="W23" s="208">
        <v>2.878999948501587</v>
      </c>
      <c r="X23" s="208">
        <v>2.6579999923706055</v>
      </c>
      <c r="Y23" s="208">
        <v>5.581999778747559</v>
      </c>
      <c r="Z23" s="215">
        <f t="shared" si="0"/>
        <v>3.562916637863964</v>
      </c>
      <c r="AA23" s="151">
        <v>8.600000381469727</v>
      </c>
      <c r="AB23" s="152" t="s">
        <v>106</v>
      </c>
      <c r="AC23" s="2">
        <v>21</v>
      </c>
      <c r="AD23" s="151">
        <v>-1.1799999475479126</v>
      </c>
      <c r="AE23" s="254" t="s">
        <v>133</v>
      </c>
      <c r="AF23" s="1"/>
    </row>
    <row r="24" spans="1:32" ht="11.25" customHeight="1">
      <c r="A24" s="216">
        <v>22</v>
      </c>
      <c r="B24" s="208">
        <v>3.4070000648498535</v>
      </c>
      <c r="C24" s="208">
        <v>2.256999969482422</v>
      </c>
      <c r="D24" s="208">
        <v>1.8869999647140503</v>
      </c>
      <c r="E24" s="208">
        <v>-0.03200000151991844</v>
      </c>
      <c r="F24" s="208">
        <v>-0.8640000224113464</v>
      </c>
      <c r="G24" s="208">
        <v>-1.0119999647140503</v>
      </c>
      <c r="H24" s="208">
        <v>-0.7379999756813049</v>
      </c>
      <c r="I24" s="208">
        <v>-0.17900000512599945</v>
      </c>
      <c r="J24" s="208">
        <v>2.259000062942505</v>
      </c>
      <c r="K24" s="208">
        <v>3.759999990463257</v>
      </c>
      <c r="L24" s="208">
        <v>5.5370001792907715</v>
      </c>
      <c r="M24" s="208">
        <v>7.349999904632568</v>
      </c>
      <c r="N24" s="208">
        <v>5.968999862670898</v>
      </c>
      <c r="O24" s="208">
        <v>7.840000152587891</v>
      </c>
      <c r="P24" s="208">
        <v>6.059999942779541</v>
      </c>
      <c r="Q24" s="208">
        <v>5.616000175476074</v>
      </c>
      <c r="R24" s="208">
        <v>5.245999813079834</v>
      </c>
      <c r="S24" s="208">
        <v>4.939000129699707</v>
      </c>
      <c r="T24" s="208">
        <v>4.442999839782715</v>
      </c>
      <c r="U24" s="208">
        <v>3.861999988555908</v>
      </c>
      <c r="V24" s="208">
        <v>3.071000099182129</v>
      </c>
      <c r="W24" s="208">
        <v>1.5399999618530273</v>
      </c>
      <c r="X24" s="208">
        <v>0.3160000145435333</v>
      </c>
      <c r="Y24" s="208">
        <v>-0.5690000057220459</v>
      </c>
      <c r="Z24" s="215">
        <f t="shared" si="0"/>
        <v>2.9985416725588343</v>
      </c>
      <c r="AA24" s="151">
        <v>8.430000305175781</v>
      </c>
      <c r="AB24" s="152" t="s">
        <v>35</v>
      </c>
      <c r="AC24" s="2">
        <v>22</v>
      </c>
      <c r="AD24" s="151">
        <v>-1.3489999771118164</v>
      </c>
      <c r="AE24" s="254" t="s">
        <v>482</v>
      </c>
      <c r="AF24" s="1"/>
    </row>
    <row r="25" spans="1:32" ht="11.25" customHeight="1">
      <c r="A25" s="216">
        <v>23</v>
      </c>
      <c r="B25" s="208">
        <v>-0.7590000033378601</v>
      </c>
      <c r="C25" s="208">
        <v>-1.1699999570846558</v>
      </c>
      <c r="D25" s="208">
        <v>-1.190999984741211</v>
      </c>
      <c r="E25" s="208">
        <v>-1.128000020980835</v>
      </c>
      <c r="F25" s="208">
        <v>-1.3489999771118164</v>
      </c>
      <c r="G25" s="208">
        <v>-1.9390000104904175</v>
      </c>
      <c r="H25" s="208">
        <v>-2.11899995803833</v>
      </c>
      <c r="I25" s="208">
        <v>-1.402999997138977</v>
      </c>
      <c r="J25" s="208">
        <v>2.00600004196167</v>
      </c>
      <c r="K25" s="208">
        <v>5.421000003814697</v>
      </c>
      <c r="L25" s="208">
        <v>6.943999767303467</v>
      </c>
      <c r="M25" s="208">
        <v>9.119999885559082</v>
      </c>
      <c r="N25" s="208">
        <v>7.590000152587891</v>
      </c>
      <c r="O25" s="208">
        <v>7.519999980926514</v>
      </c>
      <c r="P25" s="208">
        <v>7.300000190734863</v>
      </c>
      <c r="Q25" s="208">
        <v>6.702000141143799</v>
      </c>
      <c r="R25" s="208">
        <v>4.948999881744385</v>
      </c>
      <c r="S25" s="208">
        <v>4.21999979019165</v>
      </c>
      <c r="T25" s="208">
        <v>3.8410000801086426</v>
      </c>
      <c r="U25" s="208">
        <v>3.1440000534057617</v>
      </c>
      <c r="V25" s="208">
        <v>1.2239999771118164</v>
      </c>
      <c r="W25" s="208">
        <v>1.7410000562667847</v>
      </c>
      <c r="X25" s="208">
        <v>2.1110000610351562</v>
      </c>
      <c r="Y25" s="208">
        <v>0.8650000095367432</v>
      </c>
      <c r="Z25" s="215">
        <f t="shared" si="0"/>
        <v>2.6516666735212007</v>
      </c>
      <c r="AA25" s="151">
        <v>9.579999923706055</v>
      </c>
      <c r="AB25" s="152" t="s">
        <v>397</v>
      </c>
      <c r="AC25" s="2">
        <v>23</v>
      </c>
      <c r="AD25" s="151">
        <v>-2.634999990463257</v>
      </c>
      <c r="AE25" s="254" t="s">
        <v>445</v>
      </c>
      <c r="AF25" s="1"/>
    </row>
    <row r="26" spans="1:32" ht="11.25" customHeight="1">
      <c r="A26" s="216">
        <v>24</v>
      </c>
      <c r="B26" s="208">
        <v>-0.07400000095367432</v>
      </c>
      <c r="C26" s="208">
        <v>-0.8970000147819519</v>
      </c>
      <c r="D26" s="208">
        <v>-0.9810000061988831</v>
      </c>
      <c r="E26" s="208">
        <v>-0.9810000061988831</v>
      </c>
      <c r="F26" s="208">
        <v>-1.1710000038146973</v>
      </c>
      <c r="G26" s="208">
        <v>-1.434999942779541</v>
      </c>
      <c r="H26" s="208">
        <v>-1.9830000400543213</v>
      </c>
      <c r="I26" s="208">
        <v>-0.5799999833106995</v>
      </c>
      <c r="J26" s="208">
        <v>2.493000030517578</v>
      </c>
      <c r="K26" s="208">
        <v>5.559000015258789</v>
      </c>
      <c r="L26" s="208">
        <v>6.425000190734863</v>
      </c>
      <c r="M26" s="208">
        <v>6.7210001945495605</v>
      </c>
      <c r="N26" s="208">
        <v>6.073999881744385</v>
      </c>
      <c r="O26" s="208">
        <v>5.818999767303467</v>
      </c>
      <c r="P26" s="208">
        <v>5.2170000076293945</v>
      </c>
      <c r="Q26" s="208">
        <v>4.636000156402588</v>
      </c>
      <c r="R26" s="208">
        <v>4.000999927520752</v>
      </c>
      <c r="S26" s="208">
        <v>3.4200000762939453</v>
      </c>
      <c r="T26" s="208">
        <v>1.9529999494552612</v>
      </c>
      <c r="U26" s="208">
        <v>0.5590000152587891</v>
      </c>
      <c r="V26" s="208">
        <v>0.35899999737739563</v>
      </c>
      <c r="W26" s="208">
        <v>-0.1899999976158142</v>
      </c>
      <c r="X26" s="208">
        <v>2.946000099182129</v>
      </c>
      <c r="Y26" s="208">
        <v>0.210999995470047</v>
      </c>
      <c r="Z26" s="215">
        <f t="shared" si="0"/>
        <v>2.0042083462079368</v>
      </c>
      <c r="AA26" s="151">
        <v>7.769999980926514</v>
      </c>
      <c r="AB26" s="152" t="s">
        <v>483</v>
      </c>
      <c r="AC26" s="2">
        <v>24</v>
      </c>
      <c r="AD26" s="151">
        <v>-2.4679999351501465</v>
      </c>
      <c r="AE26" s="254" t="s">
        <v>142</v>
      </c>
      <c r="AF26" s="1"/>
    </row>
    <row r="27" spans="1:32" ht="11.25" customHeight="1">
      <c r="A27" s="216">
        <v>25</v>
      </c>
      <c r="B27" s="208">
        <v>-1.5399999618530273</v>
      </c>
      <c r="C27" s="208">
        <v>-1.340000033378601</v>
      </c>
      <c r="D27" s="208">
        <v>-0.9599999785423279</v>
      </c>
      <c r="E27" s="208">
        <v>-1.465999960899353</v>
      </c>
      <c r="F27" s="208">
        <v>-3.365000009536743</v>
      </c>
      <c r="G27" s="208">
        <v>-2.8269999027252197</v>
      </c>
      <c r="H27" s="208">
        <v>-4.199999809265137</v>
      </c>
      <c r="I27" s="208">
        <v>-3.0290000438690186</v>
      </c>
      <c r="J27" s="208">
        <v>-0.08500000089406967</v>
      </c>
      <c r="K27" s="208">
        <v>2.187999963760376</v>
      </c>
      <c r="L27" s="208">
        <v>4.8520002365112305</v>
      </c>
      <c r="M27" s="208">
        <v>7.059999942779541</v>
      </c>
      <c r="N27" s="208">
        <v>6.935999870300293</v>
      </c>
      <c r="O27" s="208">
        <v>7.28000020980835</v>
      </c>
      <c r="P27" s="208">
        <v>7.679999828338623</v>
      </c>
      <c r="Q27" s="208">
        <v>6.874000072479248</v>
      </c>
      <c r="R27" s="208">
        <v>4.875999927520752</v>
      </c>
      <c r="S27" s="208">
        <v>4.4120001792907715</v>
      </c>
      <c r="T27" s="208">
        <v>3.430999994277954</v>
      </c>
      <c r="U27" s="208">
        <v>3.0399999618530273</v>
      </c>
      <c r="V27" s="208">
        <v>2.627000093460083</v>
      </c>
      <c r="W27" s="208">
        <v>-0.0949999988079071</v>
      </c>
      <c r="X27" s="208">
        <v>-0.33799999952316284</v>
      </c>
      <c r="Y27" s="208">
        <v>0.35899999737739563</v>
      </c>
      <c r="Z27" s="215">
        <f t="shared" si="0"/>
        <v>1.765416690769295</v>
      </c>
      <c r="AA27" s="151">
        <v>8.470000267028809</v>
      </c>
      <c r="AB27" s="152" t="s">
        <v>88</v>
      </c>
      <c r="AC27" s="2">
        <v>25</v>
      </c>
      <c r="AD27" s="151">
        <v>-4.357999801635742</v>
      </c>
      <c r="AE27" s="254" t="s">
        <v>484</v>
      </c>
      <c r="AF27" s="1"/>
    </row>
    <row r="28" spans="1:32" ht="11.25" customHeight="1">
      <c r="A28" s="216">
        <v>26</v>
      </c>
      <c r="B28" s="208">
        <v>0.23199999332427979</v>
      </c>
      <c r="C28" s="208">
        <v>-1.1920000314712524</v>
      </c>
      <c r="D28" s="208">
        <v>-0.24300000071525574</v>
      </c>
      <c r="E28" s="208">
        <v>-0.6330000162124634</v>
      </c>
      <c r="F28" s="208">
        <v>1.8899999856948853</v>
      </c>
      <c r="G28" s="208">
        <v>1.4989999532699585</v>
      </c>
      <c r="H28" s="208">
        <v>0.17900000512599945</v>
      </c>
      <c r="I28" s="208">
        <v>1.0240000486373901</v>
      </c>
      <c r="J28" s="208">
        <v>4.160999774932861</v>
      </c>
      <c r="K28" s="208">
        <v>5.5329999923706055</v>
      </c>
      <c r="L28" s="208">
        <v>6.756999969482422</v>
      </c>
      <c r="M28" s="208">
        <v>7.420000076293945</v>
      </c>
      <c r="N28" s="208">
        <v>5.743000030517578</v>
      </c>
      <c r="O28" s="208">
        <v>5.269000053405762</v>
      </c>
      <c r="P28" s="208">
        <v>4.603000164031982</v>
      </c>
      <c r="Q28" s="208">
        <v>3.5350000858306885</v>
      </c>
      <c r="R28" s="208">
        <v>2.0260000228881836</v>
      </c>
      <c r="S28" s="208">
        <v>1.034000039100647</v>
      </c>
      <c r="T28" s="208">
        <v>0.4749999940395355</v>
      </c>
      <c r="U28" s="208">
        <v>-0.041999999433755875</v>
      </c>
      <c r="V28" s="208">
        <v>-0.9490000009536743</v>
      </c>
      <c r="W28" s="208">
        <v>-1.3079999685287476</v>
      </c>
      <c r="X28" s="208">
        <v>-1.5290000438690186</v>
      </c>
      <c r="Y28" s="208">
        <v>-2.2149999141693115</v>
      </c>
      <c r="Z28" s="215">
        <f t="shared" si="0"/>
        <v>1.8028750088997185</v>
      </c>
      <c r="AA28" s="151">
        <v>7.789999961853027</v>
      </c>
      <c r="AB28" s="152" t="s">
        <v>462</v>
      </c>
      <c r="AC28" s="2">
        <v>26</v>
      </c>
      <c r="AD28" s="151">
        <v>-2.3519999980926514</v>
      </c>
      <c r="AE28" s="254" t="s">
        <v>151</v>
      </c>
      <c r="AF28" s="1"/>
    </row>
    <row r="29" spans="1:32" ht="11.25" customHeight="1">
      <c r="A29" s="216">
        <v>27</v>
      </c>
      <c r="B29" s="208">
        <v>-1.7929999828338623</v>
      </c>
      <c r="C29" s="208">
        <v>-1.9830000400543213</v>
      </c>
      <c r="D29" s="208">
        <v>-2.121000051498413</v>
      </c>
      <c r="E29" s="208">
        <v>-3.3329999446868896</v>
      </c>
      <c r="F29" s="208">
        <v>-3.1540000438690186</v>
      </c>
      <c r="G29" s="208">
        <v>-2.8389999866485596</v>
      </c>
      <c r="H29" s="208">
        <v>-3.882999897003174</v>
      </c>
      <c r="I29" s="208">
        <v>-2.2269999980926514</v>
      </c>
      <c r="J29" s="208">
        <v>1.0670000314712524</v>
      </c>
      <c r="K29" s="208">
        <v>3.993000030517578</v>
      </c>
      <c r="L29" s="208">
        <v>5.395999908447266</v>
      </c>
      <c r="M29" s="208">
        <v>5.744999885559082</v>
      </c>
      <c r="N29" s="208">
        <v>4.877999782562256</v>
      </c>
      <c r="O29" s="208">
        <v>4.951000213623047</v>
      </c>
      <c r="P29" s="208">
        <v>4.855000019073486</v>
      </c>
      <c r="Q29" s="208">
        <v>4.13700008392334</v>
      </c>
      <c r="R29" s="208">
        <v>2.816999912261963</v>
      </c>
      <c r="S29" s="208">
        <v>1.5820000171661377</v>
      </c>
      <c r="T29" s="208">
        <v>0.27399998903274536</v>
      </c>
      <c r="U29" s="208">
        <v>-0.7799999713897705</v>
      </c>
      <c r="V29" s="208">
        <v>-1.1069999933242798</v>
      </c>
      <c r="W29" s="208">
        <v>-1.5809999704360962</v>
      </c>
      <c r="X29" s="208">
        <v>-1.8869999647140503</v>
      </c>
      <c r="Y29" s="208">
        <v>-2.371000051498413</v>
      </c>
      <c r="Z29" s="215">
        <f t="shared" si="0"/>
        <v>0.44316666573286057</v>
      </c>
      <c r="AA29" s="151">
        <v>6.307000160217285</v>
      </c>
      <c r="AB29" s="152" t="s">
        <v>464</v>
      </c>
      <c r="AC29" s="2">
        <v>27</v>
      </c>
      <c r="AD29" s="151">
        <v>-3.98799991607666</v>
      </c>
      <c r="AE29" s="254" t="s">
        <v>485</v>
      </c>
      <c r="AF29" s="1"/>
    </row>
    <row r="30" spans="1:32" ht="11.25" customHeight="1">
      <c r="A30" s="216">
        <v>28</v>
      </c>
      <c r="B30" s="208">
        <v>-3.309999942779541</v>
      </c>
      <c r="C30" s="208">
        <v>-2.688999891281128</v>
      </c>
      <c r="D30" s="208">
        <v>-2.4570000171661377</v>
      </c>
      <c r="E30" s="208">
        <v>-2.490000009536743</v>
      </c>
      <c r="F30" s="208">
        <v>-3.069999933242798</v>
      </c>
      <c r="G30" s="208">
        <v>-3.492000102996826</v>
      </c>
      <c r="H30" s="208">
        <v>-3.302999973297119</v>
      </c>
      <c r="I30" s="208">
        <v>-1.7630000114440918</v>
      </c>
      <c r="J30" s="208">
        <v>1.5210000276565552</v>
      </c>
      <c r="K30" s="208">
        <v>3.8459999561309814</v>
      </c>
      <c r="L30" s="208">
        <v>4.617000102996826</v>
      </c>
      <c r="M30" s="208">
        <v>6.0320000648498535</v>
      </c>
      <c r="N30" s="208">
        <v>4.86899995803833</v>
      </c>
      <c r="O30" s="208">
        <v>5.045000076293945</v>
      </c>
      <c r="P30" s="208">
        <v>4.813000202178955</v>
      </c>
      <c r="Q30" s="208">
        <v>3.875</v>
      </c>
      <c r="R30" s="208">
        <v>2.734999895095825</v>
      </c>
      <c r="S30" s="208">
        <v>1.9210000038146973</v>
      </c>
      <c r="T30" s="208">
        <v>2.0789999961853027</v>
      </c>
      <c r="U30" s="208">
        <v>0.8130000233650208</v>
      </c>
      <c r="V30" s="208">
        <v>0.08399999886751175</v>
      </c>
      <c r="W30" s="208">
        <v>-0.38999998569488525</v>
      </c>
      <c r="X30" s="208">
        <v>-1.4880000352859497</v>
      </c>
      <c r="Y30" s="208">
        <v>-1.4450000524520874</v>
      </c>
      <c r="Z30" s="215">
        <f t="shared" si="0"/>
        <v>0.6813750145956874</v>
      </c>
      <c r="AA30" s="151">
        <v>6.285999774932861</v>
      </c>
      <c r="AB30" s="152" t="s">
        <v>120</v>
      </c>
      <c r="AC30" s="2">
        <v>28</v>
      </c>
      <c r="AD30" s="151">
        <v>-3.8610000610351562</v>
      </c>
      <c r="AE30" s="254" t="s">
        <v>146</v>
      </c>
      <c r="AF30" s="1"/>
    </row>
    <row r="31" spans="1:32" ht="11.25" customHeight="1">
      <c r="A31" s="216">
        <v>29</v>
      </c>
      <c r="B31" s="208">
        <v>-0.9810000061988831</v>
      </c>
      <c r="C31" s="208">
        <v>-1.2230000495910645</v>
      </c>
      <c r="D31" s="208">
        <v>-0.8640000224113464</v>
      </c>
      <c r="E31" s="208">
        <v>-3.1519999504089355</v>
      </c>
      <c r="F31" s="208">
        <v>-4.321000099182129</v>
      </c>
      <c r="G31" s="208">
        <v>-2.0350000858306885</v>
      </c>
      <c r="H31" s="208">
        <v>-0.7699999809265137</v>
      </c>
      <c r="I31" s="208">
        <v>-3.313999891281128</v>
      </c>
      <c r="J31" s="208">
        <v>-0.39100000262260437</v>
      </c>
      <c r="K31" s="208">
        <v>3.3480000495910645</v>
      </c>
      <c r="L31" s="208">
        <v>5.683000087738037</v>
      </c>
      <c r="M31" s="208">
        <v>6.960000038146973</v>
      </c>
      <c r="N31" s="208">
        <v>5.921999931335449</v>
      </c>
      <c r="O31" s="208">
        <v>5.172999858856201</v>
      </c>
      <c r="P31" s="208">
        <v>5.752999782562256</v>
      </c>
      <c r="Q31" s="208">
        <v>5.308000087738037</v>
      </c>
      <c r="R31" s="208">
        <v>3.819000005722046</v>
      </c>
      <c r="S31" s="208">
        <v>2.7109999656677246</v>
      </c>
      <c r="T31" s="208">
        <v>2.743000030517578</v>
      </c>
      <c r="U31" s="208">
        <v>2.046999931335449</v>
      </c>
      <c r="V31" s="208">
        <v>-0.3059999942779541</v>
      </c>
      <c r="W31" s="208">
        <v>-1.2230000495910645</v>
      </c>
      <c r="X31" s="208">
        <v>-0.6639999747276306</v>
      </c>
      <c r="Y31" s="208">
        <v>-1.2970000505447388</v>
      </c>
      <c r="Z31" s="215">
        <f t="shared" si="0"/>
        <v>1.205249983817339</v>
      </c>
      <c r="AA31" s="151">
        <v>7.639999866485596</v>
      </c>
      <c r="AB31" s="152" t="s">
        <v>33</v>
      </c>
      <c r="AC31" s="2">
        <v>29</v>
      </c>
      <c r="AD31" s="151">
        <v>-4.63700008392334</v>
      </c>
      <c r="AE31" s="254" t="s">
        <v>183</v>
      </c>
      <c r="AF31" s="1"/>
    </row>
    <row r="32" spans="1:32" ht="11.25" customHeight="1">
      <c r="A32" s="216">
        <v>30</v>
      </c>
      <c r="B32" s="208">
        <v>-0.6949999928474426</v>
      </c>
      <c r="C32" s="208">
        <v>-0.3160000145435333</v>
      </c>
      <c r="D32" s="208">
        <v>-1.1579999923706055</v>
      </c>
      <c r="E32" s="208">
        <v>-1.6619999408721924</v>
      </c>
      <c r="F32" s="208">
        <v>-3.177000045776367</v>
      </c>
      <c r="G32" s="208">
        <v>-3.753000020980835</v>
      </c>
      <c r="H32" s="208">
        <v>-2.496000051498413</v>
      </c>
      <c r="I32" s="208">
        <v>-0.5799999833106995</v>
      </c>
      <c r="J32" s="208">
        <v>0.949999988079071</v>
      </c>
      <c r="K32" s="208">
        <v>3.4089999198913574</v>
      </c>
      <c r="L32" s="208">
        <v>6.572999954223633</v>
      </c>
      <c r="M32" s="208">
        <v>7.449999809265137</v>
      </c>
      <c r="N32" s="208">
        <v>6.025000095367432</v>
      </c>
      <c r="O32" s="208">
        <v>5.7270002365112305</v>
      </c>
      <c r="P32" s="208">
        <v>6.0229997634887695</v>
      </c>
      <c r="Q32" s="208">
        <v>6.03000020980835</v>
      </c>
      <c r="R32" s="208">
        <v>4.224999904632568</v>
      </c>
      <c r="S32" s="208">
        <v>3.880000114440918</v>
      </c>
      <c r="T32" s="208">
        <v>2.8469998836517334</v>
      </c>
      <c r="U32" s="208">
        <v>2.7939999103546143</v>
      </c>
      <c r="V32" s="208">
        <v>2.634999990463257</v>
      </c>
      <c r="W32" s="208">
        <v>-0.7160000205039978</v>
      </c>
      <c r="X32" s="208">
        <v>-0.9380000233650208</v>
      </c>
      <c r="Y32" s="208">
        <v>-0.210999995470047</v>
      </c>
      <c r="Z32" s="215">
        <f t="shared" si="0"/>
        <v>1.7860833207766216</v>
      </c>
      <c r="AA32" s="151">
        <v>8.710000038146973</v>
      </c>
      <c r="AB32" s="152" t="s">
        <v>55</v>
      </c>
      <c r="AC32" s="2">
        <v>30</v>
      </c>
      <c r="AD32" s="151">
        <v>-4.426000118255615</v>
      </c>
      <c r="AE32" s="254" t="s">
        <v>454</v>
      </c>
      <c r="AF32" s="1"/>
    </row>
    <row r="33" spans="1:32" ht="11.25" customHeight="1">
      <c r="A33" s="216">
        <v>31</v>
      </c>
      <c r="B33" s="208">
        <v>-0.3479999899864197</v>
      </c>
      <c r="C33" s="208">
        <v>-0.23199999332427979</v>
      </c>
      <c r="D33" s="208">
        <v>1.1710000038146973</v>
      </c>
      <c r="E33" s="208">
        <v>1.9520000219345093</v>
      </c>
      <c r="F33" s="208">
        <v>1.2549999952316284</v>
      </c>
      <c r="G33" s="208">
        <v>0.8650000095367432</v>
      </c>
      <c r="H33" s="208">
        <v>0.781000018119812</v>
      </c>
      <c r="I33" s="208">
        <v>1.99399995803833</v>
      </c>
      <c r="J33" s="208">
        <v>3.7669999599456787</v>
      </c>
      <c r="K33" s="208">
        <v>4.801000118255615</v>
      </c>
      <c r="L33" s="208">
        <v>5.053999900817871</v>
      </c>
      <c r="M33" s="208">
        <v>5.498000144958496</v>
      </c>
      <c r="N33" s="208">
        <v>4.9770002365112305</v>
      </c>
      <c r="O33" s="208">
        <v>5.144000053405762</v>
      </c>
      <c r="P33" s="208">
        <v>5.14300012588501</v>
      </c>
      <c r="Q33" s="208">
        <v>4.330999851226807</v>
      </c>
      <c r="R33" s="208">
        <v>2.927999973297119</v>
      </c>
      <c r="S33" s="208">
        <v>2.1500000953674316</v>
      </c>
      <c r="T33" s="208">
        <v>1.527999997138977</v>
      </c>
      <c r="U33" s="208">
        <v>1.8559999465942383</v>
      </c>
      <c r="V33" s="208">
        <v>0.6119999885559082</v>
      </c>
      <c r="W33" s="208">
        <v>-0.4749999940395355</v>
      </c>
      <c r="X33" s="208">
        <v>-0.8650000095367432</v>
      </c>
      <c r="Y33" s="208">
        <v>-1.2239999771118164</v>
      </c>
      <c r="Z33" s="215">
        <f t="shared" si="0"/>
        <v>2.1942916847765446</v>
      </c>
      <c r="AA33" s="151">
        <v>6.331999778747559</v>
      </c>
      <c r="AB33" s="152" t="s">
        <v>10</v>
      </c>
      <c r="AC33" s="2">
        <v>31</v>
      </c>
      <c r="AD33" s="151">
        <v>-1.3279999494552612</v>
      </c>
      <c r="AE33" s="254" t="s">
        <v>486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0.6067741945866616</v>
      </c>
      <c r="C34" s="218">
        <f t="shared" si="1"/>
        <v>0.1746451566296239</v>
      </c>
      <c r="D34" s="218">
        <f t="shared" si="1"/>
        <v>0.2148709729794533</v>
      </c>
      <c r="E34" s="218">
        <f t="shared" si="1"/>
        <v>-0.268129033306914</v>
      </c>
      <c r="F34" s="218">
        <f t="shared" si="1"/>
        <v>-0.2648709709605863</v>
      </c>
      <c r="G34" s="218">
        <f t="shared" si="1"/>
        <v>-0.3193548481550909</v>
      </c>
      <c r="H34" s="218">
        <f t="shared" si="1"/>
        <v>-0.5933870890688512</v>
      </c>
      <c r="I34" s="218">
        <f t="shared" si="1"/>
        <v>0.639806461430365</v>
      </c>
      <c r="J34" s="218">
        <f t="shared" si="1"/>
        <v>3.019838688113997</v>
      </c>
      <c r="K34" s="218">
        <f t="shared" si="1"/>
        <v>5.789193545618365</v>
      </c>
      <c r="L34" s="218">
        <f t="shared" si="1"/>
        <v>7.377419371758738</v>
      </c>
      <c r="M34" s="218">
        <f t="shared" si="1"/>
        <v>8.278999990032565</v>
      </c>
      <c r="N34" s="218">
        <f t="shared" si="1"/>
        <v>7.453322610547466</v>
      </c>
      <c r="O34" s="218">
        <f t="shared" si="1"/>
        <v>7.471580659189532</v>
      </c>
      <c r="P34" s="218">
        <f t="shared" si="1"/>
        <v>7.229193556693293</v>
      </c>
      <c r="Q34" s="218">
        <f t="shared" si="1"/>
        <v>6.640258116106833</v>
      </c>
      <c r="R34" s="218">
        <f>AVERAGE(R3:R33)</f>
        <v>5.495193533359036</v>
      </c>
      <c r="S34" s="218">
        <f aca="true" t="shared" si="2" ref="S34:Y34">AVERAGE(S3:S33)</f>
        <v>4.648064566235388</v>
      </c>
      <c r="T34" s="218">
        <f t="shared" si="2"/>
        <v>3.9109354759416273</v>
      </c>
      <c r="U34" s="218">
        <f t="shared" si="2"/>
        <v>3.1128064557429282</v>
      </c>
      <c r="V34" s="218">
        <f t="shared" si="2"/>
        <v>2.4578387018653656</v>
      </c>
      <c r="W34" s="218">
        <f t="shared" si="2"/>
        <v>1.663935482021301</v>
      </c>
      <c r="X34" s="218">
        <f t="shared" si="2"/>
        <v>1.3546129099784359</v>
      </c>
      <c r="Y34" s="218">
        <f t="shared" si="2"/>
        <v>0.8874838402675044</v>
      </c>
      <c r="Z34" s="218">
        <f>AVERAGE(B3:Y33)</f>
        <v>3.2075430144836266</v>
      </c>
      <c r="AA34" s="219">
        <f>(AVERAGE(最高))</f>
        <v>9.068548433242306</v>
      </c>
      <c r="AB34" s="220"/>
      <c r="AC34" s="221"/>
      <c r="AD34" s="219">
        <f>(AVERAGE(最低))</f>
        <v>-1.807935468492008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25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13.1899995803833</v>
      </c>
      <c r="C46" s="3">
        <v>10</v>
      </c>
      <c r="D46" s="159" t="s">
        <v>10</v>
      </c>
      <c r="E46" s="198"/>
      <c r="F46" s="156"/>
      <c r="G46" s="157">
        <f>MIN(最低)</f>
        <v>-4.848999977111816</v>
      </c>
      <c r="H46" s="3">
        <v>19</v>
      </c>
      <c r="I46" s="256" t="s">
        <v>11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487</v>
      </c>
      <c r="B1" s="5"/>
      <c r="C1" s="6"/>
      <c r="D1" s="6"/>
      <c r="E1" s="6"/>
      <c r="F1" s="6"/>
      <c r="G1" s="6"/>
      <c r="H1" s="5"/>
      <c r="I1" s="178">
        <f>'1月'!Z1</f>
        <v>2005</v>
      </c>
      <c r="J1" s="177" t="s">
        <v>2</v>
      </c>
      <c r="K1" s="176" t="str">
        <f>("（平成"&amp;TEXT((I1-1988),"0")&amp;"年）")</f>
        <v>（平成17年）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488</v>
      </c>
      <c r="C3" s="15" t="s">
        <v>489</v>
      </c>
      <c r="D3" s="15" t="s">
        <v>490</v>
      </c>
      <c r="E3" s="15" t="s">
        <v>491</v>
      </c>
      <c r="F3" s="15" t="s">
        <v>492</v>
      </c>
      <c r="G3" s="15" t="s">
        <v>493</v>
      </c>
      <c r="H3" s="15" t="s">
        <v>494</v>
      </c>
      <c r="I3" s="15" t="s">
        <v>495</v>
      </c>
      <c r="J3" s="15" t="s">
        <v>496</v>
      </c>
      <c r="K3" s="15" t="s">
        <v>497</v>
      </c>
      <c r="L3" s="15" t="s">
        <v>498</v>
      </c>
      <c r="M3" s="16" t="s">
        <v>499</v>
      </c>
      <c r="N3" s="7"/>
    </row>
    <row r="4" spans="1:14" ht="18" customHeight="1">
      <c r="A4" s="17" t="s">
        <v>500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2.7379583303506174</v>
      </c>
      <c r="C5" s="23">
        <f>'2月'!Z3</f>
        <v>0.9651666854818662</v>
      </c>
      <c r="D5" s="23">
        <f>'3月'!Z3</f>
        <v>2.4987916659253337</v>
      </c>
      <c r="E5" s="23">
        <f>'4月'!Z3</f>
        <v>7.22079166273276</v>
      </c>
      <c r="F5" s="23">
        <f>'5月'!Z3</f>
        <v>17.18541669845581</v>
      </c>
      <c r="G5" s="23">
        <f>'6月'!Z3</f>
        <v>18.018333315849304</v>
      </c>
      <c r="H5" s="23">
        <f>'7月'!Z3</f>
        <v>21.167500019073486</v>
      </c>
      <c r="I5" s="23">
        <f>'8月'!Z3</f>
        <v>25.285000165303547</v>
      </c>
      <c r="J5" s="23">
        <f>'9月'!Z3</f>
        <v>23.59750000635783</v>
      </c>
      <c r="K5" s="23">
        <f>'10月'!Z3</f>
        <v>21.163333296775818</v>
      </c>
      <c r="L5" s="23">
        <f>'11月'!Z3</f>
        <v>11.472499966621399</v>
      </c>
      <c r="M5" s="24">
        <f>'12月'!Z3</f>
        <v>5.923583368460338</v>
      </c>
      <c r="N5" s="7"/>
    </row>
    <row r="6" spans="1:14" ht="18" customHeight="1">
      <c r="A6" s="25">
        <v>2</v>
      </c>
      <c r="B6" s="26">
        <f>'1月'!Z4</f>
        <v>1.8493749843910336</v>
      </c>
      <c r="C6" s="27">
        <f>'2月'!Z4</f>
        <v>1.0780833326280117</v>
      </c>
      <c r="D6" s="27">
        <f>'3月'!Z4</f>
        <v>1.9566666533549626</v>
      </c>
      <c r="E6" s="27">
        <f>'4月'!Z4</f>
        <v>8.488333324591318</v>
      </c>
      <c r="F6" s="27">
        <f>'5月'!Z4</f>
        <v>16.144583344459534</v>
      </c>
      <c r="G6" s="27">
        <f>'6月'!Z4</f>
        <v>17.18916670481364</v>
      </c>
      <c r="H6" s="27">
        <f>'7月'!Z4</f>
        <v>20.50374984741211</v>
      </c>
      <c r="I6" s="27">
        <f>'8月'!Z4</f>
        <v>25.981250047683716</v>
      </c>
      <c r="J6" s="27">
        <f>'9月'!Z4</f>
        <v>25.013333241144817</v>
      </c>
      <c r="K6" s="27">
        <f>'10月'!Z4</f>
        <v>22.53125</v>
      </c>
      <c r="L6" s="27">
        <f>'11月'!Z4</f>
        <v>12.377541720867157</v>
      </c>
      <c r="M6" s="28">
        <f>'12月'!Z4</f>
        <v>6.935041688382626</v>
      </c>
      <c r="N6" s="7"/>
    </row>
    <row r="7" spans="1:14" ht="18" customHeight="1">
      <c r="A7" s="25">
        <v>3</v>
      </c>
      <c r="B7" s="26">
        <f>'1月'!Z5</f>
        <v>4.007583330074946</v>
      </c>
      <c r="C7" s="27">
        <f>'2月'!Z5</f>
        <v>2.0413749925792217</v>
      </c>
      <c r="D7" s="27">
        <f>'3月'!Z5</f>
        <v>2.844666685909033</v>
      </c>
      <c r="E7" s="27">
        <f>'4月'!Z5</f>
        <v>10.688083350658417</v>
      </c>
      <c r="F7" s="27">
        <f>'5月'!Z5</f>
        <v>14.111666758855185</v>
      </c>
      <c r="G7" s="27">
        <f>'6月'!Z5</f>
        <v>16.339166561762493</v>
      </c>
      <c r="H7" s="27">
        <f>'7月'!Z5</f>
        <v>18.167083342870075</v>
      </c>
      <c r="I7" s="27">
        <f>'8月'!Z5</f>
        <v>25.6579167842865</v>
      </c>
      <c r="J7" s="27">
        <f>'9月'!Z5</f>
        <v>25.450833082199097</v>
      </c>
      <c r="K7" s="27">
        <f>'10月'!Z5</f>
        <v>21.46833332379659</v>
      </c>
      <c r="L7" s="27">
        <f>'11月'!Z5</f>
        <v>13.87500011920929</v>
      </c>
      <c r="M7" s="28">
        <f>'12月'!Z5</f>
        <v>5.855499975383282</v>
      </c>
      <c r="N7" s="7"/>
    </row>
    <row r="8" spans="1:14" ht="18" customHeight="1">
      <c r="A8" s="25">
        <v>4</v>
      </c>
      <c r="B8" s="26">
        <f>'1月'!Z6</f>
        <v>7.072374979654948</v>
      </c>
      <c r="C8" s="27">
        <f>'2月'!Z6</f>
        <v>3.187666654586792</v>
      </c>
      <c r="D8" s="27">
        <f>'3月'!Z6</f>
        <v>0.9117499950031439</v>
      </c>
      <c r="E8" s="27">
        <f>'4月'!Z6</f>
        <v>5.328125019868215</v>
      </c>
      <c r="F8" s="27">
        <f>'5月'!Z6</f>
        <v>16.369166612625122</v>
      </c>
      <c r="G8" s="27">
        <f>'6月'!Z6</f>
        <v>14.441250125567118</v>
      </c>
      <c r="H8" s="27">
        <f>'7月'!Z6</f>
        <v>18.56749987602234</v>
      </c>
      <c r="I8" s="27">
        <f>'8月'!Z6</f>
        <v>26.002083381017048</v>
      </c>
      <c r="J8" s="27">
        <f>'9月'!Z6</f>
        <v>23.836666425069172</v>
      </c>
      <c r="K8" s="27">
        <f>'10月'!Z6</f>
        <v>18.287083228429157</v>
      </c>
      <c r="L8" s="27">
        <f>'11月'!Z6</f>
        <v>13.854166706403097</v>
      </c>
      <c r="M8" s="28">
        <f>'12月'!Z6</f>
        <v>4.656708333641291</v>
      </c>
      <c r="N8" s="7"/>
    </row>
    <row r="9" spans="1:14" ht="18" customHeight="1">
      <c r="A9" s="25">
        <v>5</v>
      </c>
      <c r="B9" s="26">
        <f>'1月'!Z7</f>
        <v>2.542375007023414</v>
      </c>
      <c r="C9" s="27">
        <f>'2月'!Z7</f>
        <v>3.1940000342826047</v>
      </c>
      <c r="D9" s="27">
        <f>'3月'!Z7</f>
        <v>2.3103333339095116</v>
      </c>
      <c r="E9" s="27">
        <f>'4月'!Z7</f>
        <v>7.384083314488332</v>
      </c>
      <c r="F9" s="27">
        <f>'5月'!Z7</f>
        <v>13.848750034968058</v>
      </c>
      <c r="G9" s="27">
        <f>'6月'!Z7</f>
        <v>17.43333327770233</v>
      </c>
      <c r="H9" s="27">
        <f>'7月'!Z7</f>
        <v>20.06750003496806</v>
      </c>
      <c r="I9" s="27">
        <f>'8月'!Z7</f>
        <v>26.74541672070821</v>
      </c>
      <c r="J9" s="27">
        <f>'9月'!Z7</f>
        <v>22.74875005086263</v>
      </c>
      <c r="K9" s="27">
        <f>'10月'!Z7</f>
        <v>18.09208337465922</v>
      </c>
      <c r="L9" s="27">
        <f>'11月'!Z7</f>
        <v>14.462500015894571</v>
      </c>
      <c r="M9" s="28">
        <f>'12月'!Z7</f>
        <v>4.946541676918666</v>
      </c>
      <c r="N9" s="7"/>
    </row>
    <row r="10" spans="1:14" ht="18" customHeight="1">
      <c r="A10" s="25">
        <v>6</v>
      </c>
      <c r="B10" s="26">
        <f>'1月'!Z8</f>
        <v>2.0349166775122285</v>
      </c>
      <c r="C10" s="27">
        <f>'2月'!Z8</f>
        <v>3.03983332340916</v>
      </c>
      <c r="D10" s="27">
        <f>'3月'!Z8</f>
        <v>1.9370416599946718</v>
      </c>
      <c r="E10" s="27">
        <f>'4月'!Z8</f>
        <v>13.765666604042053</v>
      </c>
      <c r="F10" s="27">
        <f>'5月'!Z8</f>
        <v>10.583749930063883</v>
      </c>
      <c r="G10" s="27">
        <f>'6月'!Z8</f>
        <v>17.388333400090534</v>
      </c>
      <c r="H10" s="27">
        <f>'7月'!Z8</f>
        <v>20.12666670481364</v>
      </c>
      <c r="I10" s="27">
        <f>'8月'!Z8</f>
        <v>26.91166663169861</v>
      </c>
      <c r="J10" s="27">
        <f>'9月'!Z8</f>
        <v>23.167499860127766</v>
      </c>
      <c r="K10" s="27">
        <f>'10月'!Z8</f>
        <v>18.22499990463257</v>
      </c>
      <c r="L10" s="27">
        <f>'11月'!Z8</f>
        <v>13.897499998410543</v>
      </c>
      <c r="M10" s="28">
        <f>'12月'!Z8</f>
        <v>5.559499988953273</v>
      </c>
      <c r="N10" s="7"/>
    </row>
    <row r="11" spans="1:14" ht="18" customHeight="1">
      <c r="A11" s="25">
        <v>7</v>
      </c>
      <c r="B11" s="26">
        <f>'1月'!Z9</f>
        <v>5.560708253333966</v>
      </c>
      <c r="C11" s="27">
        <f>'2月'!Z9</f>
        <v>3.975166663682709</v>
      </c>
      <c r="D11" s="27">
        <f>'3月'!Z9</f>
        <v>2.9773333805302777</v>
      </c>
      <c r="E11" s="27">
        <f>'4月'!Z9</f>
        <v>17.77541673183441</v>
      </c>
      <c r="F11" s="27">
        <f>'5月'!Z9</f>
        <v>11.977500041325888</v>
      </c>
      <c r="G11" s="27">
        <f>'6月'!Z9</f>
        <v>16.951250195503235</v>
      </c>
      <c r="H11" s="27">
        <f>'7月'!Z9</f>
        <v>21.445833285649616</v>
      </c>
      <c r="I11" s="27">
        <f>'8月'!Z9</f>
        <v>27.299166599909466</v>
      </c>
      <c r="J11" s="27">
        <f>'9月'!Z9</f>
        <v>26.075416803359985</v>
      </c>
      <c r="K11" s="27">
        <f>'10月'!Z9</f>
        <v>19.540833552678425</v>
      </c>
      <c r="L11" s="27">
        <f>'11月'!Z9</f>
        <v>16.982916712760925</v>
      </c>
      <c r="M11" s="28">
        <f>'12月'!Z9</f>
        <v>5.605208322405815</v>
      </c>
      <c r="N11" s="7"/>
    </row>
    <row r="12" spans="1:14" ht="18" customHeight="1">
      <c r="A12" s="25">
        <v>8</v>
      </c>
      <c r="B12" s="26">
        <f>'1月'!Z10</f>
        <v>2.90124998971199</v>
      </c>
      <c r="C12" s="27">
        <f>'2月'!Z10</f>
        <v>2.959416687488556</v>
      </c>
      <c r="D12" s="27">
        <f>'3月'!Z10</f>
        <v>5.628083313349634</v>
      </c>
      <c r="E12" s="27">
        <f>'4月'!Z10</f>
        <v>15.042916814486185</v>
      </c>
      <c r="F12" s="27">
        <f>'5月'!Z10</f>
        <v>11.770833253860474</v>
      </c>
      <c r="G12" s="27">
        <f>'6月'!Z10</f>
        <v>17.647916555404663</v>
      </c>
      <c r="H12" s="27">
        <f>'7月'!Z10</f>
        <v>18.256666660308838</v>
      </c>
      <c r="I12" s="27">
        <f>'8月'!Z10</f>
        <v>25.756249984105427</v>
      </c>
      <c r="J12" s="27">
        <f>'9月'!Z10</f>
        <v>26.880000114440918</v>
      </c>
      <c r="K12" s="27">
        <f>'10月'!Z10</f>
        <v>21.931666533152264</v>
      </c>
      <c r="L12" s="27">
        <f>'11月'!Z10</f>
        <v>13.676666557788849</v>
      </c>
      <c r="M12" s="28">
        <f>'12月'!Z10</f>
        <v>5.298666663933545</v>
      </c>
      <c r="N12" s="7"/>
    </row>
    <row r="13" spans="1:14" ht="18" customHeight="1">
      <c r="A13" s="25">
        <v>9</v>
      </c>
      <c r="B13" s="26">
        <f>'1月'!Z11</f>
        <v>1.2589583244795601</v>
      </c>
      <c r="C13" s="27">
        <f>'2月'!Z11</f>
        <v>5.172666635829955</v>
      </c>
      <c r="D13" s="27">
        <f>'3月'!Z11</f>
        <v>5.492791650195916</v>
      </c>
      <c r="E13" s="27">
        <f>'4月'!Z11</f>
        <v>9.638000110785166</v>
      </c>
      <c r="F13" s="27">
        <f>'5月'!Z11</f>
        <v>11.741666595141092</v>
      </c>
      <c r="G13" s="27">
        <f>'6月'!Z11</f>
        <v>19.211249748865765</v>
      </c>
      <c r="H13" s="27">
        <f>'7月'!Z11</f>
        <v>18.93958346048991</v>
      </c>
      <c r="I13" s="27">
        <f>'8月'!Z11</f>
        <v>24.28333353996277</v>
      </c>
      <c r="J13" s="27">
        <f>'9月'!Z11</f>
        <v>23.122499863306682</v>
      </c>
      <c r="K13" s="27">
        <f>'10月'!Z11</f>
        <v>17.925833225250244</v>
      </c>
      <c r="L13" s="27">
        <f>'11月'!Z11</f>
        <v>11.687416772047678</v>
      </c>
      <c r="M13" s="28">
        <f>'12月'!Z11</f>
        <v>5.945208305492997</v>
      </c>
      <c r="N13" s="7"/>
    </row>
    <row r="14" spans="1:14" ht="18" customHeight="1">
      <c r="A14" s="29">
        <v>10</v>
      </c>
      <c r="B14" s="30">
        <f>'1月'!Z12</f>
        <v>1.820833341528972</v>
      </c>
      <c r="C14" s="31">
        <f>'2月'!Z12</f>
        <v>6.372083326180776</v>
      </c>
      <c r="D14" s="31">
        <f>'3月'!Z12</f>
        <v>5.831583360830943</v>
      </c>
      <c r="E14" s="31">
        <f>'4月'!Z12</f>
        <v>14.268749952316284</v>
      </c>
      <c r="F14" s="31">
        <f>'5月'!Z12</f>
        <v>15.233333309491476</v>
      </c>
      <c r="G14" s="31">
        <f>'6月'!Z12</f>
        <v>20.114166657129925</v>
      </c>
      <c r="H14" s="31">
        <f>'7月'!Z12</f>
        <v>23.55833339691162</v>
      </c>
      <c r="I14" s="31">
        <f>'8月'!Z12</f>
        <v>23.588749885559082</v>
      </c>
      <c r="J14" s="31">
        <f>'9月'!Z12</f>
        <v>24.56458353996277</v>
      </c>
      <c r="K14" s="31">
        <f>'10月'!Z12</f>
        <v>17.092083017031353</v>
      </c>
      <c r="L14" s="31">
        <f>'11月'!Z12</f>
        <v>11.105166693528494</v>
      </c>
      <c r="M14" s="32">
        <f>'12月'!Z12</f>
        <v>5.257416642891864</v>
      </c>
      <c r="N14" s="7"/>
    </row>
    <row r="15" spans="1:14" ht="18" customHeight="1">
      <c r="A15" s="21">
        <v>11</v>
      </c>
      <c r="B15" s="22">
        <f>'1月'!Z13</f>
        <v>1.403166651725769</v>
      </c>
      <c r="C15" s="23">
        <f>'2月'!Z13</f>
        <v>2.503875001644095</v>
      </c>
      <c r="D15" s="23">
        <f>'3月'!Z13</f>
        <v>7.867208272218704</v>
      </c>
      <c r="E15" s="23">
        <f>'4月'!Z13</f>
        <v>10.231083333492279</v>
      </c>
      <c r="F15" s="23">
        <f>'5月'!Z13</f>
        <v>10.772916595141092</v>
      </c>
      <c r="G15" s="23">
        <f>'6月'!Z13</f>
        <v>19.91583315531413</v>
      </c>
      <c r="H15" s="23">
        <f>'7月'!Z13</f>
        <v>23.987499952316284</v>
      </c>
      <c r="I15" s="23">
        <f>'8月'!Z13</f>
        <v>24.574583371480305</v>
      </c>
      <c r="J15" s="23">
        <f>'9月'!Z13</f>
        <v>24.1604167620341</v>
      </c>
      <c r="K15" s="23">
        <f>'10月'!Z13</f>
        <v>18.87874976793925</v>
      </c>
      <c r="L15" s="23">
        <f>'11月'!Z13</f>
        <v>11.511958400408426</v>
      </c>
      <c r="M15" s="24">
        <f>'12月'!Z13</f>
        <v>2.603708372761806</v>
      </c>
      <c r="N15" s="7"/>
    </row>
    <row r="16" spans="1:14" ht="18" customHeight="1">
      <c r="A16" s="25">
        <v>12</v>
      </c>
      <c r="B16" s="26">
        <f>'1月'!Z14</f>
        <v>0.4907916660110156</v>
      </c>
      <c r="C16" s="27">
        <f>'2月'!Z14</f>
        <v>2.1233750097453594</v>
      </c>
      <c r="D16" s="27">
        <f>'3月'!Z14</f>
        <v>6.968000004688899</v>
      </c>
      <c r="E16" s="27">
        <f>'4月'!Z14</f>
        <v>6.512041687965393</v>
      </c>
      <c r="F16" s="27">
        <f>'5月'!Z14</f>
        <v>12.175000111262003</v>
      </c>
      <c r="G16" s="27">
        <f>'6月'!Z14</f>
        <v>21.401249806086224</v>
      </c>
      <c r="H16" s="27">
        <f>'7月'!Z14</f>
        <v>18.140416781107586</v>
      </c>
      <c r="I16" s="27">
        <f>'8月'!Z14</f>
        <v>24.393333117167156</v>
      </c>
      <c r="J16" s="27">
        <f>'9月'!Z14</f>
        <v>24.101666847864788</v>
      </c>
      <c r="K16" s="27">
        <f>'10月'!Z14</f>
        <v>17.96375012397766</v>
      </c>
      <c r="L16" s="27">
        <f>'11月'!Z14</f>
        <v>11.749208331108093</v>
      </c>
      <c r="M16" s="28">
        <f>'12月'!Z14</f>
        <v>1.7125416689862807</v>
      </c>
      <c r="N16" s="7"/>
    </row>
    <row r="17" spans="1:14" ht="18" customHeight="1">
      <c r="A17" s="25">
        <v>13</v>
      </c>
      <c r="B17" s="26">
        <f>'1月'!Z15</f>
        <v>2.4332917059461274</v>
      </c>
      <c r="C17" s="27">
        <f>'2月'!Z15</f>
        <v>2.853791686395804</v>
      </c>
      <c r="D17" s="27">
        <f>'3月'!Z15</f>
        <v>3.738708340873321</v>
      </c>
      <c r="E17" s="27">
        <f>'4月'!Z15</f>
        <v>7.265124936898549</v>
      </c>
      <c r="F17" s="27">
        <f>'5月'!Z15</f>
        <v>10.403333306312561</v>
      </c>
      <c r="G17" s="27">
        <f>'6月'!Z15</f>
        <v>19.305416981379192</v>
      </c>
      <c r="H17" s="27">
        <f>'7月'!Z15</f>
        <v>19.16375009218852</v>
      </c>
      <c r="I17" s="27">
        <f>'8月'!Z15</f>
        <v>24.707916736602783</v>
      </c>
      <c r="J17" s="27">
        <f>'9月'!Z15</f>
        <v>24.708749930063885</v>
      </c>
      <c r="K17" s="27">
        <f>'10月'!Z15</f>
        <v>18.293333292007446</v>
      </c>
      <c r="L17" s="27">
        <f>'11月'!Z15</f>
        <v>9.94066670536995</v>
      </c>
      <c r="M17" s="28">
        <f>'12月'!Z15</f>
        <v>1.9837083271704614</v>
      </c>
      <c r="N17" s="7"/>
    </row>
    <row r="18" spans="1:14" ht="18" customHeight="1">
      <c r="A18" s="25">
        <v>14</v>
      </c>
      <c r="B18" s="26">
        <f>'1月'!Z16</f>
        <v>4.354166650368522</v>
      </c>
      <c r="C18" s="27">
        <f>'2月'!Z16</f>
        <v>3.3992500292758145</v>
      </c>
      <c r="D18" s="27">
        <f>'3月'!Z16</f>
        <v>2.959708341707786</v>
      </c>
      <c r="E18" s="27">
        <f>'4月'!Z16</f>
        <v>8.928500016530355</v>
      </c>
      <c r="F18" s="27">
        <f>'5月'!Z16</f>
        <v>9.579166750113169</v>
      </c>
      <c r="G18" s="27">
        <f>'6月'!Z16</f>
        <v>18.243333260218304</v>
      </c>
      <c r="H18" s="27">
        <f>'7月'!Z16</f>
        <v>20.49624999364217</v>
      </c>
      <c r="I18" s="27">
        <f>'8月'!Z16</f>
        <v>25.680833260218304</v>
      </c>
      <c r="J18" s="27">
        <f>'9月'!Z16</f>
        <v>25.68291672070821</v>
      </c>
      <c r="K18" s="27">
        <f>'10月'!Z16</f>
        <v>19.457083225250244</v>
      </c>
      <c r="L18" s="27">
        <f>'11月'!Z16</f>
        <v>9.835416654745737</v>
      </c>
      <c r="M18" s="28">
        <f>'12月'!Z16</f>
        <v>1.6675416864454746</v>
      </c>
      <c r="N18" s="7"/>
    </row>
    <row r="19" spans="1:14" ht="18" customHeight="1">
      <c r="A19" s="25">
        <v>15</v>
      </c>
      <c r="B19" s="26">
        <f>'1月'!Z17</f>
        <v>5.49379167954127</v>
      </c>
      <c r="C19" s="27">
        <f>'2月'!Z17</f>
        <v>5.720541613176465</v>
      </c>
      <c r="D19" s="27">
        <f>'3月'!Z17</f>
        <v>4.101083318392436</v>
      </c>
      <c r="E19" s="27">
        <f>'4月'!Z17</f>
        <v>13.244583368301392</v>
      </c>
      <c r="F19" s="27">
        <f>'5月'!Z17</f>
        <v>12.275000015894571</v>
      </c>
      <c r="G19" s="27">
        <f>'6月'!Z17</f>
        <v>17.43416651089986</v>
      </c>
      <c r="H19" s="27">
        <f>'7月'!Z17</f>
        <v>22.273333311080933</v>
      </c>
      <c r="I19" s="27">
        <f>'8月'!Z17</f>
        <v>25.802499850591023</v>
      </c>
      <c r="J19" s="27">
        <f>'9月'!Z17</f>
        <v>21.505416711171467</v>
      </c>
      <c r="K19" s="27">
        <f>'10月'!Z17</f>
        <v>20.793333292007446</v>
      </c>
      <c r="L19" s="27">
        <f>'11月'!Z17</f>
        <v>8.973374923070272</v>
      </c>
      <c r="M19" s="28">
        <f>'12月'!Z17</f>
        <v>2.772041646142801</v>
      </c>
      <c r="N19" s="7"/>
    </row>
    <row r="20" spans="1:14" ht="18" customHeight="1">
      <c r="A20" s="25">
        <v>16</v>
      </c>
      <c r="B20" s="26">
        <f>'1月'!Z18</f>
        <v>5.843875020742416</v>
      </c>
      <c r="C20" s="27">
        <f>'2月'!Z18</f>
        <v>2.968583330512047</v>
      </c>
      <c r="D20" s="27">
        <f>'3月'!Z18</f>
        <v>7.341708304981391</v>
      </c>
      <c r="E20" s="27">
        <f>'4月'!Z18</f>
        <v>11.151249965031942</v>
      </c>
      <c r="F20" s="27">
        <f>'5月'!Z18</f>
        <v>12.694999853769938</v>
      </c>
      <c r="G20" s="27">
        <f>'6月'!Z18</f>
        <v>17.112499952316284</v>
      </c>
      <c r="H20" s="27">
        <f>'7月'!Z18</f>
        <v>24.03999988238017</v>
      </c>
      <c r="I20" s="27">
        <f>'8月'!Z18</f>
        <v>24.477083206176758</v>
      </c>
      <c r="J20" s="27">
        <f>'9月'!Z18</f>
        <v>20.652500073115032</v>
      </c>
      <c r="K20" s="27">
        <f>'10月'!Z18</f>
        <v>17.82125000158946</v>
      </c>
      <c r="L20" s="27">
        <f>'11月'!Z18</f>
        <v>8.99762507279714</v>
      </c>
      <c r="M20" s="28">
        <f>'12月'!Z18</f>
        <v>3.755208359720806</v>
      </c>
      <c r="N20" s="7"/>
    </row>
    <row r="21" spans="1:14" ht="18" customHeight="1">
      <c r="A21" s="25">
        <v>17</v>
      </c>
      <c r="B21" s="26">
        <f>'1月'!Z19</f>
        <v>4.997249990701675</v>
      </c>
      <c r="C21" s="27">
        <f>'2月'!Z19</f>
        <v>5.124583338697751</v>
      </c>
      <c r="D21" s="27">
        <f>'3月'!Z19</f>
        <v>9.371208250522614</v>
      </c>
      <c r="E21" s="27">
        <f>'4月'!Z19</f>
        <v>11.893333375453949</v>
      </c>
      <c r="F21" s="27">
        <f>'5月'!Z19</f>
        <v>11.899583379427591</v>
      </c>
      <c r="G21" s="27">
        <f>'6月'!Z19</f>
        <v>17.237916628519695</v>
      </c>
      <c r="H21" s="27">
        <f>'7月'!Z19</f>
        <v>25.06083329518636</v>
      </c>
      <c r="I21" s="27">
        <f>'8月'!Z19</f>
        <v>23.96333320935567</v>
      </c>
      <c r="J21" s="27">
        <f>'9月'!Z19</f>
        <v>20.549166679382324</v>
      </c>
      <c r="K21" s="27">
        <f>'10月'!Z19</f>
        <v>17.067500074704487</v>
      </c>
      <c r="L21" s="27">
        <f>'11月'!Z19</f>
        <v>7.109791656335195</v>
      </c>
      <c r="M21" s="28">
        <f>'12月'!Z19</f>
        <v>3.9377083430687585</v>
      </c>
      <c r="N21" s="7"/>
    </row>
    <row r="22" spans="1:14" ht="18" customHeight="1">
      <c r="A22" s="25">
        <v>18</v>
      </c>
      <c r="B22" s="26">
        <f>'1月'!Z20</f>
        <v>4.689624978539844</v>
      </c>
      <c r="C22" s="27">
        <f>'2月'!Z20</f>
        <v>4.00595835223794</v>
      </c>
      <c r="D22" s="27">
        <f>'3月'!Z20</f>
        <v>10.964166621367136</v>
      </c>
      <c r="E22" s="27">
        <f>'4月'!Z20</f>
        <v>8.95041666428248</v>
      </c>
      <c r="F22" s="27">
        <f>'5月'!Z20</f>
        <v>15.571666558583578</v>
      </c>
      <c r="G22" s="27">
        <f>'6月'!Z20</f>
        <v>18.365833202997845</v>
      </c>
      <c r="H22" s="27">
        <f>'7月'!Z20</f>
        <v>25.87916660308838</v>
      </c>
      <c r="I22" s="27">
        <f>'8月'!Z20</f>
        <v>24.707916577657063</v>
      </c>
      <c r="J22" s="27">
        <f>'9月'!Z20</f>
        <v>22.849166472752888</v>
      </c>
      <c r="K22" s="27">
        <f>'10月'!Z20</f>
        <v>16.304583231608074</v>
      </c>
      <c r="L22" s="27">
        <f>'11月'!Z20</f>
        <v>7.331583350896835</v>
      </c>
      <c r="M22" s="28">
        <f>'12月'!Z20</f>
        <v>0.6534166795512041</v>
      </c>
      <c r="N22" s="7"/>
    </row>
    <row r="23" spans="1:14" ht="18" customHeight="1">
      <c r="A23" s="25">
        <v>19</v>
      </c>
      <c r="B23" s="26">
        <f>'1月'!Z21</f>
        <v>5.198333332935969</v>
      </c>
      <c r="C23" s="27">
        <f>'2月'!Z21</f>
        <v>4.276375035444896</v>
      </c>
      <c r="D23" s="27">
        <f>'3月'!Z21</f>
        <v>6.185749977827072</v>
      </c>
      <c r="E23" s="27">
        <f>'4月'!Z21</f>
        <v>9.646583378314972</v>
      </c>
      <c r="F23" s="27">
        <f>'5月'!Z21</f>
        <v>18.25416660308838</v>
      </c>
      <c r="G23" s="27">
        <f>'6月'!Z21</f>
        <v>19.480833292007446</v>
      </c>
      <c r="H23" s="27">
        <f>'7月'!Z21</f>
        <v>23.929166714350384</v>
      </c>
      <c r="I23" s="27">
        <f>'8月'!Z21</f>
        <v>26.62041664123535</v>
      </c>
      <c r="J23" s="27">
        <f>'9月'!Z21</f>
        <v>24.25249973932902</v>
      </c>
      <c r="K23" s="27">
        <f>'10月'!Z21</f>
        <v>16.632083535194397</v>
      </c>
      <c r="L23" s="27">
        <f>'11月'!Z21</f>
        <v>7.473666658004125</v>
      </c>
      <c r="M23" s="28">
        <f>'12月'!Z21</f>
        <v>0.2744166615108649</v>
      </c>
      <c r="N23" s="7"/>
    </row>
    <row r="24" spans="1:14" ht="18" customHeight="1">
      <c r="A24" s="29">
        <v>20</v>
      </c>
      <c r="B24" s="30">
        <f>'1月'!Z22</f>
        <v>4.657749963303407</v>
      </c>
      <c r="C24" s="31">
        <f>'2月'!Z22</f>
        <v>6.292166685064633</v>
      </c>
      <c r="D24" s="31">
        <f>'3月'!Z22</f>
        <v>5.210041711727778</v>
      </c>
      <c r="E24" s="31">
        <f>'4月'!Z22</f>
        <v>10.802499930063883</v>
      </c>
      <c r="F24" s="31">
        <f>'5月'!Z22</f>
        <v>16.289166768391926</v>
      </c>
      <c r="G24" s="31">
        <f>'6月'!Z22</f>
        <v>19.822083234786987</v>
      </c>
      <c r="H24" s="31">
        <f>'7月'!Z22</f>
        <v>22.931666612625122</v>
      </c>
      <c r="I24" s="31">
        <f>'8月'!Z22</f>
        <v>27.611666758855183</v>
      </c>
      <c r="J24" s="31">
        <f>'9月'!Z22</f>
        <v>22.399999856948853</v>
      </c>
      <c r="K24" s="31">
        <f>'10月'!Z22</f>
        <v>17.052500049273174</v>
      </c>
      <c r="L24" s="31">
        <f>'11月'!Z22</f>
        <v>6.322416673103969</v>
      </c>
      <c r="M24" s="32">
        <f>'12月'!Z22</f>
        <v>2.994375037650267</v>
      </c>
      <c r="N24" s="7"/>
    </row>
    <row r="25" spans="1:14" ht="18" customHeight="1">
      <c r="A25" s="21">
        <v>21</v>
      </c>
      <c r="B25" s="22">
        <f>'1月'!Z23</f>
        <v>3.686708382020394</v>
      </c>
      <c r="C25" s="23">
        <f>'2月'!Z23</f>
        <v>3.077458298454682</v>
      </c>
      <c r="D25" s="23">
        <f>'3月'!Z23</f>
        <v>7.471833338340123</v>
      </c>
      <c r="E25" s="23">
        <f>'4月'!Z23</f>
        <v>12.665416618188223</v>
      </c>
      <c r="F25" s="23">
        <f>'5月'!Z23</f>
        <v>16.74833353360494</v>
      </c>
      <c r="G25" s="23">
        <f>'6月'!Z23</f>
        <v>21.945416688919067</v>
      </c>
      <c r="H25" s="23">
        <f>'7月'!Z23</f>
        <v>23.43166693051656</v>
      </c>
      <c r="I25" s="23">
        <f>'8月'!Z23</f>
        <v>28.432916561762493</v>
      </c>
      <c r="J25" s="23">
        <f>'9月'!Z23</f>
        <v>21.892083168029785</v>
      </c>
      <c r="K25" s="23">
        <f>'10月'!Z23</f>
        <v>17.7795832157135</v>
      </c>
      <c r="L25" s="23">
        <f>'11月'!Z23</f>
        <v>6.359583246211211</v>
      </c>
      <c r="M25" s="24">
        <f>'12月'!Z23</f>
        <v>3.562916637863964</v>
      </c>
      <c r="N25" s="7"/>
    </row>
    <row r="26" spans="1:14" ht="18" customHeight="1">
      <c r="A26" s="25">
        <v>22</v>
      </c>
      <c r="B26" s="26">
        <f>'1月'!Z24</f>
        <v>2.4440833317736783</v>
      </c>
      <c r="C26" s="27">
        <f>'2月'!Z24</f>
        <v>3.5352500065540275</v>
      </c>
      <c r="D26" s="27">
        <f>'3月'!Z24</f>
        <v>10.637458264827728</v>
      </c>
      <c r="E26" s="27">
        <f>'4月'!Z24</f>
        <v>11.137500007947287</v>
      </c>
      <c r="F26" s="27">
        <f>'5月'!Z24</f>
        <v>17.71499999364217</v>
      </c>
      <c r="G26" s="27">
        <f>'6月'!Z24</f>
        <v>20.575000127156574</v>
      </c>
      <c r="H26" s="27">
        <f>'7月'!Z24</f>
        <v>20.703333536783855</v>
      </c>
      <c r="I26" s="27">
        <f>'8月'!Z24</f>
        <v>27.881666660308838</v>
      </c>
      <c r="J26" s="27">
        <f>'9月'!Z24</f>
        <v>22.43250020345052</v>
      </c>
      <c r="K26" s="27">
        <f>'10月'!Z24</f>
        <v>16.22625009218852</v>
      </c>
      <c r="L26" s="27">
        <f>'11月'!Z24</f>
        <v>7.405666684110959</v>
      </c>
      <c r="M26" s="28">
        <f>'12月'!Z24</f>
        <v>2.9985416725588343</v>
      </c>
      <c r="N26" s="7"/>
    </row>
    <row r="27" spans="1:14" ht="18" customHeight="1">
      <c r="A27" s="25">
        <v>23</v>
      </c>
      <c r="B27" s="26">
        <f>'1月'!Z25</f>
        <v>2.233541661563019</v>
      </c>
      <c r="C27" s="27">
        <f>'2月'!Z25</f>
        <v>7.473291688909133</v>
      </c>
      <c r="D27" s="27">
        <f>'3月'!Z25</f>
        <v>8.599916656812033</v>
      </c>
      <c r="E27" s="27">
        <f>'4月'!Z25</f>
        <v>11.90770834684372</v>
      </c>
      <c r="F27" s="27">
        <f>'5月'!Z25</f>
        <v>15.786666631698608</v>
      </c>
      <c r="G27" s="27">
        <f>'6月'!Z25</f>
        <v>21.21708353360494</v>
      </c>
      <c r="H27" s="27">
        <f>'7月'!Z25</f>
        <v>20.868750015894573</v>
      </c>
      <c r="I27" s="27">
        <f>'8月'!Z25</f>
        <v>24.587916771570843</v>
      </c>
      <c r="J27" s="27">
        <f>'9月'!Z25</f>
        <v>23.601250251134235</v>
      </c>
      <c r="K27" s="27">
        <f>'10月'!Z25</f>
        <v>14.06291671593984</v>
      </c>
      <c r="L27" s="27">
        <f>'11月'!Z25</f>
        <v>8.919541647036871</v>
      </c>
      <c r="M27" s="28">
        <f>'12月'!Z25</f>
        <v>2.6516666735212007</v>
      </c>
      <c r="N27" s="7"/>
    </row>
    <row r="28" spans="1:14" ht="18" customHeight="1">
      <c r="A28" s="25">
        <v>24</v>
      </c>
      <c r="B28" s="26">
        <f>'1月'!Z26</f>
        <v>3.5274166700740657</v>
      </c>
      <c r="C28" s="27">
        <f>'2月'!Z26</f>
        <v>3.849625028669834</v>
      </c>
      <c r="D28" s="27">
        <f>'3月'!Z26</f>
        <v>8.223125020662943</v>
      </c>
      <c r="E28" s="27">
        <f>'4月'!Z26</f>
        <v>9.343791723251343</v>
      </c>
      <c r="F28" s="27">
        <f>'5月'!Z26</f>
        <v>13.883333365122477</v>
      </c>
      <c r="G28" s="27">
        <f>'6月'!Z26</f>
        <v>24.552916526794434</v>
      </c>
      <c r="H28" s="27">
        <f>'7月'!Z26</f>
        <v>22.016250054041546</v>
      </c>
      <c r="I28" s="27">
        <f>'8月'!Z26</f>
        <v>22.09458327293396</v>
      </c>
      <c r="J28" s="27">
        <f>'9月'!Z26</f>
        <v>20.84625005722046</v>
      </c>
      <c r="K28" s="27">
        <f>'10月'!Z26</f>
        <v>15.446666598320007</v>
      </c>
      <c r="L28" s="27">
        <f>'11月'!Z26</f>
        <v>10.219208280245462</v>
      </c>
      <c r="M28" s="28">
        <f>'12月'!Z26</f>
        <v>2.0042083462079368</v>
      </c>
      <c r="N28" s="7"/>
    </row>
    <row r="29" spans="1:14" ht="18" customHeight="1">
      <c r="A29" s="25">
        <v>25</v>
      </c>
      <c r="B29" s="26">
        <f>'1月'!Z27</f>
        <v>4.828041681398948</v>
      </c>
      <c r="C29" s="27">
        <f>'2月'!Z27</f>
        <v>1.8959166693190734</v>
      </c>
      <c r="D29" s="27">
        <f>'3月'!Z27</f>
        <v>4.676583353895694</v>
      </c>
      <c r="E29" s="27">
        <f>'4月'!Z27</f>
        <v>12.025833288828531</v>
      </c>
      <c r="F29" s="27">
        <f>'5月'!Z27</f>
        <v>12.996250033378601</v>
      </c>
      <c r="G29" s="27">
        <f>'6月'!Z27</f>
        <v>25.146666367848713</v>
      </c>
      <c r="H29" s="27">
        <f>'7月'!Z27</f>
        <v>23.323333104451496</v>
      </c>
      <c r="I29" s="27">
        <f>'8月'!Z27</f>
        <v>23.285416920979817</v>
      </c>
      <c r="J29" s="27">
        <f>'9月'!Z27</f>
        <v>19.494583288828533</v>
      </c>
      <c r="K29" s="27">
        <f>'10月'!Z27</f>
        <v>15.699999928474426</v>
      </c>
      <c r="L29" s="27">
        <f>'11月'!Z27</f>
        <v>9.852500041325888</v>
      </c>
      <c r="M29" s="28">
        <f>'12月'!Z27</f>
        <v>1.765416690769295</v>
      </c>
      <c r="N29" s="7"/>
    </row>
    <row r="30" spans="1:14" ht="18" customHeight="1">
      <c r="A30" s="25">
        <v>26</v>
      </c>
      <c r="B30" s="26">
        <f>'1月'!Z28</f>
        <v>2.7248750080664954</v>
      </c>
      <c r="C30" s="27">
        <f>'2月'!Z28</f>
        <v>1.7509166750436027</v>
      </c>
      <c r="D30" s="27">
        <f>'3月'!Z28</f>
        <v>4.642041674504678</v>
      </c>
      <c r="E30" s="27">
        <f>'4月'!Z28</f>
        <v>12.295833388964335</v>
      </c>
      <c r="F30" s="27">
        <f>'5月'!Z28</f>
        <v>12.674166679382324</v>
      </c>
      <c r="G30" s="27">
        <f>'6月'!Z28</f>
        <v>25.475416660308838</v>
      </c>
      <c r="H30" s="27">
        <f>'7月'!Z28</f>
        <v>22.683333317438763</v>
      </c>
      <c r="I30" s="27">
        <f>'8月'!Z28</f>
        <v>25.28708330790202</v>
      </c>
      <c r="J30" s="27">
        <f>'9月'!Z28</f>
        <v>19.488750219345093</v>
      </c>
      <c r="K30" s="27">
        <f>'10月'!Z28</f>
        <v>14.145416657129923</v>
      </c>
      <c r="L30" s="27">
        <f>'11月'!Z28</f>
        <v>9.600833396116892</v>
      </c>
      <c r="M30" s="28">
        <f>'12月'!Z28</f>
        <v>1.8028750088997185</v>
      </c>
      <c r="N30" s="7"/>
    </row>
    <row r="31" spans="1:14" ht="18" customHeight="1">
      <c r="A31" s="25">
        <v>27</v>
      </c>
      <c r="B31" s="26">
        <f>'1月'!Z29</f>
        <v>2.7464583556478224</v>
      </c>
      <c r="C31" s="27">
        <f>'2月'!Z29</f>
        <v>1.4318749780456226</v>
      </c>
      <c r="D31" s="27">
        <f>'3月'!Z29</f>
        <v>8.129124963035187</v>
      </c>
      <c r="E31" s="27">
        <f>'4月'!Z29</f>
        <v>12.768291731675466</v>
      </c>
      <c r="F31" s="27">
        <f>'5月'!Z29</f>
        <v>15.475833296775818</v>
      </c>
      <c r="G31" s="27">
        <f>'6月'!Z29</f>
        <v>22.199166615804035</v>
      </c>
      <c r="H31" s="27">
        <f>'7月'!Z29</f>
        <v>27.408333381017048</v>
      </c>
      <c r="I31" s="27">
        <f>'8月'!Z29</f>
        <v>24.46499999364217</v>
      </c>
      <c r="J31" s="27">
        <f>'9月'!Z29</f>
        <v>18.809166590372723</v>
      </c>
      <c r="K31" s="27">
        <f>'10月'!Z29</f>
        <v>14.460416714350382</v>
      </c>
      <c r="L31" s="27">
        <f>'11月'!Z29</f>
        <v>10.097666680812836</v>
      </c>
      <c r="M31" s="28">
        <f>'12月'!Z29</f>
        <v>0.44316666573286057</v>
      </c>
      <c r="N31" s="7"/>
    </row>
    <row r="32" spans="1:14" ht="18" customHeight="1">
      <c r="A32" s="25">
        <v>28</v>
      </c>
      <c r="B32" s="26">
        <f>'1月'!Z30</f>
        <v>4.384624991565943</v>
      </c>
      <c r="C32" s="27">
        <f>'2月'!Z30</f>
        <v>3.522374994431933</v>
      </c>
      <c r="D32" s="27">
        <f>'3月'!Z30</f>
        <v>7.715666691462199</v>
      </c>
      <c r="E32" s="27">
        <f>'4月'!Z30</f>
        <v>18.668749928474426</v>
      </c>
      <c r="F32" s="27">
        <f>'5月'!Z30</f>
        <v>17.166666666666668</v>
      </c>
      <c r="G32" s="27">
        <f>'6月'!Z30</f>
        <v>24.478333234786987</v>
      </c>
      <c r="H32" s="27">
        <f>'7月'!Z30</f>
        <v>24.451666673024494</v>
      </c>
      <c r="I32" s="27">
        <f>'8月'!Z30</f>
        <v>22.803333202997845</v>
      </c>
      <c r="J32" s="27">
        <f>'9月'!Z30</f>
        <v>18.583333333333332</v>
      </c>
      <c r="K32" s="27">
        <f>'10月'!Z30</f>
        <v>15.31166672706604</v>
      </c>
      <c r="L32" s="27">
        <f>'11月'!Z30</f>
        <v>10.77612496415774</v>
      </c>
      <c r="M32" s="28">
        <f>'12月'!Z30</f>
        <v>0.6813750145956874</v>
      </c>
      <c r="N32" s="7"/>
    </row>
    <row r="33" spans="1:14" ht="18" customHeight="1">
      <c r="A33" s="25">
        <v>29</v>
      </c>
      <c r="B33" s="26">
        <f>'1月'!Z31</f>
        <v>6.359333351254463</v>
      </c>
      <c r="C33" s="27"/>
      <c r="D33" s="27">
        <f>'3月'!Z31</f>
        <v>9.584458351135254</v>
      </c>
      <c r="E33" s="27">
        <f>'4月'!Z31</f>
        <v>18.766250054041546</v>
      </c>
      <c r="F33" s="27">
        <f>'5月'!Z31</f>
        <v>14.119999925295511</v>
      </c>
      <c r="G33" s="27">
        <f>'6月'!Z31</f>
        <v>21.524166584014893</v>
      </c>
      <c r="H33" s="27">
        <f>'7月'!Z31</f>
        <v>24.53500008583069</v>
      </c>
      <c r="I33" s="27">
        <f>'8月'!Z31</f>
        <v>23.47166673342387</v>
      </c>
      <c r="J33" s="27">
        <f>'9月'!Z31</f>
        <v>18.705000321070354</v>
      </c>
      <c r="K33" s="27">
        <f>'10月'!Z31</f>
        <v>16.56208332379659</v>
      </c>
      <c r="L33" s="27">
        <f>'11月'!Z31</f>
        <v>10.380666613578796</v>
      </c>
      <c r="M33" s="28">
        <f>'12月'!Z31</f>
        <v>1.205249983817339</v>
      </c>
      <c r="N33" s="7"/>
    </row>
    <row r="34" spans="1:14" ht="18" customHeight="1">
      <c r="A34" s="25">
        <v>30</v>
      </c>
      <c r="B34" s="26">
        <f>'1月'!Z32</f>
        <v>4.7178333178162575</v>
      </c>
      <c r="C34" s="27"/>
      <c r="D34" s="27">
        <f>'3月'!Z32</f>
        <v>7.094708363215129</v>
      </c>
      <c r="E34" s="27">
        <f>'4月'!Z32</f>
        <v>14.99958332379659</v>
      </c>
      <c r="F34" s="27">
        <f>'5月'!Z32</f>
        <v>16.41166667143504</v>
      </c>
      <c r="G34" s="27">
        <f>'6月'!Z32</f>
        <v>21.614583412806194</v>
      </c>
      <c r="H34" s="27">
        <f>'7月'!Z32</f>
        <v>24.117083311080933</v>
      </c>
      <c r="I34" s="27">
        <f>'8月'!Z32</f>
        <v>23.950833320617676</v>
      </c>
      <c r="J34" s="27">
        <f>'9月'!Z32</f>
        <v>18.662916938463848</v>
      </c>
      <c r="K34" s="27">
        <f>'10月'!Z32</f>
        <v>15.243750095367432</v>
      </c>
      <c r="L34" s="27">
        <f>'11月'!Z32</f>
        <v>7.02499998609225</v>
      </c>
      <c r="M34" s="28">
        <f>'12月'!Z32</f>
        <v>1.7860833207766216</v>
      </c>
      <c r="N34" s="7"/>
    </row>
    <row r="35" spans="1:14" ht="18" customHeight="1">
      <c r="A35" s="33">
        <v>31</v>
      </c>
      <c r="B35" s="34">
        <f>'1月'!Z33</f>
        <v>3.4386666510254145</v>
      </c>
      <c r="C35" s="35"/>
      <c r="D35" s="35">
        <f>'3月'!Z33</f>
        <v>7.015541648492217</v>
      </c>
      <c r="E35" s="35"/>
      <c r="F35" s="35">
        <f>'5月'!Z33</f>
        <v>17.416249950726826</v>
      </c>
      <c r="G35" s="35"/>
      <c r="H35" s="35">
        <f>'7月'!Z33</f>
        <v>24.849999984105427</v>
      </c>
      <c r="I35" s="35">
        <f>'8月'!Z33</f>
        <v>24.09625005722046</v>
      </c>
      <c r="J35" s="35"/>
      <c r="K35" s="35">
        <f>'10月'!Z33</f>
        <v>12.698750058809916</v>
      </c>
      <c r="L35" s="35"/>
      <c r="M35" s="36">
        <f>'12月'!Z33</f>
        <v>2.1942916847765446</v>
      </c>
      <c r="N35" s="7"/>
    </row>
    <row r="36" spans="1:14" ht="18" customHeight="1">
      <c r="A36" s="179" t="s">
        <v>67</v>
      </c>
      <c r="B36" s="180">
        <f>AVERAGE(B5:B35)</f>
        <v>3.6270954277446505</v>
      </c>
      <c r="C36" s="181">
        <f aca="true" t="shared" si="0" ref="C36:M36">AVERAGE(C5:C35)</f>
        <v>3.492523812777584</v>
      </c>
      <c r="D36" s="181">
        <f t="shared" si="0"/>
        <v>5.835067199022379</v>
      </c>
      <c r="E36" s="181">
        <f t="shared" si="0"/>
        <v>11.426818065138328</v>
      </c>
      <c r="F36" s="181">
        <f t="shared" si="0"/>
        <v>14.170188169966462</v>
      </c>
      <c r="G36" s="181">
        <f t="shared" si="0"/>
        <v>19.726069410641983</v>
      </c>
      <c r="H36" s="181">
        <f t="shared" si="0"/>
        <v>22.09971775034423</v>
      </c>
      <c r="I36" s="181">
        <f t="shared" si="0"/>
        <v>25.174422041062382</v>
      </c>
      <c r="J36" s="181">
        <f t="shared" si="0"/>
        <v>22.59451390504837</v>
      </c>
      <c r="K36" s="181">
        <f t="shared" si="0"/>
        <v>17.55352148958432</v>
      </c>
      <c r="L36" s="181">
        <f t="shared" si="0"/>
        <v>10.442462507635357</v>
      </c>
      <c r="M36" s="182">
        <f t="shared" si="0"/>
        <v>3.2075430144836274</v>
      </c>
      <c r="N36" s="7"/>
    </row>
    <row r="37" spans="1:14" ht="18" customHeight="1">
      <c r="A37" s="37" t="s">
        <v>501</v>
      </c>
      <c r="B37" s="38">
        <f>AVERAGE(B5:B14)</f>
        <v>3.1786333218061675</v>
      </c>
      <c r="C37" s="39">
        <f aca="true" t="shared" si="1" ref="C37:M37">AVERAGE(C5:C14)</f>
        <v>3.1985458336149653</v>
      </c>
      <c r="D37" s="39">
        <f t="shared" si="1"/>
        <v>3.238904169900343</v>
      </c>
      <c r="E37" s="39">
        <f t="shared" si="1"/>
        <v>10.960016688580314</v>
      </c>
      <c r="F37" s="39">
        <f t="shared" si="1"/>
        <v>13.896666657924651</v>
      </c>
      <c r="G37" s="39">
        <f t="shared" si="1"/>
        <v>17.4734166542689</v>
      </c>
      <c r="H37" s="39">
        <f t="shared" si="1"/>
        <v>20.08004166285197</v>
      </c>
      <c r="I37" s="39">
        <f t="shared" si="1"/>
        <v>25.751083374023438</v>
      </c>
      <c r="J37" s="39">
        <f t="shared" si="1"/>
        <v>24.445708298683165</v>
      </c>
      <c r="K37" s="39">
        <f t="shared" si="1"/>
        <v>19.62574994564056</v>
      </c>
      <c r="L37" s="39">
        <f t="shared" si="1"/>
        <v>13.339137526353202</v>
      </c>
      <c r="M37" s="40">
        <f t="shared" si="1"/>
        <v>5.598337496646369</v>
      </c>
      <c r="N37" s="7"/>
    </row>
    <row r="38" spans="1:14" ht="18" customHeight="1">
      <c r="A38" s="41" t="s">
        <v>502</v>
      </c>
      <c r="B38" s="42">
        <f>AVERAGE(B15:B24)</f>
        <v>3.9562041639816017</v>
      </c>
      <c r="C38" s="43">
        <f aca="true" t="shared" si="2" ref="C38:M38">AVERAGE(C15:C24)</f>
        <v>3.9268500082194806</v>
      </c>
      <c r="D38" s="43">
        <f t="shared" si="2"/>
        <v>6.4707583144307135</v>
      </c>
      <c r="E38" s="43">
        <f t="shared" si="2"/>
        <v>9.86254166563352</v>
      </c>
      <c r="F38" s="43">
        <f t="shared" si="2"/>
        <v>12.991499994198481</v>
      </c>
      <c r="G38" s="43">
        <f t="shared" si="2"/>
        <v>18.831916602452594</v>
      </c>
      <c r="H38" s="43">
        <f t="shared" si="2"/>
        <v>22.590208323796592</v>
      </c>
      <c r="I38" s="43">
        <f t="shared" si="2"/>
        <v>25.253958272933964</v>
      </c>
      <c r="J38" s="43">
        <f t="shared" si="2"/>
        <v>23.086249979337055</v>
      </c>
      <c r="K38" s="43">
        <f t="shared" si="2"/>
        <v>18.026416659355164</v>
      </c>
      <c r="L38" s="43">
        <f t="shared" si="2"/>
        <v>8.924570842583973</v>
      </c>
      <c r="M38" s="44">
        <f t="shared" si="2"/>
        <v>2.2354666783008725</v>
      </c>
      <c r="N38" s="7"/>
    </row>
    <row r="39" spans="1:14" ht="18" customHeight="1">
      <c r="A39" s="45" t="s">
        <v>503</v>
      </c>
      <c r="B39" s="46">
        <f>AVERAGE(B25:B35)</f>
        <v>3.7355984911096813</v>
      </c>
      <c r="C39" s="47">
        <f aca="true" t="shared" si="3" ref="C39:M39">AVERAGE(C25:C35)</f>
        <v>3.3170885424284884</v>
      </c>
      <c r="D39" s="47">
        <f t="shared" si="3"/>
        <v>7.617314393307563</v>
      </c>
      <c r="E39" s="47">
        <f t="shared" si="3"/>
        <v>13.457895841201147</v>
      </c>
      <c r="F39" s="47">
        <f t="shared" si="3"/>
        <v>15.49037879524809</v>
      </c>
      <c r="G39" s="47">
        <f t="shared" si="3"/>
        <v>22.872874975204468</v>
      </c>
      <c r="H39" s="47">
        <f t="shared" si="3"/>
        <v>23.489886399471402</v>
      </c>
      <c r="I39" s="47">
        <f t="shared" si="3"/>
        <v>24.577878800305452</v>
      </c>
      <c r="J39" s="47">
        <f t="shared" si="3"/>
        <v>20.251583437124886</v>
      </c>
      <c r="K39" s="47">
        <f t="shared" si="3"/>
        <v>15.239772738832416</v>
      </c>
      <c r="L39" s="47">
        <f t="shared" si="3"/>
        <v>9.063679153968891</v>
      </c>
      <c r="M39" s="48">
        <f t="shared" si="3"/>
        <v>1.9177992454109094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504</v>
      </c>
      <c r="B1" s="50"/>
      <c r="C1" s="50"/>
      <c r="D1" s="50"/>
      <c r="E1" s="50"/>
      <c r="F1" s="50"/>
      <c r="G1" s="51"/>
      <c r="H1" s="51"/>
      <c r="I1" s="175">
        <f>'1月'!Z1</f>
        <v>2005</v>
      </c>
      <c r="J1" s="174" t="s">
        <v>2</v>
      </c>
      <c r="K1" s="173" t="str">
        <f>("（平成"&amp;TEXT((I1-1988),"0")&amp;"年）")</f>
        <v>（平成17年）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488</v>
      </c>
      <c r="C3" s="60" t="s">
        <v>489</v>
      </c>
      <c r="D3" s="60" t="s">
        <v>490</v>
      </c>
      <c r="E3" s="60" t="s">
        <v>491</v>
      </c>
      <c r="F3" s="60" t="s">
        <v>492</v>
      </c>
      <c r="G3" s="60" t="s">
        <v>493</v>
      </c>
      <c r="H3" s="60" t="s">
        <v>494</v>
      </c>
      <c r="I3" s="60" t="s">
        <v>495</v>
      </c>
      <c r="J3" s="60" t="s">
        <v>496</v>
      </c>
      <c r="K3" s="60" t="s">
        <v>497</v>
      </c>
      <c r="L3" s="60" t="s">
        <v>498</v>
      </c>
      <c r="M3" s="61" t="s">
        <v>499</v>
      </c>
      <c r="N3" s="52"/>
    </row>
    <row r="4" spans="1:14" ht="16.5" customHeight="1">
      <c r="A4" s="62" t="s">
        <v>500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7.75</v>
      </c>
      <c r="C5" s="68">
        <f>'2月'!AA3</f>
        <v>7.480000019073486</v>
      </c>
      <c r="D5" s="68">
        <f>'3月'!AA3</f>
        <v>6.019999980926514</v>
      </c>
      <c r="E5" s="68">
        <f>'4月'!AA3</f>
        <v>13.869999885559082</v>
      </c>
      <c r="F5" s="68">
        <f>'5月'!AA3</f>
        <v>20.8799991607666</v>
      </c>
      <c r="G5" s="68">
        <f>'6月'!AA3</f>
        <v>23.399999618530273</v>
      </c>
      <c r="H5" s="68">
        <f>'7月'!AA3</f>
        <v>24.420000076293945</v>
      </c>
      <c r="I5" s="68">
        <f>'8月'!AA3</f>
        <v>28.350000381469727</v>
      </c>
      <c r="J5" s="68">
        <f>'9月'!AA3</f>
        <v>26.709999084472656</v>
      </c>
      <c r="K5" s="68">
        <f>'10月'!AA3</f>
        <v>27.15999984741211</v>
      </c>
      <c r="L5" s="68">
        <f>'11月'!AA3</f>
        <v>16.1200008392334</v>
      </c>
      <c r="M5" s="69">
        <f>'12月'!AA3</f>
        <v>12.300000190734863</v>
      </c>
      <c r="N5" s="52"/>
    </row>
    <row r="6" spans="1:14" ht="16.5" customHeight="1">
      <c r="A6" s="70">
        <v>2</v>
      </c>
      <c r="B6" s="71">
        <f>'1月'!AA4</f>
        <v>7.349999904632568</v>
      </c>
      <c r="C6" s="72">
        <f>'2月'!AA4</f>
        <v>6.995999813079834</v>
      </c>
      <c r="D6" s="72">
        <f>'3月'!AA4</f>
        <v>5.755000114440918</v>
      </c>
      <c r="E6" s="72">
        <f>'4月'!AA4</f>
        <v>10.970000267028809</v>
      </c>
      <c r="F6" s="72">
        <f>'5月'!AA4</f>
        <v>24.8799991607666</v>
      </c>
      <c r="G6" s="72">
        <f>'6月'!AA4</f>
        <v>18.959999084472656</v>
      </c>
      <c r="H6" s="72">
        <f>'7月'!AA4</f>
        <v>27.149999618530273</v>
      </c>
      <c r="I6" s="72">
        <f>'8月'!AA4</f>
        <v>30.219999313354492</v>
      </c>
      <c r="J6" s="72">
        <f>'9月'!AA4</f>
        <v>30.56999969482422</v>
      </c>
      <c r="K6" s="72">
        <f>'10月'!AA4</f>
        <v>27.6299991607666</v>
      </c>
      <c r="L6" s="72">
        <f>'11月'!AA4</f>
        <v>19.43000030517578</v>
      </c>
      <c r="M6" s="73">
        <f>'12月'!AA4</f>
        <v>12.800000190734863</v>
      </c>
      <c r="N6" s="52"/>
    </row>
    <row r="7" spans="1:14" ht="16.5" customHeight="1">
      <c r="A7" s="70">
        <v>3</v>
      </c>
      <c r="B7" s="71">
        <f>'1月'!AA5</f>
        <v>10.8100004196167</v>
      </c>
      <c r="C7" s="72">
        <f>'2月'!AA5</f>
        <v>8.270000457763672</v>
      </c>
      <c r="D7" s="72">
        <f>'3月'!AA5</f>
        <v>7.699999809265137</v>
      </c>
      <c r="E7" s="72">
        <f>'4月'!AA5</f>
        <v>18.6200008392334</v>
      </c>
      <c r="F7" s="72">
        <f>'5月'!AA5</f>
        <v>19.450000762939453</v>
      </c>
      <c r="G7" s="72">
        <f>'6月'!AA5</f>
        <v>20.739999771118164</v>
      </c>
      <c r="H7" s="72">
        <f>'7月'!AA5</f>
        <v>19.920000076293945</v>
      </c>
      <c r="I7" s="72">
        <f>'8月'!AA5</f>
        <v>27.93000030517578</v>
      </c>
      <c r="J7" s="72">
        <f>'9月'!AA5</f>
        <v>31.350000381469727</v>
      </c>
      <c r="K7" s="72">
        <f>'10月'!AA5</f>
        <v>24.3799991607666</v>
      </c>
      <c r="L7" s="72">
        <f>'11月'!AA5</f>
        <v>20.950000762939453</v>
      </c>
      <c r="M7" s="73">
        <f>'12月'!AA5</f>
        <v>12.239999771118164</v>
      </c>
      <c r="N7" s="52"/>
    </row>
    <row r="8" spans="1:14" ht="16.5" customHeight="1">
      <c r="A8" s="70">
        <v>4</v>
      </c>
      <c r="B8" s="71">
        <f>'1月'!AA6</f>
        <v>14.5</v>
      </c>
      <c r="C8" s="72">
        <f>'2月'!AA6</f>
        <v>9.670000076293945</v>
      </c>
      <c r="D8" s="72">
        <f>'3月'!AA6</f>
        <v>3.494999885559082</v>
      </c>
      <c r="E8" s="72">
        <f>'4月'!AA6</f>
        <v>7.849999904632568</v>
      </c>
      <c r="F8" s="72">
        <f>'5月'!AA6</f>
        <v>24.059999465942383</v>
      </c>
      <c r="G8" s="72">
        <f>'6月'!AA6</f>
        <v>16.639999389648438</v>
      </c>
      <c r="H8" s="72">
        <f>'7月'!AA6</f>
        <v>19.770000457763672</v>
      </c>
      <c r="I8" s="72">
        <f>'8月'!AA6</f>
        <v>29.59000015258789</v>
      </c>
      <c r="J8" s="72">
        <f>'9月'!AA6</f>
        <v>26.469999313354492</v>
      </c>
      <c r="K8" s="72">
        <f>'10月'!AA6</f>
        <v>20.559999465942383</v>
      </c>
      <c r="L8" s="72">
        <f>'11月'!AA6</f>
        <v>19.799999237060547</v>
      </c>
      <c r="M8" s="73">
        <f>'12月'!AA6</f>
        <v>8.670000076293945</v>
      </c>
      <c r="N8" s="52"/>
    </row>
    <row r="9" spans="1:14" ht="16.5" customHeight="1">
      <c r="A9" s="70">
        <v>5</v>
      </c>
      <c r="B9" s="71">
        <f>'1月'!AA7</f>
        <v>6.578999996185303</v>
      </c>
      <c r="C9" s="72">
        <f>'2月'!AA7</f>
        <v>9.3100004196167</v>
      </c>
      <c r="D9" s="72">
        <f>'3月'!AA7</f>
        <v>5.84499979019165</v>
      </c>
      <c r="E9" s="72">
        <f>'4月'!AA7</f>
        <v>14.979999542236328</v>
      </c>
      <c r="F9" s="72">
        <f>'5月'!AA7</f>
        <v>16.049999237060547</v>
      </c>
      <c r="G9" s="72">
        <f>'6月'!AA7</f>
        <v>21.139999389648438</v>
      </c>
      <c r="H9" s="72">
        <f>'7月'!AA7</f>
        <v>23.6200008392334</v>
      </c>
      <c r="I9" s="72">
        <f>'8月'!AA7</f>
        <v>31.280000686645508</v>
      </c>
      <c r="J9" s="72">
        <f>'9月'!AA7</f>
        <v>25.760000228881836</v>
      </c>
      <c r="K9" s="72">
        <f>'10月'!AA7</f>
        <v>19.260000228881836</v>
      </c>
      <c r="L9" s="72">
        <f>'11月'!AA7</f>
        <v>20.729999542236328</v>
      </c>
      <c r="M9" s="73">
        <f>'12月'!AA7</f>
        <v>10.109999656677246</v>
      </c>
      <c r="N9" s="52"/>
    </row>
    <row r="10" spans="1:14" ht="16.5" customHeight="1">
      <c r="A10" s="70">
        <v>6</v>
      </c>
      <c r="B10" s="71">
        <f>'1月'!AA8</f>
        <v>6.624000072479248</v>
      </c>
      <c r="C10" s="72">
        <f>'2月'!AA8</f>
        <v>9.40999984741211</v>
      </c>
      <c r="D10" s="72">
        <f>'3月'!AA8</f>
        <v>4.486999988555908</v>
      </c>
      <c r="E10" s="72">
        <f>'4月'!AA8</f>
        <v>23.6299991607666</v>
      </c>
      <c r="F10" s="72">
        <f>'5月'!AA8</f>
        <v>12.25</v>
      </c>
      <c r="G10" s="72">
        <f>'6月'!AA8</f>
        <v>21.440000534057617</v>
      </c>
      <c r="H10" s="72">
        <f>'7月'!AA8</f>
        <v>22.969999313354492</v>
      </c>
      <c r="I10" s="72">
        <f>'8月'!AA8</f>
        <v>31.440000534057617</v>
      </c>
      <c r="J10" s="72">
        <f>'9月'!AA8</f>
        <v>24.959999084472656</v>
      </c>
      <c r="K10" s="72">
        <f>'10月'!AA8</f>
        <v>20.260000228881836</v>
      </c>
      <c r="L10" s="72">
        <f>'11月'!AA8</f>
        <v>17.3700008392334</v>
      </c>
      <c r="M10" s="73">
        <f>'12月'!AA8</f>
        <v>7.510000228881836</v>
      </c>
      <c r="N10" s="52"/>
    </row>
    <row r="11" spans="1:14" ht="16.5" customHeight="1">
      <c r="A11" s="70">
        <v>7</v>
      </c>
      <c r="B11" s="71">
        <f>'1月'!AA9</f>
        <v>13.119999885559082</v>
      </c>
      <c r="C11" s="72">
        <f>'2月'!AA9</f>
        <v>8.050000190734863</v>
      </c>
      <c r="D11" s="72">
        <f>'3月'!AA9</f>
        <v>8.779999732971191</v>
      </c>
      <c r="E11" s="72">
        <f>'4月'!AA9</f>
        <v>24.610000610351562</v>
      </c>
      <c r="F11" s="72">
        <f>'5月'!AA9</f>
        <v>16.280000686645508</v>
      </c>
      <c r="G11" s="72">
        <f>'6月'!AA9</f>
        <v>20.559999465942383</v>
      </c>
      <c r="H11" s="72">
        <f>'7月'!AA9</f>
        <v>27.31999969482422</v>
      </c>
      <c r="I11" s="72">
        <f>'8月'!AA9</f>
        <v>30.139999389648438</v>
      </c>
      <c r="J11" s="72">
        <f>'9月'!AA9</f>
        <v>28.59000015258789</v>
      </c>
      <c r="K11" s="72">
        <f>'10月'!AA9</f>
        <v>22.780000686645508</v>
      </c>
      <c r="L11" s="72">
        <f>'11月'!AA9</f>
        <v>22.309999465942383</v>
      </c>
      <c r="M11" s="73">
        <f>'12月'!AA9</f>
        <v>11</v>
      </c>
      <c r="N11" s="52"/>
    </row>
    <row r="12" spans="1:14" ht="16.5" customHeight="1">
      <c r="A12" s="70">
        <v>8</v>
      </c>
      <c r="B12" s="71">
        <f>'1月'!AA10</f>
        <v>8.850000381469727</v>
      </c>
      <c r="C12" s="72">
        <f>'2月'!AA10</f>
        <v>5.067999839782715</v>
      </c>
      <c r="D12" s="72">
        <f>'3月'!AA10</f>
        <v>15.329999923706055</v>
      </c>
      <c r="E12" s="72">
        <f>'4月'!AA10</f>
        <v>20.40999984741211</v>
      </c>
      <c r="F12" s="72">
        <f>'5月'!AA10</f>
        <v>13.520000457763672</v>
      </c>
      <c r="G12" s="72">
        <f>'6月'!AA10</f>
        <v>21.540000915527344</v>
      </c>
      <c r="H12" s="72">
        <f>'7月'!AA10</f>
        <v>20.290000915527344</v>
      </c>
      <c r="I12" s="72">
        <f>'8月'!AA10</f>
        <v>30.889999389648438</v>
      </c>
      <c r="J12" s="72">
        <f>'9月'!AA10</f>
        <v>33.220001220703125</v>
      </c>
      <c r="K12" s="72">
        <f>'10月'!AA10</f>
        <v>23.8799991607666</v>
      </c>
      <c r="L12" s="72">
        <f>'11月'!AA10</f>
        <v>20.420000076293945</v>
      </c>
      <c r="M12" s="73">
        <f>'12月'!AA10</f>
        <v>10.8100004196167</v>
      </c>
      <c r="N12" s="52"/>
    </row>
    <row r="13" spans="1:14" ht="16.5" customHeight="1">
      <c r="A13" s="70">
        <v>9</v>
      </c>
      <c r="B13" s="71">
        <f>'1月'!AA11</f>
        <v>9.100000381469727</v>
      </c>
      <c r="C13" s="72">
        <f>'2月'!AA11</f>
        <v>9.479999542236328</v>
      </c>
      <c r="D13" s="72">
        <f>'3月'!AA11</f>
        <v>9.550000190734863</v>
      </c>
      <c r="E13" s="72">
        <f>'4月'!AA11</f>
        <v>13.25</v>
      </c>
      <c r="F13" s="72">
        <f>'5月'!AA11</f>
        <v>15</v>
      </c>
      <c r="G13" s="72">
        <f>'6月'!AA11</f>
        <v>23.329999923706055</v>
      </c>
      <c r="H13" s="72">
        <f>'7月'!AA11</f>
        <v>20.920000076293945</v>
      </c>
      <c r="I13" s="72">
        <f>'8月'!AA11</f>
        <v>27.25</v>
      </c>
      <c r="J13" s="72">
        <f>'9月'!AA11</f>
        <v>25.559999465942383</v>
      </c>
      <c r="K13" s="72">
        <f>'10月'!AA11</f>
        <v>19.31999969482422</v>
      </c>
      <c r="L13" s="72">
        <f>'11月'!AA11</f>
        <v>19.790000915527344</v>
      </c>
      <c r="M13" s="73">
        <f>'12月'!AA11</f>
        <v>12.930000305175781</v>
      </c>
      <c r="N13" s="52"/>
    </row>
    <row r="14" spans="1:14" ht="16.5" customHeight="1">
      <c r="A14" s="74">
        <v>10</v>
      </c>
      <c r="B14" s="75">
        <f>'1月'!AA12</f>
        <v>7.550000190734863</v>
      </c>
      <c r="C14" s="76">
        <f>'2月'!AA12</f>
        <v>12.989999771118164</v>
      </c>
      <c r="D14" s="76">
        <f>'3月'!AA12</f>
        <v>7.130000114440918</v>
      </c>
      <c r="E14" s="76">
        <f>'4月'!AA12</f>
        <v>20.84000015258789</v>
      </c>
      <c r="F14" s="76">
        <f>'5月'!AA12</f>
        <v>21.459999084472656</v>
      </c>
      <c r="G14" s="76">
        <f>'6月'!AA12</f>
        <v>23.34000015258789</v>
      </c>
      <c r="H14" s="76">
        <f>'7月'!AA12</f>
        <v>30.780000686645508</v>
      </c>
      <c r="I14" s="76">
        <f>'8月'!AA12</f>
        <v>24.850000381469727</v>
      </c>
      <c r="J14" s="76">
        <f>'9月'!AA12</f>
        <v>28.799999237060547</v>
      </c>
      <c r="K14" s="76">
        <f>'10月'!AA12</f>
        <v>18.200000762939453</v>
      </c>
      <c r="L14" s="76">
        <f>'11月'!AA12</f>
        <v>16.3799991607666</v>
      </c>
      <c r="M14" s="77">
        <f>'12月'!AA12</f>
        <v>13.1899995803833</v>
      </c>
      <c r="N14" s="52"/>
    </row>
    <row r="15" spans="1:14" ht="16.5" customHeight="1">
      <c r="A15" s="66">
        <v>11</v>
      </c>
      <c r="B15" s="67">
        <f>'1月'!AA13</f>
        <v>9.3100004196167</v>
      </c>
      <c r="C15" s="68">
        <f>'2月'!AA13</f>
        <v>7.889999866485596</v>
      </c>
      <c r="D15" s="68">
        <f>'3月'!AA13</f>
        <v>10.5</v>
      </c>
      <c r="E15" s="68">
        <f>'4月'!AA13</f>
        <v>17.229999542236328</v>
      </c>
      <c r="F15" s="68">
        <f>'5月'!AA13</f>
        <v>11.869999885559082</v>
      </c>
      <c r="G15" s="68">
        <f>'6月'!AA13</f>
        <v>24.229999542236328</v>
      </c>
      <c r="H15" s="68">
        <f>'7月'!AA13</f>
        <v>28.920000076293945</v>
      </c>
      <c r="I15" s="68">
        <f>'8月'!AA13</f>
        <v>28.260000228881836</v>
      </c>
      <c r="J15" s="68">
        <f>'9月'!AA13</f>
        <v>29.700000762939453</v>
      </c>
      <c r="K15" s="68">
        <f>'10月'!AA13</f>
        <v>21.360000610351562</v>
      </c>
      <c r="L15" s="68">
        <f>'11月'!AA13</f>
        <v>17.100000381469727</v>
      </c>
      <c r="M15" s="69">
        <f>'12月'!AA13</f>
        <v>7.650000095367432</v>
      </c>
      <c r="N15" s="52"/>
    </row>
    <row r="16" spans="1:14" ht="16.5" customHeight="1">
      <c r="A16" s="70">
        <v>12</v>
      </c>
      <c r="B16" s="71">
        <f>'1月'!AA14</f>
        <v>6.9720001220703125</v>
      </c>
      <c r="C16" s="72">
        <f>'2月'!AA14</f>
        <v>7.820000171661377</v>
      </c>
      <c r="D16" s="72">
        <f>'3月'!AA14</f>
        <v>10.390000343322754</v>
      </c>
      <c r="E16" s="72">
        <f>'4月'!AA14</f>
        <v>9.4399995803833</v>
      </c>
      <c r="F16" s="72">
        <f>'5月'!AA14</f>
        <v>14.989999771118164</v>
      </c>
      <c r="G16" s="72">
        <f>'6月'!AA14</f>
        <v>26.309999465942383</v>
      </c>
      <c r="H16" s="72">
        <f>'7月'!AA14</f>
        <v>19.829999923706055</v>
      </c>
      <c r="I16" s="72">
        <f>'8月'!AA14</f>
        <v>26.799999237060547</v>
      </c>
      <c r="J16" s="72">
        <f>'9月'!AA14</f>
        <v>28.1299991607666</v>
      </c>
      <c r="K16" s="72">
        <f>'10月'!AA14</f>
        <v>21.229999542236328</v>
      </c>
      <c r="L16" s="72">
        <f>'11月'!AA14</f>
        <v>16.209999084472656</v>
      </c>
      <c r="M16" s="73">
        <f>'12月'!AA14</f>
        <v>8.579999923706055</v>
      </c>
      <c r="N16" s="52"/>
    </row>
    <row r="17" spans="1:14" ht="16.5" customHeight="1">
      <c r="A17" s="70">
        <v>13</v>
      </c>
      <c r="B17" s="71">
        <f>'1月'!AA15</f>
        <v>10.029999732971191</v>
      </c>
      <c r="C17" s="72">
        <f>'2月'!AA15</f>
        <v>5.966000080108643</v>
      </c>
      <c r="D17" s="72">
        <f>'3月'!AA15</f>
        <v>8.710000038146973</v>
      </c>
      <c r="E17" s="72">
        <f>'4月'!AA15</f>
        <v>10.050000190734863</v>
      </c>
      <c r="F17" s="72">
        <f>'5月'!AA15</f>
        <v>12.890000343322754</v>
      </c>
      <c r="G17" s="72">
        <f>'6月'!AA15</f>
        <v>22.6200008392334</v>
      </c>
      <c r="H17" s="72">
        <f>'7月'!AA15</f>
        <v>21.68000030517578</v>
      </c>
      <c r="I17" s="72">
        <f>'8月'!AA15</f>
        <v>27.280000686645508</v>
      </c>
      <c r="J17" s="72">
        <f>'9月'!AA15</f>
        <v>30.959999084472656</v>
      </c>
      <c r="K17" s="72">
        <f>'10月'!AA15</f>
        <v>21.579999923706055</v>
      </c>
      <c r="L17" s="72">
        <f>'11月'!AA15</f>
        <v>16.940000534057617</v>
      </c>
      <c r="M17" s="73">
        <f>'12月'!AA15</f>
        <v>7.639999866485596</v>
      </c>
      <c r="N17" s="52"/>
    </row>
    <row r="18" spans="1:14" ht="16.5" customHeight="1">
      <c r="A18" s="70">
        <v>14</v>
      </c>
      <c r="B18" s="71">
        <f>'1月'!AA16</f>
        <v>10.9399995803833</v>
      </c>
      <c r="C18" s="72">
        <f>'2月'!AA16</f>
        <v>9.609999656677246</v>
      </c>
      <c r="D18" s="72">
        <f>'3月'!AA16</f>
        <v>11.489999771118164</v>
      </c>
      <c r="E18" s="72">
        <f>'4月'!AA16</f>
        <v>13.770000457763672</v>
      </c>
      <c r="F18" s="72">
        <f>'5月'!AA16</f>
        <v>12.579999923706055</v>
      </c>
      <c r="G18" s="72">
        <f>'6月'!AA16</f>
        <v>22.309999465942383</v>
      </c>
      <c r="H18" s="72">
        <f>'7月'!AA16</f>
        <v>21.729999542236328</v>
      </c>
      <c r="I18" s="72">
        <f>'8月'!AA16</f>
        <v>29.139999389648438</v>
      </c>
      <c r="J18" s="72">
        <f>'9月'!AA16</f>
        <v>31.6200008392334</v>
      </c>
      <c r="K18" s="72">
        <f>'10月'!AA16</f>
        <v>26.1299991607666</v>
      </c>
      <c r="L18" s="72">
        <f>'11月'!AA16</f>
        <v>13.850000381469727</v>
      </c>
      <c r="M18" s="73">
        <f>'12月'!AA16</f>
        <v>7.809999942779541</v>
      </c>
      <c r="N18" s="52"/>
    </row>
    <row r="19" spans="1:14" ht="16.5" customHeight="1">
      <c r="A19" s="70">
        <v>15</v>
      </c>
      <c r="B19" s="71">
        <f>'1月'!AA17</f>
        <v>8.109999656677246</v>
      </c>
      <c r="C19" s="72">
        <f>'2月'!AA17</f>
        <v>11.699999809265137</v>
      </c>
      <c r="D19" s="72">
        <f>'3月'!AA17</f>
        <v>9.460000038146973</v>
      </c>
      <c r="E19" s="72">
        <f>'4月'!AA17</f>
        <v>19.06999969482422</v>
      </c>
      <c r="F19" s="72">
        <f>'5月'!AA17</f>
        <v>16.81999969482422</v>
      </c>
      <c r="G19" s="72">
        <f>'6月'!AA17</f>
        <v>18.190000534057617</v>
      </c>
      <c r="H19" s="72">
        <f>'7月'!AA17</f>
        <v>24.790000915527344</v>
      </c>
      <c r="I19" s="72">
        <f>'8月'!AA17</f>
        <v>28.979999542236328</v>
      </c>
      <c r="J19" s="72">
        <f>'9月'!AA17</f>
        <v>26.219999313354492</v>
      </c>
      <c r="K19" s="72">
        <f>'10月'!AA17</f>
        <v>22.5</v>
      </c>
      <c r="L19" s="72">
        <f>'11月'!AA17</f>
        <v>12.069999694824219</v>
      </c>
      <c r="M19" s="73">
        <f>'12月'!AA17</f>
        <v>8.3100004196167</v>
      </c>
      <c r="N19" s="52"/>
    </row>
    <row r="20" spans="1:14" ht="16.5" customHeight="1">
      <c r="A20" s="70">
        <v>16</v>
      </c>
      <c r="B20" s="71">
        <f>'1月'!AA18</f>
        <v>8.819999694824219</v>
      </c>
      <c r="C20" s="72">
        <f>'2月'!AA18</f>
        <v>6.1519999504089355</v>
      </c>
      <c r="D20" s="72">
        <f>'3月'!AA18</f>
        <v>12.699999809265137</v>
      </c>
      <c r="E20" s="72">
        <f>'4月'!AA18</f>
        <v>12.819999694824219</v>
      </c>
      <c r="F20" s="72">
        <f>'5月'!AA18</f>
        <v>19.459999084472656</v>
      </c>
      <c r="G20" s="72">
        <f>'6月'!AA18</f>
        <v>20.020000457763672</v>
      </c>
      <c r="H20" s="72">
        <f>'7月'!AA18</f>
        <v>29.190000534057617</v>
      </c>
      <c r="I20" s="72">
        <f>'8月'!AA18</f>
        <v>27.479999542236328</v>
      </c>
      <c r="J20" s="72">
        <f>'9月'!AA18</f>
        <v>24.34000015258789</v>
      </c>
      <c r="K20" s="72">
        <f>'10月'!AA18</f>
        <v>20.399999618530273</v>
      </c>
      <c r="L20" s="72">
        <f>'11月'!AA18</f>
        <v>14.899999618530273</v>
      </c>
      <c r="M20" s="73">
        <f>'12月'!AA18</f>
        <v>11.520000457763672</v>
      </c>
      <c r="N20" s="52"/>
    </row>
    <row r="21" spans="1:14" ht="16.5" customHeight="1">
      <c r="A21" s="70">
        <v>17</v>
      </c>
      <c r="B21" s="71">
        <f>'1月'!AA19</f>
        <v>8.59000015258789</v>
      </c>
      <c r="C21" s="72">
        <f>'2月'!AA19</f>
        <v>9.90999984741211</v>
      </c>
      <c r="D21" s="72">
        <f>'3月'!AA19</f>
        <v>12.149999618530273</v>
      </c>
      <c r="E21" s="72">
        <f>'4月'!AA19</f>
        <v>18.450000762939453</v>
      </c>
      <c r="F21" s="72">
        <f>'5月'!AA19</f>
        <v>16.190000534057617</v>
      </c>
      <c r="G21" s="72">
        <f>'6月'!AA19</f>
        <v>20.260000228881836</v>
      </c>
      <c r="H21" s="72">
        <f>'7月'!AA19</f>
        <v>29.8700008392334</v>
      </c>
      <c r="I21" s="72">
        <f>'8月'!AA19</f>
        <v>27.520000457763672</v>
      </c>
      <c r="J21" s="72">
        <f>'9月'!AA19</f>
        <v>25.530000686645508</v>
      </c>
      <c r="K21" s="72">
        <f>'10月'!AA19</f>
        <v>19.729999542236328</v>
      </c>
      <c r="L21" s="72">
        <f>'11月'!AA19</f>
        <v>13.170000076293945</v>
      </c>
      <c r="M21" s="73">
        <f>'12月'!AA19</f>
        <v>12.130000114440918</v>
      </c>
      <c r="N21" s="52"/>
    </row>
    <row r="22" spans="1:14" ht="16.5" customHeight="1">
      <c r="A22" s="70">
        <v>18</v>
      </c>
      <c r="B22" s="71">
        <f>'1月'!AA20</f>
        <v>10.789999961853027</v>
      </c>
      <c r="C22" s="72">
        <f>'2月'!AA20</f>
        <v>8.65999984741211</v>
      </c>
      <c r="D22" s="72">
        <f>'3月'!AA20</f>
        <v>16.75</v>
      </c>
      <c r="E22" s="72">
        <f>'4月'!AA20</f>
        <v>11.449999809265137</v>
      </c>
      <c r="F22" s="72">
        <f>'5月'!AA20</f>
        <v>20.799999237060547</v>
      </c>
      <c r="G22" s="72">
        <f>'6月'!AA20</f>
        <v>21</v>
      </c>
      <c r="H22" s="72">
        <f>'7月'!AA20</f>
        <v>30.940000534057617</v>
      </c>
      <c r="I22" s="72">
        <f>'8月'!AA20</f>
        <v>27.5</v>
      </c>
      <c r="J22" s="72">
        <f>'9月'!AA20</f>
        <v>30.280000686645508</v>
      </c>
      <c r="K22" s="72">
        <f>'10月'!AA20</f>
        <v>17.3700008392334</v>
      </c>
      <c r="L22" s="72">
        <f>'11月'!AA20</f>
        <v>13.029999732971191</v>
      </c>
      <c r="M22" s="73">
        <f>'12月'!AA20</f>
        <v>4.538000106811523</v>
      </c>
      <c r="N22" s="52"/>
    </row>
    <row r="23" spans="1:14" ht="16.5" customHeight="1">
      <c r="A23" s="70">
        <v>19</v>
      </c>
      <c r="B23" s="71">
        <f>'1月'!AA21</f>
        <v>7.170000076293945</v>
      </c>
      <c r="C23" s="72">
        <f>'2月'!AA21</f>
        <v>6.8979997634887695</v>
      </c>
      <c r="D23" s="72">
        <f>'3月'!AA21</f>
        <v>12.199999809265137</v>
      </c>
      <c r="E23" s="72">
        <f>'4月'!AA21</f>
        <v>12.930000305175781</v>
      </c>
      <c r="F23" s="72">
        <f>'5月'!AA21</f>
        <v>22.100000381469727</v>
      </c>
      <c r="G23" s="72">
        <f>'6月'!AA21</f>
        <v>22.399999618530273</v>
      </c>
      <c r="H23" s="72">
        <f>'7月'!AA21</f>
        <v>28.940000534057617</v>
      </c>
      <c r="I23" s="72">
        <f>'8月'!AA21</f>
        <v>32.59000015258789</v>
      </c>
      <c r="J23" s="72">
        <f>'9月'!AA21</f>
        <v>30.1299991607666</v>
      </c>
      <c r="K23" s="72">
        <f>'10月'!AA21</f>
        <v>17.829999923706055</v>
      </c>
      <c r="L23" s="72">
        <f>'11月'!AA21</f>
        <v>14.100000381469727</v>
      </c>
      <c r="M23" s="73">
        <f>'12月'!AA21</f>
        <v>4.23199987411499</v>
      </c>
      <c r="N23" s="52"/>
    </row>
    <row r="24" spans="1:14" ht="16.5" customHeight="1">
      <c r="A24" s="74">
        <v>20</v>
      </c>
      <c r="B24" s="75">
        <f>'1月'!AA22</f>
        <v>11.289999961853027</v>
      </c>
      <c r="C24" s="76">
        <f>'2月'!AA22</f>
        <v>11.260000228881836</v>
      </c>
      <c r="D24" s="76">
        <f>'3月'!AA22</f>
        <v>9.779999732971191</v>
      </c>
      <c r="E24" s="76">
        <f>'4月'!AA22</f>
        <v>13.1899995803833</v>
      </c>
      <c r="F24" s="76">
        <f>'5月'!AA22</f>
        <v>19.59000015258789</v>
      </c>
      <c r="G24" s="76">
        <f>'6月'!AA22</f>
        <v>23.799999237060547</v>
      </c>
      <c r="H24" s="76">
        <f>'7月'!AA22</f>
        <v>27.969999313354492</v>
      </c>
      <c r="I24" s="76">
        <f>'8月'!AA22</f>
        <v>31.489999771118164</v>
      </c>
      <c r="J24" s="76">
        <f>'9月'!AA22</f>
        <v>24.43000030517578</v>
      </c>
      <c r="K24" s="76">
        <f>'10月'!AA22</f>
        <v>21.75</v>
      </c>
      <c r="L24" s="76">
        <f>'11月'!AA22</f>
        <v>14.25</v>
      </c>
      <c r="M24" s="77">
        <f>'12月'!AA22</f>
        <v>11.239999771118164</v>
      </c>
      <c r="N24" s="52"/>
    </row>
    <row r="25" spans="1:14" ht="16.5" customHeight="1">
      <c r="A25" s="66">
        <v>21</v>
      </c>
      <c r="B25" s="67">
        <f>'1月'!AA23</f>
        <v>9.40999984741211</v>
      </c>
      <c r="C25" s="68">
        <f>'2月'!AA23</f>
        <v>8.420000076293945</v>
      </c>
      <c r="D25" s="68">
        <f>'3月'!AA23</f>
        <v>14.529999732971191</v>
      </c>
      <c r="E25" s="68">
        <f>'4月'!AA23</f>
        <v>17.790000915527344</v>
      </c>
      <c r="F25" s="68">
        <f>'5月'!AA23</f>
        <v>21.469999313354492</v>
      </c>
      <c r="G25" s="68">
        <f>'6月'!AA23</f>
        <v>26.350000381469727</v>
      </c>
      <c r="H25" s="68">
        <f>'7月'!AA23</f>
        <v>29.079999923706055</v>
      </c>
      <c r="I25" s="68">
        <f>'8月'!AA23</f>
        <v>33.86000061035156</v>
      </c>
      <c r="J25" s="68">
        <f>'9月'!AA23</f>
        <v>24.25</v>
      </c>
      <c r="K25" s="68">
        <f>'10月'!AA23</f>
        <v>21.059999465942383</v>
      </c>
      <c r="L25" s="68">
        <f>'11月'!AA23</f>
        <v>12.229999542236328</v>
      </c>
      <c r="M25" s="69">
        <f>'12月'!AA23</f>
        <v>8.600000381469727</v>
      </c>
      <c r="N25" s="52"/>
    </row>
    <row r="26" spans="1:14" ht="16.5" customHeight="1">
      <c r="A26" s="70">
        <v>22</v>
      </c>
      <c r="B26" s="71">
        <f>'1月'!AA24</f>
        <v>7.829999923706055</v>
      </c>
      <c r="C26" s="72">
        <f>'2月'!AA24</f>
        <v>10.890000343322754</v>
      </c>
      <c r="D26" s="72">
        <f>'3月'!AA24</f>
        <v>15.300000190734863</v>
      </c>
      <c r="E26" s="72">
        <f>'4月'!AA24</f>
        <v>18.059999465942383</v>
      </c>
      <c r="F26" s="72">
        <f>'5月'!AA24</f>
        <v>21.100000381469727</v>
      </c>
      <c r="G26" s="72">
        <f>'6月'!AA24</f>
        <v>22.989999771118164</v>
      </c>
      <c r="H26" s="72">
        <f>'7月'!AA24</f>
        <v>22.8700008392334</v>
      </c>
      <c r="I26" s="72">
        <f>'8月'!AA24</f>
        <v>32.5099983215332</v>
      </c>
      <c r="J26" s="72">
        <f>'9月'!AA24</f>
        <v>25</v>
      </c>
      <c r="K26" s="72">
        <f>'10月'!AA24</f>
        <v>18.079999923706055</v>
      </c>
      <c r="L26" s="72">
        <f>'11月'!AA24</f>
        <v>14.289999961853027</v>
      </c>
      <c r="M26" s="73">
        <f>'12月'!AA24</f>
        <v>8.430000305175781</v>
      </c>
      <c r="N26" s="52"/>
    </row>
    <row r="27" spans="1:14" ht="16.5" customHeight="1">
      <c r="A27" s="70">
        <v>23</v>
      </c>
      <c r="B27" s="71">
        <f>'1月'!AA25</f>
        <v>5.572999954223633</v>
      </c>
      <c r="C27" s="72">
        <f>'2月'!AA25</f>
        <v>15.989999771118164</v>
      </c>
      <c r="D27" s="72">
        <f>'3月'!AA25</f>
        <v>12.579999923706055</v>
      </c>
      <c r="E27" s="72">
        <f>'4月'!AA25</f>
        <v>18.59000015258789</v>
      </c>
      <c r="F27" s="72">
        <f>'5月'!AA25</f>
        <v>20.709999084472656</v>
      </c>
      <c r="G27" s="72">
        <f>'6月'!AA25</f>
        <v>24.450000762939453</v>
      </c>
      <c r="H27" s="72">
        <f>'7月'!AA25</f>
        <v>24.020000457763672</v>
      </c>
      <c r="I27" s="72">
        <f>'8月'!AA25</f>
        <v>29.459999084472656</v>
      </c>
      <c r="J27" s="72">
        <f>'9月'!AA25</f>
        <v>27.770000457763672</v>
      </c>
      <c r="K27" s="72">
        <f>'10月'!AA25</f>
        <v>19.43000030517578</v>
      </c>
      <c r="L27" s="72">
        <f>'11月'!AA25</f>
        <v>13.15999984741211</v>
      </c>
      <c r="M27" s="73">
        <f>'12月'!AA25</f>
        <v>9.579999923706055</v>
      </c>
      <c r="N27" s="52"/>
    </row>
    <row r="28" spans="1:14" ht="16.5" customHeight="1">
      <c r="A28" s="70">
        <v>24</v>
      </c>
      <c r="B28" s="71">
        <f>'1月'!AA26</f>
        <v>8.779999732971191</v>
      </c>
      <c r="C28" s="72">
        <f>'2月'!AA26</f>
        <v>8.100000381469727</v>
      </c>
      <c r="D28" s="72">
        <f>'3月'!AA26</f>
        <v>10.75</v>
      </c>
      <c r="E28" s="72">
        <f>'4月'!AA26</f>
        <v>12.520000457763672</v>
      </c>
      <c r="F28" s="72">
        <f>'5月'!AA26</f>
        <v>20.969999313354492</v>
      </c>
      <c r="G28" s="72">
        <f>'6月'!AA26</f>
        <v>28.65999984741211</v>
      </c>
      <c r="H28" s="72">
        <f>'7月'!AA26</f>
        <v>25.809999465942383</v>
      </c>
      <c r="I28" s="72">
        <f>'8月'!AA26</f>
        <v>24.559999465942383</v>
      </c>
      <c r="J28" s="72">
        <f>'9月'!AA26</f>
        <v>23.200000762939453</v>
      </c>
      <c r="K28" s="72">
        <f>'10月'!AA26</f>
        <v>21.739999771118164</v>
      </c>
      <c r="L28" s="72">
        <f>'11月'!AA26</f>
        <v>16.420000076293945</v>
      </c>
      <c r="M28" s="73">
        <f>'12月'!AA26</f>
        <v>7.769999980926514</v>
      </c>
      <c r="N28" s="52"/>
    </row>
    <row r="29" spans="1:14" ht="16.5" customHeight="1">
      <c r="A29" s="70">
        <v>25</v>
      </c>
      <c r="B29" s="71">
        <f>'1月'!AA27</f>
        <v>11.279999732971191</v>
      </c>
      <c r="C29" s="72">
        <f>'2月'!AA27</f>
        <v>4.920000076293945</v>
      </c>
      <c r="D29" s="72">
        <f>'3月'!AA27</f>
        <v>9.270000457763672</v>
      </c>
      <c r="E29" s="72">
        <f>'4月'!AA27</f>
        <v>18.09000015258789</v>
      </c>
      <c r="F29" s="72">
        <f>'5月'!AA27</f>
        <v>15.890000343322754</v>
      </c>
      <c r="G29" s="72">
        <f>'6月'!AA27</f>
        <v>29.889999389648438</v>
      </c>
      <c r="H29" s="72">
        <f>'7月'!AA27</f>
        <v>26.399999618530273</v>
      </c>
      <c r="I29" s="72">
        <f>'8月'!AA27</f>
        <v>25.110000610351562</v>
      </c>
      <c r="J29" s="72">
        <f>'9月'!AA27</f>
        <v>21.440000534057617</v>
      </c>
      <c r="K29" s="72">
        <f>'10月'!AA27</f>
        <v>23.350000381469727</v>
      </c>
      <c r="L29" s="72">
        <f>'11月'!AA27</f>
        <v>13.359999656677246</v>
      </c>
      <c r="M29" s="73">
        <f>'12月'!AA27</f>
        <v>8.470000267028809</v>
      </c>
      <c r="N29" s="52"/>
    </row>
    <row r="30" spans="1:14" ht="16.5" customHeight="1">
      <c r="A30" s="70">
        <v>26</v>
      </c>
      <c r="B30" s="71">
        <f>'1月'!AA28</f>
        <v>5.343999862670898</v>
      </c>
      <c r="C30" s="72">
        <f>'2月'!AA28</f>
        <v>7.230000019073486</v>
      </c>
      <c r="D30" s="72">
        <f>'3月'!AA28</f>
        <v>11.529999732971191</v>
      </c>
      <c r="E30" s="72">
        <f>'4月'!AA28</f>
        <v>15.960000038146973</v>
      </c>
      <c r="F30" s="72">
        <f>'5月'!AA28</f>
        <v>17.020000457763672</v>
      </c>
      <c r="G30" s="72">
        <f>'6月'!AA28</f>
        <v>30.950000762939453</v>
      </c>
      <c r="H30" s="72">
        <f>'7月'!AA28</f>
        <v>25.40999984741211</v>
      </c>
      <c r="I30" s="72">
        <f>'8月'!AA28</f>
        <v>29.309999465942383</v>
      </c>
      <c r="J30" s="72">
        <f>'9月'!AA28</f>
        <v>22.3700008392334</v>
      </c>
      <c r="K30" s="72">
        <f>'10月'!AA28</f>
        <v>17.43000030517578</v>
      </c>
      <c r="L30" s="72">
        <f>'11月'!AA28</f>
        <v>15.149999618530273</v>
      </c>
      <c r="M30" s="73">
        <f>'12月'!AA28</f>
        <v>7.789999961853027</v>
      </c>
      <c r="N30" s="52"/>
    </row>
    <row r="31" spans="1:14" ht="16.5" customHeight="1">
      <c r="A31" s="70">
        <v>27</v>
      </c>
      <c r="B31" s="71">
        <f>'1月'!AA29</f>
        <v>8.270000457763672</v>
      </c>
      <c r="C31" s="72">
        <f>'2月'!AA29</f>
        <v>7.909999847412109</v>
      </c>
      <c r="D31" s="72">
        <f>'3月'!AA29</f>
        <v>14.300000190734863</v>
      </c>
      <c r="E31" s="72">
        <f>'4月'!AA29</f>
        <v>19.1299991607666</v>
      </c>
      <c r="F31" s="72">
        <f>'5月'!AA29</f>
        <v>18.969999313354492</v>
      </c>
      <c r="G31" s="72">
        <f>'6月'!AA29</f>
        <v>26.56999969482422</v>
      </c>
      <c r="H31" s="72">
        <f>'7月'!AA29</f>
        <v>34.029998779296875</v>
      </c>
      <c r="I31" s="72">
        <f>'8月'!AA29</f>
        <v>25.959999084472656</v>
      </c>
      <c r="J31" s="72">
        <f>'9月'!AA29</f>
        <v>21.3700008392334</v>
      </c>
      <c r="K31" s="72">
        <f>'10月'!AA29</f>
        <v>16.479999542236328</v>
      </c>
      <c r="L31" s="72">
        <f>'11月'!AA29</f>
        <v>17.030000686645508</v>
      </c>
      <c r="M31" s="73">
        <f>'12月'!AA29</f>
        <v>6.307000160217285</v>
      </c>
      <c r="N31" s="52"/>
    </row>
    <row r="32" spans="1:14" ht="16.5" customHeight="1">
      <c r="A32" s="70">
        <v>28</v>
      </c>
      <c r="B32" s="71">
        <f>'1月'!AA30</f>
        <v>8.6899995803833</v>
      </c>
      <c r="C32" s="72">
        <f>'2月'!AA30</f>
        <v>9.180000305175781</v>
      </c>
      <c r="D32" s="72">
        <f>'3月'!AA30</f>
        <v>9.470000267028809</v>
      </c>
      <c r="E32" s="72">
        <f>'4月'!AA30</f>
        <v>27.65999984741211</v>
      </c>
      <c r="F32" s="72">
        <f>'5月'!AA30</f>
        <v>21.360000610351562</v>
      </c>
      <c r="G32" s="72">
        <f>'6月'!AA30</f>
        <v>28</v>
      </c>
      <c r="H32" s="72">
        <f>'7月'!AA30</f>
        <v>29.34000015258789</v>
      </c>
      <c r="I32" s="72">
        <f>'8月'!AA30</f>
        <v>25.229999542236328</v>
      </c>
      <c r="J32" s="72">
        <f>'9月'!AA30</f>
        <v>21.81999969482422</v>
      </c>
      <c r="K32" s="72">
        <f>'10月'!AA30</f>
        <v>21.81999969482422</v>
      </c>
      <c r="L32" s="72">
        <f>'11月'!AA30</f>
        <v>15.59000015258789</v>
      </c>
      <c r="M32" s="73">
        <f>'12月'!AA30</f>
        <v>6.285999774932861</v>
      </c>
      <c r="N32" s="52"/>
    </row>
    <row r="33" spans="1:14" ht="16.5" customHeight="1">
      <c r="A33" s="70">
        <v>29</v>
      </c>
      <c r="B33" s="71">
        <f>'1月'!AA31</f>
        <v>11.5600004196167</v>
      </c>
      <c r="C33" s="72"/>
      <c r="D33" s="72">
        <f>'3月'!AA31</f>
        <v>15.039999961853027</v>
      </c>
      <c r="E33" s="72">
        <f>'4月'!AA31</f>
        <v>29.56999969482422</v>
      </c>
      <c r="F33" s="72">
        <f>'5月'!AA31</f>
        <v>17.06999969482422</v>
      </c>
      <c r="G33" s="72">
        <f>'6月'!AA31</f>
        <v>23.860000610351562</v>
      </c>
      <c r="H33" s="72">
        <f>'7月'!AA31</f>
        <v>28.280000686645508</v>
      </c>
      <c r="I33" s="72">
        <f>'8月'!AA31</f>
        <v>27.459999084472656</v>
      </c>
      <c r="J33" s="72">
        <f>'9月'!AA31</f>
        <v>22.100000381469727</v>
      </c>
      <c r="K33" s="72">
        <f>'10月'!AA31</f>
        <v>20.290000915527344</v>
      </c>
      <c r="L33" s="72">
        <f>'11月'!AA31</f>
        <v>17.040000915527344</v>
      </c>
      <c r="M33" s="73">
        <f>'12月'!AA31</f>
        <v>7.639999866485596</v>
      </c>
      <c r="N33" s="52"/>
    </row>
    <row r="34" spans="1:14" ht="16.5" customHeight="1">
      <c r="A34" s="70">
        <v>30</v>
      </c>
      <c r="B34" s="71">
        <f>'1月'!AA32</f>
        <v>7.21999979019165</v>
      </c>
      <c r="C34" s="72"/>
      <c r="D34" s="72">
        <f>'3月'!AA32</f>
        <v>13.65999984741211</v>
      </c>
      <c r="E34" s="72">
        <f>'4月'!AA32</f>
        <v>18.280000686645508</v>
      </c>
      <c r="F34" s="72">
        <f>'5月'!AA32</f>
        <v>17.520000457763672</v>
      </c>
      <c r="G34" s="72">
        <f>'6月'!AA32</f>
        <v>26.829999923706055</v>
      </c>
      <c r="H34" s="72">
        <f>'7月'!AA32</f>
        <v>27.469999313354492</v>
      </c>
      <c r="I34" s="72">
        <f>'8月'!AA32</f>
        <v>28.030000686645508</v>
      </c>
      <c r="J34" s="72">
        <f>'9月'!AA32</f>
        <v>22.670000076293945</v>
      </c>
      <c r="K34" s="72">
        <f>'10月'!AA32</f>
        <v>17.389999389648438</v>
      </c>
      <c r="L34" s="72">
        <f>'11月'!AA32</f>
        <v>13.84000015258789</v>
      </c>
      <c r="M34" s="73">
        <f>'12月'!AA32</f>
        <v>8.710000038146973</v>
      </c>
      <c r="N34" s="52"/>
    </row>
    <row r="35" spans="1:14" ht="16.5" customHeight="1">
      <c r="A35" s="78">
        <v>31</v>
      </c>
      <c r="B35" s="79">
        <f>'1月'!AA33</f>
        <v>9.6899995803833</v>
      </c>
      <c r="C35" s="80"/>
      <c r="D35" s="80">
        <f>'3月'!AA33</f>
        <v>15.199999809265137</v>
      </c>
      <c r="E35" s="80"/>
      <c r="F35" s="80">
        <f>'5月'!AA33</f>
        <v>20.600000381469727</v>
      </c>
      <c r="G35" s="80"/>
      <c r="H35" s="80">
        <f>'7月'!AA33</f>
        <v>27.540000915527344</v>
      </c>
      <c r="I35" s="80">
        <f>'8月'!AA33</f>
        <v>28.329999923706055</v>
      </c>
      <c r="J35" s="80"/>
      <c r="K35" s="80">
        <f>'10月'!AA33</f>
        <v>15.819999694824219</v>
      </c>
      <c r="L35" s="80"/>
      <c r="M35" s="81">
        <f>'12月'!AA33</f>
        <v>6.331999778747559</v>
      </c>
      <c r="N35" s="82"/>
    </row>
    <row r="36" spans="1:14" ht="16.5" customHeight="1">
      <c r="A36" s="233" t="s">
        <v>67</v>
      </c>
      <c r="B36" s="183">
        <f>AVERAGE(B5:B35)</f>
        <v>8.964580628179736</v>
      </c>
      <c r="C36" s="184">
        <f aca="true" t="shared" si="0" ref="C36:M36">AVERAGE(C5:C35)</f>
        <v>8.758214286395482</v>
      </c>
      <c r="D36" s="184">
        <f t="shared" si="0"/>
        <v>10.640387058258057</v>
      </c>
      <c r="E36" s="184">
        <f t="shared" si="0"/>
        <v>16.769333346684775</v>
      </c>
      <c r="F36" s="184">
        <f t="shared" si="0"/>
        <v>18.187096657291537</v>
      </c>
      <c r="G36" s="184">
        <f t="shared" si="0"/>
        <v>23.359333292643228</v>
      </c>
      <c r="H36" s="184">
        <f t="shared" si="0"/>
        <v>25.84741949266003</v>
      </c>
      <c r="I36" s="184">
        <f t="shared" si="0"/>
        <v>28.670967594269783</v>
      </c>
      <c r="J36" s="184">
        <f t="shared" si="0"/>
        <v>26.51066672007243</v>
      </c>
      <c r="K36" s="184">
        <f t="shared" si="0"/>
        <v>20.84516119187878</v>
      </c>
      <c r="L36" s="184">
        <f t="shared" si="0"/>
        <v>16.23433338801066</v>
      </c>
      <c r="M36" s="185">
        <f t="shared" si="0"/>
        <v>9.068548433242306</v>
      </c>
      <c r="N36" s="82"/>
    </row>
    <row r="37" spans="1:14" ht="16.5" customHeight="1">
      <c r="A37" s="234" t="s">
        <v>505</v>
      </c>
      <c r="B37" s="230">
        <f>MAX(B5:B35)</f>
        <v>14.5</v>
      </c>
      <c r="C37" s="231">
        <f aca="true" t="shared" si="1" ref="C37:M37">MAX(C5:C35)</f>
        <v>15.989999771118164</v>
      </c>
      <c r="D37" s="231">
        <f t="shared" si="1"/>
        <v>16.75</v>
      </c>
      <c r="E37" s="231">
        <f t="shared" si="1"/>
        <v>29.56999969482422</v>
      </c>
      <c r="F37" s="231">
        <f t="shared" si="1"/>
        <v>24.8799991607666</v>
      </c>
      <c r="G37" s="231">
        <f t="shared" si="1"/>
        <v>30.950000762939453</v>
      </c>
      <c r="H37" s="231">
        <f t="shared" si="1"/>
        <v>34.029998779296875</v>
      </c>
      <c r="I37" s="231">
        <f t="shared" si="1"/>
        <v>33.86000061035156</v>
      </c>
      <c r="J37" s="231">
        <f t="shared" si="1"/>
        <v>33.220001220703125</v>
      </c>
      <c r="K37" s="231">
        <f t="shared" si="1"/>
        <v>27.6299991607666</v>
      </c>
      <c r="L37" s="231">
        <f t="shared" si="1"/>
        <v>22.309999465942383</v>
      </c>
      <c r="M37" s="232">
        <f t="shared" si="1"/>
        <v>13.1899995803833</v>
      </c>
      <c r="N37" s="82"/>
    </row>
    <row r="38" spans="1:14" ht="16.5" customHeight="1">
      <c r="A38" s="235" t="s">
        <v>501</v>
      </c>
      <c r="B38" s="83">
        <f>AVERAGE(B5:B14)</f>
        <v>9.223300123214722</v>
      </c>
      <c r="C38" s="84">
        <f aca="true" t="shared" si="2" ref="C38:M38">AVERAGE(C5:C14)</f>
        <v>8.672399997711182</v>
      </c>
      <c r="D38" s="84">
        <f t="shared" si="2"/>
        <v>7.409199953079224</v>
      </c>
      <c r="E38" s="84">
        <f t="shared" si="2"/>
        <v>16.903000020980834</v>
      </c>
      <c r="F38" s="84">
        <f t="shared" si="2"/>
        <v>18.38299980163574</v>
      </c>
      <c r="G38" s="84">
        <f t="shared" si="2"/>
        <v>21.108999824523927</v>
      </c>
      <c r="H38" s="84">
        <f t="shared" si="2"/>
        <v>23.716000175476076</v>
      </c>
      <c r="I38" s="84">
        <f t="shared" si="2"/>
        <v>29.194000053405762</v>
      </c>
      <c r="J38" s="84">
        <f t="shared" si="2"/>
        <v>28.19899978637695</v>
      </c>
      <c r="K38" s="84">
        <f t="shared" si="2"/>
        <v>22.342999839782713</v>
      </c>
      <c r="L38" s="84">
        <f t="shared" si="2"/>
        <v>19.330000114440917</v>
      </c>
      <c r="M38" s="85">
        <f t="shared" si="2"/>
        <v>11.15600004196167</v>
      </c>
      <c r="N38" s="82"/>
    </row>
    <row r="39" spans="1:14" ht="16.5" customHeight="1">
      <c r="A39" s="236" t="s">
        <v>502</v>
      </c>
      <c r="B39" s="86">
        <f>AVERAGE(B15:B24)</f>
        <v>9.202199935913086</v>
      </c>
      <c r="C39" s="87">
        <f aca="true" t="shared" si="3" ref="C39:M39">AVERAGE(C15:C24)</f>
        <v>8.586599922180175</v>
      </c>
      <c r="D39" s="87">
        <f t="shared" si="3"/>
        <v>11.41299991607666</v>
      </c>
      <c r="E39" s="87">
        <f t="shared" si="3"/>
        <v>13.839999961853028</v>
      </c>
      <c r="F39" s="87">
        <f t="shared" si="3"/>
        <v>16.728999900817872</v>
      </c>
      <c r="G39" s="87">
        <f t="shared" si="3"/>
        <v>22.113999938964845</v>
      </c>
      <c r="H39" s="87">
        <f t="shared" si="3"/>
        <v>26.38600025177002</v>
      </c>
      <c r="I39" s="87">
        <f t="shared" si="3"/>
        <v>28.70399990081787</v>
      </c>
      <c r="J39" s="87">
        <f t="shared" si="3"/>
        <v>28.13400001525879</v>
      </c>
      <c r="K39" s="87">
        <f t="shared" si="3"/>
        <v>20.98799991607666</v>
      </c>
      <c r="L39" s="87">
        <f t="shared" si="3"/>
        <v>14.561999988555907</v>
      </c>
      <c r="M39" s="88">
        <f t="shared" si="3"/>
        <v>8.36500005722046</v>
      </c>
      <c r="N39" s="52"/>
    </row>
    <row r="40" spans="1:14" ht="16.5" customHeight="1">
      <c r="A40" s="237" t="s">
        <v>503</v>
      </c>
      <c r="B40" s="89">
        <f>AVERAGE(B25:B35)</f>
        <v>8.513363534753973</v>
      </c>
      <c r="C40" s="90">
        <f aca="true" t="shared" si="4" ref="C40:M40">AVERAGE(C25:C35)</f>
        <v>9.080000102519989</v>
      </c>
      <c r="D40" s="90">
        <f t="shared" si="4"/>
        <v>12.875454555858266</v>
      </c>
      <c r="E40" s="90">
        <f t="shared" si="4"/>
        <v>19.56500005722046</v>
      </c>
      <c r="F40" s="90">
        <f t="shared" si="4"/>
        <v>19.334545395591043</v>
      </c>
      <c r="G40" s="90">
        <f t="shared" si="4"/>
        <v>26.85500011444092</v>
      </c>
      <c r="H40" s="90">
        <f t="shared" si="4"/>
        <v>27.295454545454547</v>
      </c>
      <c r="I40" s="90">
        <f t="shared" si="4"/>
        <v>28.165454170920633</v>
      </c>
      <c r="J40" s="90">
        <f t="shared" si="4"/>
        <v>23.199000358581543</v>
      </c>
      <c r="K40" s="90">
        <f t="shared" si="4"/>
        <v>19.35363630814986</v>
      </c>
      <c r="L40" s="90">
        <f t="shared" si="4"/>
        <v>14.811000061035156</v>
      </c>
      <c r="M40" s="91">
        <f t="shared" si="4"/>
        <v>7.810454585335472</v>
      </c>
      <c r="N40" s="52"/>
    </row>
    <row r="41" spans="1:14" ht="16.5" customHeight="1">
      <c r="A41" s="238" t="s">
        <v>506</v>
      </c>
      <c r="B41" s="92">
        <f>DCOUNT($A3:$M35,2,B45:B46)</f>
        <v>0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9" t="s">
        <v>507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2</v>
      </c>
      <c r="F42" s="96">
        <f t="shared" si="6"/>
        <v>0</v>
      </c>
      <c r="G42" s="96">
        <f t="shared" si="6"/>
        <v>8</v>
      </c>
      <c r="H42" s="96">
        <f t="shared" si="6"/>
        <v>18</v>
      </c>
      <c r="I42" s="96">
        <f t="shared" si="6"/>
        <v>29</v>
      </c>
      <c r="J42" s="96">
        <f t="shared" si="6"/>
        <v>19</v>
      </c>
      <c r="K42" s="96">
        <f t="shared" si="6"/>
        <v>3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7" t="s">
        <v>508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1</v>
      </c>
      <c r="H43" s="99">
        <f t="shared" si="7"/>
        <v>3</v>
      </c>
      <c r="I43" s="99">
        <f t="shared" si="7"/>
        <v>9</v>
      </c>
      <c r="J43" s="99">
        <f t="shared" si="7"/>
        <v>7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40"/>
      <c r="B44" s="186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8"/>
      <c r="N44" s="52"/>
    </row>
    <row r="45" spans="1:13" ht="12">
      <c r="A45" s="101" t="s">
        <v>509</v>
      </c>
      <c r="B45" s="102" t="s">
        <v>488</v>
      </c>
      <c r="C45" s="102" t="s">
        <v>489</v>
      </c>
      <c r="D45" s="102" t="s">
        <v>490</v>
      </c>
      <c r="E45" s="102" t="s">
        <v>491</v>
      </c>
      <c r="F45" s="102" t="s">
        <v>492</v>
      </c>
      <c r="G45" s="102" t="s">
        <v>493</v>
      </c>
      <c r="H45" s="102" t="s">
        <v>494</v>
      </c>
      <c r="I45" s="102" t="s">
        <v>495</v>
      </c>
      <c r="J45" s="102" t="s">
        <v>496</v>
      </c>
      <c r="K45" s="102" t="s">
        <v>497</v>
      </c>
      <c r="L45" s="102" t="s">
        <v>498</v>
      </c>
      <c r="M45" s="102" t="s">
        <v>499</v>
      </c>
    </row>
    <row r="46" spans="2:13" ht="12">
      <c r="B46" s="252" t="s">
        <v>510</v>
      </c>
      <c r="C46" s="103" t="s">
        <v>510</v>
      </c>
      <c r="D46" s="103" t="s">
        <v>510</v>
      </c>
      <c r="E46" s="103" t="s">
        <v>510</v>
      </c>
      <c r="F46" s="103" t="s">
        <v>510</v>
      </c>
      <c r="G46" s="103" t="s">
        <v>510</v>
      </c>
      <c r="H46" s="103" t="s">
        <v>510</v>
      </c>
      <c r="I46" s="103" t="s">
        <v>510</v>
      </c>
      <c r="J46" s="103" t="s">
        <v>510</v>
      </c>
      <c r="K46" s="103" t="s">
        <v>510</v>
      </c>
      <c r="L46" s="103" t="s">
        <v>510</v>
      </c>
      <c r="M46" s="103" t="s">
        <v>510</v>
      </c>
    </row>
    <row r="48" spans="1:13" ht="12">
      <c r="A48" s="101" t="s">
        <v>511</v>
      </c>
      <c r="B48" s="102" t="s">
        <v>488</v>
      </c>
      <c r="C48" s="102" t="s">
        <v>489</v>
      </c>
      <c r="D48" s="102" t="s">
        <v>490</v>
      </c>
      <c r="E48" s="102" t="s">
        <v>491</v>
      </c>
      <c r="F48" s="102" t="s">
        <v>492</v>
      </c>
      <c r="G48" s="102" t="s">
        <v>493</v>
      </c>
      <c r="H48" s="102" t="s">
        <v>494</v>
      </c>
      <c r="I48" s="102" t="s">
        <v>495</v>
      </c>
      <c r="J48" s="102" t="s">
        <v>496</v>
      </c>
      <c r="K48" s="102" t="s">
        <v>497</v>
      </c>
      <c r="L48" s="102" t="s">
        <v>498</v>
      </c>
      <c r="M48" s="102" t="s">
        <v>499</v>
      </c>
    </row>
    <row r="49" spans="2:13" ht="12">
      <c r="B49" s="252" t="s">
        <v>512</v>
      </c>
      <c r="C49" s="103" t="s">
        <v>512</v>
      </c>
      <c r="D49" s="103" t="s">
        <v>512</v>
      </c>
      <c r="E49" s="103" t="s">
        <v>512</v>
      </c>
      <c r="F49" s="103" t="s">
        <v>512</v>
      </c>
      <c r="G49" s="103" t="s">
        <v>512</v>
      </c>
      <c r="H49" s="103" t="s">
        <v>512</v>
      </c>
      <c r="I49" s="103" t="s">
        <v>512</v>
      </c>
      <c r="J49" s="103" t="s">
        <v>512</v>
      </c>
      <c r="K49" s="103" t="s">
        <v>512</v>
      </c>
      <c r="L49" s="103" t="s">
        <v>512</v>
      </c>
      <c r="M49" s="103" t="s">
        <v>512</v>
      </c>
    </row>
    <row r="51" spans="1:13" ht="12">
      <c r="A51" s="101" t="s">
        <v>513</v>
      </c>
      <c r="B51" s="102" t="s">
        <v>488</v>
      </c>
      <c r="C51" s="102" t="s">
        <v>489</v>
      </c>
      <c r="D51" s="102" t="s">
        <v>490</v>
      </c>
      <c r="E51" s="102" t="s">
        <v>491</v>
      </c>
      <c r="F51" s="102" t="s">
        <v>492</v>
      </c>
      <c r="G51" s="102" t="s">
        <v>493</v>
      </c>
      <c r="H51" s="102" t="s">
        <v>494</v>
      </c>
      <c r="I51" s="102" t="s">
        <v>495</v>
      </c>
      <c r="J51" s="102" t="s">
        <v>496</v>
      </c>
      <c r="K51" s="102" t="s">
        <v>497</v>
      </c>
      <c r="L51" s="102" t="s">
        <v>498</v>
      </c>
      <c r="M51" s="102" t="s">
        <v>499</v>
      </c>
    </row>
    <row r="52" spans="2:13" ht="12">
      <c r="B52" s="252" t="s">
        <v>514</v>
      </c>
      <c r="C52" s="103" t="s">
        <v>514</v>
      </c>
      <c r="D52" s="103" t="s">
        <v>514</v>
      </c>
      <c r="E52" s="103" t="s">
        <v>514</v>
      </c>
      <c r="F52" s="103" t="s">
        <v>514</v>
      </c>
      <c r="G52" s="103" t="s">
        <v>514</v>
      </c>
      <c r="H52" s="103" t="s">
        <v>514</v>
      </c>
      <c r="I52" s="103" t="s">
        <v>514</v>
      </c>
      <c r="J52" s="103" t="s">
        <v>514</v>
      </c>
      <c r="K52" s="103" t="s">
        <v>514</v>
      </c>
      <c r="L52" s="103" t="s">
        <v>514</v>
      </c>
      <c r="M52" s="103" t="s">
        <v>514</v>
      </c>
    </row>
    <row r="56" ht="12">
      <c r="A56" s="101" t="s">
        <v>515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516</v>
      </c>
      <c r="B1" s="105"/>
      <c r="C1" s="105"/>
      <c r="D1" s="105"/>
      <c r="E1" s="105"/>
      <c r="F1" s="105"/>
      <c r="G1" s="106"/>
      <c r="H1" s="106"/>
      <c r="I1" s="172">
        <f>'1月'!Z1</f>
        <v>2005</v>
      </c>
      <c r="J1" s="171" t="s">
        <v>2</v>
      </c>
      <c r="K1" s="170" t="str">
        <f>("（平成"&amp;TEXT((I1-1988),"0")&amp;"年）")</f>
        <v>（平成17年）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488</v>
      </c>
      <c r="C3" s="115" t="s">
        <v>489</v>
      </c>
      <c r="D3" s="115" t="s">
        <v>490</v>
      </c>
      <c r="E3" s="115" t="s">
        <v>491</v>
      </c>
      <c r="F3" s="115" t="s">
        <v>492</v>
      </c>
      <c r="G3" s="115" t="s">
        <v>493</v>
      </c>
      <c r="H3" s="115" t="s">
        <v>494</v>
      </c>
      <c r="I3" s="115" t="s">
        <v>495</v>
      </c>
      <c r="J3" s="115" t="s">
        <v>496</v>
      </c>
      <c r="K3" s="115" t="s">
        <v>497</v>
      </c>
      <c r="L3" s="115" t="s">
        <v>498</v>
      </c>
      <c r="M3" s="116" t="s">
        <v>499</v>
      </c>
      <c r="N3" s="107"/>
    </row>
    <row r="4" spans="1:14" ht="18" customHeight="1">
      <c r="A4" s="117" t="s">
        <v>500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-0.7599999904632568</v>
      </c>
      <c r="C5" s="123">
        <f>'2月'!AD3</f>
        <v>-3.427000045776367</v>
      </c>
      <c r="D5" s="123">
        <f>'3月'!AD3</f>
        <v>-0.4429999887943268</v>
      </c>
      <c r="E5" s="123">
        <f>'4月'!AD3</f>
        <v>0.5590000152587891</v>
      </c>
      <c r="F5" s="123">
        <f>'5月'!AD3</f>
        <v>11.390000343322754</v>
      </c>
      <c r="G5" s="123">
        <f>'6月'!AD3</f>
        <v>12.470000267028809</v>
      </c>
      <c r="H5" s="123">
        <f>'7月'!AD3</f>
        <v>18.799999237060547</v>
      </c>
      <c r="I5" s="123">
        <f>'8月'!AD3</f>
        <v>23.440000534057617</v>
      </c>
      <c r="J5" s="123">
        <f>'9月'!AD3</f>
        <v>19.079999923706055</v>
      </c>
      <c r="K5" s="123">
        <f>'10月'!AD3</f>
        <v>14.609999656677246</v>
      </c>
      <c r="L5" s="123">
        <f>'11月'!AD3</f>
        <v>6.9039998054504395</v>
      </c>
      <c r="M5" s="124">
        <f>'12月'!AD3</f>
        <v>1.2549999952316284</v>
      </c>
      <c r="N5" s="107"/>
    </row>
    <row r="6" spans="1:14" ht="18" customHeight="1">
      <c r="A6" s="125">
        <v>2</v>
      </c>
      <c r="B6" s="126">
        <f>'1月'!AD4</f>
        <v>-3.0169999599456787</v>
      </c>
      <c r="C6" s="127">
        <f>'2月'!AD4</f>
        <v>-3.808000087738037</v>
      </c>
      <c r="D6" s="127">
        <f>'3月'!AD4</f>
        <v>-2.4690001010894775</v>
      </c>
      <c r="E6" s="127">
        <f>'4月'!AD4</f>
        <v>6.418000221252441</v>
      </c>
      <c r="F6" s="127">
        <f>'5月'!AD4</f>
        <v>10.670000076293945</v>
      </c>
      <c r="G6" s="127">
        <f>'6月'!AD4</f>
        <v>15.1899995803833</v>
      </c>
      <c r="H6" s="127">
        <f>'7月'!AD4</f>
        <v>17.209999084472656</v>
      </c>
      <c r="I6" s="127">
        <f>'8月'!AD4</f>
        <v>24.110000610351562</v>
      </c>
      <c r="J6" s="127">
        <f>'9月'!AD4</f>
        <v>19.540000915527344</v>
      </c>
      <c r="K6" s="127">
        <f>'10月'!AD4</f>
        <v>17.530000686645508</v>
      </c>
      <c r="L6" s="127">
        <f>'11月'!AD4</f>
        <v>5.9070000648498535</v>
      </c>
      <c r="M6" s="128">
        <f>'12月'!AD4</f>
        <v>0.46399998664855957</v>
      </c>
      <c r="N6" s="107"/>
    </row>
    <row r="7" spans="1:14" ht="18" customHeight="1">
      <c r="A7" s="125">
        <v>3</v>
      </c>
      <c r="B7" s="126">
        <f>'1月'!AD5</f>
        <v>-2.7309999465942383</v>
      </c>
      <c r="C7" s="127">
        <f>'2月'!AD5</f>
        <v>-3.0269999504089355</v>
      </c>
      <c r="D7" s="127">
        <f>'3月'!AD5</f>
        <v>-1.7289999723434448</v>
      </c>
      <c r="E7" s="127">
        <f>'4月'!AD5</f>
        <v>5.284999847412109</v>
      </c>
      <c r="F7" s="127">
        <f>'5月'!AD5</f>
        <v>10.59000015258789</v>
      </c>
      <c r="G7" s="127">
        <f>'6月'!AD5</f>
        <v>13.59000015258789</v>
      </c>
      <c r="H7" s="127">
        <f>'7月'!AD5</f>
        <v>16.799999237060547</v>
      </c>
      <c r="I7" s="127">
        <f>'8月'!AD5</f>
        <v>24.100000381469727</v>
      </c>
      <c r="J7" s="127">
        <f>'9月'!AD5</f>
        <v>22.020000457763672</v>
      </c>
      <c r="K7" s="127">
        <f>'10月'!AD5</f>
        <v>19.68000030517578</v>
      </c>
      <c r="L7" s="127">
        <f>'11月'!AD5</f>
        <v>9.050000190734863</v>
      </c>
      <c r="M7" s="128">
        <f>'12月'!AD5</f>
        <v>0.6010000109672546</v>
      </c>
      <c r="N7" s="107"/>
    </row>
    <row r="8" spans="1:14" ht="18" customHeight="1">
      <c r="A8" s="125">
        <v>4</v>
      </c>
      <c r="B8" s="126">
        <f>'1月'!AD6</f>
        <v>1.0240000486373901</v>
      </c>
      <c r="C8" s="127">
        <f>'2月'!AD6</f>
        <v>-2.9010000228881836</v>
      </c>
      <c r="D8" s="127">
        <f>'3月'!AD6</f>
        <v>0.24300000071525574</v>
      </c>
      <c r="E8" s="127">
        <f>'4月'!AD6</f>
        <v>3.1730000972747803</v>
      </c>
      <c r="F8" s="127">
        <f>'5月'!AD6</f>
        <v>8.6899995803833</v>
      </c>
      <c r="G8" s="127">
        <f>'6月'!AD6</f>
        <v>12.789999961853027</v>
      </c>
      <c r="H8" s="127">
        <f>'7月'!AD6</f>
        <v>17.729999542236328</v>
      </c>
      <c r="I8" s="127">
        <f>'8月'!AD6</f>
        <v>24.139999389648438</v>
      </c>
      <c r="J8" s="127">
        <f>'9月'!AD6</f>
        <v>22.5</v>
      </c>
      <c r="K8" s="127">
        <f>'10月'!AD6</f>
        <v>16.68000030517578</v>
      </c>
      <c r="L8" s="127">
        <f>'11月'!AD6</f>
        <v>8.680000305175781</v>
      </c>
      <c r="M8" s="128">
        <f>'12月'!AD6</f>
        <v>-0.7480000257492065</v>
      </c>
      <c r="N8" s="107"/>
    </row>
    <row r="9" spans="1:14" ht="18" customHeight="1">
      <c r="A9" s="125">
        <v>5</v>
      </c>
      <c r="B9" s="126">
        <f>'1月'!AD7</f>
        <v>-1.3079999685287476</v>
      </c>
      <c r="C9" s="127">
        <f>'2月'!AD7</f>
        <v>-1.5609999895095825</v>
      </c>
      <c r="D9" s="127">
        <f>'3月'!AD7</f>
        <v>0.05299999937415123</v>
      </c>
      <c r="E9" s="127">
        <f>'4月'!AD7</f>
        <v>0.22100000083446503</v>
      </c>
      <c r="F9" s="127">
        <f>'5月'!AD7</f>
        <v>10.920000076293945</v>
      </c>
      <c r="G9" s="127">
        <f>'6月'!AD7</f>
        <v>14.34000015258789</v>
      </c>
      <c r="H9" s="127">
        <f>'7月'!AD7</f>
        <v>17.8700008392334</v>
      </c>
      <c r="I9" s="127">
        <f>'8月'!AD7</f>
        <v>23.209999084472656</v>
      </c>
      <c r="J9" s="127">
        <f>'9月'!AD7</f>
        <v>21.479999542236328</v>
      </c>
      <c r="K9" s="127">
        <f>'10月'!AD7</f>
        <v>17.030000686645508</v>
      </c>
      <c r="L9" s="127">
        <f>'11月'!AD7</f>
        <v>9.479999542236328</v>
      </c>
      <c r="M9" s="128">
        <f>'12月'!AD7</f>
        <v>1.6230000257492065</v>
      </c>
      <c r="N9" s="107"/>
    </row>
    <row r="10" spans="1:14" ht="18" customHeight="1">
      <c r="A10" s="125">
        <v>6</v>
      </c>
      <c r="B10" s="126">
        <f>'1月'!AD8</f>
        <v>-2.9749999046325684</v>
      </c>
      <c r="C10" s="127">
        <f>'2月'!AD8</f>
        <v>-2.3420000076293945</v>
      </c>
      <c r="D10" s="127">
        <f>'3月'!AD8</f>
        <v>-0.7699999809265137</v>
      </c>
      <c r="E10" s="127">
        <f>'4月'!AD8</f>
        <v>4.63100004196167</v>
      </c>
      <c r="F10" s="127">
        <f>'5月'!AD8</f>
        <v>8.84000015258789</v>
      </c>
      <c r="G10" s="127">
        <f>'6月'!AD8</f>
        <v>14.739999771118164</v>
      </c>
      <c r="H10" s="127">
        <f>'7月'!AD8</f>
        <v>17.6200008392334</v>
      </c>
      <c r="I10" s="127">
        <f>'8月'!AD8</f>
        <v>23.229999542236328</v>
      </c>
      <c r="J10" s="127">
        <f>'9月'!AD8</f>
        <v>21.68000030517578</v>
      </c>
      <c r="K10" s="127">
        <f>'10月'!AD8</f>
        <v>16.75</v>
      </c>
      <c r="L10" s="127">
        <f>'11月'!AD8</f>
        <v>8.65999984741211</v>
      </c>
      <c r="M10" s="128">
        <f>'12月'!AD8</f>
        <v>1.8969999551773071</v>
      </c>
      <c r="N10" s="107"/>
    </row>
    <row r="11" spans="1:14" ht="18" customHeight="1">
      <c r="A11" s="125">
        <v>7</v>
      </c>
      <c r="B11" s="126">
        <f>'1月'!AD9</f>
        <v>0.05299999937415123</v>
      </c>
      <c r="C11" s="127">
        <f>'2月'!AD9</f>
        <v>-1.4229999780654907</v>
      </c>
      <c r="D11" s="127">
        <f>'3月'!AD9</f>
        <v>-3.2249999046325684</v>
      </c>
      <c r="E11" s="127">
        <f>'4月'!AD9</f>
        <v>12.65999984741211</v>
      </c>
      <c r="F11" s="127">
        <f>'5月'!AD9</f>
        <v>9.34000015258789</v>
      </c>
      <c r="G11" s="127">
        <f>'6月'!AD9</f>
        <v>14.75</v>
      </c>
      <c r="H11" s="127">
        <f>'7月'!AD9</f>
        <v>18.649999618530273</v>
      </c>
      <c r="I11" s="127">
        <f>'8月'!AD9</f>
        <v>24.700000762939453</v>
      </c>
      <c r="J11" s="127">
        <f>'9月'!AD9</f>
        <v>24.299999237060547</v>
      </c>
      <c r="K11" s="127">
        <f>'10月'!AD9</f>
        <v>15.300000190734863</v>
      </c>
      <c r="L11" s="127">
        <f>'11月'!AD9</f>
        <v>11.350000381469727</v>
      </c>
      <c r="M11" s="128">
        <f>'12月'!AD9</f>
        <v>1.7079999446868896</v>
      </c>
      <c r="N11" s="107"/>
    </row>
    <row r="12" spans="1:14" ht="18" customHeight="1">
      <c r="A12" s="125">
        <v>8</v>
      </c>
      <c r="B12" s="126">
        <f>'1月'!AD10</f>
        <v>-1.1069999933242798</v>
      </c>
      <c r="C12" s="127">
        <f>'2月'!AD10</f>
        <v>1.940999984741211</v>
      </c>
      <c r="D12" s="127">
        <f>'3月'!AD10</f>
        <v>-0.7699999809265137</v>
      </c>
      <c r="E12" s="127">
        <f>'4月'!AD10</f>
        <v>9.5600004196167</v>
      </c>
      <c r="F12" s="127">
        <f>'5月'!AD10</f>
        <v>8.59000015258789</v>
      </c>
      <c r="G12" s="127">
        <f>'6月'!AD10</f>
        <v>14.5</v>
      </c>
      <c r="H12" s="127">
        <f>'7月'!AD10</f>
        <v>16.610000610351562</v>
      </c>
      <c r="I12" s="127">
        <f>'8月'!AD10</f>
        <v>23.25</v>
      </c>
      <c r="J12" s="127">
        <f>'9月'!AD10</f>
        <v>23.25</v>
      </c>
      <c r="K12" s="127">
        <f>'10月'!AD10</f>
        <v>19.15999984741211</v>
      </c>
      <c r="L12" s="127">
        <f>'11月'!AD10</f>
        <v>7.449999809265137</v>
      </c>
      <c r="M12" s="128">
        <f>'12月'!AD10</f>
        <v>-0.03200000151991844</v>
      </c>
      <c r="N12" s="107"/>
    </row>
    <row r="13" spans="1:14" ht="18" customHeight="1">
      <c r="A13" s="125">
        <v>9</v>
      </c>
      <c r="B13" s="126">
        <f>'1月'!AD11</f>
        <v>-3.3340001106262207</v>
      </c>
      <c r="C13" s="127">
        <f>'2月'!AD11</f>
        <v>-0.9599999785423279</v>
      </c>
      <c r="D13" s="127">
        <f>'3月'!AD11</f>
        <v>0.621999979019165</v>
      </c>
      <c r="E13" s="127">
        <f>'4月'!AD11</f>
        <v>6.866000175476074</v>
      </c>
      <c r="F13" s="127">
        <f>'5月'!AD11</f>
        <v>9.859999656677246</v>
      </c>
      <c r="G13" s="127">
        <f>'6月'!AD11</f>
        <v>14.890000343322754</v>
      </c>
      <c r="H13" s="127">
        <f>'7月'!AD11</f>
        <v>16.65999984741211</v>
      </c>
      <c r="I13" s="127">
        <f>'8月'!AD11</f>
        <v>21.639999389648438</v>
      </c>
      <c r="J13" s="127">
        <f>'9月'!AD11</f>
        <v>22.389999389648438</v>
      </c>
      <c r="K13" s="127">
        <f>'10月'!AD11</f>
        <v>16.75</v>
      </c>
      <c r="L13" s="127">
        <f>'11月'!AD11</f>
        <v>6.501999855041504</v>
      </c>
      <c r="M13" s="128">
        <f>'12月'!AD11</f>
        <v>-0.14800000190734863</v>
      </c>
      <c r="N13" s="107"/>
    </row>
    <row r="14" spans="1:14" ht="18" customHeight="1">
      <c r="A14" s="129">
        <v>10</v>
      </c>
      <c r="B14" s="130">
        <f>'1月'!AD12</f>
        <v>-4.008999824523926</v>
      </c>
      <c r="C14" s="131">
        <f>'2月'!AD12</f>
        <v>1.7929999828338623</v>
      </c>
      <c r="D14" s="131">
        <f>'3月'!AD12</f>
        <v>3.9769999980926514</v>
      </c>
      <c r="E14" s="131">
        <f>'4月'!AD12</f>
        <v>9.489999771118164</v>
      </c>
      <c r="F14" s="131">
        <f>'5月'!AD12</f>
        <v>10.210000038146973</v>
      </c>
      <c r="G14" s="131">
        <f>'6月'!AD12</f>
        <v>18.31999969482422</v>
      </c>
      <c r="H14" s="131">
        <f>'7月'!AD12</f>
        <v>19.530000686645508</v>
      </c>
      <c r="I14" s="131">
        <f>'8月'!AD12</f>
        <v>21.489999771118164</v>
      </c>
      <c r="J14" s="131">
        <f>'9月'!AD12</f>
        <v>21.510000228881836</v>
      </c>
      <c r="K14" s="131">
        <f>'10月'!AD12</f>
        <v>15.75</v>
      </c>
      <c r="L14" s="131">
        <f>'11月'!AD12</f>
        <v>6.076000213623047</v>
      </c>
      <c r="M14" s="132">
        <f>'12月'!AD12</f>
        <v>-0.8220000267028809</v>
      </c>
      <c r="N14" s="107"/>
    </row>
    <row r="15" spans="1:14" ht="18" customHeight="1">
      <c r="A15" s="121">
        <v>11</v>
      </c>
      <c r="B15" s="122">
        <f>'1月'!AD13</f>
        <v>-3.2809998989105225</v>
      </c>
      <c r="C15" s="123">
        <f>'2月'!AD13</f>
        <v>-2.066999912261963</v>
      </c>
      <c r="D15" s="123">
        <f>'3月'!AD13</f>
        <v>3.25</v>
      </c>
      <c r="E15" s="123">
        <f>'4月'!AD13</f>
        <v>5.751999855041504</v>
      </c>
      <c r="F15" s="123">
        <f>'5月'!AD13</f>
        <v>9.800000190734863</v>
      </c>
      <c r="G15" s="123">
        <f>'6月'!AD13</f>
        <v>18.260000228881836</v>
      </c>
      <c r="H15" s="123">
        <f>'7月'!AD13</f>
        <v>18.75</v>
      </c>
      <c r="I15" s="123">
        <f>'8月'!AD13</f>
        <v>22.15999984741211</v>
      </c>
      <c r="J15" s="123">
        <f>'9月'!AD13</f>
        <v>21.469999313354492</v>
      </c>
      <c r="K15" s="123">
        <f>'10月'!AD13</f>
        <v>17.84000015258789</v>
      </c>
      <c r="L15" s="123">
        <f>'11月'!AD13</f>
        <v>5.716000080108643</v>
      </c>
      <c r="M15" s="124">
        <f>'12月'!AD13</f>
        <v>-0.9900000095367432</v>
      </c>
      <c r="N15" s="107"/>
    </row>
    <row r="16" spans="1:14" ht="18" customHeight="1">
      <c r="A16" s="125">
        <v>12</v>
      </c>
      <c r="B16" s="126">
        <f>'1月'!AD14</f>
        <v>-3.2360000610351562</v>
      </c>
      <c r="C16" s="127">
        <f>'2月'!AD14</f>
        <v>-4.10099983215332</v>
      </c>
      <c r="D16" s="127">
        <f>'3月'!AD14</f>
        <v>2.0980000495910645</v>
      </c>
      <c r="E16" s="127">
        <f>'4月'!AD14</f>
        <v>4.863999843597412</v>
      </c>
      <c r="F16" s="127">
        <f>'5月'!AD14</f>
        <v>9.59000015258789</v>
      </c>
      <c r="G16" s="127">
        <f>'6月'!AD14</f>
        <v>17.829999923706055</v>
      </c>
      <c r="H16" s="127">
        <f>'7月'!AD14</f>
        <v>17.25</v>
      </c>
      <c r="I16" s="127">
        <f>'8月'!AD14</f>
        <v>22.75</v>
      </c>
      <c r="J16" s="127">
        <f>'9月'!AD14</f>
        <v>19.90999984741211</v>
      </c>
      <c r="K16" s="127">
        <f>'10月'!AD14</f>
        <v>14.4399995803833</v>
      </c>
      <c r="L16" s="127">
        <f>'11月'!AD14</f>
        <v>6.560999870300293</v>
      </c>
      <c r="M16" s="128">
        <f>'12月'!AD14</f>
        <v>-3.0759999752044678</v>
      </c>
      <c r="N16" s="107"/>
    </row>
    <row r="17" spans="1:14" ht="18" customHeight="1">
      <c r="A17" s="125">
        <v>13</v>
      </c>
      <c r="B17" s="126">
        <f>'1月'!AD15</f>
        <v>-4.269000053405762</v>
      </c>
      <c r="C17" s="127">
        <f>'2月'!AD15</f>
        <v>-1.6339999437332153</v>
      </c>
      <c r="D17" s="127">
        <f>'3月'!AD15</f>
        <v>-0.11599999666213989</v>
      </c>
      <c r="E17" s="127">
        <f>'4月'!AD15</f>
        <v>5.611999988555908</v>
      </c>
      <c r="F17" s="127">
        <f>'5月'!AD15</f>
        <v>7.880000114440918</v>
      </c>
      <c r="G17" s="127">
        <f>'6月'!AD15</f>
        <v>17.139999389648438</v>
      </c>
      <c r="H17" s="127">
        <f>'7月'!AD15</f>
        <v>17.260000228881836</v>
      </c>
      <c r="I17" s="127">
        <f>'8月'!AD15</f>
        <v>22.969999313354492</v>
      </c>
      <c r="J17" s="127">
        <f>'9月'!AD15</f>
        <v>20.889999389648438</v>
      </c>
      <c r="K17" s="127">
        <f>'10月'!AD15</f>
        <v>15.640000343322754</v>
      </c>
      <c r="L17" s="127">
        <f>'11月'!AD15</f>
        <v>3.3399999141693115</v>
      </c>
      <c r="M17" s="128">
        <f>'12月'!AD15</f>
        <v>-2.181999921798706</v>
      </c>
      <c r="N17" s="107"/>
    </row>
    <row r="18" spans="1:14" ht="18" customHeight="1">
      <c r="A18" s="125">
        <v>14</v>
      </c>
      <c r="B18" s="126">
        <f>'1月'!AD16</f>
        <v>-1.8769999742507935</v>
      </c>
      <c r="C18" s="127">
        <f>'2月'!AD16</f>
        <v>-1.9199999570846558</v>
      </c>
      <c r="D18" s="127">
        <f>'3月'!AD16</f>
        <v>-3.005000114440918</v>
      </c>
      <c r="E18" s="127">
        <f>'4月'!AD16</f>
        <v>1.2020000219345093</v>
      </c>
      <c r="F18" s="127">
        <f>'5月'!AD16</f>
        <v>7.699999809265137</v>
      </c>
      <c r="G18" s="127">
        <f>'6月'!AD16</f>
        <v>16.790000915527344</v>
      </c>
      <c r="H18" s="127">
        <f>'7月'!AD16</f>
        <v>19.079999923706055</v>
      </c>
      <c r="I18" s="127">
        <f>'8月'!AD16</f>
        <v>22.760000228881836</v>
      </c>
      <c r="J18" s="127">
        <f>'9月'!AD16</f>
        <v>20.989999771118164</v>
      </c>
      <c r="K18" s="127">
        <f>'10月'!AD16</f>
        <v>13.149999618530273</v>
      </c>
      <c r="L18" s="127">
        <f>'11月'!AD16</f>
        <v>6.572000026702881</v>
      </c>
      <c r="M18" s="128">
        <f>'12月'!AD16</f>
        <v>-4.72599983215332</v>
      </c>
      <c r="N18" s="107"/>
    </row>
    <row r="19" spans="1:14" ht="18" customHeight="1">
      <c r="A19" s="125">
        <v>15</v>
      </c>
      <c r="B19" s="126">
        <f>'1月'!AD17</f>
        <v>4.159999847412109</v>
      </c>
      <c r="C19" s="127">
        <f>'2月'!AD17</f>
        <v>-1.0019999742507935</v>
      </c>
      <c r="D19" s="127">
        <f>'3月'!AD17</f>
        <v>-2.1410000324249268</v>
      </c>
      <c r="E19" s="127">
        <f>'4月'!AD17</f>
        <v>8.270000457763672</v>
      </c>
      <c r="F19" s="127">
        <f>'5月'!AD17</f>
        <v>9.5</v>
      </c>
      <c r="G19" s="127">
        <f>'6月'!AD17</f>
        <v>16.6299991607666</v>
      </c>
      <c r="H19" s="127">
        <f>'7月'!AD17</f>
        <v>20.079999923706055</v>
      </c>
      <c r="I19" s="127">
        <f>'8月'!AD17</f>
        <v>23.34000015258789</v>
      </c>
      <c r="J19" s="127">
        <f>'9月'!AD17</f>
        <v>19.770000457763672</v>
      </c>
      <c r="K19" s="127">
        <f>'10月'!AD17</f>
        <v>19.09000015258789</v>
      </c>
      <c r="L19" s="127">
        <f>'11月'!AD17</f>
        <v>6.699999809265137</v>
      </c>
      <c r="M19" s="128">
        <f>'12月'!AD17</f>
        <v>-2.3299999237060547</v>
      </c>
      <c r="N19" s="107"/>
    </row>
    <row r="20" spans="1:14" ht="18" customHeight="1">
      <c r="A20" s="125">
        <v>16</v>
      </c>
      <c r="B20" s="126">
        <f>'1月'!AD18</f>
        <v>2.690000057220459</v>
      </c>
      <c r="C20" s="127">
        <f>'2月'!AD18</f>
        <v>0.8119999766349792</v>
      </c>
      <c r="D20" s="127">
        <f>'3月'!AD18</f>
        <v>0.35899999737739563</v>
      </c>
      <c r="E20" s="127">
        <f>'4月'!AD18</f>
        <v>7.860000133514404</v>
      </c>
      <c r="F20" s="127">
        <f>'5月'!AD18</f>
        <v>7.849999904632568</v>
      </c>
      <c r="G20" s="127">
        <f>'6月'!AD18</f>
        <v>15.15999984741211</v>
      </c>
      <c r="H20" s="127">
        <f>'7月'!AD18</f>
        <v>21.889999389648438</v>
      </c>
      <c r="I20" s="127">
        <f>'8月'!AD18</f>
        <v>22.469999313354492</v>
      </c>
      <c r="J20" s="127">
        <f>'9月'!AD18</f>
        <v>16.959999084472656</v>
      </c>
      <c r="K20" s="127">
        <f>'10月'!AD18</f>
        <v>15.420000076293945</v>
      </c>
      <c r="L20" s="127">
        <f>'11月'!AD18</f>
        <v>5.960999965667725</v>
      </c>
      <c r="M20" s="128">
        <f>'12月'!AD18</f>
        <v>-2.6670000553131104</v>
      </c>
      <c r="N20" s="107"/>
    </row>
    <row r="21" spans="1:14" ht="18" customHeight="1">
      <c r="A21" s="125">
        <v>17</v>
      </c>
      <c r="B21" s="126">
        <f>'1月'!AD19</f>
        <v>1.065000057220459</v>
      </c>
      <c r="C21" s="127">
        <f>'2月'!AD19</f>
        <v>1.687999963760376</v>
      </c>
      <c r="D21" s="127">
        <f>'3月'!AD19</f>
        <v>5.104000091552734</v>
      </c>
      <c r="E21" s="127">
        <f>'4月'!AD19</f>
        <v>5.168000221252441</v>
      </c>
      <c r="F21" s="127">
        <f>'5月'!AD19</f>
        <v>8.630000114440918</v>
      </c>
      <c r="G21" s="127">
        <f>'6月'!AD19</f>
        <v>14.989999771118164</v>
      </c>
      <c r="H21" s="127">
        <f>'7月'!AD19</f>
        <v>21.700000762939453</v>
      </c>
      <c r="I21" s="127">
        <f>'8月'!AD19</f>
        <v>20.690000534057617</v>
      </c>
      <c r="J21" s="127">
        <f>'9月'!AD19</f>
        <v>14.5600004196167</v>
      </c>
      <c r="K21" s="127">
        <f>'10月'!AD19</f>
        <v>14.920000076293945</v>
      </c>
      <c r="L21" s="127">
        <f>'11月'!AD19</f>
        <v>1.7599999904632568</v>
      </c>
      <c r="M21" s="128">
        <f>'12月'!AD19</f>
        <v>-2.0339999198913574</v>
      </c>
      <c r="N21" s="107"/>
    </row>
    <row r="22" spans="1:14" ht="18" customHeight="1">
      <c r="A22" s="125">
        <v>18</v>
      </c>
      <c r="B22" s="126">
        <f>'1月'!AD20</f>
        <v>-1.2020000219345093</v>
      </c>
      <c r="C22" s="127">
        <f>'2月'!AD20</f>
        <v>-0.041999999433755875</v>
      </c>
      <c r="D22" s="127">
        <f>'3月'!AD20</f>
        <v>5.830999851226807</v>
      </c>
      <c r="E22" s="127">
        <f>'4月'!AD20</f>
        <v>6.810999870300293</v>
      </c>
      <c r="F22" s="127">
        <f>'5月'!AD20</f>
        <v>9.130000114440918</v>
      </c>
      <c r="G22" s="127">
        <f>'6月'!AD20</f>
        <v>16.09000015258789</v>
      </c>
      <c r="H22" s="127">
        <f>'7月'!AD20</f>
        <v>21.81999969482422</v>
      </c>
      <c r="I22" s="127">
        <f>'8月'!AD20</f>
        <v>21.40999984741211</v>
      </c>
      <c r="J22" s="127">
        <f>'9月'!AD20</f>
        <v>16.940000534057617</v>
      </c>
      <c r="K22" s="127">
        <f>'10月'!AD20</f>
        <v>14.899999618530273</v>
      </c>
      <c r="L22" s="127">
        <f>'11月'!AD20</f>
        <v>2.1059999465942383</v>
      </c>
      <c r="M22" s="128">
        <f>'12月'!AD20</f>
        <v>-2.6029999256134033</v>
      </c>
      <c r="N22" s="107"/>
    </row>
    <row r="23" spans="1:14" ht="18" customHeight="1">
      <c r="A23" s="125">
        <v>19</v>
      </c>
      <c r="B23" s="126">
        <f>'1月'!AD21</f>
        <v>1.7200000286102295</v>
      </c>
      <c r="C23" s="127">
        <f>'2月'!AD21</f>
        <v>2.8589999675750732</v>
      </c>
      <c r="D23" s="127">
        <f>'3月'!AD21</f>
        <v>2.013000011444092</v>
      </c>
      <c r="E23" s="127">
        <f>'4月'!AD21</f>
        <v>6.7270002365112305</v>
      </c>
      <c r="F23" s="127">
        <f>'5月'!AD21</f>
        <v>14.550000190734863</v>
      </c>
      <c r="G23" s="127">
        <f>'6月'!AD21</f>
        <v>17.530000686645508</v>
      </c>
      <c r="H23" s="127">
        <f>'7月'!AD21</f>
        <v>19.770000457763672</v>
      </c>
      <c r="I23" s="127">
        <f>'8月'!AD21</f>
        <v>23.889999389648438</v>
      </c>
      <c r="J23" s="127">
        <f>'9月'!AD21</f>
        <v>19.75</v>
      </c>
      <c r="K23" s="127">
        <f>'10月'!AD21</f>
        <v>13.9399995803833</v>
      </c>
      <c r="L23" s="127">
        <f>'11月'!AD21</f>
        <v>2.8369998931884766</v>
      </c>
      <c r="M23" s="128">
        <f>'12月'!AD21</f>
        <v>-4.848999977111816</v>
      </c>
      <c r="N23" s="107"/>
    </row>
    <row r="24" spans="1:14" ht="18" customHeight="1">
      <c r="A24" s="129">
        <v>20</v>
      </c>
      <c r="B24" s="130">
        <f>'1月'!AD22</f>
        <v>0.5799999833106995</v>
      </c>
      <c r="C24" s="131">
        <f>'2月'!AD22</f>
        <v>0.8230000138282776</v>
      </c>
      <c r="D24" s="131">
        <f>'3月'!AD22</f>
        <v>0.453000009059906</v>
      </c>
      <c r="E24" s="131">
        <f>'4月'!AD22</f>
        <v>8.359999656677246</v>
      </c>
      <c r="F24" s="131">
        <f>'5月'!AD22</f>
        <v>13.489999771118164</v>
      </c>
      <c r="G24" s="131">
        <f>'6月'!AD22</f>
        <v>18.229999542236328</v>
      </c>
      <c r="H24" s="131">
        <f>'7月'!AD22</f>
        <v>18.649999618530273</v>
      </c>
      <c r="I24" s="131">
        <f>'8月'!AD22</f>
        <v>24.729999542236328</v>
      </c>
      <c r="J24" s="131">
        <f>'9月'!AD22</f>
        <v>21.3799991607666</v>
      </c>
      <c r="K24" s="131">
        <f>'10月'!AD22</f>
        <v>12.390000343322754</v>
      </c>
      <c r="L24" s="131">
        <f>'11月'!AD22</f>
        <v>0.38999998569488525</v>
      </c>
      <c r="M24" s="132">
        <f>'12月'!AD22</f>
        <v>-3.805000066757202</v>
      </c>
      <c r="N24" s="107"/>
    </row>
    <row r="25" spans="1:14" ht="18" customHeight="1">
      <c r="A25" s="121">
        <v>21</v>
      </c>
      <c r="B25" s="122">
        <f>'1月'!AD23</f>
        <v>0.041999999433755875</v>
      </c>
      <c r="C25" s="123">
        <f>'2月'!AD23</f>
        <v>0.22200000286102295</v>
      </c>
      <c r="D25" s="123">
        <f>'3月'!AD23</f>
        <v>1.8869999647140503</v>
      </c>
      <c r="E25" s="123">
        <f>'4月'!AD23</f>
        <v>7.920000076293945</v>
      </c>
      <c r="F25" s="123">
        <f>'5月'!AD23</f>
        <v>10.739999771118164</v>
      </c>
      <c r="G25" s="123">
        <f>'6月'!AD23</f>
        <v>18.18000030517578</v>
      </c>
      <c r="H25" s="123">
        <f>'7月'!AD23</f>
        <v>20.549999237060547</v>
      </c>
      <c r="I25" s="123">
        <f>'8月'!AD23</f>
        <v>24.440000534057617</v>
      </c>
      <c r="J25" s="123">
        <f>'9月'!AD23</f>
        <v>19.6299991607666</v>
      </c>
      <c r="K25" s="123">
        <f>'10月'!AD23</f>
        <v>15.510000228881836</v>
      </c>
      <c r="L25" s="123">
        <f>'11月'!AD23</f>
        <v>0.3160000145435333</v>
      </c>
      <c r="M25" s="124">
        <f>'12月'!AD23</f>
        <v>-1.1799999475479126</v>
      </c>
      <c r="N25" s="107"/>
    </row>
    <row r="26" spans="1:14" ht="18" customHeight="1">
      <c r="A26" s="125">
        <v>22</v>
      </c>
      <c r="B26" s="126">
        <f>'1月'!AD24</f>
        <v>-2.2880001068115234</v>
      </c>
      <c r="C26" s="127">
        <f>'2月'!AD24</f>
        <v>-2.690000057220459</v>
      </c>
      <c r="D26" s="127">
        <f>'3月'!AD24</f>
        <v>4.514999866485596</v>
      </c>
      <c r="E26" s="127">
        <f>'4月'!AD24</f>
        <v>7.239999771118164</v>
      </c>
      <c r="F26" s="127">
        <f>'5月'!AD24</f>
        <v>14.670000076293945</v>
      </c>
      <c r="G26" s="127">
        <f>'6月'!AD24</f>
        <v>18.860000610351562</v>
      </c>
      <c r="H26" s="127">
        <f>'7月'!AD24</f>
        <v>19.31999969482422</v>
      </c>
      <c r="I26" s="127">
        <f>'8月'!AD24</f>
        <v>25.40999984741211</v>
      </c>
      <c r="J26" s="127">
        <f>'9月'!AD24</f>
        <v>20.75</v>
      </c>
      <c r="K26" s="127">
        <f>'10月'!AD24</f>
        <v>12.640000343322754</v>
      </c>
      <c r="L26" s="127">
        <f>'11月'!AD24</f>
        <v>1.3070000410079956</v>
      </c>
      <c r="M26" s="128">
        <f>'12月'!AD24</f>
        <v>-1.3489999771118164</v>
      </c>
      <c r="N26" s="107"/>
    </row>
    <row r="27" spans="1:14" ht="18" customHeight="1">
      <c r="A27" s="125">
        <v>23</v>
      </c>
      <c r="B27" s="126">
        <f>'1月'!AD25</f>
        <v>-2.4579999446868896</v>
      </c>
      <c r="C27" s="127">
        <f>'2月'!AD25</f>
        <v>-0.9179999828338623</v>
      </c>
      <c r="D27" s="127">
        <f>'3月'!AD25</f>
        <v>5.706999778747559</v>
      </c>
      <c r="E27" s="127">
        <f>'4月'!AD25</f>
        <v>4.9039998054504395</v>
      </c>
      <c r="F27" s="127">
        <f>'5月'!AD25</f>
        <v>12.3100004196167</v>
      </c>
      <c r="G27" s="127">
        <f>'6月'!AD25</f>
        <v>19.079999923706055</v>
      </c>
      <c r="H27" s="127">
        <f>'7月'!AD25</f>
        <v>19.610000610351562</v>
      </c>
      <c r="I27" s="127">
        <f>'8月'!AD25</f>
        <v>21.440000534057617</v>
      </c>
      <c r="J27" s="127">
        <f>'9月'!AD25</f>
        <v>20.34000015258789</v>
      </c>
      <c r="K27" s="127">
        <f>'10月'!AD25</f>
        <v>9.789999961853027</v>
      </c>
      <c r="L27" s="127">
        <f>'11月'!AD25</f>
        <v>2.8269999027252197</v>
      </c>
      <c r="M27" s="128">
        <f>'12月'!AD25</f>
        <v>-2.634999990463257</v>
      </c>
      <c r="N27" s="107"/>
    </row>
    <row r="28" spans="1:14" ht="18" customHeight="1">
      <c r="A28" s="125">
        <v>24</v>
      </c>
      <c r="B28" s="126">
        <f>'1月'!AD26</f>
        <v>-1.2549999952316284</v>
      </c>
      <c r="C28" s="127">
        <f>'2月'!AD26</f>
        <v>0.15800000727176666</v>
      </c>
      <c r="D28" s="127">
        <f>'3月'!AD26</f>
        <v>5.144999980926514</v>
      </c>
      <c r="E28" s="127">
        <f>'4月'!AD26</f>
        <v>5.675000190734863</v>
      </c>
      <c r="F28" s="127">
        <f>'5月'!AD26</f>
        <v>11.050000190734863</v>
      </c>
      <c r="G28" s="127">
        <f>'6月'!AD26</f>
        <v>21.06999969482422</v>
      </c>
      <c r="H28" s="127">
        <f>'7月'!AD26</f>
        <v>18.690000534057617</v>
      </c>
      <c r="I28" s="127">
        <f>'8月'!AD26</f>
        <v>20.299999237060547</v>
      </c>
      <c r="J28" s="127">
        <f>'9月'!AD26</f>
        <v>18.850000381469727</v>
      </c>
      <c r="K28" s="127">
        <f>'10月'!AD26</f>
        <v>9.630000114440918</v>
      </c>
      <c r="L28" s="127">
        <f>'11月'!AD26</f>
        <v>6.151000022888184</v>
      </c>
      <c r="M28" s="128">
        <f>'12月'!AD26</f>
        <v>-2.4679999351501465</v>
      </c>
      <c r="N28" s="107"/>
    </row>
    <row r="29" spans="1:14" ht="18" customHeight="1">
      <c r="A29" s="125">
        <v>25</v>
      </c>
      <c r="B29" s="126">
        <f>'1月'!AD27</f>
        <v>-0.10599999874830246</v>
      </c>
      <c r="C29" s="127">
        <f>'2月'!AD27</f>
        <v>0.08399999886751175</v>
      </c>
      <c r="D29" s="127">
        <f>'3月'!AD27</f>
        <v>-0.13699999451637268</v>
      </c>
      <c r="E29" s="127">
        <f>'4月'!AD27</f>
        <v>6.821000099182129</v>
      </c>
      <c r="F29" s="127">
        <f>'5月'!AD27</f>
        <v>10.979999542236328</v>
      </c>
      <c r="G29" s="127">
        <f>'6月'!AD27</f>
        <v>21.479999542236328</v>
      </c>
      <c r="H29" s="127">
        <f>'7月'!AD27</f>
        <v>21.549999237060547</v>
      </c>
      <c r="I29" s="127">
        <f>'8月'!AD27</f>
        <v>21.889999389648438</v>
      </c>
      <c r="J29" s="127">
        <f>'9月'!AD27</f>
        <v>17.260000228881836</v>
      </c>
      <c r="K29" s="127">
        <f>'10月'!AD27</f>
        <v>9.529999732971191</v>
      </c>
      <c r="L29" s="127">
        <f>'11月'!AD27</f>
        <v>5.243000030517578</v>
      </c>
      <c r="M29" s="128">
        <f>'12月'!AD27</f>
        <v>-4.357999801635742</v>
      </c>
      <c r="N29" s="107"/>
    </row>
    <row r="30" spans="1:14" ht="18" customHeight="1">
      <c r="A30" s="125">
        <v>26</v>
      </c>
      <c r="B30" s="126">
        <f>'1月'!AD28</f>
        <v>0.4009999930858612</v>
      </c>
      <c r="C30" s="127">
        <f>'2月'!AD28</f>
        <v>-1.5809999704360962</v>
      </c>
      <c r="D30" s="127">
        <f>'3月'!AD28</f>
        <v>-2.1510000228881836</v>
      </c>
      <c r="E30" s="127">
        <f>'4月'!AD28</f>
        <v>7.71999979019165</v>
      </c>
      <c r="F30" s="127">
        <f>'5月'!AD28</f>
        <v>9.149999618530273</v>
      </c>
      <c r="G30" s="127">
        <f>'6月'!AD28</f>
        <v>22.81999969482422</v>
      </c>
      <c r="H30" s="127">
        <f>'7月'!AD28</f>
        <v>20.75</v>
      </c>
      <c r="I30" s="127">
        <f>'8月'!AD28</f>
        <v>22.739999771118164</v>
      </c>
      <c r="J30" s="127">
        <f>'9月'!AD28</f>
        <v>17.5</v>
      </c>
      <c r="K30" s="127">
        <f>'10月'!AD28</f>
        <v>10.329999923706055</v>
      </c>
      <c r="L30" s="127">
        <f>'11月'!AD28</f>
        <v>3.3399999141693115</v>
      </c>
      <c r="M30" s="128">
        <f>'12月'!AD28</f>
        <v>-2.3519999980926514</v>
      </c>
      <c r="N30" s="107"/>
    </row>
    <row r="31" spans="1:14" ht="18" customHeight="1">
      <c r="A31" s="125">
        <v>27</v>
      </c>
      <c r="B31" s="126">
        <f>'1月'!AD29</f>
        <v>-2.056999921798706</v>
      </c>
      <c r="C31" s="127">
        <f>'2月'!AD29</f>
        <v>-4.480000019073486</v>
      </c>
      <c r="D31" s="127">
        <f>'3月'!AD29</f>
        <v>-0.8960000276565552</v>
      </c>
      <c r="E31" s="127">
        <f>'4月'!AD29</f>
        <v>5.03000020980835</v>
      </c>
      <c r="F31" s="127">
        <f>'5月'!AD29</f>
        <v>9.8100004196167</v>
      </c>
      <c r="G31" s="127">
        <f>'6月'!AD29</f>
        <v>19.549999237060547</v>
      </c>
      <c r="H31" s="127">
        <f>'7月'!AD29</f>
        <v>22.93000030517578</v>
      </c>
      <c r="I31" s="127">
        <f>'8月'!AD29</f>
        <v>23.600000381469727</v>
      </c>
      <c r="J31" s="127">
        <f>'9月'!AD29</f>
        <v>17.40999984741211</v>
      </c>
      <c r="K31" s="127">
        <f>'10月'!AD29</f>
        <v>11.329999923706055</v>
      </c>
      <c r="L31" s="127">
        <f>'11月'!AD29</f>
        <v>4.875</v>
      </c>
      <c r="M31" s="128">
        <f>'12月'!AD29</f>
        <v>-3.98799991607666</v>
      </c>
      <c r="N31" s="107"/>
    </row>
    <row r="32" spans="1:14" ht="18" customHeight="1">
      <c r="A32" s="125">
        <v>28</v>
      </c>
      <c r="B32" s="126">
        <f>'1月'!AD30</f>
        <v>-0.6010000109672546</v>
      </c>
      <c r="C32" s="127">
        <f>'2月'!AD30</f>
        <v>-1.8869999647140503</v>
      </c>
      <c r="D32" s="127">
        <f>'3月'!AD30</f>
        <v>6.681000232696533</v>
      </c>
      <c r="E32" s="127">
        <f>'4月'!AD30</f>
        <v>9.65999984741211</v>
      </c>
      <c r="F32" s="127">
        <f>'5月'!AD30</f>
        <v>12.569999694824219</v>
      </c>
      <c r="G32" s="127">
        <f>'6月'!AD30</f>
        <v>21.969999313354492</v>
      </c>
      <c r="H32" s="127">
        <f>'7月'!AD30</f>
        <v>20.399999618530273</v>
      </c>
      <c r="I32" s="127">
        <f>'8月'!AD30</f>
        <v>21.059999465942383</v>
      </c>
      <c r="J32" s="127">
        <f>'9月'!AD30</f>
        <v>16.549999237060547</v>
      </c>
      <c r="K32" s="127">
        <f>'10月'!AD30</f>
        <v>8.829999923706055</v>
      </c>
      <c r="L32" s="127">
        <f>'11月'!AD30</f>
        <v>2.99399995803833</v>
      </c>
      <c r="M32" s="128">
        <f>'12月'!AD30</f>
        <v>-3.8610000610351562</v>
      </c>
      <c r="N32" s="107"/>
    </row>
    <row r="33" spans="1:14" ht="18" customHeight="1">
      <c r="A33" s="125">
        <v>29</v>
      </c>
      <c r="B33" s="126">
        <f>'1月'!AD31</f>
        <v>0.8119999766349792</v>
      </c>
      <c r="C33" s="127">
        <f>'2月'!AD31</f>
        <v>0</v>
      </c>
      <c r="D33" s="127">
        <f>'3月'!AD31</f>
        <v>5.2230000495910645</v>
      </c>
      <c r="E33" s="127">
        <f>'4月'!AD31</f>
        <v>13.869999885559082</v>
      </c>
      <c r="F33" s="127">
        <f>'5月'!AD31</f>
        <v>11.90999984741211</v>
      </c>
      <c r="G33" s="127">
        <f>'6月'!AD31</f>
        <v>20.059999465942383</v>
      </c>
      <c r="H33" s="127">
        <f>'7月'!AD31</f>
        <v>23.229999542236328</v>
      </c>
      <c r="I33" s="127">
        <f>'8月'!AD31</f>
        <v>19.479999542236328</v>
      </c>
      <c r="J33" s="127">
        <f>'9月'!AD31</f>
        <v>14.180000305175781</v>
      </c>
      <c r="K33" s="127">
        <f>'10月'!AD31</f>
        <v>12.34000015258789</v>
      </c>
      <c r="L33" s="127">
        <f>'11月'!AD31</f>
        <v>5.710999965667725</v>
      </c>
      <c r="M33" s="128">
        <f>'12月'!AD31</f>
        <v>-4.63700008392334</v>
      </c>
      <c r="N33" s="107"/>
    </row>
    <row r="34" spans="1:14" ht="18" customHeight="1">
      <c r="A34" s="125">
        <v>30</v>
      </c>
      <c r="B34" s="126">
        <f>'1月'!AD32</f>
        <v>0.46399998664855957</v>
      </c>
      <c r="C34" s="127"/>
      <c r="D34" s="127">
        <f>'3月'!AD32</f>
        <v>1.1180000305175781</v>
      </c>
      <c r="E34" s="127">
        <f>'4月'!AD32</f>
        <v>11.460000038146973</v>
      </c>
      <c r="F34" s="127">
        <f>'5月'!AD32</f>
        <v>14.850000381469727</v>
      </c>
      <c r="G34" s="127">
        <f>'6月'!AD32</f>
        <v>19.280000686645508</v>
      </c>
      <c r="H34" s="127">
        <f>'7月'!AD32</f>
        <v>22.440000534057617</v>
      </c>
      <c r="I34" s="127">
        <f>'8月'!AD32</f>
        <v>19.3700008392334</v>
      </c>
      <c r="J34" s="127">
        <f>'9月'!AD32</f>
        <v>12.699999809265137</v>
      </c>
      <c r="K34" s="127">
        <f>'10月'!AD32</f>
        <v>12.819999694824219</v>
      </c>
      <c r="L34" s="127">
        <f>'11月'!AD32</f>
        <v>2.9210000038146973</v>
      </c>
      <c r="M34" s="128">
        <f>'12月'!AD32</f>
        <v>-4.426000118255615</v>
      </c>
      <c r="N34" s="107"/>
    </row>
    <row r="35" spans="1:14" ht="18" customHeight="1">
      <c r="A35" s="133">
        <v>31</v>
      </c>
      <c r="B35" s="130">
        <f>'1月'!AD33</f>
        <v>-1.2970000505447388</v>
      </c>
      <c r="C35" s="131"/>
      <c r="D35" s="131">
        <f>'3月'!AD33</f>
        <v>-0.15800000727176666</v>
      </c>
      <c r="E35" s="251"/>
      <c r="F35" s="131">
        <f>'5月'!AD33</f>
        <v>14.84000015258789</v>
      </c>
      <c r="G35" s="251"/>
      <c r="H35" s="131">
        <f>'7月'!AD33</f>
        <v>22.40999984741211</v>
      </c>
      <c r="I35" s="131">
        <f>'8月'!AD33</f>
        <v>21.079999923706055</v>
      </c>
      <c r="J35" s="251"/>
      <c r="K35" s="131">
        <f>'10月'!AD33</f>
        <v>8.8100004196167</v>
      </c>
      <c r="L35" s="131"/>
      <c r="M35" s="132">
        <f>'12月'!AD33</f>
        <v>-1.3279999494552612</v>
      </c>
      <c r="N35" s="107"/>
    </row>
    <row r="36" spans="1:14" ht="18" customHeight="1">
      <c r="A36" s="244" t="s">
        <v>67</v>
      </c>
      <c r="B36" s="189">
        <f>AVERAGE(B5:B35)</f>
        <v>-0.9728064438508403</v>
      </c>
      <c r="C36" s="190">
        <f aca="true" t="shared" si="0" ref="C36:M36">AVERAGE(C5:C35)</f>
        <v>-1.0824482681165482</v>
      </c>
      <c r="D36" s="190">
        <f t="shared" si="0"/>
        <v>1.16996773440511</v>
      </c>
      <c r="E36" s="190">
        <f t="shared" si="0"/>
        <v>6.6596333478887875</v>
      </c>
      <c r="F36" s="190">
        <f t="shared" si="0"/>
        <v>10.648387124461513</v>
      </c>
      <c r="G36" s="190">
        <f t="shared" si="0"/>
        <v>17.219333267211915</v>
      </c>
      <c r="H36" s="190">
        <f t="shared" si="0"/>
        <v>19.53580640977429</v>
      </c>
      <c r="I36" s="190">
        <f t="shared" si="0"/>
        <v>22.622257970994518</v>
      </c>
      <c r="J36" s="190">
        <f t="shared" si="0"/>
        <v>19.517999903361</v>
      </c>
      <c r="K36" s="190">
        <f t="shared" si="0"/>
        <v>14.275161343236123</v>
      </c>
      <c r="L36" s="190">
        <f t="shared" si="0"/>
        <v>5.256233311692873</v>
      </c>
      <c r="M36" s="191">
        <f t="shared" si="0"/>
        <v>-1.807935468492008</v>
      </c>
      <c r="N36" s="107"/>
    </row>
    <row r="37" spans="1:14" ht="18" customHeight="1">
      <c r="A37" s="245" t="s">
        <v>517</v>
      </c>
      <c r="B37" s="241">
        <f>MIN(B5:B35)</f>
        <v>-4.269000053405762</v>
      </c>
      <c r="C37" s="242">
        <f aca="true" t="shared" si="1" ref="C37:M37">MIN(C5:C35)</f>
        <v>-4.480000019073486</v>
      </c>
      <c r="D37" s="242">
        <f t="shared" si="1"/>
        <v>-3.2249999046325684</v>
      </c>
      <c r="E37" s="242">
        <f t="shared" si="1"/>
        <v>0.22100000083446503</v>
      </c>
      <c r="F37" s="242">
        <f t="shared" si="1"/>
        <v>7.699999809265137</v>
      </c>
      <c r="G37" s="242">
        <f t="shared" si="1"/>
        <v>12.470000267028809</v>
      </c>
      <c r="H37" s="242">
        <f t="shared" si="1"/>
        <v>16.610000610351562</v>
      </c>
      <c r="I37" s="242">
        <f t="shared" si="1"/>
        <v>19.3700008392334</v>
      </c>
      <c r="J37" s="242">
        <f t="shared" si="1"/>
        <v>12.699999809265137</v>
      </c>
      <c r="K37" s="242">
        <f t="shared" si="1"/>
        <v>8.8100004196167</v>
      </c>
      <c r="L37" s="242">
        <f t="shared" si="1"/>
        <v>0.3160000145435333</v>
      </c>
      <c r="M37" s="243">
        <f t="shared" si="1"/>
        <v>-4.848999977111816</v>
      </c>
      <c r="N37" s="107"/>
    </row>
    <row r="38" spans="1:14" ht="18" customHeight="1">
      <c r="A38" s="246" t="s">
        <v>501</v>
      </c>
      <c r="B38" s="134">
        <f>AVERAGE(B5:B14)</f>
        <v>-1.8163999650627374</v>
      </c>
      <c r="C38" s="135">
        <f aca="true" t="shared" si="2" ref="C38:M38">AVERAGE(C5:C14)</f>
        <v>-1.5715000092983247</v>
      </c>
      <c r="D38" s="135">
        <f t="shared" si="2"/>
        <v>-0.45109999515116217</v>
      </c>
      <c r="E38" s="135">
        <f t="shared" si="2"/>
        <v>5.8863000437617305</v>
      </c>
      <c r="F38" s="135">
        <f t="shared" si="2"/>
        <v>9.910000038146972</v>
      </c>
      <c r="G38" s="135">
        <f t="shared" si="2"/>
        <v>14.557999992370606</v>
      </c>
      <c r="H38" s="135">
        <f t="shared" si="2"/>
        <v>17.747999954223634</v>
      </c>
      <c r="I38" s="135">
        <f t="shared" si="2"/>
        <v>23.33099994659424</v>
      </c>
      <c r="J38" s="135">
        <f t="shared" si="2"/>
        <v>21.775</v>
      </c>
      <c r="K38" s="135">
        <f t="shared" si="2"/>
        <v>16.92400016784668</v>
      </c>
      <c r="L38" s="135">
        <f t="shared" si="2"/>
        <v>8.005900001525879</v>
      </c>
      <c r="M38" s="136">
        <f t="shared" si="2"/>
        <v>0.5797999862581491</v>
      </c>
      <c r="N38" s="107"/>
    </row>
    <row r="39" spans="1:14" ht="18" customHeight="1">
      <c r="A39" s="247" t="s">
        <v>502</v>
      </c>
      <c r="B39" s="197">
        <f>AVERAGE(B15:B24)</f>
        <v>-0.3650000035762787</v>
      </c>
      <c r="C39" s="137">
        <f aca="true" t="shared" si="3" ref="C39:M39">AVERAGE(C15:C24)</f>
        <v>-0.4583999697118998</v>
      </c>
      <c r="D39" s="137">
        <f t="shared" si="3"/>
        <v>1.3845999866724015</v>
      </c>
      <c r="E39" s="137">
        <f t="shared" si="3"/>
        <v>6.062600028514862</v>
      </c>
      <c r="F39" s="137">
        <f t="shared" si="3"/>
        <v>9.812000036239624</v>
      </c>
      <c r="G39" s="137">
        <f t="shared" si="3"/>
        <v>16.864999961853027</v>
      </c>
      <c r="H39" s="137">
        <f t="shared" si="3"/>
        <v>19.625</v>
      </c>
      <c r="I39" s="137">
        <f t="shared" si="3"/>
        <v>22.716999816894532</v>
      </c>
      <c r="J39" s="137">
        <f t="shared" si="3"/>
        <v>19.261999797821044</v>
      </c>
      <c r="K39" s="137">
        <f t="shared" si="3"/>
        <v>15.172999954223632</v>
      </c>
      <c r="L39" s="137">
        <f t="shared" si="3"/>
        <v>4.194299948215485</v>
      </c>
      <c r="M39" s="138">
        <f t="shared" si="3"/>
        <v>-2.926199960708618</v>
      </c>
      <c r="N39" s="107"/>
    </row>
    <row r="40" spans="1:14" ht="18" customHeight="1">
      <c r="A40" s="248" t="s">
        <v>503</v>
      </c>
      <c r="B40" s="139">
        <f>AVERAGE(B25:B35)</f>
        <v>-0.7584545520896261</v>
      </c>
      <c r="C40" s="140">
        <f aca="true" t="shared" si="4" ref="C40:M40">AVERAGE(C25:C35)</f>
        <v>-1.232444442808628</v>
      </c>
      <c r="D40" s="140">
        <f t="shared" si="4"/>
        <v>2.448545441031456</v>
      </c>
      <c r="E40" s="140">
        <f t="shared" si="4"/>
        <v>8.02999997138977</v>
      </c>
      <c r="F40" s="140">
        <f t="shared" si="4"/>
        <v>12.08000001040372</v>
      </c>
      <c r="G40" s="140">
        <f t="shared" si="4"/>
        <v>20.23499984741211</v>
      </c>
      <c r="H40" s="140">
        <f t="shared" si="4"/>
        <v>21.079999923706055</v>
      </c>
      <c r="I40" s="140">
        <f t="shared" si="4"/>
        <v>21.89181813326749</v>
      </c>
      <c r="J40" s="140">
        <f t="shared" si="4"/>
        <v>17.516999912261962</v>
      </c>
      <c r="K40" s="140">
        <f t="shared" si="4"/>
        <v>11.050909129056064</v>
      </c>
      <c r="L40" s="140">
        <f t="shared" si="4"/>
        <v>3.568499985337257</v>
      </c>
      <c r="M40" s="141">
        <f t="shared" si="4"/>
        <v>-2.9619999798861416</v>
      </c>
      <c r="N40" s="107"/>
    </row>
    <row r="41" spans="1:14" ht="18" customHeight="1">
      <c r="A41" s="249" t="s">
        <v>506</v>
      </c>
      <c r="B41" s="142">
        <f>DCOUNT($A3:$M35,2,B44:B45)</f>
        <v>20</v>
      </c>
      <c r="C41" s="143">
        <f aca="true" t="shared" si="5" ref="C41:M41">DCOUNT($A3:$M35,2,C44:C45)</f>
        <v>19</v>
      </c>
      <c r="D41" s="143">
        <f t="shared" si="5"/>
        <v>13</v>
      </c>
      <c r="E41" s="143">
        <f t="shared" si="5"/>
        <v>0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0</v>
      </c>
      <c r="M41" s="144">
        <f t="shared" si="5"/>
        <v>25</v>
      </c>
      <c r="N41" s="107"/>
    </row>
    <row r="42" spans="1:14" ht="18" customHeight="1">
      <c r="A42" s="248" t="s">
        <v>507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>
        <f t="shared" si="6"/>
        <v>1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50"/>
      <c r="B43" s="192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4"/>
      <c r="N43" s="107"/>
    </row>
    <row r="44" spans="1:13" ht="12">
      <c r="A44" s="148" t="s">
        <v>509</v>
      </c>
      <c r="B44" s="149" t="s">
        <v>488</v>
      </c>
      <c r="C44" s="149" t="s">
        <v>489</v>
      </c>
      <c r="D44" s="149" t="s">
        <v>490</v>
      </c>
      <c r="E44" s="149" t="s">
        <v>491</v>
      </c>
      <c r="F44" s="149" t="s">
        <v>492</v>
      </c>
      <c r="G44" s="149" t="s">
        <v>493</v>
      </c>
      <c r="H44" s="149" t="s">
        <v>494</v>
      </c>
      <c r="I44" s="149" t="s">
        <v>495</v>
      </c>
      <c r="J44" s="149" t="s">
        <v>496</v>
      </c>
      <c r="K44" s="149" t="s">
        <v>497</v>
      </c>
      <c r="L44" s="149" t="s">
        <v>498</v>
      </c>
      <c r="M44" s="149" t="s">
        <v>499</v>
      </c>
    </row>
    <row r="45" spans="2:13" ht="12">
      <c r="B45" s="253" t="s">
        <v>510</v>
      </c>
      <c r="C45" s="150" t="s">
        <v>510</v>
      </c>
      <c r="D45" s="150" t="s">
        <v>510</v>
      </c>
      <c r="E45" s="150" t="s">
        <v>510</v>
      </c>
      <c r="F45" s="150" t="s">
        <v>510</v>
      </c>
      <c r="G45" s="150" t="s">
        <v>510</v>
      </c>
      <c r="H45" s="150" t="s">
        <v>510</v>
      </c>
      <c r="I45" s="150" t="s">
        <v>510</v>
      </c>
      <c r="J45" s="150" t="s">
        <v>510</v>
      </c>
      <c r="K45" s="150" t="s">
        <v>510</v>
      </c>
      <c r="L45" s="150" t="s">
        <v>510</v>
      </c>
      <c r="M45" s="150" t="s">
        <v>510</v>
      </c>
    </row>
    <row r="47" spans="1:13" ht="12">
      <c r="A47" s="148" t="s">
        <v>511</v>
      </c>
      <c r="B47" s="149" t="s">
        <v>488</v>
      </c>
      <c r="C47" s="149" t="s">
        <v>489</v>
      </c>
      <c r="D47" s="149" t="s">
        <v>490</v>
      </c>
      <c r="E47" s="149" t="s">
        <v>491</v>
      </c>
      <c r="F47" s="149" t="s">
        <v>492</v>
      </c>
      <c r="G47" s="149" t="s">
        <v>493</v>
      </c>
      <c r="H47" s="149" t="s">
        <v>494</v>
      </c>
      <c r="I47" s="149" t="s">
        <v>495</v>
      </c>
      <c r="J47" s="149" t="s">
        <v>496</v>
      </c>
      <c r="K47" s="149" t="s">
        <v>497</v>
      </c>
      <c r="L47" s="149" t="s">
        <v>498</v>
      </c>
      <c r="M47" s="149" t="s">
        <v>499</v>
      </c>
    </row>
    <row r="48" spans="2:13" ht="12">
      <c r="B48" s="253" t="s">
        <v>512</v>
      </c>
      <c r="C48" s="150" t="s">
        <v>512</v>
      </c>
      <c r="D48" s="150" t="s">
        <v>512</v>
      </c>
      <c r="E48" s="150" t="s">
        <v>512</v>
      </c>
      <c r="F48" s="150" t="s">
        <v>512</v>
      </c>
      <c r="G48" s="150" t="s">
        <v>512</v>
      </c>
      <c r="H48" s="150" t="s">
        <v>512</v>
      </c>
      <c r="I48" s="150" t="s">
        <v>512</v>
      </c>
      <c r="J48" s="150" t="s">
        <v>512</v>
      </c>
      <c r="K48" s="150" t="s">
        <v>512</v>
      </c>
      <c r="L48" s="150" t="s">
        <v>512</v>
      </c>
      <c r="M48" s="150" t="s">
        <v>512</v>
      </c>
    </row>
    <row r="58" ht="12">
      <c r="A58" s="148" t="s">
        <v>515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2005</v>
      </c>
      <c r="AA1" s="1" t="s">
        <v>2</v>
      </c>
      <c r="AB1" s="227">
        <v>2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-0.6539999842643738</v>
      </c>
      <c r="C3" s="208">
        <v>-0.6959999799728394</v>
      </c>
      <c r="D3" s="208">
        <v>-2.1619999408721924</v>
      </c>
      <c r="E3" s="208">
        <v>-1.9509999752044678</v>
      </c>
      <c r="F3" s="208">
        <v>-2.752000093460083</v>
      </c>
      <c r="G3" s="208">
        <v>-3.1740000247955322</v>
      </c>
      <c r="H3" s="208">
        <v>-3.1740000247955322</v>
      </c>
      <c r="I3" s="208">
        <v>-1.8990000486373901</v>
      </c>
      <c r="J3" s="208">
        <v>2.184000015258789</v>
      </c>
      <c r="K3" s="208">
        <v>4.583000183105469</v>
      </c>
      <c r="L3" s="208">
        <v>6.327000141143799</v>
      </c>
      <c r="M3" s="208">
        <v>7.079999923706055</v>
      </c>
      <c r="N3" s="208">
        <v>6.136000156402588</v>
      </c>
      <c r="O3" s="208">
        <v>2.6700000762939453</v>
      </c>
      <c r="P3" s="208">
        <v>3.2939999103546143</v>
      </c>
      <c r="Q3" s="208">
        <v>3.4210000038146973</v>
      </c>
      <c r="R3" s="208">
        <v>2.38700008392334</v>
      </c>
      <c r="S3" s="208">
        <v>2.1110000610351562</v>
      </c>
      <c r="T3" s="208">
        <v>1.4989999532699585</v>
      </c>
      <c r="U3" s="208">
        <v>0.8450000286102295</v>
      </c>
      <c r="V3" s="208">
        <v>0.6549999713897705</v>
      </c>
      <c r="W3" s="208">
        <v>-0.5490000247955322</v>
      </c>
      <c r="X3" s="208">
        <v>-1.149999976158142</v>
      </c>
      <c r="Y3" s="208">
        <v>-1.8669999837875366</v>
      </c>
      <c r="Z3" s="215">
        <f aca="true" t="shared" si="0" ref="Z3:Z30">AVERAGE(B3:Y3)</f>
        <v>0.9651666854818662</v>
      </c>
      <c r="AA3" s="151">
        <v>7.480000019073486</v>
      </c>
      <c r="AB3" s="152" t="s">
        <v>79</v>
      </c>
      <c r="AC3" s="2">
        <v>1</v>
      </c>
      <c r="AD3" s="151">
        <v>-3.427000045776367</v>
      </c>
      <c r="AE3" s="254" t="s">
        <v>80</v>
      </c>
      <c r="AF3" s="1"/>
    </row>
    <row r="4" spans="1:32" ht="11.25" customHeight="1">
      <c r="A4" s="216">
        <v>2</v>
      </c>
      <c r="B4" s="208">
        <v>-2.615999937057495</v>
      </c>
      <c r="C4" s="208">
        <v>-2.680000066757202</v>
      </c>
      <c r="D4" s="208">
        <v>-2.6700000762939453</v>
      </c>
      <c r="E4" s="208">
        <v>-2.437000036239624</v>
      </c>
      <c r="F4" s="208">
        <v>-3.681999921798706</v>
      </c>
      <c r="G4" s="208">
        <v>-2.818000078201294</v>
      </c>
      <c r="H4" s="208">
        <v>-2.88100004196167</v>
      </c>
      <c r="I4" s="208">
        <v>-1.7109999656677246</v>
      </c>
      <c r="J4" s="208">
        <v>1.003000020980835</v>
      </c>
      <c r="K4" s="208">
        <v>3.4119999408721924</v>
      </c>
      <c r="L4" s="208">
        <v>5.96999979019165</v>
      </c>
      <c r="M4" s="208">
        <v>5.197999954223633</v>
      </c>
      <c r="N4" s="208">
        <v>5.715000152587891</v>
      </c>
      <c r="O4" s="208">
        <v>5.164000034332275</v>
      </c>
      <c r="P4" s="208">
        <v>5.630000114440918</v>
      </c>
      <c r="Q4" s="208">
        <v>4.868000030517578</v>
      </c>
      <c r="R4" s="208">
        <v>4.117000102996826</v>
      </c>
      <c r="S4" s="209">
        <v>3.1559998989105225</v>
      </c>
      <c r="T4" s="208">
        <v>2.1110000610351562</v>
      </c>
      <c r="U4" s="208">
        <v>1.6150000095367432</v>
      </c>
      <c r="V4" s="208">
        <v>1.0130000114440918</v>
      </c>
      <c r="W4" s="208">
        <v>0.2849999964237213</v>
      </c>
      <c r="X4" s="208">
        <v>-0.48500001430511475</v>
      </c>
      <c r="Y4" s="208">
        <v>-1.402999997138977</v>
      </c>
      <c r="Z4" s="215">
        <f t="shared" si="0"/>
        <v>1.0780833326280117</v>
      </c>
      <c r="AA4" s="151">
        <v>6.995999813079834</v>
      </c>
      <c r="AB4" s="152" t="s">
        <v>81</v>
      </c>
      <c r="AC4" s="2">
        <v>2</v>
      </c>
      <c r="AD4" s="151">
        <v>-3.808000087738037</v>
      </c>
      <c r="AE4" s="254" t="s">
        <v>82</v>
      </c>
      <c r="AF4" s="1"/>
    </row>
    <row r="5" spans="1:32" ht="11.25" customHeight="1">
      <c r="A5" s="216">
        <v>3</v>
      </c>
      <c r="B5" s="208">
        <v>-1.6449999809265137</v>
      </c>
      <c r="C5" s="208">
        <v>-2.119999885559082</v>
      </c>
      <c r="D5" s="208">
        <v>-2.2149999141693115</v>
      </c>
      <c r="E5" s="208">
        <v>-1.7089999914169312</v>
      </c>
      <c r="F5" s="208">
        <v>-2.2360000610351562</v>
      </c>
      <c r="G5" s="208">
        <v>-2.3519999980926514</v>
      </c>
      <c r="H5" s="208">
        <v>-1.7510000467300415</v>
      </c>
      <c r="I5" s="208">
        <v>2.4809999465942383</v>
      </c>
      <c r="J5" s="208">
        <v>1.784999966621399</v>
      </c>
      <c r="K5" s="208">
        <v>4.625999927520752</v>
      </c>
      <c r="L5" s="208">
        <v>6.952000141143799</v>
      </c>
      <c r="M5" s="208">
        <v>6.486000061035156</v>
      </c>
      <c r="N5" s="208">
        <v>6.6020002365112305</v>
      </c>
      <c r="O5" s="208">
        <v>6.886000156402588</v>
      </c>
      <c r="P5" s="208">
        <v>7.199999809265137</v>
      </c>
      <c r="Q5" s="208">
        <v>6.271999835968018</v>
      </c>
      <c r="R5" s="208">
        <v>4.739999771118164</v>
      </c>
      <c r="S5" s="208">
        <v>3.503999948501587</v>
      </c>
      <c r="T5" s="208">
        <v>2.500999927520752</v>
      </c>
      <c r="U5" s="208">
        <v>1.6150000095367432</v>
      </c>
      <c r="V5" s="208">
        <v>1.2339999675750732</v>
      </c>
      <c r="W5" s="208">
        <v>0.38999998569488525</v>
      </c>
      <c r="X5" s="208">
        <v>-0.38999998569488525</v>
      </c>
      <c r="Y5" s="208">
        <v>0.13699999451637268</v>
      </c>
      <c r="Z5" s="215">
        <f t="shared" si="0"/>
        <v>2.0413749925792217</v>
      </c>
      <c r="AA5" s="151">
        <v>8.270000457763672</v>
      </c>
      <c r="AB5" s="152" t="s">
        <v>83</v>
      </c>
      <c r="AC5" s="2">
        <v>3</v>
      </c>
      <c r="AD5" s="151">
        <v>-3.0269999504089355</v>
      </c>
      <c r="AE5" s="254" t="s">
        <v>84</v>
      </c>
      <c r="AF5" s="1"/>
    </row>
    <row r="6" spans="1:32" ht="11.25" customHeight="1">
      <c r="A6" s="216">
        <v>4</v>
      </c>
      <c r="B6" s="208">
        <v>-1.7300000190734863</v>
      </c>
      <c r="C6" s="208">
        <v>0.33799999952316284</v>
      </c>
      <c r="D6" s="208">
        <v>-1.909000039100647</v>
      </c>
      <c r="E6" s="208">
        <v>-1.8559999465942383</v>
      </c>
      <c r="F6" s="208">
        <v>-2.13100004196167</v>
      </c>
      <c r="G6" s="208">
        <v>-2.6689999103546143</v>
      </c>
      <c r="H6" s="208">
        <v>-2.015000104904175</v>
      </c>
      <c r="I6" s="208">
        <v>-0.33799999952316284</v>
      </c>
      <c r="J6" s="208">
        <v>3.138000011444092</v>
      </c>
      <c r="K6" s="208">
        <v>4.744999885559082</v>
      </c>
      <c r="L6" s="208">
        <v>7.150000095367432</v>
      </c>
      <c r="M6" s="208">
        <v>8.819999694824219</v>
      </c>
      <c r="N6" s="208">
        <v>8.600000381469727</v>
      </c>
      <c r="O6" s="208">
        <v>9.15999984741211</v>
      </c>
      <c r="P6" s="208">
        <v>8.779999732971191</v>
      </c>
      <c r="Q6" s="208">
        <v>8.5600004196167</v>
      </c>
      <c r="R6" s="208">
        <v>7.289999961853027</v>
      </c>
      <c r="S6" s="208">
        <v>6.257999897003174</v>
      </c>
      <c r="T6" s="208">
        <v>4.940999984741211</v>
      </c>
      <c r="U6" s="208">
        <v>3.6740000247955322</v>
      </c>
      <c r="V6" s="208">
        <v>2.8489999771118164</v>
      </c>
      <c r="W6" s="208">
        <v>1.812999963760376</v>
      </c>
      <c r="X6" s="208">
        <v>2.0239999294281006</v>
      </c>
      <c r="Y6" s="208">
        <v>1.0119999647140503</v>
      </c>
      <c r="Z6" s="215">
        <f t="shared" si="0"/>
        <v>3.187666654586792</v>
      </c>
      <c r="AA6" s="151">
        <v>9.670000076293945</v>
      </c>
      <c r="AB6" s="152" t="s">
        <v>55</v>
      </c>
      <c r="AC6" s="2">
        <v>4</v>
      </c>
      <c r="AD6" s="151">
        <v>-2.9010000228881836</v>
      </c>
      <c r="AE6" s="254" t="s">
        <v>80</v>
      </c>
      <c r="AF6" s="1"/>
    </row>
    <row r="7" spans="1:32" ht="11.25" customHeight="1">
      <c r="A7" s="216">
        <v>5</v>
      </c>
      <c r="B7" s="208">
        <v>0.38999998569488525</v>
      </c>
      <c r="C7" s="208">
        <v>0.41100001335144043</v>
      </c>
      <c r="D7" s="208">
        <v>-0.7799999713897705</v>
      </c>
      <c r="E7" s="208">
        <v>-0.6010000109672546</v>
      </c>
      <c r="F7" s="208">
        <v>-0.7070000171661377</v>
      </c>
      <c r="G7" s="208">
        <v>-1.1920000314712524</v>
      </c>
      <c r="H7" s="208">
        <v>-0.2849999964237213</v>
      </c>
      <c r="I7" s="208">
        <v>1.2239999771118164</v>
      </c>
      <c r="J7" s="208">
        <v>4.519000053405762</v>
      </c>
      <c r="K7" s="208">
        <v>6.296000003814697</v>
      </c>
      <c r="L7" s="208">
        <v>7.710000038146973</v>
      </c>
      <c r="M7" s="208">
        <v>8.890000343322754</v>
      </c>
      <c r="N7" s="208">
        <v>8.029999732971191</v>
      </c>
      <c r="O7" s="208">
        <v>7.960000038146973</v>
      </c>
      <c r="P7" s="208">
        <v>8.020000457763672</v>
      </c>
      <c r="Q7" s="208">
        <v>7.199999809265137</v>
      </c>
      <c r="R7" s="208">
        <v>6.039999961853027</v>
      </c>
      <c r="S7" s="208">
        <v>4.793000221252441</v>
      </c>
      <c r="T7" s="208">
        <v>3.367000102996826</v>
      </c>
      <c r="U7" s="208">
        <v>2.3540000915527344</v>
      </c>
      <c r="V7" s="208">
        <v>1.4769999980926514</v>
      </c>
      <c r="W7" s="208">
        <v>0.9390000104904175</v>
      </c>
      <c r="X7" s="208">
        <v>0.9390000104904175</v>
      </c>
      <c r="Y7" s="208">
        <v>-0.33799999952316284</v>
      </c>
      <c r="Z7" s="215">
        <f t="shared" si="0"/>
        <v>3.1940000342826047</v>
      </c>
      <c r="AA7" s="151">
        <v>9.3100004196167</v>
      </c>
      <c r="AB7" s="152" t="s">
        <v>85</v>
      </c>
      <c r="AC7" s="2">
        <v>5</v>
      </c>
      <c r="AD7" s="151">
        <v>-1.5609999895095825</v>
      </c>
      <c r="AE7" s="254" t="s">
        <v>86</v>
      </c>
      <c r="AF7" s="1"/>
    </row>
    <row r="8" spans="1:32" ht="11.25" customHeight="1">
      <c r="A8" s="216">
        <v>6</v>
      </c>
      <c r="B8" s="208">
        <v>-0.31700000166893005</v>
      </c>
      <c r="C8" s="208">
        <v>-0.14800000190734863</v>
      </c>
      <c r="D8" s="208">
        <v>-1.1180000305175781</v>
      </c>
      <c r="E8" s="208">
        <v>-1.149999976158142</v>
      </c>
      <c r="F8" s="208">
        <v>-1.7940000295639038</v>
      </c>
      <c r="G8" s="208">
        <v>-1.99399995803833</v>
      </c>
      <c r="H8" s="208">
        <v>-0.6859999895095825</v>
      </c>
      <c r="I8" s="208">
        <v>1.5</v>
      </c>
      <c r="J8" s="208">
        <v>3.865999937057495</v>
      </c>
      <c r="K8" s="208">
        <v>5.788000106811523</v>
      </c>
      <c r="L8" s="208">
        <v>6.308000087738037</v>
      </c>
      <c r="M8" s="208">
        <v>6.474999904632568</v>
      </c>
      <c r="N8" s="208">
        <v>7.75</v>
      </c>
      <c r="O8" s="208">
        <v>7.699999809265137</v>
      </c>
      <c r="P8" s="208">
        <v>7.75</v>
      </c>
      <c r="Q8" s="208">
        <v>6.441999912261963</v>
      </c>
      <c r="R8" s="208">
        <v>5.881999969482422</v>
      </c>
      <c r="S8" s="208">
        <v>5.078000068664551</v>
      </c>
      <c r="T8" s="208">
        <v>4.085999965667725</v>
      </c>
      <c r="U8" s="208">
        <v>3.812999963760376</v>
      </c>
      <c r="V8" s="208">
        <v>2.9769999980926514</v>
      </c>
      <c r="W8" s="208">
        <v>1.5190000534057617</v>
      </c>
      <c r="X8" s="208">
        <v>1.2979999780654907</v>
      </c>
      <c r="Y8" s="208">
        <v>1.930999994277954</v>
      </c>
      <c r="Z8" s="215">
        <f t="shared" si="0"/>
        <v>3.03983332340916</v>
      </c>
      <c r="AA8" s="151">
        <v>9.40999984741211</v>
      </c>
      <c r="AB8" s="152" t="s">
        <v>42</v>
      </c>
      <c r="AC8" s="2">
        <v>6</v>
      </c>
      <c r="AD8" s="151">
        <v>-2.3420000076293945</v>
      </c>
      <c r="AE8" s="254" t="s">
        <v>87</v>
      </c>
      <c r="AF8" s="1"/>
    </row>
    <row r="9" spans="1:32" ht="11.25" customHeight="1">
      <c r="A9" s="216">
        <v>7</v>
      </c>
      <c r="B9" s="208">
        <v>1.625</v>
      </c>
      <c r="C9" s="208">
        <v>1.149999976158142</v>
      </c>
      <c r="D9" s="208">
        <v>1.2660000324249268</v>
      </c>
      <c r="E9" s="208">
        <v>-0.16899999976158142</v>
      </c>
      <c r="F9" s="208">
        <v>-0.13699999451637268</v>
      </c>
      <c r="G9" s="208">
        <v>0.041999999433755875</v>
      </c>
      <c r="H9" s="208">
        <v>-0.7170000076293945</v>
      </c>
      <c r="I9" s="208">
        <v>0.7279999852180481</v>
      </c>
      <c r="J9" s="208">
        <v>1.9630000591278076</v>
      </c>
      <c r="K9" s="208">
        <v>4.859000205993652</v>
      </c>
      <c r="L9" s="208">
        <v>6.769999980926514</v>
      </c>
      <c r="M9" s="208">
        <v>7.199999809265137</v>
      </c>
      <c r="N9" s="208">
        <v>6.695000171661377</v>
      </c>
      <c r="O9" s="208">
        <v>7.380000114440918</v>
      </c>
      <c r="P9" s="208">
        <v>6.705999851226807</v>
      </c>
      <c r="Q9" s="208">
        <v>6.294000148773193</v>
      </c>
      <c r="R9" s="208">
        <v>6.039999961853027</v>
      </c>
      <c r="S9" s="208">
        <v>5.829999923706055</v>
      </c>
      <c r="T9" s="208">
        <v>5.46999979019165</v>
      </c>
      <c r="U9" s="208">
        <v>5.480999946594238</v>
      </c>
      <c r="V9" s="208">
        <v>5.46999979019165</v>
      </c>
      <c r="W9" s="208">
        <v>5.236999988555908</v>
      </c>
      <c r="X9" s="208">
        <v>5.216000080108643</v>
      </c>
      <c r="Y9" s="208">
        <v>5.005000114440918</v>
      </c>
      <c r="Z9" s="215">
        <f t="shared" si="0"/>
        <v>3.975166663682709</v>
      </c>
      <c r="AA9" s="151">
        <v>8.050000190734863</v>
      </c>
      <c r="AB9" s="152" t="s">
        <v>88</v>
      </c>
      <c r="AC9" s="2">
        <v>7</v>
      </c>
      <c r="AD9" s="151">
        <v>-1.4229999780654907</v>
      </c>
      <c r="AE9" s="254" t="s">
        <v>89</v>
      </c>
      <c r="AF9" s="1"/>
    </row>
    <row r="10" spans="1:32" ht="11.25" customHeight="1">
      <c r="A10" s="216">
        <v>8</v>
      </c>
      <c r="B10" s="208">
        <v>4.011000156402588</v>
      </c>
      <c r="C10" s="208">
        <v>3.187999963760376</v>
      </c>
      <c r="D10" s="208">
        <v>3.0190000534057617</v>
      </c>
      <c r="E10" s="208">
        <v>3.2190001010894775</v>
      </c>
      <c r="F10" s="208">
        <v>3.2720000743865967</v>
      </c>
      <c r="G10" s="208">
        <v>3.1549999713897705</v>
      </c>
      <c r="H10" s="208">
        <v>2.7320001125335693</v>
      </c>
      <c r="I10" s="208">
        <v>3.071000099182129</v>
      </c>
      <c r="J10" s="208">
        <v>3.9690001010894775</v>
      </c>
      <c r="K10" s="208">
        <v>3.8940000534057617</v>
      </c>
      <c r="L10" s="208">
        <v>3.619999885559082</v>
      </c>
      <c r="M10" s="208">
        <v>3.0920000076293945</v>
      </c>
      <c r="N10" s="208">
        <v>2.3429999351501465</v>
      </c>
      <c r="O10" s="208">
        <v>2.5230000019073486</v>
      </c>
      <c r="P10" s="208">
        <v>2.7760000228881836</v>
      </c>
      <c r="Q10" s="208">
        <v>2.490999937057495</v>
      </c>
      <c r="R10" s="208">
        <v>2.5220000743865967</v>
      </c>
      <c r="S10" s="208">
        <v>2.4170000553131104</v>
      </c>
      <c r="T10" s="208">
        <v>2.427000045776367</v>
      </c>
      <c r="U10" s="208">
        <v>2.7860000133514404</v>
      </c>
      <c r="V10" s="208">
        <v>3.007999897003174</v>
      </c>
      <c r="W10" s="208">
        <v>2.8489999771118164</v>
      </c>
      <c r="X10" s="208">
        <v>2.5320000648498535</v>
      </c>
      <c r="Y10" s="208">
        <v>2.109999895095825</v>
      </c>
      <c r="Z10" s="215">
        <f t="shared" si="0"/>
        <v>2.959416687488556</v>
      </c>
      <c r="AA10" s="151">
        <v>5.067999839782715</v>
      </c>
      <c r="AB10" s="152" t="s">
        <v>90</v>
      </c>
      <c r="AC10" s="2">
        <v>8</v>
      </c>
      <c r="AD10" s="151">
        <v>1.940999984741211</v>
      </c>
      <c r="AE10" s="254" t="s">
        <v>91</v>
      </c>
      <c r="AF10" s="1"/>
    </row>
    <row r="11" spans="1:32" ht="11.25" customHeight="1">
      <c r="A11" s="216">
        <v>9</v>
      </c>
      <c r="B11" s="208">
        <v>1.5820000171661377</v>
      </c>
      <c r="C11" s="208">
        <v>1.2549999952316284</v>
      </c>
      <c r="D11" s="208">
        <v>0.4429999887943268</v>
      </c>
      <c r="E11" s="208">
        <v>-0.22100000083446503</v>
      </c>
      <c r="F11" s="208">
        <v>0.03200000151991844</v>
      </c>
      <c r="G11" s="208">
        <v>-0.3479999899864197</v>
      </c>
      <c r="H11" s="208">
        <v>-0.7699999809265137</v>
      </c>
      <c r="I11" s="208">
        <v>0.4959999918937683</v>
      </c>
      <c r="J11" s="208">
        <v>5.017000198364258</v>
      </c>
      <c r="K11" s="208">
        <v>6.75</v>
      </c>
      <c r="L11" s="208">
        <v>8.609999656677246</v>
      </c>
      <c r="M11" s="208">
        <v>9.020000457763672</v>
      </c>
      <c r="N11" s="208">
        <v>7.869999885559082</v>
      </c>
      <c r="O11" s="208">
        <v>7.880000114440918</v>
      </c>
      <c r="P11" s="208">
        <v>8.479999542236328</v>
      </c>
      <c r="Q11" s="208">
        <v>8.489999771118164</v>
      </c>
      <c r="R11" s="208">
        <v>8.300000190734863</v>
      </c>
      <c r="S11" s="208">
        <v>7.909999847412109</v>
      </c>
      <c r="T11" s="208">
        <v>8.15999984741211</v>
      </c>
      <c r="U11" s="208">
        <v>7.980000019073486</v>
      </c>
      <c r="V11" s="208">
        <v>7.659999847412109</v>
      </c>
      <c r="W11" s="208">
        <v>7.329999923706055</v>
      </c>
      <c r="X11" s="208">
        <v>7.090000152587891</v>
      </c>
      <c r="Y11" s="208">
        <v>5.127999782562256</v>
      </c>
      <c r="Z11" s="215">
        <f t="shared" si="0"/>
        <v>5.172666635829955</v>
      </c>
      <c r="AA11" s="151">
        <v>9.479999542236328</v>
      </c>
      <c r="AB11" s="152" t="s">
        <v>18</v>
      </c>
      <c r="AC11" s="2">
        <v>9</v>
      </c>
      <c r="AD11" s="151">
        <v>-0.9599999785423279</v>
      </c>
      <c r="AE11" s="254" t="s">
        <v>92</v>
      </c>
      <c r="AF11" s="1"/>
    </row>
    <row r="12" spans="1:32" ht="11.25" customHeight="1">
      <c r="A12" s="224">
        <v>10</v>
      </c>
      <c r="B12" s="210">
        <v>4.748000144958496</v>
      </c>
      <c r="C12" s="210">
        <v>6.005000114440918</v>
      </c>
      <c r="D12" s="210">
        <v>6.459000110626221</v>
      </c>
      <c r="E12" s="210">
        <v>4.283999919891357</v>
      </c>
      <c r="F12" s="210">
        <v>4.547999858856201</v>
      </c>
      <c r="G12" s="210">
        <v>6.300000190734863</v>
      </c>
      <c r="H12" s="210">
        <v>6.511000156402588</v>
      </c>
      <c r="I12" s="210">
        <v>5.750999927520752</v>
      </c>
      <c r="J12" s="210">
        <v>9.609999656677246</v>
      </c>
      <c r="K12" s="210">
        <v>11.260000228881836</v>
      </c>
      <c r="L12" s="210">
        <v>10.779999732971191</v>
      </c>
      <c r="M12" s="210">
        <v>11.770000457763672</v>
      </c>
      <c r="N12" s="210">
        <v>10.949999809265137</v>
      </c>
      <c r="O12" s="210">
        <v>10.760000228881836</v>
      </c>
      <c r="P12" s="210">
        <v>9.359999656677246</v>
      </c>
      <c r="Q12" s="210">
        <v>7.429999828338623</v>
      </c>
      <c r="R12" s="210">
        <v>5.85699987411499</v>
      </c>
      <c r="S12" s="210">
        <v>4.39900016784668</v>
      </c>
      <c r="T12" s="210">
        <v>3.4709999561309814</v>
      </c>
      <c r="U12" s="210">
        <v>3.122999906539917</v>
      </c>
      <c r="V12" s="210">
        <v>2.8889999389648438</v>
      </c>
      <c r="W12" s="210">
        <v>2.6040000915527344</v>
      </c>
      <c r="X12" s="210">
        <v>2.2149999141693115</v>
      </c>
      <c r="Y12" s="210">
        <v>1.8459999561309814</v>
      </c>
      <c r="Z12" s="225">
        <f t="shared" si="0"/>
        <v>6.372083326180776</v>
      </c>
      <c r="AA12" s="157">
        <v>12.989999771118164</v>
      </c>
      <c r="AB12" s="211" t="s">
        <v>93</v>
      </c>
      <c r="AC12" s="212">
        <v>10</v>
      </c>
      <c r="AD12" s="157">
        <v>1.7929999828338623</v>
      </c>
      <c r="AE12" s="255" t="s">
        <v>94</v>
      </c>
      <c r="AF12" s="1"/>
    </row>
    <row r="13" spans="1:32" ht="11.25" customHeight="1">
      <c r="A13" s="216">
        <v>11</v>
      </c>
      <c r="B13" s="208">
        <v>1.0549999475479126</v>
      </c>
      <c r="C13" s="208">
        <v>0.2639999985694885</v>
      </c>
      <c r="D13" s="208">
        <v>-0.2639999985694885</v>
      </c>
      <c r="E13" s="208">
        <v>-0.6639999747276306</v>
      </c>
      <c r="F13" s="208">
        <v>-0.6430000066757202</v>
      </c>
      <c r="G13" s="208">
        <v>-1.2130000591278076</v>
      </c>
      <c r="H13" s="208">
        <v>-1.593999981880188</v>
      </c>
      <c r="I13" s="208">
        <v>0.11599999666213989</v>
      </c>
      <c r="J13" s="208">
        <v>3.178999900817871</v>
      </c>
      <c r="K13" s="208">
        <v>5.035999774932861</v>
      </c>
      <c r="L13" s="208">
        <v>6.991000175476074</v>
      </c>
      <c r="M13" s="208">
        <v>6.927999973297119</v>
      </c>
      <c r="N13" s="208">
        <v>5.88100004196167</v>
      </c>
      <c r="O13" s="208">
        <v>6.0929999351501465</v>
      </c>
      <c r="P13" s="208">
        <v>6.177000045776367</v>
      </c>
      <c r="Q13" s="208">
        <v>6.1519999504089355</v>
      </c>
      <c r="R13" s="208">
        <v>4.749000072479248</v>
      </c>
      <c r="S13" s="208">
        <v>3.746000051498413</v>
      </c>
      <c r="T13" s="208">
        <v>2.8389999866485596</v>
      </c>
      <c r="U13" s="208">
        <v>2.1630001068115234</v>
      </c>
      <c r="V13" s="208">
        <v>2.005000114440918</v>
      </c>
      <c r="W13" s="208">
        <v>1.7619999647140503</v>
      </c>
      <c r="X13" s="208">
        <v>0.17900000512599945</v>
      </c>
      <c r="Y13" s="208">
        <v>-0.843999981880188</v>
      </c>
      <c r="Z13" s="215">
        <f t="shared" si="0"/>
        <v>2.503875001644095</v>
      </c>
      <c r="AA13" s="151">
        <v>7.889999866485596</v>
      </c>
      <c r="AB13" s="152" t="s">
        <v>95</v>
      </c>
      <c r="AC13" s="2">
        <v>11</v>
      </c>
      <c r="AD13" s="151">
        <v>-2.066999912261963</v>
      </c>
      <c r="AE13" s="254" t="s">
        <v>96</v>
      </c>
      <c r="AF13" s="1"/>
    </row>
    <row r="14" spans="1:32" ht="11.25" customHeight="1">
      <c r="A14" s="216">
        <v>12</v>
      </c>
      <c r="B14" s="208">
        <v>-1.1920000314712524</v>
      </c>
      <c r="C14" s="208">
        <v>-1.2660000324249268</v>
      </c>
      <c r="D14" s="208">
        <v>-1.6239999532699585</v>
      </c>
      <c r="E14" s="208">
        <v>-2.7950000762939453</v>
      </c>
      <c r="F14" s="208">
        <v>-2.8269999027252197</v>
      </c>
      <c r="G14" s="208">
        <v>-3.575000047683716</v>
      </c>
      <c r="H14" s="208">
        <v>-3.9539999961853027</v>
      </c>
      <c r="I14" s="208">
        <v>-0.31700000166893005</v>
      </c>
      <c r="J14" s="208">
        <v>3.5480000972747803</v>
      </c>
      <c r="K14" s="208">
        <v>5.184999942779541</v>
      </c>
      <c r="L14" s="208">
        <v>6.124000072479248</v>
      </c>
      <c r="M14" s="208">
        <v>6.672999858856201</v>
      </c>
      <c r="N14" s="208">
        <v>7.170000076293945</v>
      </c>
      <c r="O14" s="208">
        <v>6.385000228881836</v>
      </c>
      <c r="P14" s="208">
        <v>6.034999847412109</v>
      </c>
      <c r="Q14" s="208">
        <v>5.761000156402588</v>
      </c>
      <c r="R14" s="208">
        <v>4.420000076293945</v>
      </c>
      <c r="S14" s="208">
        <v>3.428999900817871</v>
      </c>
      <c r="T14" s="208">
        <v>3.197000026702881</v>
      </c>
      <c r="U14" s="208">
        <v>2.7960000038146973</v>
      </c>
      <c r="V14" s="208">
        <v>2.5439999103546143</v>
      </c>
      <c r="W14" s="208">
        <v>1.9730000495910645</v>
      </c>
      <c r="X14" s="208">
        <v>1.7089999914169312</v>
      </c>
      <c r="Y14" s="208">
        <v>1.562000036239624</v>
      </c>
      <c r="Z14" s="215">
        <f t="shared" si="0"/>
        <v>2.1233750097453594</v>
      </c>
      <c r="AA14" s="151">
        <v>7.820000171661377</v>
      </c>
      <c r="AB14" s="152" t="s">
        <v>97</v>
      </c>
      <c r="AC14" s="2">
        <v>12</v>
      </c>
      <c r="AD14" s="151">
        <v>-4.10099983215332</v>
      </c>
      <c r="AE14" s="254" t="s">
        <v>98</v>
      </c>
      <c r="AF14" s="1"/>
    </row>
    <row r="15" spans="1:32" ht="11.25" customHeight="1">
      <c r="A15" s="216">
        <v>13</v>
      </c>
      <c r="B15" s="208">
        <v>1.3509999513626099</v>
      </c>
      <c r="C15" s="208">
        <v>0.7910000085830688</v>
      </c>
      <c r="D15" s="208">
        <v>0.38999998569488525</v>
      </c>
      <c r="E15" s="208">
        <v>0.5799999833106995</v>
      </c>
      <c r="F15" s="208">
        <v>1.2450000047683716</v>
      </c>
      <c r="G15" s="208">
        <v>-0.4959999918937683</v>
      </c>
      <c r="H15" s="208">
        <v>-0.7279999852180481</v>
      </c>
      <c r="I15" s="208">
        <v>1.9630000591278076</v>
      </c>
      <c r="J15" s="208">
        <v>3.9059998989105225</v>
      </c>
      <c r="K15" s="208">
        <v>5.1519999504089355</v>
      </c>
      <c r="L15" s="208">
        <v>5.10099983215332</v>
      </c>
      <c r="M15" s="208">
        <v>5.300000190734863</v>
      </c>
      <c r="N15" s="208">
        <v>4.677000045776367</v>
      </c>
      <c r="O15" s="208">
        <v>5.184000015258789</v>
      </c>
      <c r="P15" s="208">
        <v>5.183000087738037</v>
      </c>
      <c r="Q15" s="208">
        <v>5.142000198364258</v>
      </c>
      <c r="R15" s="208">
        <v>5.110000133514404</v>
      </c>
      <c r="S15" s="208">
        <v>3.6519999504089355</v>
      </c>
      <c r="T15" s="208">
        <v>3.313999891281128</v>
      </c>
      <c r="U15" s="208">
        <v>2.9130001068115234</v>
      </c>
      <c r="V15" s="208">
        <v>2.490999937057495</v>
      </c>
      <c r="W15" s="208">
        <v>0.7070000171661377</v>
      </c>
      <c r="X15" s="208">
        <v>3.515000104904175</v>
      </c>
      <c r="Y15" s="208">
        <v>2.0480000972747803</v>
      </c>
      <c r="Z15" s="215">
        <f t="shared" si="0"/>
        <v>2.853791686395804</v>
      </c>
      <c r="AA15" s="151">
        <v>5.966000080108643</v>
      </c>
      <c r="AB15" s="152" t="s">
        <v>99</v>
      </c>
      <c r="AC15" s="2">
        <v>13</v>
      </c>
      <c r="AD15" s="151">
        <v>-1.6339999437332153</v>
      </c>
      <c r="AE15" s="254" t="s">
        <v>100</v>
      </c>
      <c r="AF15" s="1"/>
    </row>
    <row r="16" spans="1:32" ht="11.25" customHeight="1">
      <c r="A16" s="216">
        <v>14</v>
      </c>
      <c r="B16" s="208">
        <v>0.9290000200271606</v>
      </c>
      <c r="C16" s="208">
        <v>0.45399999618530273</v>
      </c>
      <c r="D16" s="208">
        <v>-1.0019999742507935</v>
      </c>
      <c r="E16" s="208">
        <v>-0.949999988079071</v>
      </c>
      <c r="F16" s="208">
        <v>-1.340000033378601</v>
      </c>
      <c r="G16" s="208">
        <v>-0.9070000052452087</v>
      </c>
      <c r="H16" s="208">
        <v>-0.13699999451637268</v>
      </c>
      <c r="I16" s="208">
        <v>2.0390000343322754</v>
      </c>
      <c r="J16" s="208">
        <v>3.369999885559082</v>
      </c>
      <c r="K16" s="208">
        <v>5.209000110626221</v>
      </c>
      <c r="L16" s="208">
        <v>6.953000068664551</v>
      </c>
      <c r="M16" s="208">
        <v>8.34000015258789</v>
      </c>
      <c r="N16" s="208">
        <v>7.869999885559082</v>
      </c>
      <c r="O16" s="208">
        <v>7.53000020980835</v>
      </c>
      <c r="P16" s="208">
        <v>7.599999904632568</v>
      </c>
      <c r="Q16" s="208">
        <v>7.03000020980835</v>
      </c>
      <c r="R16" s="208">
        <v>5.89300012588501</v>
      </c>
      <c r="S16" s="208">
        <v>4.867000102996826</v>
      </c>
      <c r="T16" s="208">
        <v>4.369999885559082</v>
      </c>
      <c r="U16" s="208">
        <v>3.6619999408721924</v>
      </c>
      <c r="V16" s="208">
        <v>2.8919999599456787</v>
      </c>
      <c r="W16" s="208">
        <v>2.7750000953674316</v>
      </c>
      <c r="X16" s="208">
        <v>1.8140000104904175</v>
      </c>
      <c r="Y16" s="208">
        <v>2.321000099182129</v>
      </c>
      <c r="Z16" s="215">
        <f t="shared" si="0"/>
        <v>3.3992500292758145</v>
      </c>
      <c r="AA16" s="151">
        <v>9.609999656677246</v>
      </c>
      <c r="AB16" s="152" t="s">
        <v>101</v>
      </c>
      <c r="AC16" s="2">
        <v>14</v>
      </c>
      <c r="AD16" s="151">
        <v>-1.9199999570846558</v>
      </c>
      <c r="AE16" s="254" t="s">
        <v>102</v>
      </c>
      <c r="AF16" s="1"/>
    </row>
    <row r="17" spans="1:32" ht="11.25" customHeight="1">
      <c r="A17" s="216">
        <v>15</v>
      </c>
      <c r="B17" s="208">
        <v>1.7619999647140503</v>
      </c>
      <c r="C17" s="208">
        <v>2.552999973297119</v>
      </c>
      <c r="D17" s="208">
        <v>1.6139999628067017</v>
      </c>
      <c r="E17" s="208">
        <v>0.9599999785423279</v>
      </c>
      <c r="F17" s="208">
        <v>0.22100000083446503</v>
      </c>
      <c r="G17" s="208">
        <v>-0.5270000100135803</v>
      </c>
      <c r="H17" s="208">
        <v>-0.3059999942779541</v>
      </c>
      <c r="I17" s="208">
        <v>1.0130000114440918</v>
      </c>
      <c r="J17" s="208">
        <v>4.0879998207092285</v>
      </c>
      <c r="K17" s="208">
        <v>7.679999828338623</v>
      </c>
      <c r="L17" s="208">
        <v>9.789999961853027</v>
      </c>
      <c r="M17" s="208">
        <v>9.880000114440918</v>
      </c>
      <c r="N17" s="208">
        <v>9.329999923706055</v>
      </c>
      <c r="O17" s="208">
        <v>9.65999984741211</v>
      </c>
      <c r="P17" s="208">
        <v>10.050000190734863</v>
      </c>
      <c r="Q17" s="208">
        <v>10.069999694824219</v>
      </c>
      <c r="R17" s="208">
        <v>9.619999885559082</v>
      </c>
      <c r="S17" s="208">
        <v>8.899999618530273</v>
      </c>
      <c r="T17" s="208">
        <v>8.109999656677246</v>
      </c>
      <c r="U17" s="208">
        <v>7.639999866485596</v>
      </c>
      <c r="V17" s="208">
        <v>7.139999866485596</v>
      </c>
      <c r="W17" s="208">
        <v>6.385000228881836</v>
      </c>
      <c r="X17" s="208">
        <v>5.951000213623047</v>
      </c>
      <c r="Y17" s="208">
        <v>5.709000110626221</v>
      </c>
      <c r="Z17" s="215">
        <f t="shared" si="0"/>
        <v>5.720541613176465</v>
      </c>
      <c r="AA17" s="151">
        <v>11.699999809265137</v>
      </c>
      <c r="AB17" s="152" t="s">
        <v>103</v>
      </c>
      <c r="AC17" s="2">
        <v>15</v>
      </c>
      <c r="AD17" s="151">
        <v>-1.0019999742507935</v>
      </c>
      <c r="AE17" s="254" t="s">
        <v>49</v>
      </c>
      <c r="AF17" s="1"/>
    </row>
    <row r="18" spans="1:32" ht="11.25" customHeight="1">
      <c r="A18" s="216">
        <v>16</v>
      </c>
      <c r="B18" s="208">
        <v>5.814000129699707</v>
      </c>
      <c r="C18" s="208">
        <v>5.360000133514404</v>
      </c>
      <c r="D18" s="208">
        <v>4.684999942779541</v>
      </c>
      <c r="E18" s="208">
        <v>4.526000022888184</v>
      </c>
      <c r="F18" s="208">
        <v>4.241000175476074</v>
      </c>
      <c r="G18" s="208">
        <v>4.263000011444092</v>
      </c>
      <c r="H18" s="208">
        <v>3.0799999237060547</v>
      </c>
      <c r="I18" s="208">
        <v>2.6589999198913574</v>
      </c>
      <c r="J18" s="208">
        <v>2.0899999141693115</v>
      </c>
      <c r="K18" s="208">
        <v>2.3320000171661377</v>
      </c>
      <c r="L18" s="208">
        <v>2.2799999713897705</v>
      </c>
      <c r="M18" s="208">
        <v>1.2029999494552612</v>
      </c>
      <c r="N18" s="208">
        <v>1.0449999570846558</v>
      </c>
      <c r="O18" s="208">
        <v>1.097000002861023</v>
      </c>
      <c r="P18" s="208">
        <v>1.6979999542236328</v>
      </c>
      <c r="Q18" s="208">
        <v>1.878000020980835</v>
      </c>
      <c r="R18" s="208">
        <v>2.0260000228881836</v>
      </c>
      <c r="S18" s="208">
        <v>2.131999969482422</v>
      </c>
      <c r="T18" s="208">
        <v>2.427000045776367</v>
      </c>
      <c r="U18" s="208">
        <v>2.8919999599456787</v>
      </c>
      <c r="V18" s="208">
        <v>3.4719998836517334</v>
      </c>
      <c r="W18" s="208">
        <v>4.052999973297119</v>
      </c>
      <c r="X18" s="208">
        <v>3.1440000534057617</v>
      </c>
      <c r="Y18" s="208">
        <v>2.8489999771118164</v>
      </c>
      <c r="Z18" s="215">
        <f t="shared" si="0"/>
        <v>2.968583330512047</v>
      </c>
      <c r="AA18" s="151">
        <v>6.1519999504089355</v>
      </c>
      <c r="AB18" s="152" t="s">
        <v>104</v>
      </c>
      <c r="AC18" s="2">
        <v>16</v>
      </c>
      <c r="AD18" s="151">
        <v>0.8119999766349792</v>
      </c>
      <c r="AE18" s="254" t="s">
        <v>105</v>
      </c>
      <c r="AF18" s="1"/>
    </row>
    <row r="19" spans="1:32" ht="11.25" customHeight="1">
      <c r="A19" s="216">
        <v>17</v>
      </c>
      <c r="B19" s="208">
        <v>3.1440000534057617</v>
      </c>
      <c r="C19" s="208">
        <v>2.364000082015991</v>
      </c>
      <c r="D19" s="208">
        <v>2.374000072479248</v>
      </c>
      <c r="E19" s="208">
        <v>2.2679998874664307</v>
      </c>
      <c r="F19" s="208">
        <v>2.0989999771118164</v>
      </c>
      <c r="G19" s="208">
        <v>1.7719999551773071</v>
      </c>
      <c r="H19" s="208">
        <v>2.869999885559082</v>
      </c>
      <c r="I19" s="208">
        <v>3.1659998893737793</v>
      </c>
      <c r="J19" s="208">
        <v>4.572999954223633</v>
      </c>
      <c r="K19" s="208">
        <v>7.159999847412109</v>
      </c>
      <c r="L19" s="208">
        <v>9.220000267028809</v>
      </c>
      <c r="M19" s="208">
        <v>8.930000305175781</v>
      </c>
      <c r="N19" s="208">
        <v>8.199999809265137</v>
      </c>
      <c r="O19" s="208">
        <v>7.75</v>
      </c>
      <c r="P19" s="208">
        <v>7.440000057220459</v>
      </c>
      <c r="Q19" s="208">
        <v>7.099999904632568</v>
      </c>
      <c r="R19" s="208">
        <v>6.631999969482422</v>
      </c>
      <c r="S19" s="208">
        <v>6.789999961853027</v>
      </c>
      <c r="T19" s="208">
        <v>6.293000221252441</v>
      </c>
      <c r="U19" s="208">
        <v>5.986999988555908</v>
      </c>
      <c r="V19" s="208">
        <v>5.585000038146973</v>
      </c>
      <c r="W19" s="208">
        <v>4.5920000076293945</v>
      </c>
      <c r="X19" s="208">
        <v>3.4830000400543213</v>
      </c>
      <c r="Y19" s="208">
        <v>3.197999954223633</v>
      </c>
      <c r="Z19" s="215">
        <f t="shared" si="0"/>
        <v>5.124583338697751</v>
      </c>
      <c r="AA19" s="151">
        <v>9.90999984741211</v>
      </c>
      <c r="AB19" s="152" t="s">
        <v>24</v>
      </c>
      <c r="AC19" s="2">
        <v>17</v>
      </c>
      <c r="AD19" s="151">
        <v>1.687999963760376</v>
      </c>
      <c r="AE19" s="254" t="s">
        <v>54</v>
      </c>
      <c r="AF19" s="1"/>
    </row>
    <row r="20" spans="1:32" ht="11.25" customHeight="1">
      <c r="A20" s="216">
        <v>18</v>
      </c>
      <c r="B20" s="208">
        <v>1.8259999752044678</v>
      </c>
      <c r="C20" s="208">
        <v>1.9730000495910645</v>
      </c>
      <c r="D20" s="208">
        <v>1.2139999866485596</v>
      </c>
      <c r="E20" s="208">
        <v>2.427999973297119</v>
      </c>
      <c r="F20" s="208">
        <v>0.2849999964237213</v>
      </c>
      <c r="G20" s="208">
        <v>0.4959999918937683</v>
      </c>
      <c r="H20" s="208">
        <v>2.069000005722046</v>
      </c>
      <c r="I20" s="208">
        <v>4.117000102996826</v>
      </c>
      <c r="J20" s="208">
        <v>6.453999996185303</v>
      </c>
      <c r="K20" s="208">
        <v>7.559999942779541</v>
      </c>
      <c r="L20" s="208">
        <v>8.520000457763672</v>
      </c>
      <c r="M20" s="208">
        <v>7.78000020980835</v>
      </c>
      <c r="N20" s="208">
        <v>6.565999984741211</v>
      </c>
      <c r="O20" s="208">
        <v>5.875</v>
      </c>
      <c r="P20" s="208">
        <v>5.888000011444092</v>
      </c>
      <c r="Q20" s="208">
        <v>4.706999778747559</v>
      </c>
      <c r="R20" s="208">
        <v>4.050000190734863</v>
      </c>
      <c r="S20" s="208">
        <v>4.031000137329102</v>
      </c>
      <c r="T20" s="208">
        <v>3.861999988555908</v>
      </c>
      <c r="U20" s="208">
        <v>3.7249999046325684</v>
      </c>
      <c r="V20" s="208">
        <v>3.609999895095825</v>
      </c>
      <c r="W20" s="208">
        <v>3.1449999809265137</v>
      </c>
      <c r="X20" s="208">
        <v>2.944000005722046</v>
      </c>
      <c r="Y20" s="208">
        <v>3.0179998874664307</v>
      </c>
      <c r="Z20" s="215">
        <f t="shared" si="0"/>
        <v>4.00595835223794</v>
      </c>
      <c r="AA20" s="151">
        <v>8.65999984741211</v>
      </c>
      <c r="AB20" s="152" t="s">
        <v>106</v>
      </c>
      <c r="AC20" s="2">
        <v>18</v>
      </c>
      <c r="AD20" s="151">
        <v>-0.041999999433755875</v>
      </c>
      <c r="AE20" s="254" t="s">
        <v>107</v>
      </c>
      <c r="AF20" s="1"/>
    </row>
    <row r="21" spans="1:32" ht="11.25" customHeight="1">
      <c r="A21" s="216">
        <v>19</v>
      </c>
      <c r="B21" s="208">
        <v>3.1440000534057617</v>
      </c>
      <c r="C21" s="208">
        <v>3.134000062942505</v>
      </c>
      <c r="D21" s="208">
        <v>3.0810000896453857</v>
      </c>
      <c r="E21" s="208">
        <v>2.933000087738037</v>
      </c>
      <c r="F21" s="208">
        <v>3.134000062942505</v>
      </c>
      <c r="G21" s="208">
        <v>3.4609999656677246</v>
      </c>
      <c r="H21" s="208">
        <v>3.9570000171661377</v>
      </c>
      <c r="I21" s="208">
        <v>3.6089999675750732</v>
      </c>
      <c r="J21" s="208">
        <v>3.927000045776367</v>
      </c>
      <c r="K21" s="208">
        <v>3.556999921798706</v>
      </c>
      <c r="L21" s="208">
        <v>3.2090001106262207</v>
      </c>
      <c r="M21" s="208">
        <v>3.3459999561309814</v>
      </c>
      <c r="N21" s="208">
        <v>3.694999933242798</v>
      </c>
      <c r="O21" s="208">
        <v>4.234000205993652</v>
      </c>
      <c r="P21" s="208">
        <v>4.677999973297119</v>
      </c>
      <c r="Q21" s="208">
        <v>4.551000118255615</v>
      </c>
      <c r="R21" s="208">
        <v>4.499000072479248</v>
      </c>
      <c r="S21" s="208">
        <v>4.868000030517578</v>
      </c>
      <c r="T21" s="208">
        <v>5.14300012588501</v>
      </c>
      <c r="U21" s="208">
        <v>5.418000221252441</v>
      </c>
      <c r="V21" s="208">
        <v>5.894000053405762</v>
      </c>
      <c r="W21" s="208">
        <v>6.146999835968018</v>
      </c>
      <c r="X21" s="208">
        <v>6.486000061035156</v>
      </c>
      <c r="Y21" s="208">
        <v>6.5279998779296875</v>
      </c>
      <c r="Z21" s="215">
        <f t="shared" si="0"/>
        <v>4.276375035444896</v>
      </c>
      <c r="AA21" s="151">
        <v>6.8979997634887695</v>
      </c>
      <c r="AB21" s="152" t="s">
        <v>108</v>
      </c>
      <c r="AC21" s="2">
        <v>19</v>
      </c>
      <c r="AD21" s="151">
        <v>2.8589999675750732</v>
      </c>
      <c r="AE21" s="254" t="s">
        <v>109</v>
      </c>
      <c r="AF21" s="1"/>
    </row>
    <row r="22" spans="1:32" ht="11.25" customHeight="1">
      <c r="A22" s="224">
        <v>20</v>
      </c>
      <c r="B22" s="210">
        <v>4.908999919891357</v>
      </c>
      <c r="C22" s="210">
        <v>4.920000076293945</v>
      </c>
      <c r="D22" s="210">
        <v>5.374000072479248</v>
      </c>
      <c r="E22" s="210">
        <v>5.5329999923706055</v>
      </c>
      <c r="F22" s="210">
        <v>5.702000141143799</v>
      </c>
      <c r="G22" s="210">
        <v>4.982999801635742</v>
      </c>
      <c r="H22" s="210">
        <v>5.289000034332275</v>
      </c>
      <c r="I22" s="210">
        <v>6.315000057220459</v>
      </c>
      <c r="J22" s="210">
        <v>8.140000343322754</v>
      </c>
      <c r="K22" s="210">
        <v>9.319999694824219</v>
      </c>
      <c r="L22" s="210">
        <v>10.300000190734863</v>
      </c>
      <c r="M22" s="210">
        <v>11.15999984741211</v>
      </c>
      <c r="N22" s="210">
        <v>9.680000305175781</v>
      </c>
      <c r="O22" s="210">
        <v>8.229999542236328</v>
      </c>
      <c r="P22" s="210">
        <v>8.25</v>
      </c>
      <c r="Q22" s="210">
        <v>8.4399995803833</v>
      </c>
      <c r="R22" s="210">
        <v>8.600000381469727</v>
      </c>
      <c r="S22" s="210">
        <v>7.710000038146973</v>
      </c>
      <c r="T22" s="210">
        <v>5.27400016784668</v>
      </c>
      <c r="U22" s="210">
        <v>4.209000110626221</v>
      </c>
      <c r="V22" s="210">
        <v>3.0810000896453857</v>
      </c>
      <c r="W22" s="210">
        <v>2.755000114440918</v>
      </c>
      <c r="X22" s="210">
        <v>1.9839999675750732</v>
      </c>
      <c r="Y22" s="210">
        <v>0.8539999723434448</v>
      </c>
      <c r="Z22" s="225">
        <f t="shared" si="0"/>
        <v>6.292166685064633</v>
      </c>
      <c r="AA22" s="157">
        <v>11.260000228881836</v>
      </c>
      <c r="AB22" s="211" t="s">
        <v>110</v>
      </c>
      <c r="AC22" s="212">
        <v>20</v>
      </c>
      <c r="AD22" s="157">
        <v>0.8230000138282776</v>
      </c>
      <c r="AE22" s="255" t="s">
        <v>94</v>
      </c>
      <c r="AF22" s="1"/>
    </row>
    <row r="23" spans="1:32" ht="11.25" customHeight="1">
      <c r="A23" s="216">
        <v>21</v>
      </c>
      <c r="B23" s="208">
        <v>0.9179999828338623</v>
      </c>
      <c r="C23" s="208">
        <v>0.5799999833106995</v>
      </c>
      <c r="D23" s="208">
        <v>0.5699999928474426</v>
      </c>
      <c r="E23" s="208">
        <v>0.24300000071525574</v>
      </c>
      <c r="F23" s="208">
        <v>0.46399998664855957</v>
      </c>
      <c r="G23" s="208">
        <v>0.6439999938011169</v>
      </c>
      <c r="H23" s="208">
        <v>0.8550000190734863</v>
      </c>
      <c r="I23" s="208">
        <v>1.246000051498413</v>
      </c>
      <c r="J23" s="208">
        <v>2.809000015258789</v>
      </c>
      <c r="K23" s="208">
        <v>4.159999847412109</v>
      </c>
      <c r="L23" s="208">
        <v>6.145999908447266</v>
      </c>
      <c r="M23" s="208">
        <v>7.769999980926514</v>
      </c>
      <c r="N23" s="208">
        <v>5.5320000648498535</v>
      </c>
      <c r="O23" s="208">
        <v>4.982999801635742</v>
      </c>
      <c r="P23" s="208">
        <v>5.014999866485596</v>
      </c>
      <c r="Q23" s="208">
        <v>4.908999919891357</v>
      </c>
      <c r="R23" s="208">
        <v>4.633999824523926</v>
      </c>
      <c r="S23" s="208">
        <v>4.232999801635742</v>
      </c>
      <c r="T23" s="208">
        <v>3.9690001010894775</v>
      </c>
      <c r="U23" s="208">
        <v>4.361000061035156</v>
      </c>
      <c r="V23" s="208">
        <v>3.6640000343322754</v>
      </c>
      <c r="W23" s="208">
        <v>3.0409998893737793</v>
      </c>
      <c r="X23" s="208">
        <v>2.2690000534057617</v>
      </c>
      <c r="Y23" s="208">
        <v>0.843999981880188</v>
      </c>
      <c r="Z23" s="215">
        <f t="shared" si="0"/>
        <v>3.077458298454682</v>
      </c>
      <c r="AA23" s="151">
        <v>8.420000076293945</v>
      </c>
      <c r="AB23" s="152" t="s">
        <v>111</v>
      </c>
      <c r="AC23" s="2">
        <v>21</v>
      </c>
      <c r="AD23" s="151">
        <v>0.22200000286102295</v>
      </c>
      <c r="AE23" s="254" t="s">
        <v>112</v>
      </c>
      <c r="AF23" s="1"/>
    </row>
    <row r="24" spans="1:32" ht="11.25" customHeight="1">
      <c r="A24" s="216">
        <v>22</v>
      </c>
      <c r="B24" s="208">
        <v>-0.1899999976158142</v>
      </c>
      <c r="C24" s="208">
        <v>-0.8330000042915344</v>
      </c>
      <c r="D24" s="208">
        <v>-1.5609999895095825</v>
      </c>
      <c r="E24" s="208">
        <v>-1.465999960899353</v>
      </c>
      <c r="F24" s="208">
        <v>-1.8459999561309814</v>
      </c>
      <c r="G24" s="208">
        <v>-2.3519999980926514</v>
      </c>
      <c r="H24" s="208">
        <v>-2.374000072479248</v>
      </c>
      <c r="I24" s="208">
        <v>-0.06300000101327896</v>
      </c>
      <c r="J24" s="208">
        <v>4.701000213623047</v>
      </c>
      <c r="K24" s="208">
        <v>6.178999900817871</v>
      </c>
      <c r="L24" s="208">
        <v>7.739999771118164</v>
      </c>
      <c r="M24" s="208">
        <v>9.619999885559082</v>
      </c>
      <c r="N24" s="208">
        <v>7.03000020980835</v>
      </c>
      <c r="O24" s="208">
        <v>6.408999919891357</v>
      </c>
      <c r="P24" s="208">
        <v>6.870999813079834</v>
      </c>
      <c r="Q24" s="208">
        <v>6.353000164031982</v>
      </c>
      <c r="R24" s="208">
        <v>6.368000030517578</v>
      </c>
      <c r="S24" s="208">
        <v>6.748000144958496</v>
      </c>
      <c r="T24" s="208">
        <v>6.492000102996826</v>
      </c>
      <c r="U24" s="208">
        <v>5.086999893188477</v>
      </c>
      <c r="V24" s="208">
        <v>4.136000156402588</v>
      </c>
      <c r="W24" s="208">
        <v>3.8610000610351562</v>
      </c>
      <c r="X24" s="208">
        <v>4.146999835968018</v>
      </c>
      <c r="Y24" s="208">
        <v>3.7890000343322754</v>
      </c>
      <c r="Z24" s="215">
        <f t="shared" si="0"/>
        <v>3.5352500065540275</v>
      </c>
      <c r="AA24" s="151">
        <v>10.890000343322754</v>
      </c>
      <c r="AB24" s="152" t="s">
        <v>97</v>
      </c>
      <c r="AC24" s="2">
        <v>22</v>
      </c>
      <c r="AD24" s="151">
        <v>-2.690000057220459</v>
      </c>
      <c r="AE24" s="254" t="s">
        <v>113</v>
      </c>
      <c r="AF24" s="1"/>
    </row>
    <row r="25" spans="1:32" ht="11.25" customHeight="1">
      <c r="A25" s="216">
        <v>23</v>
      </c>
      <c r="B25" s="208">
        <v>3.2720000743865967</v>
      </c>
      <c r="C25" s="208">
        <v>3.0399999618530273</v>
      </c>
      <c r="D25" s="208">
        <v>2.4809999465942383</v>
      </c>
      <c r="E25" s="208">
        <v>2.365000009536743</v>
      </c>
      <c r="F25" s="208">
        <v>2.312000036239624</v>
      </c>
      <c r="G25" s="208">
        <v>1.0240000486373901</v>
      </c>
      <c r="H25" s="208">
        <v>-0.35899999737739563</v>
      </c>
      <c r="I25" s="208">
        <v>2.492000102996826</v>
      </c>
      <c r="J25" s="208">
        <v>5.124000072479248</v>
      </c>
      <c r="K25" s="208">
        <v>8.260000228881836</v>
      </c>
      <c r="L25" s="208">
        <v>13.210000038146973</v>
      </c>
      <c r="M25" s="208">
        <v>15.420000076293945</v>
      </c>
      <c r="N25" s="208">
        <v>15.260000228881836</v>
      </c>
      <c r="O25" s="208">
        <v>15.670000076293945</v>
      </c>
      <c r="P25" s="208">
        <v>15.329999923706055</v>
      </c>
      <c r="Q25" s="208">
        <v>14.829999923706055</v>
      </c>
      <c r="R25" s="208">
        <v>12.949999809265137</v>
      </c>
      <c r="S25" s="208">
        <v>10.65999984741211</v>
      </c>
      <c r="T25" s="208">
        <v>8.670000076293945</v>
      </c>
      <c r="U25" s="208">
        <v>7.550000190734863</v>
      </c>
      <c r="V25" s="208">
        <v>6.808000087738037</v>
      </c>
      <c r="W25" s="208">
        <v>4.336999893188477</v>
      </c>
      <c r="X25" s="208">
        <v>4.538000106811523</v>
      </c>
      <c r="Y25" s="208">
        <v>4.114999771118164</v>
      </c>
      <c r="Z25" s="215">
        <f t="shared" si="0"/>
        <v>7.473291688909133</v>
      </c>
      <c r="AA25" s="151">
        <v>15.989999771118164</v>
      </c>
      <c r="AB25" s="152" t="s">
        <v>114</v>
      </c>
      <c r="AC25" s="2">
        <v>23</v>
      </c>
      <c r="AD25" s="151">
        <v>-0.9179999828338623</v>
      </c>
      <c r="AE25" s="254" t="s">
        <v>115</v>
      </c>
      <c r="AF25" s="1"/>
    </row>
    <row r="26" spans="1:32" ht="11.25" customHeight="1">
      <c r="A26" s="216">
        <v>24</v>
      </c>
      <c r="B26" s="208">
        <v>3.5769999027252197</v>
      </c>
      <c r="C26" s="208">
        <v>4.306000232696533</v>
      </c>
      <c r="D26" s="208">
        <v>4.041999816894531</v>
      </c>
      <c r="E26" s="208">
        <v>4.264999866485596</v>
      </c>
      <c r="F26" s="208">
        <v>4.043000221252441</v>
      </c>
      <c r="G26" s="208">
        <v>0.7699999809265137</v>
      </c>
      <c r="H26" s="208">
        <v>2.2060000896453857</v>
      </c>
      <c r="I26" s="208">
        <v>5.322000026702881</v>
      </c>
      <c r="J26" s="208">
        <v>6.885000228881836</v>
      </c>
      <c r="K26" s="208">
        <v>7.449999809265137</v>
      </c>
      <c r="L26" s="208">
        <v>6.8520002365112305</v>
      </c>
      <c r="M26" s="208">
        <v>5.625999927520752</v>
      </c>
      <c r="N26" s="208">
        <v>5.171999931335449</v>
      </c>
      <c r="O26" s="208">
        <v>5.013000011444092</v>
      </c>
      <c r="P26" s="208">
        <v>4.589000225067139</v>
      </c>
      <c r="Q26" s="208">
        <v>4.377999782562256</v>
      </c>
      <c r="R26" s="208">
        <v>4.063000202178955</v>
      </c>
      <c r="S26" s="208">
        <v>4.010000228881836</v>
      </c>
      <c r="T26" s="208">
        <v>3.9149999618530273</v>
      </c>
      <c r="U26" s="208">
        <v>3.259999990463257</v>
      </c>
      <c r="V26" s="208">
        <v>1.5080000162124634</v>
      </c>
      <c r="W26" s="208">
        <v>0.5690000057220459</v>
      </c>
      <c r="X26" s="208">
        <v>0.3799999952316284</v>
      </c>
      <c r="Y26" s="208">
        <v>0.1899999976158142</v>
      </c>
      <c r="Z26" s="215">
        <f t="shared" si="0"/>
        <v>3.849625028669834</v>
      </c>
      <c r="AA26" s="151">
        <v>8.100000381469727</v>
      </c>
      <c r="AB26" s="152" t="s">
        <v>116</v>
      </c>
      <c r="AC26" s="2">
        <v>24</v>
      </c>
      <c r="AD26" s="151">
        <v>0.15800000727176666</v>
      </c>
      <c r="AE26" s="254" t="s">
        <v>117</v>
      </c>
      <c r="AF26" s="1"/>
    </row>
    <row r="27" spans="1:32" ht="11.25" customHeight="1">
      <c r="A27" s="216">
        <v>25</v>
      </c>
      <c r="B27" s="208">
        <v>0.17900000512599945</v>
      </c>
      <c r="C27" s="208">
        <v>0.17900000512599945</v>
      </c>
      <c r="D27" s="208">
        <v>0.23199999332427979</v>
      </c>
      <c r="E27" s="208">
        <v>0.4320000112056732</v>
      </c>
      <c r="F27" s="208">
        <v>0.5270000100135803</v>
      </c>
      <c r="G27" s="208">
        <v>0.6010000109672546</v>
      </c>
      <c r="H27" s="208">
        <v>0.675000011920929</v>
      </c>
      <c r="I27" s="208">
        <v>0.8019999861717224</v>
      </c>
      <c r="J27" s="208">
        <v>1.7519999742507935</v>
      </c>
      <c r="K27" s="208">
        <v>2.0799999237060547</v>
      </c>
      <c r="L27" s="208">
        <v>2.5759999752044678</v>
      </c>
      <c r="M27" s="208">
        <v>3.1659998893737793</v>
      </c>
      <c r="N27" s="208">
        <v>4.201000213623047</v>
      </c>
      <c r="O27" s="208">
        <v>3.9800000190734863</v>
      </c>
      <c r="P27" s="208">
        <v>3.9059998989105225</v>
      </c>
      <c r="Q27" s="208">
        <v>3.736999988555908</v>
      </c>
      <c r="R27" s="208">
        <v>3.4200000762939453</v>
      </c>
      <c r="S27" s="208">
        <v>3.177000045776367</v>
      </c>
      <c r="T27" s="208">
        <v>2.934999942779541</v>
      </c>
      <c r="U27" s="208">
        <v>2.7869999408721924</v>
      </c>
      <c r="V27" s="208">
        <v>2.0480000972747803</v>
      </c>
      <c r="W27" s="208">
        <v>1.2660000324249268</v>
      </c>
      <c r="X27" s="208">
        <v>0.5490000247955322</v>
      </c>
      <c r="Y27" s="208">
        <v>0.29499998688697815</v>
      </c>
      <c r="Z27" s="215">
        <f t="shared" si="0"/>
        <v>1.8959166693190734</v>
      </c>
      <c r="AA27" s="151">
        <v>4.920000076293945</v>
      </c>
      <c r="AB27" s="152" t="s">
        <v>118</v>
      </c>
      <c r="AC27" s="2">
        <v>25</v>
      </c>
      <c r="AD27" s="151">
        <v>0.08399999886751175</v>
      </c>
      <c r="AE27" s="254" t="s">
        <v>119</v>
      </c>
      <c r="AF27" s="1"/>
    </row>
    <row r="28" spans="1:32" ht="11.25" customHeight="1">
      <c r="A28" s="216">
        <v>26</v>
      </c>
      <c r="B28" s="208">
        <v>0.14800000190734863</v>
      </c>
      <c r="C28" s="208">
        <v>-0.6959999799728394</v>
      </c>
      <c r="D28" s="208">
        <v>-0.5799999833106995</v>
      </c>
      <c r="E28" s="208">
        <v>-0.8019999861717224</v>
      </c>
      <c r="F28" s="208">
        <v>-0.210999995470047</v>
      </c>
      <c r="G28" s="208">
        <v>0.6330000162124634</v>
      </c>
      <c r="H28" s="208">
        <v>0.781000018119812</v>
      </c>
      <c r="I28" s="208">
        <v>1.7949999570846558</v>
      </c>
      <c r="J28" s="208">
        <v>3.0209999084472656</v>
      </c>
      <c r="K28" s="208">
        <v>4.215000152587891</v>
      </c>
      <c r="L28" s="208">
        <v>5.533999919891357</v>
      </c>
      <c r="M28" s="208">
        <v>6.198999881744385</v>
      </c>
      <c r="N28" s="208">
        <v>5.520999908447266</v>
      </c>
      <c r="O28" s="208">
        <v>5.109000205993652</v>
      </c>
      <c r="P28" s="208">
        <v>5.086999893188477</v>
      </c>
      <c r="Q28" s="208">
        <v>4.2210001945495605</v>
      </c>
      <c r="R28" s="208">
        <v>3.1760001182556152</v>
      </c>
      <c r="S28" s="208">
        <v>1.687999963760376</v>
      </c>
      <c r="T28" s="208">
        <v>0.6959999799728394</v>
      </c>
      <c r="U28" s="208">
        <v>0.10499999672174454</v>
      </c>
      <c r="V28" s="208">
        <v>-0.3799999952316284</v>
      </c>
      <c r="W28" s="208">
        <v>-0.7490000128746033</v>
      </c>
      <c r="X28" s="208">
        <v>-1.0019999742507935</v>
      </c>
      <c r="Y28" s="208">
        <v>-1.4869999885559082</v>
      </c>
      <c r="Z28" s="215">
        <f t="shared" si="0"/>
        <v>1.7509166750436027</v>
      </c>
      <c r="AA28" s="151">
        <v>7.230000019073486</v>
      </c>
      <c r="AB28" s="152" t="s">
        <v>120</v>
      </c>
      <c r="AC28" s="2">
        <v>26</v>
      </c>
      <c r="AD28" s="151">
        <v>-1.5809999704360962</v>
      </c>
      <c r="AE28" s="254" t="s">
        <v>121</v>
      </c>
      <c r="AF28" s="1"/>
    </row>
    <row r="29" spans="1:32" ht="11.25" customHeight="1">
      <c r="A29" s="216">
        <v>27</v>
      </c>
      <c r="B29" s="208">
        <v>-2.1610000133514404</v>
      </c>
      <c r="C29" s="208">
        <v>-2.0980000495910645</v>
      </c>
      <c r="D29" s="208">
        <v>-2.1610000133514404</v>
      </c>
      <c r="E29" s="208">
        <v>-2.3510000705718994</v>
      </c>
      <c r="F29" s="208">
        <v>-1.940000057220459</v>
      </c>
      <c r="G29" s="208">
        <v>-4.173999786376953</v>
      </c>
      <c r="H29" s="208">
        <v>-3.3529999256134033</v>
      </c>
      <c r="I29" s="208">
        <v>-1.4450000524520874</v>
      </c>
      <c r="J29" s="208">
        <v>2.4709999561309814</v>
      </c>
      <c r="K29" s="208">
        <v>4.151000022888184</v>
      </c>
      <c r="L29" s="208">
        <v>4.739999771118164</v>
      </c>
      <c r="M29" s="208">
        <v>6.218999862670898</v>
      </c>
      <c r="N29" s="208">
        <v>6.366000175476074</v>
      </c>
      <c r="O29" s="208">
        <v>4.855000019073486</v>
      </c>
      <c r="P29" s="208">
        <v>3.4709999561309814</v>
      </c>
      <c r="Q29" s="208">
        <v>3.7139999866485596</v>
      </c>
      <c r="R29" s="208">
        <v>2.9649999141693115</v>
      </c>
      <c r="S29" s="208">
        <v>2.5</v>
      </c>
      <c r="T29" s="208">
        <v>1.8459999561309814</v>
      </c>
      <c r="U29" s="208">
        <v>2.7960000038146973</v>
      </c>
      <c r="V29" s="208">
        <v>3.0179998874664307</v>
      </c>
      <c r="W29" s="208">
        <v>2.625999927520752</v>
      </c>
      <c r="X29" s="208">
        <v>1.402999997138977</v>
      </c>
      <c r="Y29" s="208">
        <v>0.9070000052452087</v>
      </c>
      <c r="Z29" s="215">
        <f t="shared" si="0"/>
        <v>1.4318749780456226</v>
      </c>
      <c r="AA29" s="151">
        <v>7.909999847412109</v>
      </c>
      <c r="AB29" s="152" t="s">
        <v>53</v>
      </c>
      <c r="AC29" s="2">
        <v>27</v>
      </c>
      <c r="AD29" s="151">
        <v>-4.480000019073486</v>
      </c>
      <c r="AE29" s="254" t="s">
        <v>122</v>
      </c>
      <c r="AF29" s="1"/>
    </row>
    <row r="30" spans="1:32" ht="11.25" customHeight="1">
      <c r="A30" s="216">
        <v>28</v>
      </c>
      <c r="B30" s="208">
        <v>0.6430000066757202</v>
      </c>
      <c r="C30" s="208">
        <v>0.4429999887943268</v>
      </c>
      <c r="D30" s="208">
        <v>-0.22100000083446503</v>
      </c>
      <c r="E30" s="208">
        <v>-0.7059999704360962</v>
      </c>
      <c r="F30" s="208">
        <v>-1.1699999570846558</v>
      </c>
      <c r="G30" s="208">
        <v>-1.4229999780654907</v>
      </c>
      <c r="H30" s="208">
        <v>-1.2120000123977661</v>
      </c>
      <c r="I30" s="208">
        <v>0.5910000205039978</v>
      </c>
      <c r="J30" s="208">
        <v>4.27400016784668</v>
      </c>
      <c r="K30" s="208">
        <v>6.364999771118164</v>
      </c>
      <c r="L30" s="208">
        <v>7.630000114440918</v>
      </c>
      <c r="M30" s="208">
        <v>7.079999923706055</v>
      </c>
      <c r="N30" s="208">
        <v>7.21999979019165</v>
      </c>
      <c r="O30" s="208">
        <v>5.984000205993652</v>
      </c>
      <c r="P30" s="208">
        <v>6.034999847412109</v>
      </c>
      <c r="Q30" s="208">
        <v>6.230000019073486</v>
      </c>
      <c r="R30" s="208">
        <v>6.060999870300293</v>
      </c>
      <c r="S30" s="208">
        <v>5.559000015258789</v>
      </c>
      <c r="T30" s="208">
        <v>4.663000106811523</v>
      </c>
      <c r="U30" s="208">
        <v>4.613999843597412</v>
      </c>
      <c r="V30" s="208">
        <v>4.465000152587891</v>
      </c>
      <c r="W30" s="208">
        <v>4.7829999923706055</v>
      </c>
      <c r="X30" s="208">
        <v>3.8320000171661377</v>
      </c>
      <c r="Y30" s="208">
        <v>2.796999931335449</v>
      </c>
      <c r="Z30" s="215">
        <f t="shared" si="0"/>
        <v>3.522374994431933</v>
      </c>
      <c r="AA30" s="151">
        <v>9.180000305175781</v>
      </c>
      <c r="AB30" s="152" t="s">
        <v>123</v>
      </c>
      <c r="AC30" s="2">
        <v>28</v>
      </c>
      <c r="AD30" s="151">
        <v>-1.8869999647140503</v>
      </c>
      <c r="AE30" s="254" t="s">
        <v>124</v>
      </c>
      <c r="AF30" s="1"/>
    </row>
    <row r="31" spans="1:32" ht="11.25" customHeight="1">
      <c r="A31" s="216">
        <v>29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15"/>
      <c r="AA31" s="151"/>
      <c r="AB31" s="152"/>
      <c r="AC31" s="2"/>
      <c r="AD31" s="151"/>
      <c r="AE31" s="254"/>
      <c r="AF31" s="1"/>
    </row>
    <row r="32" spans="1:32" ht="11.25" customHeight="1">
      <c r="A32" s="216">
        <v>30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15"/>
      <c r="AA32" s="151"/>
      <c r="AB32" s="152"/>
      <c r="AC32" s="2"/>
      <c r="AD32" s="151"/>
      <c r="AE32" s="254"/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67</v>
      </c>
      <c r="B34" s="218">
        <f aca="true" t="shared" si="1" ref="B34:Q34">AVERAGE(B3:B33)</f>
        <v>1.232928583132369</v>
      </c>
      <c r="C34" s="218">
        <f t="shared" si="1"/>
        <v>1.1489643076700824</v>
      </c>
      <c r="D34" s="218">
        <f t="shared" si="1"/>
        <v>0.677750005785908</v>
      </c>
      <c r="E34" s="218">
        <f t="shared" si="1"/>
        <v>0.5074285667921815</v>
      </c>
      <c r="F34" s="218">
        <f t="shared" si="1"/>
        <v>0.3110357314082129</v>
      </c>
      <c r="G34" s="218">
        <f t="shared" si="1"/>
        <v>-0.03821428319705384</v>
      </c>
      <c r="H34" s="218">
        <f t="shared" si="1"/>
        <v>0.1688928614769663</v>
      </c>
      <c r="I34" s="218">
        <f t="shared" si="1"/>
        <v>1.6686785729335887</v>
      </c>
      <c r="J34" s="218">
        <f t="shared" si="1"/>
        <v>3.9773571576390947</v>
      </c>
      <c r="K34" s="218">
        <f t="shared" si="1"/>
        <v>5.6165714008467535</v>
      </c>
      <c r="L34" s="218">
        <f t="shared" si="1"/>
        <v>6.896892871175494</v>
      </c>
      <c r="M34" s="218">
        <f t="shared" si="1"/>
        <v>7.309678592852184</v>
      </c>
      <c r="N34" s="218">
        <f t="shared" si="1"/>
        <v>6.825250033821378</v>
      </c>
      <c r="O34" s="218">
        <f t="shared" si="1"/>
        <v>6.504428595304489</v>
      </c>
      <c r="P34" s="218">
        <f t="shared" si="1"/>
        <v>6.474964235510145</v>
      </c>
      <c r="Q34" s="218">
        <f t="shared" si="1"/>
        <v>6.095392831734249</v>
      </c>
      <c r="R34" s="218">
        <f>AVERAGE(R3:R33)</f>
        <v>5.443250026021685</v>
      </c>
      <c r="S34" s="218">
        <f aca="true" t="shared" si="2" ref="S34:Y34">AVERAGE(S3:S33)</f>
        <v>4.791285710675376</v>
      </c>
      <c r="T34" s="218">
        <f t="shared" si="2"/>
        <v>4.144571423530579</v>
      </c>
      <c r="U34" s="218">
        <f t="shared" si="2"/>
        <v>3.758964290842414</v>
      </c>
      <c r="V34" s="218">
        <f t="shared" si="2"/>
        <v>3.329035699367523</v>
      </c>
      <c r="W34" s="218">
        <f t="shared" si="2"/>
        <v>2.7301785722374916</v>
      </c>
      <c r="X34" s="218">
        <f t="shared" si="2"/>
        <v>2.37907145225576</v>
      </c>
      <c r="Y34" s="218">
        <f t="shared" si="2"/>
        <v>1.8662142668451582</v>
      </c>
      <c r="Z34" s="218">
        <f>AVERAGE(B3:Y33)</f>
        <v>3.4925238127775846</v>
      </c>
      <c r="AA34" s="219">
        <f>(AVERAGE(最高))</f>
        <v>8.758214286395482</v>
      </c>
      <c r="AB34" s="220"/>
      <c r="AC34" s="221"/>
      <c r="AD34" s="219">
        <f>(AVERAGE(最低))</f>
        <v>-1.1211071348349964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19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15.989999771118164</v>
      </c>
      <c r="C46" s="3">
        <v>23</v>
      </c>
      <c r="D46" s="159" t="s">
        <v>114</v>
      </c>
      <c r="E46" s="198"/>
      <c r="F46" s="156"/>
      <c r="G46" s="157">
        <f>MIN(最低)</f>
        <v>-4.480000019073486</v>
      </c>
      <c r="H46" s="3">
        <v>27</v>
      </c>
      <c r="I46" s="256" t="s">
        <v>122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2005</v>
      </c>
      <c r="AA1" s="1" t="s">
        <v>2</v>
      </c>
      <c r="AB1" s="227">
        <v>3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2.3529999256134033</v>
      </c>
      <c r="C3" s="208">
        <v>1.687999963760376</v>
      </c>
      <c r="D3" s="208">
        <v>1.1820000410079956</v>
      </c>
      <c r="E3" s="208">
        <v>0.3160000145435333</v>
      </c>
      <c r="F3" s="208">
        <v>0.3269999921321869</v>
      </c>
      <c r="G3" s="208">
        <v>0.5379999876022339</v>
      </c>
      <c r="H3" s="208">
        <v>1.25600004196167</v>
      </c>
      <c r="I3" s="208">
        <v>2.98799991607666</v>
      </c>
      <c r="J3" s="208">
        <v>3.5999999046325684</v>
      </c>
      <c r="K3" s="208">
        <v>4.4019999504089355</v>
      </c>
      <c r="L3" s="208">
        <v>4.677000045776367</v>
      </c>
      <c r="M3" s="208">
        <v>5.098999977111816</v>
      </c>
      <c r="N3" s="208">
        <v>4.761000156402588</v>
      </c>
      <c r="O3" s="208">
        <v>5.026000022888184</v>
      </c>
      <c r="P3" s="208">
        <v>5.5329999923706055</v>
      </c>
      <c r="Q3" s="208">
        <v>4.9730000495910645</v>
      </c>
      <c r="R3" s="208">
        <v>5.067999839782715</v>
      </c>
      <c r="S3" s="208">
        <v>3.071000099182129</v>
      </c>
      <c r="T3" s="208">
        <v>1.593000054359436</v>
      </c>
      <c r="U3" s="208">
        <v>0.5070000290870667</v>
      </c>
      <c r="V3" s="208">
        <v>0.35899999737739563</v>
      </c>
      <c r="W3" s="208">
        <v>-0.041999999433755875</v>
      </c>
      <c r="X3" s="208">
        <v>0.11599999666213989</v>
      </c>
      <c r="Y3" s="208">
        <v>0.5799999833106995</v>
      </c>
      <c r="Z3" s="215">
        <f aca="true" t="shared" si="0" ref="Z3:Z33">AVERAGE(B3:Y3)</f>
        <v>2.4987916659253337</v>
      </c>
      <c r="AA3" s="151">
        <v>6.019999980926514</v>
      </c>
      <c r="AB3" s="152" t="s">
        <v>125</v>
      </c>
      <c r="AC3" s="2">
        <v>1</v>
      </c>
      <c r="AD3" s="151">
        <v>-0.4429999887943268</v>
      </c>
      <c r="AE3" s="254" t="s">
        <v>126</v>
      </c>
      <c r="AF3" s="1"/>
    </row>
    <row r="4" spans="1:32" ht="11.25" customHeight="1">
      <c r="A4" s="216">
        <v>2</v>
      </c>
      <c r="B4" s="208">
        <v>-1.097000002861023</v>
      </c>
      <c r="C4" s="208">
        <v>-1.878000020980835</v>
      </c>
      <c r="D4" s="208">
        <v>-2.2260000705718994</v>
      </c>
      <c r="E4" s="208">
        <v>-2.109999895095825</v>
      </c>
      <c r="F4" s="208">
        <v>-2.1740000247955322</v>
      </c>
      <c r="G4" s="208">
        <v>-1.7829999923706055</v>
      </c>
      <c r="H4" s="208">
        <v>-0.6230000257492065</v>
      </c>
      <c r="I4" s="208">
        <v>1.055999994277954</v>
      </c>
      <c r="J4" s="208">
        <v>4.034999847412109</v>
      </c>
      <c r="K4" s="208">
        <v>4.645999908447266</v>
      </c>
      <c r="L4" s="208">
        <v>4.360000133514404</v>
      </c>
      <c r="M4" s="208">
        <v>5.014999866485596</v>
      </c>
      <c r="N4" s="208">
        <v>4.339000225067139</v>
      </c>
      <c r="O4" s="208">
        <v>4.65500020980835</v>
      </c>
      <c r="P4" s="208">
        <v>4.580999851226807</v>
      </c>
      <c r="Q4" s="208">
        <v>4.949999809265137</v>
      </c>
      <c r="R4" s="208">
        <v>4.60099983215332</v>
      </c>
      <c r="S4" s="209">
        <v>4.433000087738037</v>
      </c>
      <c r="T4" s="208">
        <v>4.401000022888184</v>
      </c>
      <c r="U4" s="208">
        <v>3.0399999618530273</v>
      </c>
      <c r="V4" s="208">
        <v>1.6990000009536743</v>
      </c>
      <c r="W4" s="208">
        <v>1.4249999523162842</v>
      </c>
      <c r="X4" s="208">
        <v>0.45399999618530273</v>
      </c>
      <c r="Y4" s="208">
        <v>1.1610000133514404</v>
      </c>
      <c r="Z4" s="215">
        <f t="shared" si="0"/>
        <v>1.9566666533549626</v>
      </c>
      <c r="AA4" s="151">
        <v>5.755000114440918</v>
      </c>
      <c r="AB4" s="152" t="s">
        <v>24</v>
      </c>
      <c r="AC4" s="2">
        <v>2</v>
      </c>
      <c r="AD4" s="151">
        <v>-2.4690001010894775</v>
      </c>
      <c r="AE4" s="254" t="s">
        <v>102</v>
      </c>
      <c r="AF4" s="1"/>
    </row>
    <row r="5" spans="1:32" ht="11.25" customHeight="1">
      <c r="A5" s="216">
        <v>3</v>
      </c>
      <c r="B5" s="208">
        <v>0.9710000157356262</v>
      </c>
      <c r="C5" s="208">
        <v>-0.14800000190734863</v>
      </c>
      <c r="D5" s="208">
        <v>-0.13699999451637268</v>
      </c>
      <c r="E5" s="208">
        <v>-0.5690000057220459</v>
      </c>
      <c r="F5" s="208">
        <v>-1.3389999866485596</v>
      </c>
      <c r="G5" s="208">
        <v>-1.5499999523162842</v>
      </c>
      <c r="H5" s="208">
        <v>-1.1820000410079956</v>
      </c>
      <c r="I5" s="208">
        <v>0.527999997138977</v>
      </c>
      <c r="J5" s="208">
        <v>3.0829999446868896</v>
      </c>
      <c r="K5" s="208">
        <v>5.564000129699707</v>
      </c>
      <c r="L5" s="208">
        <v>6.9039998054504395</v>
      </c>
      <c r="M5" s="208">
        <v>5.570000171661377</v>
      </c>
      <c r="N5" s="208">
        <v>5.603000164031982</v>
      </c>
      <c r="O5" s="208">
        <v>4.781000137329102</v>
      </c>
      <c r="P5" s="208">
        <v>5.36299991607666</v>
      </c>
      <c r="Q5" s="208">
        <v>4.728000164031982</v>
      </c>
      <c r="R5" s="208">
        <v>4.250999927520752</v>
      </c>
      <c r="S5" s="208">
        <v>3.7660000324249268</v>
      </c>
      <c r="T5" s="208">
        <v>3.819999933242798</v>
      </c>
      <c r="U5" s="208">
        <v>3.7049999237060547</v>
      </c>
      <c r="V5" s="208">
        <v>3.811000108718872</v>
      </c>
      <c r="W5" s="208">
        <v>3.7170000076293945</v>
      </c>
      <c r="X5" s="208">
        <v>3.569000005722046</v>
      </c>
      <c r="Y5" s="208">
        <v>3.4630000591278076</v>
      </c>
      <c r="Z5" s="215">
        <f t="shared" si="0"/>
        <v>2.844666685909033</v>
      </c>
      <c r="AA5" s="151">
        <v>7.699999809265137</v>
      </c>
      <c r="AB5" s="152" t="s">
        <v>127</v>
      </c>
      <c r="AC5" s="2">
        <v>3</v>
      </c>
      <c r="AD5" s="151">
        <v>-1.7289999723434448</v>
      </c>
      <c r="AE5" s="254" t="s">
        <v>128</v>
      </c>
      <c r="AF5" s="1"/>
    </row>
    <row r="6" spans="1:32" ht="11.25" customHeight="1">
      <c r="A6" s="216">
        <v>4</v>
      </c>
      <c r="B6" s="208">
        <v>2.881999969482422</v>
      </c>
      <c r="C6" s="208">
        <v>1.9950000047683716</v>
      </c>
      <c r="D6" s="208">
        <v>0.7390000224113464</v>
      </c>
      <c r="E6" s="208">
        <v>0.421999990940094</v>
      </c>
      <c r="F6" s="208">
        <v>0.35899999737739563</v>
      </c>
      <c r="G6" s="208">
        <v>0.2849999964237213</v>
      </c>
      <c r="H6" s="208">
        <v>0.7710000276565552</v>
      </c>
      <c r="I6" s="208">
        <v>0.5389999747276306</v>
      </c>
      <c r="J6" s="208">
        <v>0.41200000047683716</v>
      </c>
      <c r="K6" s="208">
        <v>0.33799999952316284</v>
      </c>
      <c r="L6" s="208">
        <v>0.43299999833106995</v>
      </c>
      <c r="M6" s="208">
        <v>0.5699999928474426</v>
      </c>
      <c r="N6" s="208">
        <v>0.7179999947547913</v>
      </c>
      <c r="O6" s="208">
        <v>1.0130000114440918</v>
      </c>
      <c r="P6" s="208">
        <v>1.149999976158142</v>
      </c>
      <c r="Q6" s="208">
        <v>1.2979999780654907</v>
      </c>
      <c r="R6" s="208">
        <v>1.4470000267028809</v>
      </c>
      <c r="S6" s="208">
        <v>1.5729999542236328</v>
      </c>
      <c r="T6" s="208">
        <v>1.2350000143051147</v>
      </c>
      <c r="U6" s="208">
        <v>0.9599999785423279</v>
      </c>
      <c r="V6" s="208">
        <v>0.781000018119812</v>
      </c>
      <c r="W6" s="208">
        <v>0.6959999799728394</v>
      </c>
      <c r="X6" s="208">
        <v>0.6959999799728394</v>
      </c>
      <c r="Y6" s="208">
        <v>0.5699999928474426</v>
      </c>
      <c r="Z6" s="215">
        <f t="shared" si="0"/>
        <v>0.9117499950031439</v>
      </c>
      <c r="AA6" s="151">
        <v>3.494999885559082</v>
      </c>
      <c r="AB6" s="152" t="s">
        <v>129</v>
      </c>
      <c r="AC6" s="2">
        <v>4</v>
      </c>
      <c r="AD6" s="151">
        <v>0.24300000071525574</v>
      </c>
      <c r="AE6" s="254" t="s">
        <v>130</v>
      </c>
      <c r="AF6" s="1"/>
    </row>
    <row r="7" spans="1:32" ht="11.25" customHeight="1">
      <c r="A7" s="216">
        <v>5</v>
      </c>
      <c r="B7" s="208">
        <v>0.43299999833106995</v>
      </c>
      <c r="C7" s="208">
        <v>0.33799999952316284</v>
      </c>
      <c r="D7" s="208">
        <v>0.24300000071525574</v>
      </c>
      <c r="E7" s="208">
        <v>0.33799999952316284</v>
      </c>
      <c r="F7" s="208">
        <v>0.7070000171661377</v>
      </c>
      <c r="G7" s="208">
        <v>0.46399998664855957</v>
      </c>
      <c r="H7" s="208">
        <v>0.7279999852180481</v>
      </c>
      <c r="I7" s="208">
        <v>1.25600004196167</v>
      </c>
      <c r="J7" s="208">
        <v>1.7940000295639038</v>
      </c>
      <c r="K7" s="208">
        <v>2.693000078201294</v>
      </c>
      <c r="L7" s="208">
        <v>4.491000175476074</v>
      </c>
      <c r="M7" s="208">
        <v>4.163000106811523</v>
      </c>
      <c r="N7" s="208">
        <v>4.573999881744385</v>
      </c>
      <c r="O7" s="208">
        <v>4.6570000648498535</v>
      </c>
      <c r="P7" s="208">
        <v>4.824999809265137</v>
      </c>
      <c r="Q7" s="208">
        <v>4.138000011444092</v>
      </c>
      <c r="R7" s="208">
        <v>3.5989999771118164</v>
      </c>
      <c r="S7" s="208">
        <v>3.4089999198913574</v>
      </c>
      <c r="T7" s="208">
        <v>3.3350000381469727</v>
      </c>
      <c r="U7" s="208">
        <v>3.0490000247955322</v>
      </c>
      <c r="V7" s="208">
        <v>2.510999917984009</v>
      </c>
      <c r="W7" s="208">
        <v>1.9199999570846558</v>
      </c>
      <c r="X7" s="208">
        <v>0.7070000171661377</v>
      </c>
      <c r="Y7" s="208">
        <v>1.0759999752044678</v>
      </c>
      <c r="Z7" s="215">
        <f t="shared" si="0"/>
        <v>2.3103333339095116</v>
      </c>
      <c r="AA7" s="151">
        <v>5.84499979019165</v>
      </c>
      <c r="AB7" s="152" t="s">
        <v>131</v>
      </c>
      <c r="AC7" s="2">
        <v>5</v>
      </c>
      <c r="AD7" s="151">
        <v>0.05299999937415123</v>
      </c>
      <c r="AE7" s="254" t="s">
        <v>132</v>
      </c>
      <c r="AF7" s="1"/>
    </row>
    <row r="8" spans="1:32" ht="11.25" customHeight="1">
      <c r="A8" s="216">
        <v>6</v>
      </c>
      <c r="B8" s="208">
        <v>-0.29499998688697815</v>
      </c>
      <c r="C8" s="208">
        <v>-0.5379999876022339</v>
      </c>
      <c r="D8" s="208">
        <v>1.0440000295639038</v>
      </c>
      <c r="E8" s="208">
        <v>0.6639999747276306</v>
      </c>
      <c r="F8" s="208">
        <v>0.7070000171661377</v>
      </c>
      <c r="G8" s="208">
        <v>0.48500001430511475</v>
      </c>
      <c r="H8" s="208">
        <v>1.402999997138977</v>
      </c>
      <c r="I8" s="208">
        <v>2.691999912261963</v>
      </c>
      <c r="J8" s="208">
        <v>3.315000057220459</v>
      </c>
      <c r="K8" s="208">
        <v>3.3469998836517334</v>
      </c>
      <c r="L8" s="208">
        <v>3.822000026702881</v>
      </c>
      <c r="M8" s="208">
        <v>3.694000005722046</v>
      </c>
      <c r="N8" s="208">
        <v>3.937000036239624</v>
      </c>
      <c r="O8" s="208">
        <v>3.7049999237060547</v>
      </c>
      <c r="P8" s="208">
        <v>3.630000114440918</v>
      </c>
      <c r="Q8" s="208">
        <v>3.312999963760376</v>
      </c>
      <c r="R8" s="208">
        <v>2.9860000610351562</v>
      </c>
      <c r="S8" s="208">
        <v>2.6589999198913574</v>
      </c>
      <c r="T8" s="208">
        <v>2.4579999446868896</v>
      </c>
      <c r="U8" s="208">
        <v>2.3529999256134033</v>
      </c>
      <c r="V8" s="208">
        <v>1.3289999961853027</v>
      </c>
      <c r="W8" s="208">
        <v>0.03200000151991844</v>
      </c>
      <c r="X8" s="208">
        <v>-0.36899998784065247</v>
      </c>
      <c r="Y8" s="208">
        <v>0.11599999666213989</v>
      </c>
      <c r="Z8" s="215">
        <f t="shared" si="0"/>
        <v>1.9370416599946718</v>
      </c>
      <c r="AA8" s="151">
        <v>4.486999988555908</v>
      </c>
      <c r="AB8" s="152" t="s">
        <v>16</v>
      </c>
      <c r="AC8" s="2">
        <v>6</v>
      </c>
      <c r="AD8" s="151">
        <v>-0.7699999809265137</v>
      </c>
      <c r="AE8" s="254" t="s">
        <v>133</v>
      </c>
      <c r="AF8" s="1"/>
    </row>
    <row r="9" spans="1:32" ht="11.25" customHeight="1">
      <c r="A9" s="216">
        <v>7</v>
      </c>
      <c r="B9" s="208">
        <v>-1.180999994277954</v>
      </c>
      <c r="C9" s="208">
        <v>-0.4009999930858612</v>
      </c>
      <c r="D9" s="208">
        <v>-1.8769999742507935</v>
      </c>
      <c r="E9" s="208">
        <v>-1.0329999923706055</v>
      </c>
      <c r="F9" s="208">
        <v>-1.4229999780654907</v>
      </c>
      <c r="G9" s="208">
        <v>-3.1619999408721924</v>
      </c>
      <c r="H9" s="208">
        <v>-1.0230000019073486</v>
      </c>
      <c r="I9" s="208">
        <v>1.340000033378601</v>
      </c>
      <c r="J9" s="208">
        <v>3.378999948501587</v>
      </c>
      <c r="K9" s="208">
        <v>5.88100004196167</v>
      </c>
      <c r="L9" s="208">
        <v>7.559999942779541</v>
      </c>
      <c r="M9" s="208">
        <v>6.895999908447266</v>
      </c>
      <c r="N9" s="208">
        <v>6.019000053405762</v>
      </c>
      <c r="O9" s="208">
        <v>6.484000205993652</v>
      </c>
      <c r="P9" s="208">
        <v>6.188000202178955</v>
      </c>
      <c r="Q9" s="208">
        <v>6.2210001945495605</v>
      </c>
      <c r="R9" s="208">
        <v>6.761000156402588</v>
      </c>
      <c r="S9" s="208">
        <v>6.125999927520752</v>
      </c>
      <c r="T9" s="208">
        <v>5.755000114440918</v>
      </c>
      <c r="U9" s="208">
        <v>4.688000202178955</v>
      </c>
      <c r="V9" s="208">
        <v>3.812000036239624</v>
      </c>
      <c r="W9" s="208">
        <v>1.9639999866485596</v>
      </c>
      <c r="X9" s="208">
        <v>1.5420000553131104</v>
      </c>
      <c r="Y9" s="208">
        <v>0.9399999976158142</v>
      </c>
      <c r="Z9" s="215">
        <f t="shared" si="0"/>
        <v>2.9773333805302777</v>
      </c>
      <c r="AA9" s="151">
        <v>8.779999732971191</v>
      </c>
      <c r="AB9" s="152" t="s">
        <v>134</v>
      </c>
      <c r="AC9" s="2">
        <v>7</v>
      </c>
      <c r="AD9" s="151">
        <v>-3.2249999046325684</v>
      </c>
      <c r="AE9" s="254" t="s">
        <v>135</v>
      </c>
      <c r="AF9" s="1"/>
    </row>
    <row r="10" spans="1:32" ht="11.25" customHeight="1">
      <c r="A10" s="216">
        <v>8</v>
      </c>
      <c r="B10" s="208">
        <v>0.6859999895095825</v>
      </c>
      <c r="C10" s="208">
        <v>0.05299999937415123</v>
      </c>
      <c r="D10" s="208">
        <v>0</v>
      </c>
      <c r="E10" s="208">
        <v>-0.3479999899864197</v>
      </c>
      <c r="F10" s="208">
        <v>-0.5590000152587891</v>
      </c>
      <c r="G10" s="208">
        <v>-0.31700000166893005</v>
      </c>
      <c r="H10" s="208">
        <v>-0.14800000190734863</v>
      </c>
      <c r="I10" s="208">
        <v>2.4079999923706055</v>
      </c>
      <c r="J10" s="208">
        <v>6.932000160217285</v>
      </c>
      <c r="K10" s="208">
        <v>11.069999694824219</v>
      </c>
      <c r="L10" s="208">
        <v>13.880000114440918</v>
      </c>
      <c r="M10" s="208">
        <v>13.069999694824219</v>
      </c>
      <c r="N10" s="208">
        <v>12.180000305175781</v>
      </c>
      <c r="O10" s="208">
        <v>9.869999885559082</v>
      </c>
      <c r="P10" s="208">
        <v>9.869999885559082</v>
      </c>
      <c r="Q10" s="208">
        <v>9.170000076293945</v>
      </c>
      <c r="R10" s="208">
        <v>9.130000114440918</v>
      </c>
      <c r="S10" s="208">
        <v>6.724999904632568</v>
      </c>
      <c r="T10" s="208">
        <v>6.060999870300293</v>
      </c>
      <c r="U10" s="208">
        <v>5.955999851226807</v>
      </c>
      <c r="V10" s="208">
        <v>5.986999988555908</v>
      </c>
      <c r="W10" s="208">
        <v>5.7870001792907715</v>
      </c>
      <c r="X10" s="208">
        <v>3.9059998989105225</v>
      </c>
      <c r="Y10" s="208">
        <v>3.7049999237060547</v>
      </c>
      <c r="Z10" s="215">
        <f t="shared" si="0"/>
        <v>5.628083313349634</v>
      </c>
      <c r="AA10" s="151">
        <v>15.329999923706055</v>
      </c>
      <c r="AB10" s="152" t="s">
        <v>35</v>
      </c>
      <c r="AC10" s="2">
        <v>8</v>
      </c>
      <c r="AD10" s="151">
        <v>-0.7699999809265137</v>
      </c>
      <c r="AE10" s="254" t="s">
        <v>136</v>
      </c>
      <c r="AF10" s="1"/>
    </row>
    <row r="11" spans="1:32" ht="11.25" customHeight="1">
      <c r="A11" s="216">
        <v>9</v>
      </c>
      <c r="B11" s="208">
        <v>2.3529999256134033</v>
      </c>
      <c r="C11" s="208">
        <v>2.0899999141693115</v>
      </c>
      <c r="D11" s="208">
        <v>1.319000005722046</v>
      </c>
      <c r="E11" s="208">
        <v>0.7390000224113464</v>
      </c>
      <c r="F11" s="208">
        <v>1.1710000038146973</v>
      </c>
      <c r="G11" s="208">
        <v>3.8959999084472656</v>
      </c>
      <c r="H11" s="208">
        <v>6.09499979019165</v>
      </c>
      <c r="I11" s="208">
        <v>5.394999980926514</v>
      </c>
      <c r="J11" s="208">
        <v>8.470000267028809</v>
      </c>
      <c r="K11" s="208">
        <v>8.4399995803833</v>
      </c>
      <c r="L11" s="208">
        <v>8.420000076293945</v>
      </c>
      <c r="M11" s="208">
        <v>7.71999979019165</v>
      </c>
      <c r="N11" s="208">
        <v>7.079999923706055</v>
      </c>
      <c r="O11" s="208">
        <v>7.71999979019165</v>
      </c>
      <c r="P11" s="208">
        <v>8.029999732971191</v>
      </c>
      <c r="Q11" s="208">
        <v>8.050000190734863</v>
      </c>
      <c r="R11" s="208">
        <v>8.010000228881836</v>
      </c>
      <c r="S11" s="208">
        <v>6.820000171661377</v>
      </c>
      <c r="T11" s="208">
        <v>6.1020002365112305</v>
      </c>
      <c r="U11" s="208">
        <v>5.796999931335449</v>
      </c>
      <c r="V11" s="208">
        <v>5.247000217437744</v>
      </c>
      <c r="W11" s="208">
        <v>4.495999813079834</v>
      </c>
      <c r="X11" s="208">
        <v>4.283999919891357</v>
      </c>
      <c r="Y11" s="208">
        <v>4.083000183105469</v>
      </c>
      <c r="Z11" s="215">
        <f t="shared" si="0"/>
        <v>5.492791650195916</v>
      </c>
      <c r="AA11" s="151">
        <v>9.550000190734863</v>
      </c>
      <c r="AB11" s="152" t="s">
        <v>137</v>
      </c>
      <c r="AC11" s="2">
        <v>9</v>
      </c>
      <c r="AD11" s="151">
        <v>0.621999979019165</v>
      </c>
      <c r="AE11" s="254" t="s">
        <v>138</v>
      </c>
      <c r="AF11" s="1"/>
    </row>
    <row r="12" spans="1:32" ht="11.25" customHeight="1">
      <c r="A12" s="224">
        <v>10</v>
      </c>
      <c r="B12" s="210">
        <v>5.340000152587891</v>
      </c>
      <c r="C12" s="210">
        <v>5.191999912261963</v>
      </c>
      <c r="D12" s="210">
        <v>5.044000148773193</v>
      </c>
      <c r="E12" s="210">
        <v>4.938000202178955</v>
      </c>
      <c r="F12" s="210">
        <v>4.916999816894531</v>
      </c>
      <c r="G12" s="210">
        <v>4.938000202178955</v>
      </c>
      <c r="H12" s="210">
        <v>5.138999938964844</v>
      </c>
      <c r="I12" s="210">
        <v>5.436999797821045</v>
      </c>
      <c r="J12" s="210">
        <v>5.565000057220459</v>
      </c>
      <c r="K12" s="210">
        <v>6.135000228881836</v>
      </c>
      <c r="L12" s="210">
        <v>6.355000019073486</v>
      </c>
      <c r="M12" s="210">
        <v>6.355000019073486</v>
      </c>
      <c r="N12" s="210">
        <v>6.322000026702881</v>
      </c>
      <c r="O12" s="210">
        <v>6.671000003814697</v>
      </c>
      <c r="P12" s="210">
        <v>6.406000137329102</v>
      </c>
      <c r="Q12" s="210">
        <v>6.418000221252441</v>
      </c>
      <c r="R12" s="210">
        <v>6.2170000076293945</v>
      </c>
      <c r="S12" s="210">
        <v>6.035999774932861</v>
      </c>
      <c r="T12" s="210">
        <v>5.793000221252441</v>
      </c>
      <c r="U12" s="210">
        <v>6.099999904632568</v>
      </c>
      <c r="V12" s="210">
        <v>6.1519999504089355</v>
      </c>
      <c r="W12" s="210">
        <v>6.057000160217285</v>
      </c>
      <c r="X12" s="210">
        <v>6.2789998054504395</v>
      </c>
      <c r="Y12" s="210">
        <v>6.1519999504089355</v>
      </c>
      <c r="Z12" s="225">
        <f t="shared" si="0"/>
        <v>5.831583360830943</v>
      </c>
      <c r="AA12" s="157">
        <v>7.130000114440918</v>
      </c>
      <c r="AB12" s="211" t="s">
        <v>139</v>
      </c>
      <c r="AC12" s="212">
        <v>10</v>
      </c>
      <c r="AD12" s="157">
        <v>3.9769999980926514</v>
      </c>
      <c r="AE12" s="255" t="s">
        <v>140</v>
      </c>
      <c r="AF12" s="1"/>
    </row>
    <row r="13" spans="1:32" ht="11.25" customHeight="1">
      <c r="A13" s="216">
        <v>11</v>
      </c>
      <c r="B13" s="208">
        <v>5.928999900817871</v>
      </c>
      <c r="C13" s="208">
        <v>5.327000141143799</v>
      </c>
      <c r="D13" s="208">
        <v>5.263999938964844</v>
      </c>
      <c r="E13" s="208">
        <v>3.9860000610351562</v>
      </c>
      <c r="F13" s="208">
        <v>3.4079999923706055</v>
      </c>
      <c r="G13" s="208">
        <v>3.503000020980835</v>
      </c>
      <c r="H13" s="208">
        <v>4.2210001945495605</v>
      </c>
      <c r="I13" s="208">
        <v>6.204999923706055</v>
      </c>
      <c r="J13" s="208">
        <v>7.489999771118164</v>
      </c>
      <c r="K13" s="208">
        <v>9.069999694824219</v>
      </c>
      <c r="L13" s="208">
        <v>9.84000015258789</v>
      </c>
      <c r="M13" s="208">
        <v>9.890000343322754</v>
      </c>
      <c r="N13" s="208">
        <v>9.850000381469727</v>
      </c>
      <c r="O13" s="208">
        <v>9.869999885559082</v>
      </c>
      <c r="P13" s="208">
        <v>9.149999618530273</v>
      </c>
      <c r="Q13" s="208">
        <v>8.4399995803833</v>
      </c>
      <c r="R13" s="208">
        <v>9.079999923706055</v>
      </c>
      <c r="S13" s="208">
        <v>9.75</v>
      </c>
      <c r="T13" s="208">
        <v>9.569999694824219</v>
      </c>
      <c r="U13" s="208">
        <v>10.25</v>
      </c>
      <c r="V13" s="208">
        <v>9.859999656677246</v>
      </c>
      <c r="W13" s="208">
        <v>9.670000076293945</v>
      </c>
      <c r="X13" s="208">
        <v>9.6899995803833</v>
      </c>
      <c r="Y13" s="208">
        <v>9.5</v>
      </c>
      <c r="Z13" s="215">
        <f t="shared" si="0"/>
        <v>7.867208272218704</v>
      </c>
      <c r="AA13" s="151">
        <v>10.5</v>
      </c>
      <c r="AB13" s="152" t="s">
        <v>141</v>
      </c>
      <c r="AC13" s="2">
        <v>11</v>
      </c>
      <c r="AD13" s="151">
        <v>3.25</v>
      </c>
      <c r="AE13" s="254" t="s">
        <v>142</v>
      </c>
      <c r="AF13" s="1"/>
    </row>
    <row r="14" spans="1:32" ht="11.25" customHeight="1">
      <c r="A14" s="216">
        <v>12</v>
      </c>
      <c r="B14" s="208">
        <v>9.039999961853027</v>
      </c>
      <c r="C14" s="208">
        <v>9.069999694824219</v>
      </c>
      <c r="D14" s="208">
        <v>8.760000228881836</v>
      </c>
      <c r="E14" s="208">
        <v>7.940000057220459</v>
      </c>
      <c r="F14" s="208">
        <v>7.369999885559082</v>
      </c>
      <c r="G14" s="208">
        <v>6.770999908447266</v>
      </c>
      <c r="H14" s="208">
        <v>6.353000164031982</v>
      </c>
      <c r="I14" s="208">
        <v>8.649999618530273</v>
      </c>
      <c r="J14" s="208">
        <v>9.539999961853027</v>
      </c>
      <c r="K14" s="208">
        <v>9.119999885559082</v>
      </c>
      <c r="L14" s="208">
        <v>9.140000343322754</v>
      </c>
      <c r="M14" s="208">
        <v>8.619999885559082</v>
      </c>
      <c r="N14" s="208">
        <v>7.96999979019165</v>
      </c>
      <c r="O14" s="208">
        <v>7.869999885559082</v>
      </c>
      <c r="P14" s="208">
        <v>6.372000217437744</v>
      </c>
      <c r="Q14" s="208">
        <v>7.25</v>
      </c>
      <c r="R14" s="208">
        <v>7.53000020980835</v>
      </c>
      <c r="S14" s="208">
        <v>7.070000171661377</v>
      </c>
      <c r="T14" s="208">
        <v>5.789000034332275</v>
      </c>
      <c r="U14" s="208">
        <v>4.788000106811523</v>
      </c>
      <c r="V14" s="208">
        <v>3.921999931335449</v>
      </c>
      <c r="W14" s="208">
        <v>3.2990000247955322</v>
      </c>
      <c r="X14" s="208">
        <v>2.868000030517578</v>
      </c>
      <c r="Y14" s="208">
        <v>2.130000114440918</v>
      </c>
      <c r="Z14" s="215">
        <f t="shared" si="0"/>
        <v>6.968000004688899</v>
      </c>
      <c r="AA14" s="151">
        <v>10.390000343322754</v>
      </c>
      <c r="AB14" s="152" t="s">
        <v>143</v>
      </c>
      <c r="AC14" s="2">
        <v>12</v>
      </c>
      <c r="AD14" s="151">
        <v>2.0980000495910645</v>
      </c>
      <c r="AE14" s="254" t="s">
        <v>144</v>
      </c>
      <c r="AF14" s="1"/>
    </row>
    <row r="15" spans="1:32" ht="11.25" customHeight="1">
      <c r="A15" s="216">
        <v>13</v>
      </c>
      <c r="B15" s="208">
        <v>1.940000057220459</v>
      </c>
      <c r="C15" s="208">
        <v>1.6759999990463257</v>
      </c>
      <c r="D15" s="208">
        <v>1.3910000324249268</v>
      </c>
      <c r="E15" s="208">
        <v>0.9279999732971191</v>
      </c>
      <c r="F15" s="208">
        <v>0.8640000224113464</v>
      </c>
      <c r="G15" s="208">
        <v>0.4320000112056732</v>
      </c>
      <c r="H15" s="208">
        <v>1.2339999675750732</v>
      </c>
      <c r="I15" s="208">
        <v>2.2039999961853027</v>
      </c>
      <c r="J15" s="208">
        <v>4.517000198364258</v>
      </c>
      <c r="K15" s="208">
        <v>6.735000133514404</v>
      </c>
      <c r="L15" s="208">
        <v>7.389999866485596</v>
      </c>
      <c r="M15" s="208">
        <v>7.519999980926514</v>
      </c>
      <c r="N15" s="208">
        <v>7.449999809265137</v>
      </c>
      <c r="O15" s="208">
        <v>6.934000015258789</v>
      </c>
      <c r="P15" s="208">
        <v>7.099999904632568</v>
      </c>
      <c r="Q15" s="208">
        <v>6.28000020980835</v>
      </c>
      <c r="R15" s="208">
        <v>5.888000011444092</v>
      </c>
      <c r="S15" s="208">
        <v>4.631999969482422</v>
      </c>
      <c r="T15" s="208">
        <v>3.4709999561309814</v>
      </c>
      <c r="U15" s="208">
        <v>3.2079999446868896</v>
      </c>
      <c r="V15" s="208">
        <v>2.996999979019165</v>
      </c>
      <c r="W15" s="208">
        <v>2.4590001106262207</v>
      </c>
      <c r="X15" s="208">
        <v>1.5820000171661377</v>
      </c>
      <c r="Y15" s="208">
        <v>0.8970000147819519</v>
      </c>
      <c r="Z15" s="215">
        <f t="shared" si="0"/>
        <v>3.738708340873321</v>
      </c>
      <c r="AA15" s="151">
        <v>8.710000038146973</v>
      </c>
      <c r="AB15" s="152" t="s">
        <v>145</v>
      </c>
      <c r="AC15" s="2">
        <v>13</v>
      </c>
      <c r="AD15" s="151">
        <v>-0.11599999666213989</v>
      </c>
      <c r="AE15" s="254" t="s">
        <v>91</v>
      </c>
      <c r="AF15" s="1"/>
    </row>
    <row r="16" spans="1:32" ht="11.25" customHeight="1">
      <c r="A16" s="216">
        <v>14</v>
      </c>
      <c r="B16" s="208">
        <v>-0.7379999756813049</v>
      </c>
      <c r="C16" s="208">
        <v>-1.159999966621399</v>
      </c>
      <c r="D16" s="208">
        <v>-1.3070000410079956</v>
      </c>
      <c r="E16" s="208">
        <v>-1.9819999933242798</v>
      </c>
      <c r="F16" s="208">
        <v>-2.446000099182129</v>
      </c>
      <c r="G16" s="208">
        <v>-2.815000057220459</v>
      </c>
      <c r="H16" s="208">
        <v>-1.9830000400543213</v>
      </c>
      <c r="I16" s="208">
        <v>1.4240000247955322</v>
      </c>
      <c r="J16" s="208">
        <v>3.937999963760376</v>
      </c>
      <c r="K16" s="208">
        <v>6.38700008392334</v>
      </c>
      <c r="L16" s="208">
        <v>7.920000076293945</v>
      </c>
      <c r="M16" s="208">
        <v>9.770000457763672</v>
      </c>
      <c r="N16" s="208">
        <v>8.539999961853027</v>
      </c>
      <c r="O16" s="208">
        <v>7.119999885559082</v>
      </c>
      <c r="P16" s="208">
        <v>6.164000034332275</v>
      </c>
      <c r="Q16" s="208">
        <v>6.10099983215332</v>
      </c>
      <c r="R16" s="208">
        <v>5.086999893188477</v>
      </c>
      <c r="S16" s="208">
        <v>4.760000228881836</v>
      </c>
      <c r="T16" s="208">
        <v>3.9570000171661377</v>
      </c>
      <c r="U16" s="208">
        <v>4.178999900817871</v>
      </c>
      <c r="V16" s="208">
        <v>3.619999885559082</v>
      </c>
      <c r="W16" s="208">
        <v>2.196000099182129</v>
      </c>
      <c r="X16" s="208">
        <v>2.4700000286102295</v>
      </c>
      <c r="Y16" s="208">
        <v>-0.16899999976158142</v>
      </c>
      <c r="Z16" s="215">
        <f t="shared" si="0"/>
        <v>2.959708341707786</v>
      </c>
      <c r="AA16" s="151">
        <v>11.489999771118164</v>
      </c>
      <c r="AB16" s="152" t="s">
        <v>18</v>
      </c>
      <c r="AC16" s="2">
        <v>14</v>
      </c>
      <c r="AD16" s="151">
        <v>-3.005000114440918</v>
      </c>
      <c r="AE16" s="254" t="s">
        <v>146</v>
      </c>
      <c r="AF16" s="1"/>
    </row>
    <row r="17" spans="1:32" ht="11.25" customHeight="1">
      <c r="A17" s="216">
        <v>15</v>
      </c>
      <c r="B17" s="208">
        <v>-1.065999984741211</v>
      </c>
      <c r="C17" s="208">
        <v>-1.149999976158142</v>
      </c>
      <c r="D17" s="208">
        <v>-1.371000051498413</v>
      </c>
      <c r="E17" s="208">
        <v>-1.6239999532699585</v>
      </c>
      <c r="F17" s="208">
        <v>-1.7510000467300415</v>
      </c>
      <c r="G17" s="208">
        <v>-1.7300000190734863</v>
      </c>
      <c r="H17" s="208">
        <v>-0.29600000381469727</v>
      </c>
      <c r="I17" s="208">
        <v>1.9850000143051147</v>
      </c>
      <c r="J17" s="208">
        <v>4.796000003814697</v>
      </c>
      <c r="K17" s="208">
        <v>7.110000133514404</v>
      </c>
      <c r="L17" s="208">
        <v>6.685999870300293</v>
      </c>
      <c r="M17" s="208">
        <v>7.989999771118164</v>
      </c>
      <c r="N17" s="208">
        <v>8.4399995803833</v>
      </c>
      <c r="O17" s="208">
        <v>9</v>
      </c>
      <c r="P17" s="208">
        <v>8.520000457763672</v>
      </c>
      <c r="Q17" s="208">
        <v>8.619999885559082</v>
      </c>
      <c r="R17" s="208">
        <v>8.359999656677246</v>
      </c>
      <c r="S17" s="208">
        <v>8.34000015258789</v>
      </c>
      <c r="T17" s="208">
        <v>7.789999961853027</v>
      </c>
      <c r="U17" s="208">
        <v>6.123000144958496</v>
      </c>
      <c r="V17" s="208">
        <v>5.045000076293945</v>
      </c>
      <c r="W17" s="208">
        <v>3.6610000133514404</v>
      </c>
      <c r="X17" s="208">
        <v>3.428999900817871</v>
      </c>
      <c r="Y17" s="208">
        <v>1.5190000534057617</v>
      </c>
      <c r="Z17" s="215">
        <f t="shared" si="0"/>
        <v>4.101083318392436</v>
      </c>
      <c r="AA17" s="151">
        <v>9.460000038146973</v>
      </c>
      <c r="AB17" s="152" t="s">
        <v>147</v>
      </c>
      <c r="AC17" s="2">
        <v>15</v>
      </c>
      <c r="AD17" s="151">
        <v>-2.1410000324249268</v>
      </c>
      <c r="AE17" s="254" t="s">
        <v>102</v>
      </c>
      <c r="AF17" s="1"/>
    </row>
    <row r="18" spans="1:32" ht="11.25" customHeight="1">
      <c r="A18" s="216">
        <v>16</v>
      </c>
      <c r="B18" s="208">
        <v>1.128999948501587</v>
      </c>
      <c r="C18" s="208">
        <v>0.4959999918937683</v>
      </c>
      <c r="D18" s="208">
        <v>1.128999948501587</v>
      </c>
      <c r="E18" s="208">
        <v>1.149999976158142</v>
      </c>
      <c r="F18" s="208">
        <v>1.0759999752044678</v>
      </c>
      <c r="G18" s="208">
        <v>2.5439999103546143</v>
      </c>
      <c r="H18" s="208">
        <v>2.4800000190734863</v>
      </c>
      <c r="I18" s="208">
        <v>4.835000038146973</v>
      </c>
      <c r="J18" s="208">
        <v>9.25</v>
      </c>
      <c r="K18" s="208">
        <v>9.65999984741211</v>
      </c>
      <c r="L18" s="208">
        <v>11.649999618530273</v>
      </c>
      <c r="M18" s="208">
        <v>11.930000305175781</v>
      </c>
      <c r="N18" s="208">
        <v>11.609999656677246</v>
      </c>
      <c r="O18" s="208">
        <v>11.699999809265137</v>
      </c>
      <c r="P18" s="208">
        <v>11.800000190734863</v>
      </c>
      <c r="Q18" s="208">
        <v>12.079999923706055</v>
      </c>
      <c r="R18" s="208">
        <v>11.420000076293945</v>
      </c>
      <c r="S18" s="208">
        <v>10.489999771118164</v>
      </c>
      <c r="T18" s="208">
        <v>10.0600004196167</v>
      </c>
      <c r="U18" s="208">
        <v>9.510000228881836</v>
      </c>
      <c r="V18" s="208">
        <v>9.449999809265137</v>
      </c>
      <c r="W18" s="208">
        <v>7.059999942779541</v>
      </c>
      <c r="X18" s="208">
        <v>7.880000114440918</v>
      </c>
      <c r="Y18" s="208">
        <v>5.811999797821045</v>
      </c>
      <c r="Z18" s="215">
        <f t="shared" si="0"/>
        <v>7.341708304981391</v>
      </c>
      <c r="AA18" s="151">
        <v>12.699999809265137</v>
      </c>
      <c r="AB18" s="152" t="s">
        <v>45</v>
      </c>
      <c r="AC18" s="2">
        <v>16</v>
      </c>
      <c r="AD18" s="151">
        <v>0.35899999737739563</v>
      </c>
      <c r="AE18" s="254" t="s">
        <v>148</v>
      </c>
      <c r="AF18" s="1"/>
    </row>
    <row r="19" spans="1:32" ht="11.25" customHeight="1">
      <c r="A19" s="216">
        <v>17</v>
      </c>
      <c r="B19" s="208">
        <v>6.888999938964844</v>
      </c>
      <c r="C19" s="208">
        <v>7.849999904632568</v>
      </c>
      <c r="D19" s="208">
        <v>8.539999961853027</v>
      </c>
      <c r="E19" s="208">
        <v>8.850000381469727</v>
      </c>
      <c r="F19" s="208">
        <v>8.949999809265137</v>
      </c>
      <c r="G19" s="208">
        <v>9.069999694824219</v>
      </c>
      <c r="H19" s="208">
        <v>9.65999984741211</v>
      </c>
      <c r="I19" s="208">
        <v>10.329999923706055</v>
      </c>
      <c r="J19" s="208">
        <v>10.569999694824219</v>
      </c>
      <c r="K19" s="208">
        <v>9.729999542236328</v>
      </c>
      <c r="L19" s="208">
        <v>9.020000457763672</v>
      </c>
      <c r="M19" s="208">
        <v>8.649999618530273</v>
      </c>
      <c r="N19" s="208">
        <v>7.03000020980835</v>
      </c>
      <c r="O19" s="208">
        <v>7.860000133514404</v>
      </c>
      <c r="P19" s="208">
        <v>8.199999809265137</v>
      </c>
      <c r="Q19" s="208">
        <v>8.649999618530273</v>
      </c>
      <c r="R19" s="208">
        <v>9.479999542236328</v>
      </c>
      <c r="S19" s="208">
        <v>10.289999961853027</v>
      </c>
      <c r="T19" s="208">
        <v>9.979999542236328</v>
      </c>
      <c r="U19" s="208">
        <v>10.40999984741211</v>
      </c>
      <c r="V19" s="208">
        <v>10.59000015258789</v>
      </c>
      <c r="W19" s="208">
        <v>11.130000114440918</v>
      </c>
      <c r="X19" s="208">
        <v>11.25</v>
      </c>
      <c r="Y19" s="208">
        <v>11.930000305175781</v>
      </c>
      <c r="Z19" s="215">
        <f t="shared" si="0"/>
        <v>9.371208250522614</v>
      </c>
      <c r="AA19" s="151">
        <v>12.149999618530273</v>
      </c>
      <c r="AB19" s="152" t="s">
        <v>149</v>
      </c>
      <c r="AC19" s="2">
        <v>17</v>
      </c>
      <c r="AD19" s="151">
        <v>5.104000091552734</v>
      </c>
      <c r="AE19" s="254" t="s">
        <v>150</v>
      </c>
      <c r="AF19" s="1"/>
    </row>
    <row r="20" spans="1:32" ht="11.25" customHeight="1">
      <c r="A20" s="216">
        <v>18</v>
      </c>
      <c r="B20" s="208">
        <v>10.520000457763672</v>
      </c>
      <c r="C20" s="208">
        <v>11.449999809265137</v>
      </c>
      <c r="D20" s="208">
        <v>10.6899995803833</v>
      </c>
      <c r="E20" s="208">
        <v>10.510000228881836</v>
      </c>
      <c r="F20" s="208">
        <v>9.890000343322754</v>
      </c>
      <c r="G20" s="208">
        <v>9.140000343322754</v>
      </c>
      <c r="H20" s="208">
        <v>10.829999923706055</v>
      </c>
      <c r="I20" s="208">
        <v>12.520000457763672</v>
      </c>
      <c r="J20" s="208">
        <v>13.869999885559082</v>
      </c>
      <c r="K20" s="208">
        <v>15.279999732971191</v>
      </c>
      <c r="L20" s="208">
        <v>14.819999694824219</v>
      </c>
      <c r="M20" s="208">
        <v>14.279999732971191</v>
      </c>
      <c r="N20" s="208">
        <v>12.9399995803833</v>
      </c>
      <c r="O20" s="208">
        <v>12.710000038146973</v>
      </c>
      <c r="P20" s="208">
        <v>13.40999984741211</v>
      </c>
      <c r="Q20" s="208">
        <v>12.899999618530273</v>
      </c>
      <c r="R20" s="208">
        <v>12.300000190734863</v>
      </c>
      <c r="S20" s="208">
        <v>10.989999771118164</v>
      </c>
      <c r="T20" s="208">
        <v>9.479999542236328</v>
      </c>
      <c r="U20" s="208">
        <v>8.279999732971191</v>
      </c>
      <c r="V20" s="208">
        <v>7.269999980926514</v>
      </c>
      <c r="W20" s="208">
        <v>6.668000221252441</v>
      </c>
      <c r="X20" s="208">
        <v>6.539000034332275</v>
      </c>
      <c r="Y20" s="208">
        <v>5.853000164031982</v>
      </c>
      <c r="Z20" s="215">
        <f t="shared" si="0"/>
        <v>10.964166621367136</v>
      </c>
      <c r="AA20" s="151">
        <v>16.75</v>
      </c>
      <c r="AB20" s="152" t="s">
        <v>127</v>
      </c>
      <c r="AC20" s="2">
        <v>18</v>
      </c>
      <c r="AD20" s="151">
        <v>5.830999851226807</v>
      </c>
      <c r="AE20" s="254" t="s">
        <v>151</v>
      </c>
      <c r="AF20" s="1"/>
    </row>
    <row r="21" spans="1:32" ht="11.25" customHeight="1">
      <c r="A21" s="216">
        <v>19</v>
      </c>
      <c r="B21" s="208">
        <v>5.197999954223633</v>
      </c>
      <c r="C21" s="208">
        <v>4.934000015258789</v>
      </c>
      <c r="D21" s="208">
        <v>4.14300012588501</v>
      </c>
      <c r="E21" s="208">
        <v>3.4790000915527344</v>
      </c>
      <c r="F21" s="208">
        <v>2.5299999713897705</v>
      </c>
      <c r="G21" s="208">
        <v>2.2869999408721924</v>
      </c>
      <c r="H21" s="208">
        <v>3.7130000591278076</v>
      </c>
      <c r="I21" s="208">
        <v>5.242000102996826</v>
      </c>
      <c r="J21" s="208">
        <v>6.953999996185303</v>
      </c>
      <c r="K21" s="208">
        <v>8.529999732971191</v>
      </c>
      <c r="L21" s="208">
        <v>8.920000076293945</v>
      </c>
      <c r="M21" s="208">
        <v>10.739999771118164</v>
      </c>
      <c r="N21" s="208">
        <v>10.4399995803833</v>
      </c>
      <c r="O21" s="208">
        <v>8.15999984741211</v>
      </c>
      <c r="P21" s="208">
        <v>8.75</v>
      </c>
      <c r="Q21" s="208">
        <v>8.380000114440918</v>
      </c>
      <c r="R21" s="208">
        <v>8.34000015258789</v>
      </c>
      <c r="S21" s="208">
        <v>7.630000114440918</v>
      </c>
      <c r="T21" s="208">
        <v>6.678999900817871</v>
      </c>
      <c r="U21" s="208">
        <v>6.2779998779296875</v>
      </c>
      <c r="V21" s="208">
        <v>5.052999973297119</v>
      </c>
      <c r="W21" s="208">
        <v>5.348999977111816</v>
      </c>
      <c r="X21" s="208">
        <v>4.124000072479248</v>
      </c>
      <c r="Y21" s="208">
        <v>2.6050000190734863</v>
      </c>
      <c r="Z21" s="215">
        <f t="shared" si="0"/>
        <v>6.185749977827072</v>
      </c>
      <c r="AA21" s="151">
        <v>12.199999809265137</v>
      </c>
      <c r="AB21" s="152" t="s">
        <v>152</v>
      </c>
      <c r="AC21" s="2">
        <v>19</v>
      </c>
      <c r="AD21" s="151">
        <v>2.013000011444092</v>
      </c>
      <c r="AE21" s="254" t="s">
        <v>153</v>
      </c>
      <c r="AF21" s="1"/>
    </row>
    <row r="22" spans="1:32" ht="11.25" customHeight="1">
      <c r="A22" s="224">
        <v>20</v>
      </c>
      <c r="B22" s="210">
        <v>1.7719999551773071</v>
      </c>
      <c r="C22" s="210">
        <v>1.2230000495910645</v>
      </c>
      <c r="D22" s="210">
        <v>1.4129999876022339</v>
      </c>
      <c r="E22" s="210">
        <v>1.940999984741211</v>
      </c>
      <c r="F22" s="210">
        <v>0.7799999713897705</v>
      </c>
      <c r="G22" s="210">
        <v>0.621999979019165</v>
      </c>
      <c r="H22" s="210">
        <v>1.2660000324249268</v>
      </c>
      <c r="I22" s="210">
        <v>6.78000020980835</v>
      </c>
      <c r="J22" s="210">
        <v>7.809999942779541</v>
      </c>
      <c r="K22" s="210">
        <v>7.630000114440918</v>
      </c>
      <c r="L22" s="210">
        <v>7.920000076293945</v>
      </c>
      <c r="M22" s="210">
        <v>9.420000076293945</v>
      </c>
      <c r="N22" s="210">
        <v>8.15999984741211</v>
      </c>
      <c r="O22" s="210">
        <v>8.100000381469727</v>
      </c>
      <c r="P22" s="210">
        <v>7.360000133514404</v>
      </c>
      <c r="Q22" s="210">
        <v>7.800000190734863</v>
      </c>
      <c r="R22" s="210">
        <v>7.860000133514404</v>
      </c>
      <c r="S22" s="210">
        <v>7.539999961853027</v>
      </c>
      <c r="T22" s="210">
        <v>6.9019999504089355</v>
      </c>
      <c r="U22" s="210">
        <v>6.572999954223633</v>
      </c>
      <c r="V22" s="210">
        <v>4.894000053405762</v>
      </c>
      <c r="W22" s="210">
        <v>3.881999969482422</v>
      </c>
      <c r="X22" s="210">
        <v>4.314000129699707</v>
      </c>
      <c r="Y22" s="210">
        <v>3.0789999961853027</v>
      </c>
      <c r="Z22" s="225">
        <f t="shared" si="0"/>
        <v>5.210041711727778</v>
      </c>
      <c r="AA22" s="157">
        <v>9.779999732971191</v>
      </c>
      <c r="AB22" s="211" t="s">
        <v>154</v>
      </c>
      <c r="AC22" s="212">
        <v>20</v>
      </c>
      <c r="AD22" s="157">
        <v>0.453000009059906</v>
      </c>
      <c r="AE22" s="255" t="s">
        <v>155</v>
      </c>
      <c r="AF22" s="1"/>
    </row>
    <row r="23" spans="1:32" ht="11.25" customHeight="1">
      <c r="A23" s="216">
        <v>21</v>
      </c>
      <c r="B23" s="208">
        <v>2.5299999713897705</v>
      </c>
      <c r="C23" s="208">
        <v>2.2769999504089355</v>
      </c>
      <c r="D23" s="208">
        <v>1.9609999656677246</v>
      </c>
      <c r="E23" s="208">
        <v>5.072999954223633</v>
      </c>
      <c r="F23" s="208">
        <v>5.073999881744385</v>
      </c>
      <c r="G23" s="208">
        <v>5.559000015258789</v>
      </c>
      <c r="H23" s="208">
        <v>6.175000190734863</v>
      </c>
      <c r="I23" s="208">
        <v>7.820000171661377</v>
      </c>
      <c r="J23" s="208">
        <v>9.34000015258789</v>
      </c>
      <c r="K23" s="208">
        <v>10.630000114440918</v>
      </c>
      <c r="L23" s="208">
        <v>11.960000038146973</v>
      </c>
      <c r="M23" s="208">
        <v>13.039999961853027</v>
      </c>
      <c r="N23" s="208">
        <v>10.6899995803833</v>
      </c>
      <c r="O23" s="208">
        <v>10.109999656677246</v>
      </c>
      <c r="P23" s="208">
        <v>9.75</v>
      </c>
      <c r="Q23" s="208">
        <v>9.710000038146973</v>
      </c>
      <c r="R23" s="208">
        <v>9.239999771118164</v>
      </c>
      <c r="S23" s="208">
        <v>8.75</v>
      </c>
      <c r="T23" s="208">
        <v>7.760000228881836</v>
      </c>
      <c r="U23" s="208">
        <v>7.510000228881836</v>
      </c>
      <c r="V23" s="208">
        <v>6.309999942779541</v>
      </c>
      <c r="W23" s="208">
        <v>6.427000045776367</v>
      </c>
      <c r="X23" s="208">
        <v>6.828000068664551</v>
      </c>
      <c r="Y23" s="208">
        <v>4.800000190734863</v>
      </c>
      <c r="Z23" s="215">
        <f t="shared" si="0"/>
        <v>7.471833338340123</v>
      </c>
      <c r="AA23" s="151">
        <v>14.529999732971191</v>
      </c>
      <c r="AB23" s="152" t="s">
        <v>156</v>
      </c>
      <c r="AC23" s="2">
        <v>21</v>
      </c>
      <c r="AD23" s="151">
        <v>1.8869999647140503</v>
      </c>
      <c r="AE23" s="254" t="s">
        <v>157</v>
      </c>
      <c r="AF23" s="1"/>
    </row>
    <row r="24" spans="1:32" ht="11.25" customHeight="1">
      <c r="A24" s="216">
        <v>22</v>
      </c>
      <c r="B24" s="208">
        <v>6.986999988555908</v>
      </c>
      <c r="C24" s="208">
        <v>4.610000133514404</v>
      </c>
      <c r="D24" s="208">
        <v>6.9019999504089355</v>
      </c>
      <c r="E24" s="208">
        <v>7.21999979019165</v>
      </c>
      <c r="F24" s="208">
        <v>7.320000171661377</v>
      </c>
      <c r="G24" s="208">
        <v>7.539999961853027</v>
      </c>
      <c r="H24" s="208">
        <v>8.229999542236328</v>
      </c>
      <c r="I24" s="208">
        <v>9.380000114440918</v>
      </c>
      <c r="J24" s="208">
        <v>10.1899995803833</v>
      </c>
      <c r="K24" s="208">
        <v>11.640000343322754</v>
      </c>
      <c r="L24" s="208">
        <v>12.460000038146973</v>
      </c>
      <c r="M24" s="208">
        <v>14.40999984741211</v>
      </c>
      <c r="N24" s="208">
        <v>14.609999656677246</v>
      </c>
      <c r="O24" s="208">
        <v>13.289999961853027</v>
      </c>
      <c r="P24" s="208">
        <v>12.029999732971191</v>
      </c>
      <c r="Q24" s="208">
        <v>12.300000190734863</v>
      </c>
      <c r="R24" s="208">
        <v>11.710000038146973</v>
      </c>
      <c r="S24" s="208">
        <v>11.90999984741211</v>
      </c>
      <c r="T24" s="208">
        <v>12.170000076293945</v>
      </c>
      <c r="U24" s="208">
        <v>12.050000190734863</v>
      </c>
      <c r="V24" s="208">
        <v>11.90999984741211</v>
      </c>
      <c r="W24" s="208">
        <v>12.229999542236328</v>
      </c>
      <c r="X24" s="208">
        <v>12.34000015258789</v>
      </c>
      <c r="Y24" s="208">
        <v>11.859999656677246</v>
      </c>
      <c r="Z24" s="215">
        <f t="shared" si="0"/>
        <v>10.637458264827728</v>
      </c>
      <c r="AA24" s="151">
        <v>15.300000190734863</v>
      </c>
      <c r="AB24" s="152" t="s">
        <v>97</v>
      </c>
      <c r="AC24" s="2">
        <v>22</v>
      </c>
      <c r="AD24" s="151">
        <v>4.514999866485596</v>
      </c>
      <c r="AE24" s="254" t="s">
        <v>158</v>
      </c>
      <c r="AF24" s="1"/>
    </row>
    <row r="25" spans="1:32" ht="11.25" customHeight="1">
      <c r="A25" s="216">
        <v>23</v>
      </c>
      <c r="B25" s="208">
        <v>11.229999542236328</v>
      </c>
      <c r="C25" s="208">
        <v>11.920000076293945</v>
      </c>
      <c r="D25" s="208">
        <v>11.010000228881836</v>
      </c>
      <c r="E25" s="208">
        <v>11.890000343322754</v>
      </c>
      <c r="F25" s="208">
        <v>12.34000015258789</v>
      </c>
      <c r="G25" s="208">
        <v>11.390000343322754</v>
      </c>
      <c r="H25" s="208">
        <v>9.829999923706055</v>
      </c>
      <c r="I25" s="208">
        <v>8.949999809265137</v>
      </c>
      <c r="J25" s="208">
        <v>9.510000228881836</v>
      </c>
      <c r="K25" s="208">
        <v>9.520000457763672</v>
      </c>
      <c r="L25" s="208">
        <v>9.34000015258789</v>
      </c>
      <c r="M25" s="208">
        <v>8.569999694824219</v>
      </c>
      <c r="N25" s="208">
        <v>8.229999542236328</v>
      </c>
      <c r="O25" s="208">
        <v>7.650000095367432</v>
      </c>
      <c r="P25" s="208">
        <v>7.21999979019165</v>
      </c>
      <c r="Q25" s="208">
        <v>6.953999996185303</v>
      </c>
      <c r="R25" s="208">
        <v>6.857999801635742</v>
      </c>
      <c r="S25" s="208">
        <v>6.414000034332275</v>
      </c>
      <c r="T25" s="208">
        <v>6.561999797821045</v>
      </c>
      <c r="U25" s="208">
        <v>5.980999946594238</v>
      </c>
      <c r="V25" s="208">
        <v>6.297999858856201</v>
      </c>
      <c r="W25" s="208">
        <v>6.2230000495910645</v>
      </c>
      <c r="X25" s="208">
        <v>6.085000038146973</v>
      </c>
      <c r="Y25" s="208">
        <v>6.422999858856201</v>
      </c>
      <c r="Z25" s="215">
        <f t="shared" si="0"/>
        <v>8.599916656812033</v>
      </c>
      <c r="AA25" s="151">
        <v>12.579999923706055</v>
      </c>
      <c r="AB25" s="152" t="s">
        <v>159</v>
      </c>
      <c r="AC25" s="2">
        <v>23</v>
      </c>
      <c r="AD25" s="151">
        <v>5.706999778747559</v>
      </c>
      <c r="AE25" s="254" t="s">
        <v>160</v>
      </c>
      <c r="AF25" s="1"/>
    </row>
    <row r="26" spans="1:32" ht="11.25" customHeight="1">
      <c r="A26" s="216">
        <v>24</v>
      </c>
      <c r="B26" s="208">
        <v>6.052999973297119</v>
      </c>
      <c r="C26" s="208">
        <v>6.073999881744385</v>
      </c>
      <c r="D26" s="208">
        <v>5.831999778747559</v>
      </c>
      <c r="E26" s="208">
        <v>5.757999897003174</v>
      </c>
      <c r="F26" s="208">
        <v>5.452000141143799</v>
      </c>
      <c r="G26" s="208">
        <v>5.21999979019165</v>
      </c>
      <c r="H26" s="208">
        <v>6.105999946594238</v>
      </c>
      <c r="I26" s="208">
        <v>7.059999942779541</v>
      </c>
      <c r="J26" s="208">
        <v>9.510000228881836</v>
      </c>
      <c r="K26" s="208">
        <v>10.5</v>
      </c>
      <c r="L26" s="208">
        <v>9.369999885559082</v>
      </c>
      <c r="M26" s="208">
        <v>9.350000381469727</v>
      </c>
      <c r="N26" s="208">
        <v>9.180000305175781</v>
      </c>
      <c r="O26" s="208">
        <v>9.619999885559082</v>
      </c>
      <c r="P26" s="208">
        <v>8.829999923706055</v>
      </c>
      <c r="Q26" s="208">
        <v>8.760000228881836</v>
      </c>
      <c r="R26" s="208">
        <v>8.930000305175781</v>
      </c>
      <c r="S26" s="208">
        <v>9.300000190734863</v>
      </c>
      <c r="T26" s="208">
        <v>9.59000015258789</v>
      </c>
      <c r="U26" s="208">
        <v>9.779999732971191</v>
      </c>
      <c r="V26" s="208">
        <v>9.65999984741211</v>
      </c>
      <c r="W26" s="208">
        <v>9.630000114440918</v>
      </c>
      <c r="X26" s="208">
        <v>9.09000015258789</v>
      </c>
      <c r="Y26" s="208">
        <v>8.699999809265137</v>
      </c>
      <c r="Z26" s="215">
        <f t="shared" si="0"/>
        <v>8.223125020662943</v>
      </c>
      <c r="AA26" s="151">
        <v>10.75</v>
      </c>
      <c r="AB26" s="152" t="s">
        <v>161</v>
      </c>
      <c r="AC26" s="2">
        <v>24</v>
      </c>
      <c r="AD26" s="151">
        <v>5.144999980926514</v>
      </c>
      <c r="AE26" s="254" t="s">
        <v>107</v>
      </c>
      <c r="AF26" s="1"/>
    </row>
    <row r="27" spans="1:32" ht="11.25" customHeight="1">
      <c r="A27" s="216">
        <v>25</v>
      </c>
      <c r="B27" s="208">
        <v>8.800000190734863</v>
      </c>
      <c r="C27" s="208">
        <v>3.755000114440918</v>
      </c>
      <c r="D27" s="208">
        <v>3.259999990463257</v>
      </c>
      <c r="E27" s="208">
        <v>3.4719998836517334</v>
      </c>
      <c r="F27" s="208">
        <v>3.2190001010894775</v>
      </c>
      <c r="G27" s="208">
        <v>3.6630001068115234</v>
      </c>
      <c r="H27" s="208">
        <v>4.498000144958496</v>
      </c>
      <c r="I27" s="208">
        <v>5.9120001792907715</v>
      </c>
      <c r="J27" s="208">
        <v>6.894000053405762</v>
      </c>
      <c r="K27" s="208">
        <v>7.010000228881836</v>
      </c>
      <c r="L27" s="208">
        <v>8.029999732971191</v>
      </c>
      <c r="M27" s="208">
        <v>7.489999771118164</v>
      </c>
      <c r="N27" s="208">
        <v>7.460000038146973</v>
      </c>
      <c r="O27" s="208">
        <v>7.289999961853027</v>
      </c>
      <c r="P27" s="208">
        <v>7.349999904632568</v>
      </c>
      <c r="Q27" s="208">
        <v>6.620999813079834</v>
      </c>
      <c r="R27" s="208">
        <v>5.689000129699707</v>
      </c>
      <c r="S27" s="208">
        <v>4.3470001220703125</v>
      </c>
      <c r="T27" s="208">
        <v>3.2070000171661377</v>
      </c>
      <c r="U27" s="208">
        <v>2.309999942779541</v>
      </c>
      <c r="V27" s="208">
        <v>1.593000054359436</v>
      </c>
      <c r="W27" s="208">
        <v>0.10499999672174454</v>
      </c>
      <c r="X27" s="208">
        <v>-0.05299999937415123</v>
      </c>
      <c r="Y27" s="208">
        <v>0.3160000145435333</v>
      </c>
      <c r="Z27" s="215">
        <f t="shared" si="0"/>
        <v>4.676583353895694</v>
      </c>
      <c r="AA27" s="151">
        <v>9.270000457763672</v>
      </c>
      <c r="AB27" s="152" t="s">
        <v>162</v>
      </c>
      <c r="AC27" s="2">
        <v>25</v>
      </c>
      <c r="AD27" s="151">
        <v>-0.13699999451637268</v>
      </c>
      <c r="AE27" s="254" t="s">
        <v>163</v>
      </c>
      <c r="AF27" s="1"/>
    </row>
    <row r="28" spans="1:32" ht="11.25" customHeight="1">
      <c r="A28" s="216">
        <v>26</v>
      </c>
      <c r="B28" s="208">
        <v>-0.5059999823570251</v>
      </c>
      <c r="C28" s="208">
        <v>-1.2339999675750732</v>
      </c>
      <c r="D28" s="208">
        <v>-1.6970000267028809</v>
      </c>
      <c r="E28" s="208">
        <v>-2.0880000591278076</v>
      </c>
      <c r="F28" s="208">
        <v>-0.5910000205039978</v>
      </c>
      <c r="G28" s="208">
        <v>-1.4869999885559082</v>
      </c>
      <c r="H28" s="208">
        <v>0.43299999833106995</v>
      </c>
      <c r="I28" s="208">
        <v>3.6619999408721924</v>
      </c>
      <c r="J28" s="208">
        <v>6.651000022888184</v>
      </c>
      <c r="K28" s="208">
        <v>7.920000076293945</v>
      </c>
      <c r="L28" s="208">
        <v>8.489999771118164</v>
      </c>
      <c r="M28" s="208">
        <v>8.670000076293945</v>
      </c>
      <c r="N28" s="208">
        <v>7.760000228881836</v>
      </c>
      <c r="O28" s="208">
        <v>8.479999542236328</v>
      </c>
      <c r="P28" s="208">
        <v>8.050000190734863</v>
      </c>
      <c r="Q28" s="208">
        <v>11.199999809265137</v>
      </c>
      <c r="R28" s="208">
        <v>10.260000228881836</v>
      </c>
      <c r="S28" s="208">
        <v>7.75</v>
      </c>
      <c r="T28" s="208">
        <v>6.926000118255615</v>
      </c>
      <c r="U28" s="208">
        <v>6.111999988555908</v>
      </c>
      <c r="V28" s="208">
        <v>4.603000164031982</v>
      </c>
      <c r="W28" s="208">
        <v>4.211999893188477</v>
      </c>
      <c r="X28" s="208">
        <v>3.5789999961853027</v>
      </c>
      <c r="Y28" s="208">
        <v>4.254000186920166</v>
      </c>
      <c r="Z28" s="215">
        <f t="shared" si="0"/>
        <v>4.642041674504678</v>
      </c>
      <c r="AA28" s="151">
        <v>11.529999732971191</v>
      </c>
      <c r="AB28" s="152" t="s">
        <v>164</v>
      </c>
      <c r="AC28" s="2">
        <v>26</v>
      </c>
      <c r="AD28" s="151">
        <v>-2.1510000228881836</v>
      </c>
      <c r="AE28" s="254" t="s">
        <v>165</v>
      </c>
      <c r="AF28" s="1"/>
    </row>
    <row r="29" spans="1:32" ht="11.25" customHeight="1">
      <c r="A29" s="216">
        <v>27</v>
      </c>
      <c r="B29" s="208">
        <v>1.6990000009536743</v>
      </c>
      <c r="C29" s="208">
        <v>2.680000066757202</v>
      </c>
      <c r="D29" s="208">
        <v>-0.36899998784065247</v>
      </c>
      <c r="E29" s="208">
        <v>-0.843999981880188</v>
      </c>
      <c r="F29" s="208">
        <v>2.0160000324249268</v>
      </c>
      <c r="G29" s="208">
        <v>1.656999945640564</v>
      </c>
      <c r="H29" s="208">
        <v>3.8329999446868896</v>
      </c>
      <c r="I29" s="208">
        <v>5.066999912261963</v>
      </c>
      <c r="J29" s="208">
        <v>7.570000171661377</v>
      </c>
      <c r="K29" s="208">
        <v>10.979999542236328</v>
      </c>
      <c r="L29" s="208">
        <v>10.380000114440918</v>
      </c>
      <c r="M29" s="208">
        <v>10.380000114440918</v>
      </c>
      <c r="N29" s="208">
        <v>10.649999618530273</v>
      </c>
      <c r="O29" s="208">
        <v>12.220000267028809</v>
      </c>
      <c r="P29" s="208">
        <v>11.729999542236328</v>
      </c>
      <c r="Q29" s="208">
        <v>13.329999923706055</v>
      </c>
      <c r="R29" s="208">
        <v>12.260000228881836</v>
      </c>
      <c r="S29" s="208">
        <v>14.069999694824219</v>
      </c>
      <c r="T29" s="208">
        <v>12.449999809265137</v>
      </c>
      <c r="U29" s="208">
        <v>12.25</v>
      </c>
      <c r="V29" s="208">
        <v>12.25</v>
      </c>
      <c r="W29" s="208">
        <v>10.720000267028809</v>
      </c>
      <c r="X29" s="208">
        <v>9.779999732971191</v>
      </c>
      <c r="Y29" s="208">
        <v>8.34000015258789</v>
      </c>
      <c r="Z29" s="215">
        <f t="shared" si="0"/>
        <v>8.129124963035187</v>
      </c>
      <c r="AA29" s="151">
        <v>14.300000190734863</v>
      </c>
      <c r="AB29" s="152" t="s">
        <v>166</v>
      </c>
      <c r="AC29" s="2">
        <v>27</v>
      </c>
      <c r="AD29" s="151">
        <v>-0.8960000276565552</v>
      </c>
      <c r="AE29" s="254" t="s">
        <v>112</v>
      </c>
      <c r="AF29" s="1"/>
    </row>
    <row r="30" spans="1:32" ht="11.25" customHeight="1">
      <c r="A30" s="216">
        <v>28</v>
      </c>
      <c r="B30" s="208">
        <v>8.59000015258789</v>
      </c>
      <c r="C30" s="208">
        <v>7.71999979019165</v>
      </c>
      <c r="D30" s="208">
        <v>8.630000114440918</v>
      </c>
      <c r="E30" s="208">
        <v>8.050000190734863</v>
      </c>
      <c r="F30" s="208">
        <v>7.769999980926514</v>
      </c>
      <c r="G30" s="208">
        <v>8.140000343322754</v>
      </c>
      <c r="H30" s="208">
        <v>8.619999885559082</v>
      </c>
      <c r="I30" s="208">
        <v>8.869999885559082</v>
      </c>
      <c r="J30" s="208">
        <v>8.319999694824219</v>
      </c>
      <c r="K30" s="208">
        <v>7.920000076293945</v>
      </c>
      <c r="L30" s="208">
        <v>7.360000133514404</v>
      </c>
      <c r="M30" s="208">
        <v>7.53000020980835</v>
      </c>
      <c r="N30" s="208">
        <v>7.099999904632568</v>
      </c>
      <c r="O30" s="208">
        <v>6.945000171661377</v>
      </c>
      <c r="P30" s="208">
        <v>7.070000171661377</v>
      </c>
      <c r="Q30" s="208">
        <v>6.732999801635742</v>
      </c>
      <c r="R30" s="208">
        <v>6.9029998779296875</v>
      </c>
      <c r="S30" s="208">
        <v>6.914999961853027</v>
      </c>
      <c r="T30" s="208">
        <v>7.400000095367432</v>
      </c>
      <c r="U30" s="208">
        <v>7.21999979019165</v>
      </c>
      <c r="V30" s="208">
        <v>7.53000020980835</v>
      </c>
      <c r="W30" s="208">
        <v>7.75</v>
      </c>
      <c r="X30" s="208">
        <v>7.949999809265137</v>
      </c>
      <c r="Y30" s="208">
        <v>8.140000343322754</v>
      </c>
      <c r="Z30" s="215">
        <f t="shared" si="0"/>
        <v>7.715666691462199</v>
      </c>
      <c r="AA30" s="151">
        <v>9.470000267028809</v>
      </c>
      <c r="AB30" s="152" t="s">
        <v>167</v>
      </c>
      <c r="AC30" s="2">
        <v>28</v>
      </c>
      <c r="AD30" s="151">
        <v>6.681000232696533</v>
      </c>
      <c r="AE30" s="254" t="s">
        <v>168</v>
      </c>
      <c r="AF30" s="1"/>
    </row>
    <row r="31" spans="1:32" ht="11.25" customHeight="1">
      <c r="A31" s="216">
        <v>29</v>
      </c>
      <c r="B31" s="208">
        <v>7.929999828338623</v>
      </c>
      <c r="C31" s="208">
        <v>7.559999942779541</v>
      </c>
      <c r="D31" s="208">
        <v>7.909999847412109</v>
      </c>
      <c r="E31" s="208">
        <v>7.489999771118164</v>
      </c>
      <c r="F31" s="208">
        <v>6.998000144958496</v>
      </c>
      <c r="G31" s="208">
        <v>6.97599983215332</v>
      </c>
      <c r="H31" s="208">
        <v>8.3100004196167</v>
      </c>
      <c r="I31" s="208">
        <v>9.479999542236328</v>
      </c>
      <c r="J31" s="208">
        <v>10.930000305175781</v>
      </c>
      <c r="K31" s="208">
        <v>12.350000381469727</v>
      </c>
      <c r="L31" s="208">
        <v>13.489999771118164</v>
      </c>
      <c r="M31" s="208">
        <v>14.239999771118164</v>
      </c>
      <c r="N31" s="208">
        <v>14.300000190734863</v>
      </c>
      <c r="O31" s="208">
        <v>13.880000114440918</v>
      </c>
      <c r="P31" s="208">
        <v>11.880000114440918</v>
      </c>
      <c r="Q31" s="208">
        <v>12.119999885559082</v>
      </c>
      <c r="R31" s="208">
        <v>11.079999923706055</v>
      </c>
      <c r="S31" s="208">
        <v>10.220000267028809</v>
      </c>
      <c r="T31" s="208">
        <v>9.489999771118164</v>
      </c>
      <c r="U31" s="208">
        <v>8.59000015258789</v>
      </c>
      <c r="V31" s="208">
        <v>7.53000020980835</v>
      </c>
      <c r="W31" s="208">
        <v>6.247000217437744</v>
      </c>
      <c r="X31" s="208">
        <v>5.708000183105469</v>
      </c>
      <c r="Y31" s="208">
        <v>5.317999839782715</v>
      </c>
      <c r="Z31" s="215">
        <f t="shared" si="0"/>
        <v>9.584458351135254</v>
      </c>
      <c r="AA31" s="151">
        <v>15.039999961853027</v>
      </c>
      <c r="AB31" s="152" t="s">
        <v>169</v>
      </c>
      <c r="AC31" s="2">
        <v>29</v>
      </c>
      <c r="AD31" s="151">
        <v>5.2230000495910645</v>
      </c>
      <c r="AE31" s="254" t="s">
        <v>121</v>
      </c>
      <c r="AF31" s="1"/>
    </row>
    <row r="32" spans="1:32" ht="11.25" customHeight="1">
      <c r="A32" s="216">
        <v>30</v>
      </c>
      <c r="B32" s="208">
        <v>4.514999866485596</v>
      </c>
      <c r="C32" s="208">
        <v>3.322999954223633</v>
      </c>
      <c r="D32" s="208">
        <v>2.4260001182556152</v>
      </c>
      <c r="E32" s="208">
        <v>1.6449999809265137</v>
      </c>
      <c r="F32" s="208">
        <v>1.3179999589920044</v>
      </c>
      <c r="G32" s="208">
        <v>1.5509999990463257</v>
      </c>
      <c r="H32" s="208">
        <v>3.9149999618530273</v>
      </c>
      <c r="I32" s="208">
        <v>5.581999778747559</v>
      </c>
      <c r="J32" s="208">
        <v>8.84000015258789</v>
      </c>
      <c r="K32" s="208">
        <v>10.800000190734863</v>
      </c>
      <c r="L32" s="208">
        <v>12.529999732971191</v>
      </c>
      <c r="M32" s="208">
        <v>11.720000267028809</v>
      </c>
      <c r="N32" s="208">
        <v>11.609999656677246</v>
      </c>
      <c r="O32" s="208">
        <v>11.970000267028809</v>
      </c>
      <c r="P32" s="208">
        <v>10.579999923706055</v>
      </c>
      <c r="Q32" s="208">
        <v>10.25</v>
      </c>
      <c r="R32" s="208">
        <v>9.5600004196167</v>
      </c>
      <c r="S32" s="208">
        <v>9.09000015258789</v>
      </c>
      <c r="T32" s="208">
        <v>8.039999961853027</v>
      </c>
      <c r="U32" s="208">
        <v>7.579999923706055</v>
      </c>
      <c r="V32" s="208">
        <v>7.119999885559082</v>
      </c>
      <c r="W32" s="208">
        <v>6.260000228881836</v>
      </c>
      <c r="X32" s="208">
        <v>5.7210001945495605</v>
      </c>
      <c r="Y32" s="208">
        <v>4.327000141143799</v>
      </c>
      <c r="Z32" s="215">
        <f t="shared" si="0"/>
        <v>7.094708363215129</v>
      </c>
      <c r="AA32" s="151">
        <v>13.65999984741211</v>
      </c>
      <c r="AB32" s="152" t="s">
        <v>170</v>
      </c>
      <c r="AC32" s="2">
        <v>30</v>
      </c>
      <c r="AD32" s="151">
        <v>1.1180000305175781</v>
      </c>
      <c r="AE32" s="254" t="s">
        <v>171</v>
      </c>
      <c r="AF32" s="1"/>
    </row>
    <row r="33" spans="1:32" ht="11.25" customHeight="1">
      <c r="A33" s="216">
        <v>31</v>
      </c>
      <c r="B33" s="208">
        <v>2.4049999713897705</v>
      </c>
      <c r="C33" s="208">
        <v>1.6460000276565552</v>
      </c>
      <c r="D33" s="208">
        <v>1.99399995803833</v>
      </c>
      <c r="E33" s="208">
        <v>1.8250000476837158</v>
      </c>
      <c r="F33" s="208">
        <v>0.8650000095367432</v>
      </c>
      <c r="G33" s="208">
        <v>0.15800000727176666</v>
      </c>
      <c r="H33" s="208">
        <v>2.3010001182556152</v>
      </c>
      <c r="I33" s="208">
        <v>6.241000175476074</v>
      </c>
      <c r="J33" s="208">
        <v>8.770000457763672</v>
      </c>
      <c r="K33" s="208">
        <v>11.199999809265137</v>
      </c>
      <c r="L33" s="208">
        <v>13.380000114440918</v>
      </c>
      <c r="M33" s="208">
        <v>14.550000190734863</v>
      </c>
      <c r="N33" s="208">
        <v>11.279999732971191</v>
      </c>
      <c r="O33" s="208">
        <v>10.319999694824219</v>
      </c>
      <c r="P33" s="208">
        <v>10.239999771118164</v>
      </c>
      <c r="Q33" s="208">
        <v>10.25</v>
      </c>
      <c r="R33" s="208">
        <v>10.180000305175781</v>
      </c>
      <c r="S33" s="208">
        <v>9.449999809265137</v>
      </c>
      <c r="T33" s="208">
        <v>9.010000228881836</v>
      </c>
      <c r="U33" s="208">
        <v>8.779999732971191</v>
      </c>
      <c r="V33" s="208">
        <v>8.069999694824219</v>
      </c>
      <c r="W33" s="208">
        <v>5.730000019073486</v>
      </c>
      <c r="X33" s="208">
        <v>5.285999774932861</v>
      </c>
      <c r="Y33" s="208">
        <v>4.441999912261963</v>
      </c>
      <c r="Z33" s="215">
        <f t="shared" si="0"/>
        <v>7.015541648492217</v>
      </c>
      <c r="AA33" s="151">
        <v>15.199999809265137</v>
      </c>
      <c r="AB33" s="152" t="s">
        <v>55</v>
      </c>
      <c r="AC33" s="2">
        <v>31</v>
      </c>
      <c r="AD33" s="151">
        <v>-0.15800000727176666</v>
      </c>
      <c r="AE33" s="254" t="s">
        <v>172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3.654548377759995</v>
      </c>
      <c r="C34" s="218">
        <f t="shared" si="1"/>
        <v>3.1754193362449445</v>
      </c>
      <c r="D34" s="218">
        <f t="shared" si="1"/>
        <v>2.962645156729606</v>
      </c>
      <c r="E34" s="218">
        <f t="shared" si="1"/>
        <v>2.8395484176374253</v>
      </c>
      <c r="F34" s="218">
        <f t="shared" si="1"/>
        <v>2.7466129103014545</v>
      </c>
      <c r="G34" s="218">
        <f t="shared" si="1"/>
        <v>2.709193557981522</v>
      </c>
      <c r="H34" s="218">
        <f t="shared" si="1"/>
        <v>3.617580643584651</v>
      </c>
      <c r="I34" s="218">
        <f t="shared" si="1"/>
        <v>5.220580625918604</v>
      </c>
      <c r="J34" s="218">
        <f t="shared" si="1"/>
        <v>6.962741957556817</v>
      </c>
      <c r="K34" s="218">
        <f t="shared" si="1"/>
        <v>8.136709665098499</v>
      </c>
      <c r="L34" s="218">
        <f t="shared" si="1"/>
        <v>8.74187096953392</v>
      </c>
      <c r="M34" s="218">
        <f t="shared" si="1"/>
        <v>8.932645153614782</v>
      </c>
      <c r="N34" s="218">
        <f t="shared" si="1"/>
        <v>8.413967665164702</v>
      </c>
      <c r="O34" s="218">
        <f t="shared" si="1"/>
        <v>8.247774185672883</v>
      </c>
      <c r="P34" s="218">
        <f t="shared" si="1"/>
        <v>7.971999964406414</v>
      </c>
      <c r="Q34" s="218">
        <f t="shared" si="1"/>
        <v>7.999612881291297</v>
      </c>
      <c r="R34" s="218">
        <f>AVERAGE(R3:R33)</f>
        <v>7.744677451349074</v>
      </c>
      <c r="S34" s="218">
        <f aca="true" t="shared" si="2" ref="S34:Y34">AVERAGE(S3:S33)</f>
        <v>7.2363225798453055</v>
      </c>
      <c r="T34" s="218">
        <f t="shared" si="2"/>
        <v>6.67212902345965</v>
      </c>
      <c r="U34" s="218">
        <f t="shared" si="2"/>
        <v>6.2553870677948</v>
      </c>
      <c r="V34" s="218">
        <f t="shared" si="2"/>
        <v>5.718161272425806</v>
      </c>
      <c r="W34" s="218">
        <f t="shared" si="2"/>
        <v>5.063225837484483</v>
      </c>
      <c r="X34" s="218">
        <f t="shared" si="2"/>
        <v>4.762709667725909</v>
      </c>
      <c r="Y34" s="218">
        <f t="shared" si="2"/>
        <v>4.255548407954555</v>
      </c>
      <c r="Z34" s="218">
        <f>AVERAGE(B3:Y33)</f>
        <v>5.835067199022379</v>
      </c>
      <c r="AA34" s="219">
        <f>(AVERAGE(最高))</f>
        <v>10.640387058258057</v>
      </c>
      <c r="AB34" s="220"/>
      <c r="AC34" s="221"/>
      <c r="AD34" s="219">
        <f>(AVERAGE(最低))</f>
        <v>1.16996773440511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13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16.75</v>
      </c>
      <c r="C46" s="3">
        <v>18</v>
      </c>
      <c r="D46" s="159" t="s">
        <v>127</v>
      </c>
      <c r="E46" s="198"/>
      <c r="F46" s="156"/>
      <c r="G46" s="157">
        <f>MIN(最低)</f>
        <v>-3.2249999046325684</v>
      </c>
      <c r="H46" s="3">
        <v>7</v>
      </c>
      <c r="I46" s="256" t="s">
        <v>135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2005</v>
      </c>
      <c r="AA1" s="1" t="s">
        <v>2</v>
      </c>
      <c r="AB1" s="227">
        <v>4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3.6510000228881836</v>
      </c>
      <c r="C3" s="208">
        <v>3.006999969482422</v>
      </c>
      <c r="D3" s="208">
        <v>1.7410000562667847</v>
      </c>
      <c r="E3" s="208">
        <v>1.687999963760376</v>
      </c>
      <c r="F3" s="208">
        <v>2.7750000953674316</v>
      </c>
      <c r="G3" s="208">
        <v>1.2660000324249268</v>
      </c>
      <c r="H3" s="208">
        <v>3.7669999599456787</v>
      </c>
      <c r="I3" s="208">
        <v>6.863999843597412</v>
      </c>
      <c r="J3" s="208">
        <v>10.460000038146973</v>
      </c>
      <c r="K3" s="208">
        <v>10.989999771118164</v>
      </c>
      <c r="L3" s="208">
        <v>12.699999809265137</v>
      </c>
      <c r="M3" s="208">
        <v>10.529999732971191</v>
      </c>
      <c r="N3" s="208">
        <v>10.229999542236328</v>
      </c>
      <c r="O3" s="208">
        <v>10</v>
      </c>
      <c r="P3" s="208">
        <v>10.020000457763672</v>
      </c>
      <c r="Q3" s="208">
        <v>9.850000381469727</v>
      </c>
      <c r="R3" s="208">
        <v>9.550000190734863</v>
      </c>
      <c r="S3" s="208">
        <v>8.489999771118164</v>
      </c>
      <c r="T3" s="208">
        <v>8.40999984741211</v>
      </c>
      <c r="U3" s="208">
        <v>7.28000020980835</v>
      </c>
      <c r="V3" s="208">
        <v>7.519999980926514</v>
      </c>
      <c r="W3" s="208">
        <v>7.53000020980835</v>
      </c>
      <c r="X3" s="208">
        <v>7.550000190734863</v>
      </c>
      <c r="Y3" s="208">
        <v>7.429999828338623</v>
      </c>
      <c r="Z3" s="215">
        <f aca="true" t="shared" si="0" ref="Z3:Z32">AVERAGE(B3:Y3)</f>
        <v>7.22079166273276</v>
      </c>
      <c r="AA3" s="151">
        <v>13.869999885559082</v>
      </c>
      <c r="AB3" s="152" t="s">
        <v>173</v>
      </c>
      <c r="AC3" s="2">
        <v>1</v>
      </c>
      <c r="AD3" s="151">
        <v>0.5590000152587891</v>
      </c>
      <c r="AE3" s="254" t="s">
        <v>21</v>
      </c>
      <c r="AF3" s="1"/>
    </row>
    <row r="4" spans="1:32" ht="11.25" customHeight="1">
      <c r="A4" s="216">
        <v>2</v>
      </c>
      <c r="B4" s="208">
        <v>7.130000114440918</v>
      </c>
      <c r="C4" s="208">
        <v>6.978000164031982</v>
      </c>
      <c r="D4" s="208">
        <v>6.935999870300293</v>
      </c>
      <c r="E4" s="208">
        <v>6.703000068664551</v>
      </c>
      <c r="F4" s="208">
        <v>6.5980000495910645</v>
      </c>
      <c r="G4" s="208">
        <v>6.545000076293945</v>
      </c>
      <c r="H4" s="208">
        <v>7.420000076293945</v>
      </c>
      <c r="I4" s="208">
        <v>8.279999732971191</v>
      </c>
      <c r="J4" s="208">
        <v>8.470000267028809</v>
      </c>
      <c r="K4" s="208">
        <v>9.289999961853027</v>
      </c>
      <c r="L4" s="208">
        <v>10.020000457763672</v>
      </c>
      <c r="M4" s="208">
        <v>10.420000076293945</v>
      </c>
      <c r="N4" s="208">
        <v>10.130000114440918</v>
      </c>
      <c r="O4" s="208">
        <v>10.0600004196167</v>
      </c>
      <c r="P4" s="208">
        <v>9.9399995803833</v>
      </c>
      <c r="Q4" s="208">
        <v>9.869999885559082</v>
      </c>
      <c r="R4" s="208">
        <v>9.989999771118164</v>
      </c>
      <c r="S4" s="209">
        <v>9.15999984741211</v>
      </c>
      <c r="T4" s="208">
        <v>9.010000228881836</v>
      </c>
      <c r="U4" s="208">
        <v>8.779999732971191</v>
      </c>
      <c r="V4" s="208">
        <v>8.4399995803833</v>
      </c>
      <c r="W4" s="208">
        <v>8.239999771118164</v>
      </c>
      <c r="X4" s="208">
        <v>7.849999904632568</v>
      </c>
      <c r="Y4" s="208">
        <v>7.460000038146973</v>
      </c>
      <c r="Z4" s="215">
        <f t="shared" si="0"/>
        <v>8.488333324591318</v>
      </c>
      <c r="AA4" s="151">
        <v>10.970000267028809</v>
      </c>
      <c r="AB4" s="152" t="s">
        <v>103</v>
      </c>
      <c r="AC4" s="2">
        <v>2</v>
      </c>
      <c r="AD4" s="151">
        <v>6.418000221252441</v>
      </c>
      <c r="AE4" s="254" t="s">
        <v>174</v>
      </c>
      <c r="AF4" s="1"/>
    </row>
    <row r="5" spans="1:32" ht="11.25" customHeight="1">
      <c r="A5" s="216">
        <v>3</v>
      </c>
      <c r="B5" s="208">
        <v>7.269999980926514</v>
      </c>
      <c r="C5" s="208">
        <v>7.760000228881836</v>
      </c>
      <c r="D5" s="208">
        <v>8.15999984741211</v>
      </c>
      <c r="E5" s="208">
        <v>7.179999828338623</v>
      </c>
      <c r="F5" s="208">
        <v>6.341000080108643</v>
      </c>
      <c r="G5" s="208">
        <v>5.5279998779296875</v>
      </c>
      <c r="H5" s="208">
        <v>7.559999942779541</v>
      </c>
      <c r="I5" s="208">
        <v>10.630000114440918</v>
      </c>
      <c r="J5" s="208">
        <v>13.960000038146973</v>
      </c>
      <c r="K5" s="208">
        <v>16.350000381469727</v>
      </c>
      <c r="L5" s="208">
        <v>16.09000015258789</v>
      </c>
      <c r="M5" s="208">
        <v>16.09000015258789</v>
      </c>
      <c r="N5" s="208">
        <v>15.75</v>
      </c>
      <c r="O5" s="208">
        <v>15.529999732971191</v>
      </c>
      <c r="P5" s="208">
        <v>15.170000076293945</v>
      </c>
      <c r="Q5" s="208">
        <v>11.989999771118164</v>
      </c>
      <c r="R5" s="208">
        <v>10.670000076293945</v>
      </c>
      <c r="S5" s="208">
        <v>10.970000267028809</v>
      </c>
      <c r="T5" s="208">
        <v>11.119999885559082</v>
      </c>
      <c r="U5" s="208">
        <v>10.09000015258789</v>
      </c>
      <c r="V5" s="208">
        <v>9.109999656677246</v>
      </c>
      <c r="W5" s="208">
        <v>8.829999923706055</v>
      </c>
      <c r="X5" s="208">
        <v>7.510000228881836</v>
      </c>
      <c r="Y5" s="208">
        <v>6.855000019073486</v>
      </c>
      <c r="Z5" s="215">
        <f t="shared" si="0"/>
        <v>10.688083350658417</v>
      </c>
      <c r="AA5" s="151">
        <v>18.6200008392334</v>
      </c>
      <c r="AB5" s="152" t="s">
        <v>175</v>
      </c>
      <c r="AC5" s="2">
        <v>3</v>
      </c>
      <c r="AD5" s="151">
        <v>5.284999847412109</v>
      </c>
      <c r="AE5" s="254" t="s">
        <v>176</v>
      </c>
      <c r="AF5" s="1"/>
    </row>
    <row r="6" spans="1:32" ht="11.25" customHeight="1">
      <c r="A6" s="216">
        <v>4</v>
      </c>
      <c r="B6" s="208">
        <v>6.433000087738037</v>
      </c>
      <c r="C6" s="208">
        <v>6.073999881744385</v>
      </c>
      <c r="D6" s="208">
        <v>5.124000072479248</v>
      </c>
      <c r="E6" s="208">
        <v>4.448999881744385</v>
      </c>
      <c r="F6" s="208">
        <v>4.090000152587891</v>
      </c>
      <c r="G6" s="208">
        <v>4.343999862670898</v>
      </c>
      <c r="H6" s="208">
        <v>3.6579999923706055</v>
      </c>
      <c r="I6" s="208">
        <v>3.5840001106262207</v>
      </c>
      <c r="J6" s="208">
        <v>4.493000030517578</v>
      </c>
      <c r="K6" s="208">
        <v>5.519999980926514</v>
      </c>
      <c r="L6" s="208">
        <v>6.513000011444092</v>
      </c>
      <c r="M6" s="208">
        <v>7.119999885559082</v>
      </c>
      <c r="N6" s="208">
        <v>7.300000190734863</v>
      </c>
      <c r="O6" s="208">
        <v>6.7230000495910645</v>
      </c>
      <c r="P6" s="208">
        <v>7.050000190734863</v>
      </c>
      <c r="Q6" s="208">
        <v>6.765999794006348</v>
      </c>
      <c r="R6" s="208">
        <v>6.585000038146973</v>
      </c>
      <c r="S6" s="208">
        <v>6.013000011444092</v>
      </c>
      <c r="T6" s="208">
        <v>5.50600004196167</v>
      </c>
      <c r="U6" s="208">
        <v>5.210000038146973</v>
      </c>
      <c r="V6" s="208">
        <v>4.355000019073486</v>
      </c>
      <c r="W6" s="208">
        <v>3.805999994277954</v>
      </c>
      <c r="X6" s="208">
        <v>3.63700008392334</v>
      </c>
      <c r="Y6" s="208">
        <v>3.5220000743865967</v>
      </c>
      <c r="Z6" s="215">
        <f t="shared" si="0"/>
        <v>5.328125019868215</v>
      </c>
      <c r="AA6" s="151">
        <v>7.849999904632568</v>
      </c>
      <c r="AB6" s="152" t="s">
        <v>18</v>
      </c>
      <c r="AC6" s="2">
        <v>4</v>
      </c>
      <c r="AD6" s="151">
        <v>3.1730000972747803</v>
      </c>
      <c r="AE6" s="254" t="s">
        <v>117</v>
      </c>
      <c r="AF6" s="1"/>
    </row>
    <row r="7" spans="1:32" ht="11.25" customHeight="1">
      <c r="A7" s="216">
        <v>5</v>
      </c>
      <c r="B7" s="208">
        <v>2.1610000133514404</v>
      </c>
      <c r="C7" s="208">
        <v>1.590999960899353</v>
      </c>
      <c r="D7" s="208">
        <v>0.621999979019165</v>
      </c>
      <c r="E7" s="208">
        <v>0.36899998784065247</v>
      </c>
      <c r="F7" s="208">
        <v>0.621999979019165</v>
      </c>
      <c r="G7" s="208">
        <v>0.7590000033378601</v>
      </c>
      <c r="H7" s="208">
        <v>2.5220000743865967</v>
      </c>
      <c r="I7" s="208">
        <v>5.1519999504089355</v>
      </c>
      <c r="J7" s="208">
        <v>8.380000114440918</v>
      </c>
      <c r="K7" s="208">
        <v>10.4399995803833</v>
      </c>
      <c r="L7" s="208">
        <v>12.619999885559082</v>
      </c>
      <c r="M7" s="208">
        <v>11.680000305175781</v>
      </c>
      <c r="N7" s="208">
        <v>11.029999732971191</v>
      </c>
      <c r="O7" s="208">
        <v>11.680000305175781</v>
      </c>
      <c r="P7" s="208">
        <v>11.819999694824219</v>
      </c>
      <c r="Q7" s="208">
        <v>11.5600004196167</v>
      </c>
      <c r="R7" s="208">
        <v>11.579999923706055</v>
      </c>
      <c r="S7" s="208">
        <v>11.079999923706055</v>
      </c>
      <c r="T7" s="208">
        <v>10.739999771118164</v>
      </c>
      <c r="U7" s="208">
        <v>9.920000076293945</v>
      </c>
      <c r="V7" s="208">
        <v>9.050000190734863</v>
      </c>
      <c r="W7" s="208">
        <v>8.199999809265137</v>
      </c>
      <c r="X7" s="208">
        <v>7.119999885559082</v>
      </c>
      <c r="Y7" s="208">
        <v>6.519999980926514</v>
      </c>
      <c r="Z7" s="215">
        <f t="shared" si="0"/>
        <v>7.384083314488332</v>
      </c>
      <c r="AA7" s="151">
        <v>14.979999542236328</v>
      </c>
      <c r="AB7" s="152" t="s">
        <v>103</v>
      </c>
      <c r="AC7" s="2">
        <v>5</v>
      </c>
      <c r="AD7" s="151">
        <v>0.22100000083446503</v>
      </c>
      <c r="AE7" s="254" t="s">
        <v>177</v>
      </c>
      <c r="AF7" s="1"/>
    </row>
    <row r="8" spans="1:32" ht="11.25" customHeight="1">
      <c r="A8" s="216">
        <v>6</v>
      </c>
      <c r="B8" s="208">
        <v>6.107999801635742</v>
      </c>
      <c r="C8" s="208">
        <v>6.256999969482422</v>
      </c>
      <c r="D8" s="208">
        <v>7.090000152587891</v>
      </c>
      <c r="E8" s="208">
        <v>5.5279998779296875</v>
      </c>
      <c r="F8" s="208">
        <v>5</v>
      </c>
      <c r="G8" s="208">
        <v>4.7789998054504395</v>
      </c>
      <c r="H8" s="208">
        <v>6.374000072479248</v>
      </c>
      <c r="I8" s="208">
        <v>9.960000038146973</v>
      </c>
      <c r="J8" s="208">
        <v>14.350000381469727</v>
      </c>
      <c r="K8" s="208">
        <v>19.329999923706055</v>
      </c>
      <c r="L8" s="208">
        <v>22.079999923706055</v>
      </c>
      <c r="M8" s="208">
        <v>18.450000762939453</v>
      </c>
      <c r="N8" s="208">
        <v>20.209999084472656</v>
      </c>
      <c r="O8" s="208">
        <v>18.420000076293945</v>
      </c>
      <c r="P8" s="208">
        <v>17.1299991607666</v>
      </c>
      <c r="Q8" s="208">
        <v>18.299999237060547</v>
      </c>
      <c r="R8" s="208">
        <v>17.399999618530273</v>
      </c>
      <c r="S8" s="208">
        <v>17.780000686645508</v>
      </c>
      <c r="T8" s="208">
        <v>18.31999969482422</v>
      </c>
      <c r="U8" s="208">
        <v>15.84000015258789</v>
      </c>
      <c r="V8" s="208">
        <v>15.680000305175781</v>
      </c>
      <c r="W8" s="208">
        <v>18.09000015258789</v>
      </c>
      <c r="X8" s="208">
        <v>13.279999732971191</v>
      </c>
      <c r="Y8" s="208">
        <v>14.619999885559082</v>
      </c>
      <c r="Z8" s="215">
        <f t="shared" si="0"/>
        <v>13.765666604042053</v>
      </c>
      <c r="AA8" s="151">
        <v>23.6299991607666</v>
      </c>
      <c r="AB8" s="152" t="s">
        <v>178</v>
      </c>
      <c r="AC8" s="2">
        <v>6</v>
      </c>
      <c r="AD8" s="151">
        <v>4.63100004196167</v>
      </c>
      <c r="AE8" s="254" t="s">
        <v>179</v>
      </c>
      <c r="AF8" s="1"/>
    </row>
    <row r="9" spans="1:32" ht="11.25" customHeight="1">
      <c r="A9" s="216">
        <v>7</v>
      </c>
      <c r="B9" s="208">
        <v>15.5</v>
      </c>
      <c r="C9" s="208">
        <v>14.119999885559082</v>
      </c>
      <c r="D9" s="208">
        <v>17.040000915527344</v>
      </c>
      <c r="E9" s="208">
        <v>14.100000381469727</v>
      </c>
      <c r="F9" s="208">
        <v>12.869999885559082</v>
      </c>
      <c r="G9" s="208">
        <v>13.600000381469727</v>
      </c>
      <c r="H9" s="208">
        <v>13.329999923706055</v>
      </c>
      <c r="I9" s="208">
        <v>14.420000076293945</v>
      </c>
      <c r="J9" s="208">
        <v>16.469999313354492</v>
      </c>
      <c r="K9" s="208">
        <v>18.18000030517578</v>
      </c>
      <c r="L9" s="208">
        <v>19.860000610351562</v>
      </c>
      <c r="M9" s="208">
        <v>21.479999542236328</v>
      </c>
      <c r="N9" s="208">
        <v>23.690000534057617</v>
      </c>
      <c r="O9" s="208">
        <v>24.049999237060547</v>
      </c>
      <c r="P9" s="208">
        <v>23.520000457763672</v>
      </c>
      <c r="Q9" s="208">
        <v>22.979999542236328</v>
      </c>
      <c r="R9" s="208">
        <v>21.479999542236328</v>
      </c>
      <c r="S9" s="208">
        <v>19.799999237060547</v>
      </c>
      <c r="T9" s="208">
        <v>18.3700008392334</v>
      </c>
      <c r="U9" s="208">
        <v>17.610000610351562</v>
      </c>
      <c r="V9" s="208">
        <v>16.8799991607666</v>
      </c>
      <c r="W9" s="208">
        <v>16.1200008392334</v>
      </c>
      <c r="X9" s="208">
        <v>15.880000114440918</v>
      </c>
      <c r="Y9" s="208">
        <v>15.260000228881836</v>
      </c>
      <c r="Z9" s="215">
        <f t="shared" si="0"/>
        <v>17.77541673183441</v>
      </c>
      <c r="AA9" s="151">
        <v>24.610000610351562</v>
      </c>
      <c r="AB9" s="152" t="s">
        <v>180</v>
      </c>
      <c r="AC9" s="2">
        <v>7</v>
      </c>
      <c r="AD9" s="151">
        <v>12.65999984741211</v>
      </c>
      <c r="AE9" s="254" t="s">
        <v>159</v>
      </c>
      <c r="AF9" s="1"/>
    </row>
    <row r="10" spans="1:32" ht="11.25" customHeight="1">
      <c r="A10" s="216">
        <v>8</v>
      </c>
      <c r="B10" s="208">
        <v>15.890000343322754</v>
      </c>
      <c r="C10" s="208">
        <v>15.350000381469727</v>
      </c>
      <c r="D10" s="208">
        <v>15.850000381469727</v>
      </c>
      <c r="E10" s="208">
        <v>16.200000762939453</v>
      </c>
      <c r="F10" s="208">
        <v>15.239999771118164</v>
      </c>
      <c r="G10" s="208">
        <v>14.100000381469727</v>
      </c>
      <c r="H10" s="208">
        <v>15.470000267028809</v>
      </c>
      <c r="I10" s="208">
        <v>12.789999961853027</v>
      </c>
      <c r="J10" s="208">
        <v>14.3100004196167</v>
      </c>
      <c r="K10" s="208">
        <v>15.239999771118164</v>
      </c>
      <c r="L10" s="208">
        <v>16.030000686645508</v>
      </c>
      <c r="M10" s="208">
        <v>16.639999389648438</v>
      </c>
      <c r="N10" s="208">
        <v>17.5</v>
      </c>
      <c r="O10" s="208">
        <v>15.6899995803833</v>
      </c>
      <c r="P10" s="208">
        <v>19.780000686645508</v>
      </c>
      <c r="Q10" s="208">
        <v>18.829999923706055</v>
      </c>
      <c r="R10" s="208">
        <v>17.510000228881836</v>
      </c>
      <c r="S10" s="208">
        <v>15.890000343322754</v>
      </c>
      <c r="T10" s="208">
        <v>14.369999885559082</v>
      </c>
      <c r="U10" s="208">
        <v>13.470000267028809</v>
      </c>
      <c r="V10" s="208">
        <v>12.25</v>
      </c>
      <c r="W10" s="208">
        <v>12.130000114440918</v>
      </c>
      <c r="X10" s="208">
        <v>10.739999771118164</v>
      </c>
      <c r="Y10" s="208">
        <v>9.760000228881836</v>
      </c>
      <c r="Z10" s="215">
        <f t="shared" si="0"/>
        <v>15.042916814486185</v>
      </c>
      <c r="AA10" s="151">
        <v>20.40999984741211</v>
      </c>
      <c r="AB10" s="152" t="s">
        <v>181</v>
      </c>
      <c r="AC10" s="2">
        <v>8</v>
      </c>
      <c r="AD10" s="151">
        <v>9.5600004196167</v>
      </c>
      <c r="AE10" s="254" t="s">
        <v>182</v>
      </c>
      <c r="AF10" s="1"/>
    </row>
    <row r="11" spans="1:32" ht="11.25" customHeight="1">
      <c r="A11" s="216">
        <v>9</v>
      </c>
      <c r="B11" s="208">
        <v>9.84000015258789</v>
      </c>
      <c r="C11" s="208">
        <v>8.09000015258789</v>
      </c>
      <c r="D11" s="208">
        <v>8.039999961853027</v>
      </c>
      <c r="E11" s="208">
        <v>7.519999980926514</v>
      </c>
      <c r="F11" s="208">
        <v>6.992000102996826</v>
      </c>
      <c r="G11" s="208">
        <v>7.110000133514404</v>
      </c>
      <c r="H11" s="208">
        <v>8.25</v>
      </c>
      <c r="I11" s="208">
        <v>10.5</v>
      </c>
      <c r="J11" s="208">
        <v>11.140000343322754</v>
      </c>
      <c r="K11" s="208">
        <v>11.34000015258789</v>
      </c>
      <c r="L11" s="208">
        <v>11.850000381469727</v>
      </c>
      <c r="M11" s="208">
        <v>11.600000381469727</v>
      </c>
      <c r="N11" s="208">
        <v>11.380000114440918</v>
      </c>
      <c r="O11" s="208">
        <v>10.869999885559082</v>
      </c>
      <c r="P11" s="208">
        <v>11.25</v>
      </c>
      <c r="Q11" s="208">
        <v>10.3100004196167</v>
      </c>
      <c r="R11" s="208">
        <v>10.140000343322754</v>
      </c>
      <c r="S11" s="208">
        <v>9.329999923706055</v>
      </c>
      <c r="T11" s="208">
        <v>8.960000038146973</v>
      </c>
      <c r="U11" s="208">
        <v>8.8100004196167</v>
      </c>
      <c r="V11" s="208">
        <v>9.289999961853027</v>
      </c>
      <c r="W11" s="208">
        <v>9.680000305175781</v>
      </c>
      <c r="X11" s="208">
        <v>9.4399995803833</v>
      </c>
      <c r="Y11" s="208">
        <v>9.579999923706055</v>
      </c>
      <c r="Z11" s="215">
        <f t="shared" si="0"/>
        <v>9.638000110785166</v>
      </c>
      <c r="AA11" s="151">
        <v>13.25</v>
      </c>
      <c r="AB11" s="152" t="s">
        <v>46</v>
      </c>
      <c r="AC11" s="2">
        <v>9</v>
      </c>
      <c r="AD11" s="151">
        <v>6.866000175476074</v>
      </c>
      <c r="AE11" s="254" t="s">
        <v>183</v>
      </c>
      <c r="AF11" s="1"/>
    </row>
    <row r="12" spans="1:32" ht="11.25" customHeight="1">
      <c r="A12" s="224">
        <v>10</v>
      </c>
      <c r="B12" s="210">
        <v>9.90999984741211</v>
      </c>
      <c r="C12" s="210">
        <v>10.170000076293945</v>
      </c>
      <c r="D12" s="210">
        <v>10.380000114440918</v>
      </c>
      <c r="E12" s="210">
        <v>10.369999885559082</v>
      </c>
      <c r="F12" s="210">
        <v>10.359999656677246</v>
      </c>
      <c r="G12" s="210">
        <v>10.630000114440918</v>
      </c>
      <c r="H12" s="210">
        <v>9.989999771118164</v>
      </c>
      <c r="I12" s="210">
        <v>10.390000343322754</v>
      </c>
      <c r="J12" s="210">
        <v>10.579999923706055</v>
      </c>
      <c r="K12" s="210">
        <v>11.430000305175781</v>
      </c>
      <c r="L12" s="210">
        <v>13.779999732971191</v>
      </c>
      <c r="M12" s="210">
        <v>17</v>
      </c>
      <c r="N12" s="210">
        <v>15.369999885559082</v>
      </c>
      <c r="O12" s="210">
        <v>15.40999984741211</v>
      </c>
      <c r="P12" s="210">
        <v>15.890000343322754</v>
      </c>
      <c r="Q12" s="210">
        <v>16.479999542236328</v>
      </c>
      <c r="R12" s="210">
        <v>20.260000228881836</v>
      </c>
      <c r="S12" s="210">
        <v>19.06999969482422</v>
      </c>
      <c r="T12" s="210">
        <v>18.25</v>
      </c>
      <c r="U12" s="210">
        <v>17.530000686645508</v>
      </c>
      <c r="V12" s="210">
        <v>17.6299991607666</v>
      </c>
      <c r="W12" s="210">
        <v>17.639999389648438</v>
      </c>
      <c r="X12" s="210">
        <v>17.18000030517578</v>
      </c>
      <c r="Y12" s="210">
        <v>16.75</v>
      </c>
      <c r="Z12" s="225">
        <f t="shared" si="0"/>
        <v>14.268749952316284</v>
      </c>
      <c r="AA12" s="157">
        <v>20.84000015258789</v>
      </c>
      <c r="AB12" s="211" t="s">
        <v>184</v>
      </c>
      <c r="AC12" s="212">
        <v>10</v>
      </c>
      <c r="AD12" s="157">
        <v>9.489999771118164</v>
      </c>
      <c r="AE12" s="255" t="s">
        <v>185</v>
      </c>
      <c r="AF12" s="1"/>
    </row>
    <row r="13" spans="1:32" ht="11.25" customHeight="1">
      <c r="A13" s="216">
        <v>11</v>
      </c>
      <c r="B13" s="208">
        <v>16.440000534057617</v>
      </c>
      <c r="C13" s="208">
        <v>14.6899995803833</v>
      </c>
      <c r="D13" s="208">
        <v>15.65999984741211</v>
      </c>
      <c r="E13" s="208">
        <v>16.399999618530273</v>
      </c>
      <c r="F13" s="208">
        <v>15.489999771118164</v>
      </c>
      <c r="G13" s="208">
        <v>15.529999732971191</v>
      </c>
      <c r="H13" s="208">
        <v>13.09000015258789</v>
      </c>
      <c r="I13" s="208">
        <v>12.880000114440918</v>
      </c>
      <c r="J13" s="208">
        <v>10.5600004196167</v>
      </c>
      <c r="K13" s="208">
        <v>10.479999542236328</v>
      </c>
      <c r="L13" s="208">
        <v>11.199999809265137</v>
      </c>
      <c r="M13" s="208">
        <v>9.84000015258789</v>
      </c>
      <c r="N13" s="208">
        <v>8.0600004196167</v>
      </c>
      <c r="O13" s="208">
        <v>7.389999866485596</v>
      </c>
      <c r="P13" s="208">
        <v>7.599999904632568</v>
      </c>
      <c r="Q13" s="208">
        <v>7.789999961853027</v>
      </c>
      <c r="R13" s="208">
        <v>7.320000171661377</v>
      </c>
      <c r="S13" s="208">
        <v>7.349999904632568</v>
      </c>
      <c r="T13" s="208">
        <v>7.320000171661377</v>
      </c>
      <c r="U13" s="208">
        <v>6.730999946594238</v>
      </c>
      <c r="V13" s="208">
        <v>6.089000225067139</v>
      </c>
      <c r="W13" s="208">
        <v>5.795000076293945</v>
      </c>
      <c r="X13" s="208">
        <v>5.973999977111816</v>
      </c>
      <c r="Y13" s="208">
        <v>5.867000102996826</v>
      </c>
      <c r="Z13" s="215">
        <f t="shared" si="0"/>
        <v>10.231083333492279</v>
      </c>
      <c r="AA13" s="151">
        <v>17.229999542236328</v>
      </c>
      <c r="AB13" s="152" t="s">
        <v>186</v>
      </c>
      <c r="AC13" s="2">
        <v>11</v>
      </c>
      <c r="AD13" s="151">
        <v>5.751999855041504</v>
      </c>
      <c r="AE13" s="254" t="s">
        <v>187</v>
      </c>
      <c r="AF13" s="1"/>
    </row>
    <row r="14" spans="1:32" ht="11.25" customHeight="1">
      <c r="A14" s="216">
        <v>12</v>
      </c>
      <c r="B14" s="208">
        <v>5.47599983215332</v>
      </c>
      <c r="C14" s="208">
        <v>5.920000076293945</v>
      </c>
      <c r="D14" s="208">
        <v>5.644999980926514</v>
      </c>
      <c r="E14" s="208">
        <v>5.85699987411499</v>
      </c>
      <c r="F14" s="208">
        <v>5.89900016784668</v>
      </c>
      <c r="G14" s="208">
        <v>6.059000015258789</v>
      </c>
      <c r="H14" s="208">
        <v>6.5980000495910645</v>
      </c>
      <c r="I14" s="208">
        <v>7.090000152587891</v>
      </c>
      <c r="J14" s="208">
        <v>7.349999904632568</v>
      </c>
      <c r="K14" s="208">
        <v>8.4399995803833</v>
      </c>
      <c r="L14" s="208">
        <v>8.850000381469727</v>
      </c>
      <c r="M14" s="208">
        <v>8.15999984741211</v>
      </c>
      <c r="N14" s="208">
        <v>8.569999694824219</v>
      </c>
      <c r="O14" s="208">
        <v>8.260000228881836</v>
      </c>
      <c r="P14" s="208">
        <v>7.789999961853027</v>
      </c>
      <c r="Q14" s="208">
        <v>6.372000217437744</v>
      </c>
      <c r="R14" s="208">
        <v>5.675000190734863</v>
      </c>
      <c r="S14" s="208">
        <v>5.26200008392334</v>
      </c>
      <c r="T14" s="208">
        <v>4.906000137329102</v>
      </c>
      <c r="U14" s="208">
        <v>5.211999893188477</v>
      </c>
      <c r="V14" s="208">
        <v>5.255000114440918</v>
      </c>
      <c r="W14" s="208">
        <v>5.414000034332275</v>
      </c>
      <c r="X14" s="208">
        <v>6.014999866485596</v>
      </c>
      <c r="Y14" s="208">
        <v>6.214000225067139</v>
      </c>
      <c r="Z14" s="215">
        <f t="shared" si="0"/>
        <v>6.512041687965393</v>
      </c>
      <c r="AA14" s="151">
        <v>9.4399995803833</v>
      </c>
      <c r="AB14" s="152" t="s">
        <v>101</v>
      </c>
      <c r="AC14" s="2">
        <v>12</v>
      </c>
      <c r="AD14" s="151">
        <v>4.863999843597412</v>
      </c>
      <c r="AE14" s="254" t="s">
        <v>188</v>
      </c>
      <c r="AF14" s="1"/>
    </row>
    <row r="15" spans="1:32" ht="11.25" customHeight="1">
      <c r="A15" s="216">
        <v>13</v>
      </c>
      <c r="B15" s="208">
        <v>6.054999828338623</v>
      </c>
      <c r="C15" s="208">
        <v>5.789999961853027</v>
      </c>
      <c r="D15" s="208">
        <v>5.936999797821045</v>
      </c>
      <c r="E15" s="208">
        <v>5.874000072479248</v>
      </c>
      <c r="F15" s="208">
        <v>5.8420000076293945</v>
      </c>
      <c r="G15" s="208">
        <v>5.980000019073486</v>
      </c>
      <c r="H15" s="208">
        <v>6.39300012588501</v>
      </c>
      <c r="I15" s="208">
        <v>6.984000205993652</v>
      </c>
      <c r="J15" s="208">
        <v>7.550000190734863</v>
      </c>
      <c r="K15" s="208">
        <v>8.229999542236328</v>
      </c>
      <c r="L15" s="208">
        <v>8.729999542236328</v>
      </c>
      <c r="M15" s="208">
        <v>9.010000228881836</v>
      </c>
      <c r="N15" s="208">
        <v>9.1899995803833</v>
      </c>
      <c r="O15" s="208">
        <v>9.319999694824219</v>
      </c>
      <c r="P15" s="208">
        <v>8.229999542236328</v>
      </c>
      <c r="Q15" s="208">
        <v>7.670000076293945</v>
      </c>
      <c r="R15" s="208">
        <v>7.800000190734863</v>
      </c>
      <c r="S15" s="208">
        <v>7.349999904632568</v>
      </c>
      <c r="T15" s="208">
        <v>7.519999980926514</v>
      </c>
      <c r="U15" s="208">
        <v>7.5</v>
      </c>
      <c r="V15" s="208">
        <v>7.46999979019165</v>
      </c>
      <c r="W15" s="208">
        <v>7.329999923706055</v>
      </c>
      <c r="X15" s="208">
        <v>6.826000213623047</v>
      </c>
      <c r="Y15" s="208">
        <v>5.7820000648498535</v>
      </c>
      <c r="Z15" s="215">
        <f t="shared" si="0"/>
        <v>7.265124936898549</v>
      </c>
      <c r="AA15" s="151">
        <v>10.050000190734863</v>
      </c>
      <c r="AB15" s="152" t="s">
        <v>189</v>
      </c>
      <c r="AC15" s="2">
        <v>13</v>
      </c>
      <c r="AD15" s="151">
        <v>5.611999988555908</v>
      </c>
      <c r="AE15" s="254" t="s">
        <v>108</v>
      </c>
      <c r="AF15" s="1"/>
    </row>
    <row r="16" spans="1:32" ht="11.25" customHeight="1">
      <c r="A16" s="216">
        <v>14</v>
      </c>
      <c r="B16" s="208">
        <v>4.915999889373779</v>
      </c>
      <c r="C16" s="208">
        <v>3.437999963760376</v>
      </c>
      <c r="D16" s="208">
        <v>3.628000020980835</v>
      </c>
      <c r="E16" s="208">
        <v>3.3540000915527344</v>
      </c>
      <c r="F16" s="208">
        <v>2.256999969482422</v>
      </c>
      <c r="G16" s="208">
        <v>2.86899995803833</v>
      </c>
      <c r="H16" s="208">
        <v>4.293000221252441</v>
      </c>
      <c r="I16" s="208">
        <v>6.689000129699707</v>
      </c>
      <c r="J16" s="208">
        <v>10.630000114440918</v>
      </c>
      <c r="K16" s="208">
        <v>12.510000228881836</v>
      </c>
      <c r="L16" s="208">
        <v>12.550000190734863</v>
      </c>
      <c r="M16" s="208">
        <v>13.010000228881836</v>
      </c>
      <c r="N16" s="208">
        <v>12.15999984741211</v>
      </c>
      <c r="O16" s="208">
        <v>11.989999771118164</v>
      </c>
      <c r="P16" s="208">
        <v>11.479999542236328</v>
      </c>
      <c r="Q16" s="208">
        <v>11.350000381469727</v>
      </c>
      <c r="R16" s="208">
        <v>11.300000190734863</v>
      </c>
      <c r="S16" s="208">
        <v>10.699999809265137</v>
      </c>
      <c r="T16" s="208">
        <v>10.970000267028809</v>
      </c>
      <c r="U16" s="208">
        <v>10.989999771118164</v>
      </c>
      <c r="V16" s="208">
        <v>11.130000114440918</v>
      </c>
      <c r="W16" s="208">
        <v>11.09000015258789</v>
      </c>
      <c r="X16" s="208">
        <v>10.90999984741211</v>
      </c>
      <c r="Y16" s="208">
        <v>10.069999694824219</v>
      </c>
      <c r="Z16" s="215">
        <f t="shared" si="0"/>
        <v>8.928500016530355</v>
      </c>
      <c r="AA16" s="151">
        <v>13.770000457763672</v>
      </c>
      <c r="AB16" s="152" t="s">
        <v>190</v>
      </c>
      <c r="AC16" s="2">
        <v>14</v>
      </c>
      <c r="AD16" s="151">
        <v>1.2020000219345093</v>
      </c>
      <c r="AE16" s="254" t="s">
        <v>191</v>
      </c>
      <c r="AF16" s="1"/>
    </row>
    <row r="17" spans="1:32" ht="11.25" customHeight="1">
      <c r="A17" s="216">
        <v>15</v>
      </c>
      <c r="B17" s="208">
        <v>10.899999618530273</v>
      </c>
      <c r="C17" s="208">
        <v>10.350000381469727</v>
      </c>
      <c r="D17" s="208">
        <v>9.710000038146973</v>
      </c>
      <c r="E17" s="208">
        <v>9.069999694824219</v>
      </c>
      <c r="F17" s="208">
        <v>9.539999961853027</v>
      </c>
      <c r="G17" s="208">
        <v>9.199999809265137</v>
      </c>
      <c r="H17" s="208">
        <v>10.520000457763672</v>
      </c>
      <c r="I17" s="208">
        <v>13.399999618530273</v>
      </c>
      <c r="J17" s="208">
        <v>15.84000015258789</v>
      </c>
      <c r="K17" s="208">
        <v>18.639999389648438</v>
      </c>
      <c r="L17" s="208">
        <v>16.940000534057617</v>
      </c>
      <c r="M17" s="208">
        <v>15.100000381469727</v>
      </c>
      <c r="N17" s="208">
        <v>16.010000228881836</v>
      </c>
      <c r="O17" s="208">
        <v>15.40999984741211</v>
      </c>
      <c r="P17" s="208">
        <v>15.210000038146973</v>
      </c>
      <c r="Q17" s="208">
        <v>15.300000190734863</v>
      </c>
      <c r="R17" s="208">
        <v>14.140000343322754</v>
      </c>
      <c r="S17" s="208">
        <v>13.970000267028809</v>
      </c>
      <c r="T17" s="208">
        <v>13.09000015258789</v>
      </c>
      <c r="U17" s="208">
        <v>13.569999694824219</v>
      </c>
      <c r="V17" s="208">
        <v>14.470000267028809</v>
      </c>
      <c r="W17" s="208">
        <v>12.140000343322754</v>
      </c>
      <c r="X17" s="208">
        <v>13.229999542236328</v>
      </c>
      <c r="Y17" s="208">
        <v>12.119999885559082</v>
      </c>
      <c r="Z17" s="215">
        <f t="shared" si="0"/>
        <v>13.244583368301392</v>
      </c>
      <c r="AA17" s="151">
        <v>19.06999969482422</v>
      </c>
      <c r="AB17" s="152" t="s">
        <v>192</v>
      </c>
      <c r="AC17" s="2">
        <v>15</v>
      </c>
      <c r="AD17" s="151">
        <v>8.270000457763672</v>
      </c>
      <c r="AE17" s="254" t="s">
        <v>39</v>
      </c>
      <c r="AF17" s="1"/>
    </row>
    <row r="18" spans="1:32" ht="11.25" customHeight="1">
      <c r="A18" s="216">
        <v>16</v>
      </c>
      <c r="B18" s="208">
        <v>11.579999923706055</v>
      </c>
      <c r="C18" s="208">
        <v>12.670000076293945</v>
      </c>
      <c r="D18" s="208">
        <v>12.6899995803833</v>
      </c>
      <c r="E18" s="208">
        <v>12.430000305175781</v>
      </c>
      <c r="F18" s="208">
        <v>11.489999771118164</v>
      </c>
      <c r="G18" s="208">
        <v>11.4399995803833</v>
      </c>
      <c r="H18" s="208">
        <v>11.819999694824219</v>
      </c>
      <c r="I18" s="208">
        <v>12.210000038146973</v>
      </c>
      <c r="J18" s="208">
        <v>12.0600004196167</v>
      </c>
      <c r="K18" s="208">
        <v>12.279999732971191</v>
      </c>
      <c r="L18" s="208">
        <v>11.399999618530273</v>
      </c>
      <c r="M18" s="208">
        <v>12</v>
      </c>
      <c r="N18" s="208">
        <v>11.6899995803833</v>
      </c>
      <c r="O18" s="208">
        <v>11.970000267028809</v>
      </c>
      <c r="P18" s="208">
        <v>10.680000305175781</v>
      </c>
      <c r="Q18" s="208">
        <v>10.989999771118164</v>
      </c>
      <c r="R18" s="208">
        <v>10.710000038146973</v>
      </c>
      <c r="S18" s="208">
        <v>10.84000015258789</v>
      </c>
      <c r="T18" s="208">
        <v>10.369999885559082</v>
      </c>
      <c r="U18" s="208">
        <v>10.539999961853027</v>
      </c>
      <c r="V18" s="208">
        <v>9.670000076293945</v>
      </c>
      <c r="W18" s="208">
        <v>9.220000267028809</v>
      </c>
      <c r="X18" s="208">
        <v>9</v>
      </c>
      <c r="Y18" s="208">
        <v>7.880000114440918</v>
      </c>
      <c r="Z18" s="215">
        <f t="shared" si="0"/>
        <v>11.151249965031942</v>
      </c>
      <c r="AA18" s="151">
        <v>12.819999694824219</v>
      </c>
      <c r="AB18" s="152" t="s">
        <v>193</v>
      </c>
      <c r="AC18" s="2">
        <v>16</v>
      </c>
      <c r="AD18" s="151">
        <v>7.860000133514404</v>
      </c>
      <c r="AE18" s="254" t="s">
        <v>151</v>
      </c>
      <c r="AF18" s="1"/>
    </row>
    <row r="19" spans="1:32" ht="11.25" customHeight="1">
      <c r="A19" s="216">
        <v>17</v>
      </c>
      <c r="B19" s="208">
        <v>6.751999855041504</v>
      </c>
      <c r="C19" s="208">
        <v>7.050000190734863</v>
      </c>
      <c r="D19" s="208">
        <v>6.519999980926514</v>
      </c>
      <c r="E19" s="208">
        <v>5.855000019073486</v>
      </c>
      <c r="F19" s="208">
        <v>5.758999824523926</v>
      </c>
      <c r="G19" s="208">
        <v>5.464000225067139</v>
      </c>
      <c r="H19" s="208">
        <v>7.880000114440918</v>
      </c>
      <c r="I19" s="208">
        <v>11.40999984741211</v>
      </c>
      <c r="J19" s="208">
        <v>13.899999618530273</v>
      </c>
      <c r="K19" s="208">
        <v>16.510000228881836</v>
      </c>
      <c r="L19" s="208">
        <v>15.119999885559082</v>
      </c>
      <c r="M19" s="208">
        <v>14.699999809265137</v>
      </c>
      <c r="N19" s="208">
        <v>13.579999923706055</v>
      </c>
      <c r="O19" s="208">
        <v>14.529999732971191</v>
      </c>
      <c r="P19" s="208">
        <v>14.079999923706055</v>
      </c>
      <c r="Q19" s="208">
        <v>14.75</v>
      </c>
      <c r="R19" s="208">
        <v>17.040000915527344</v>
      </c>
      <c r="S19" s="208">
        <v>17.18000030517578</v>
      </c>
      <c r="T19" s="208">
        <v>16.520000457763672</v>
      </c>
      <c r="U19" s="208">
        <v>15.149999618530273</v>
      </c>
      <c r="V19" s="208">
        <v>12.600000381469727</v>
      </c>
      <c r="W19" s="208">
        <v>11.819999694824219</v>
      </c>
      <c r="X19" s="208">
        <v>10.930000305175781</v>
      </c>
      <c r="Y19" s="208">
        <v>10.34000015258789</v>
      </c>
      <c r="Z19" s="215">
        <f t="shared" si="0"/>
        <v>11.893333375453949</v>
      </c>
      <c r="AA19" s="151">
        <v>18.450000762939453</v>
      </c>
      <c r="AB19" s="152" t="s">
        <v>194</v>
      </c>
      <c r="AC19" s="2">
        <v>17</v>
      </c>
      <c r="AD19" s="151">
        <v>5.168000221252441</v>
      </c>
      <c r="AE19" s="254" t="s">
        <v>195</v>
      </c>
      <c r="AF19" s="1"/>
    </row>
    <row r="20" spans="1:32" ht="11.25" customHeight="1">
      <c r="A20" s="216">
        <v>18</v>
      </c>
      <c r="B20" s="208">
        <v>9.09000015258789</v>
      </c>
      <c r="C20" s="208">
        <v>8.84000015258789</v>
      </c>
      <c r="D20" s="208">
        <v>8.350000381469727</v>
      </c>
      <c r="E20" s="208">
        <v>8.130000114440918</v>
      </c>
      <c r="F20" s="208">
        <v>7.820000171661377</v>
      </c>
      <c r="G20" s="208">
        <v>7.71999979019165</v>
      </c>
      <c r="H20" s="208">
        <v>8.229999542236328</v>
      </c>
      <c r="I20" s="208">
        <v>8.930000305175781</v>
      </c>
      <c r="J20" s="208">
        <v>9.710000038146973</v>
      </c>
      <c r="K20" s="208">
        <v>10.100000381469727</v>
      </c>
      <c r="L20" s="208">
        <v>10.5</v>
      </c>
      <c r="M20" s="208">
        <v>10.359999656677246</v>
      </c>
      <c r="N20" s="208">
        <v>9.850000381469727</v>
      </c>
      <c r="O20" s="208">
        <v>9.850000381469727</v>
      </c>
      <c r="P20" s="208">
        <v>9.600000381469727</v>
      </c>
      <c r="Q20" s="208">
        <v>9.9399995803833</v>
      </c>
      <c r="R20" s="208">
        <v>9.529999732971191</v>
      </c>
      <c r="S20" s="208">
        <v>9.029999732971191</v>
      </c>
      <c r="T20" s="208">
        <v>8.989999771118164</v>
      </c>
      <c r="U20" s="208">
        <v>8.859999656677246</v>
      </c>
      <c r="V20" s="208">
        <v>8.649999618530273</v>
      </c>
      <c r="W20" s="208">
        <v>8.220000267028809</v>
      </c>
      <c r="X20" s="208">
        <v>7.46999979019165</v>
      </c>
      <c r="Y20" s="208">
        <v>7.039999961853027</v>
      </c>
      <c r="Z20" s="215">
        <f t="shared" si="0"/>
        <v>8.95041666428248</v>
      </c>
      <c r="AA20" s="151">
        <v>11.449999809265137</v>
      </c>
      <c r="AB20" s="152" t="s">
        <v>59</v>
      </c>
      <c r="AC20" s="2">
        <v>18</v>
      </c>
      <c r="AD20" s="151">
        <v>6.810999870300293</v>
      </c>
      <c r="AE20" s="254" t="s">
        <v>196</v>
      </c>
      <c r="AF20" s="1"/>
    </row>
    <row r="21" spans="1:32" ht="11.25" customHeight="1">
      <c r="A21" s="216">
        <v>19</v>
      </c>
      <c r="B21" s="208">
        <v>7.28000020980835</v>
      </c>
      <c r="C21" s="208">
        <v>8.289999961853027</v>
      </c>
      <c r="D21" s="208">
        <v>7.849999904632568</v>
      </c>
      <c r="E21" s="208">
        <v>8.329999923706055</v>
      </c>
      <c r="F21" s="208">
        <v>7.230000019073486</v>
      </c>
      <c r="G21" s="208">
        <v>6.9079999923706055</v>
      </c>
      <c r="H21" s="208">
        <v>10.380000114440918</v>
      </c>
      <c r="I21" s="208">
        <v>11.90999984741211</v>
      </c>
      <c r="J21" s="208">
        <v>11.850000381469727</v>
      </c>
      <c r="K21" s="208">
        <v>12.729999542236328</v>
      </c>
      <c r="L21" s="208">
        <v>12.3100004196167</v>
      </c>
      <c r="M21" s="208">
        <v>12.15999984741211</v>
      </c>
      <c r="N21" s="208">
        <v>11.720000267028809</v>
      </c>
      <c r="O21" s="208">
        <v>10.5600004196167</v>
      </c>
      <c r="P21" s="208">
        <v>10.329999923706055</v>
      </c>
      <c r="Q21" s="208">
        <v>10.130000114440918</v>
      </c>
      <c r="R21" s="208">
        <v>9.3100004196167</v>
      </c>
      <c r="S21" s="208">
        <v>8.930000305175781</v>
      </c>
      <c r="T21" s="208">
        <v>8.6899995803833</v>
      </c>
      <c r="U21" s="208">
        <v>8.75</v>
      </c>
      <c r="V21" s="208">
        <v>8.800000190734863</v>
      </c>
      <c r="W21" s="208">
        <v>8.819999694824219</v>
      </c>
      <c r="X21" s="208">
        <v>9.119999885559082</v>
      </c>
      <c r="Y21" s="208">
        <v>9.130000114440918</v>
      </c>
      <c r="Z21" s="215">
        <f t="shared" si="0"/>
        <v>9.646583378314972</v>
      </c>
      <c r="AA21" s="151">
        <v>12.930000305175781</v>
      </c>
      <c r="AB21" s="152" t="s">
        <v>197</v>
      </c>
      <c r="AC21" s="2">
        <v>19</v>
      </c>
      <c r="AD21" s="151">
        <v>6.7270002365112305</v>
      </c>
      <c r="AE21" s="254" t="s">
        <v>198</v>
      </c>
      <c r="AF21" s="1"/>
    </row>
    <row r="22" spans="1:32" ht="11.25" customHeight="1">
      <c r="A22" s="224">
        <v>20</v>
      </c>
      <c r="B22" s="210">
        <v>8.770000457763672</v>
      </c>
      <c r="C22" s="210">
        <v>8.600000381469727</v>
      </c>
      <c r="D22" s="210">
        <v>8.449999809265137</v>
      </c>
      <c r="E22" s="210">
        <v>8.550000190734863</v>
      </c>
      <c r="F22" s="210">
        <v>8.649999618530273</v>
      </c>
      <c r="G22" s="210">
        <v>8.859999656677246</v>
      </c>
      <c r="H22" s="210">
        <v>9.5600004196167</v>
      </c>
      <c r="I22" s="210">
        <v>10.119999885559082</v>
      </c>
      <c r="J22" s="210">
        <v>10.40999984741211</v>
      </c>
      <c r="K22" s="210">
        <v>10.1899995803833</v>
      </c>
      <c r="L22" s="210">
        <v>10.739999771118164</v>
      </c>
      <c r="M22" s="210">
        <v>12.119999885559082</v>
      </c>
      <c r="N22" s="210">
        <v>12.609999656677246</v>
      </c>
      <c r="O22" s="210">
        <v>12.609999656677246</v>
      </c>
      <c r="P22" s="210">
        <v>12.0600004196167</v>
      </c>
      <c r="Q22" s="210">
        <v>11.989999771118164</v>
      </c>
      <c r="R22" s="210">
        <v>12.119999885559082</v>
      </c>
      <c r="S22" s="210">
        <v>12.149999618530273</v>
      </c>
      <c r="T22" s="210">
        <v>11.760000228881836</v>
      </c>
      <c r="U22" s="210">
        <v>11.449999809265137</v>
      </c>
      <c r="V22" s="210">
        <v>11.520000457763672</v>
      </c>
      <c r="W22" s="210">
        <v>11.729999542236328</v>
      </c>
      <c r="X22" s="210">
        <v>12.1899995803833</v>
      </c>
      <c r="Y22" s="210">
        <v>12.050000190734863</v>
      </c>
      <c r="Z22" s="225">
        <f t="shared" si="0"/>
        <v>10.802499930063883</v>
      </c>
      <c r="AA22" s="157">
        <v>13.1899995803833</v>
      </c>
      <c r="AB22" s="211" t="s">
        <v>199</v>
      </c>
      <c r="AC22" s="212">
        <v>20</v>
      </c>
      <c r="AD22" s="157">
        <v>8.359999656677246</v>
      </c>
      <c r="AE22" s="255" t="s">
        <v>200</v>
      </c>
      <c r="AF22" s="1"/>
    </row>
    <row r="23" spans="1:32" ht="11.25" customHeight="1">
      <c r="A23" s="216">
        <v>21</v>
      </c>
      <c r="B23" s="208">
        <v>12.199999809265137</v>
      </c>
      <c r="C23" s="208">
        <v>12.880000114440918</v>
      </c>
      <c r="D23" s="208">
        <v>13.149999618530273</v>
      </c>
      <c r="E23" s="208">
        <v>13.510000228881836</v>
      </c>
      <c r="F23" s="208">
        <v>13.369999885559082</v>
      </c>
      <c r="G23" s="208">
        <v>13.430000305175781</v>
      </c>
      <c r="H23" s="208">
        <v>13.59000015258789</v>
      </c>
      <c r="I23" s="208">
        <v>15.289999961853027</v>
      </c>
      <c r="J23" s="208">
        <v>15.329999923706055</v>
      </c>
      <c r="K23" s="208">
        <v>15.9399995803833</v>
      </c>
      <c r="L23" s="208">
        <v>15.100000381469727</v>
      </c>
      <c r="M23" s="208">
        <v>13.6899995803833</v>
      </c>
      <c r="N23" s="208">
        <v>13.789999961853027</v>
      </c>
      <c r="O23" s="208">
        <v>14.069999694824219</v>
      </c>
      <c r="P23" s="208">
        <v>13.619999885559082</v>
      </c>
      <c r="Q23" s="208">
        <v>12.680000305175781</v>
      </c>
      <c r="R23" s="208">
        <v>11.920000076293945</v>
      </c>
      <c r="S23" s="208">
        <v>11.510000228881836</v>
      </c>
      <c r="T23" s="208">
        <v>10.75</v>
      </c>
      <c r="U23" s="208">
        <v>10.6899995803833</v>
      </c>
      <c r="V23" s="208">
        <v>10.0600004196167</v>
      </c>
      <c r="W23" s="208">
        <v>10.029999732971191</v>
      </c>
      <c r="X23" s="208">
        <v>9.4399995803833</v>
      </c>
      <c r="Y23" s="208">
        <v>7.929999828338623</v>
      </c>
      <c r="Z23" s="215">
        <f t="shared" si="0"/>
        <v>12.665416618188223</v>
      </c>
      <c r="AA23" s="151">
        <v>17.790000915527344</v>
      </c>
      <c r="AB23" s="152" t="s">
        <v>201</v>
      </c>
      <c r="AC23" s="2">
        <v>21</v>
      </c>
      <c r="AD23" s="151">
        <v>7.920000076293945</v>
      </c>
      <c r="AE23" s="254" t="s">
        <v>151</v>
      </c>
      <c r="AF23" s="1"/>
    </row>
    <row r="24" spans="1:32" ht="11.25" customHeight="1">
      <c r="A24" s="216">
        <v>22</v>
      </c>
      <c r="B24" s="208">
        <v>7.610000133514404</v>
      </c>
      <c r="C24" s="208">
        <v>7.960000038146973</v>
      </c>
      <c r="D24" s="208">
        <v>8.619999885559082</v>
      </c>
      <c r="E24" s="208">
        <v>7.679999828338623</v>
      </c>
      <c r="F24" s="208">
        <v>7.360000133514404</v>
      </c>
      <c r="G24" s="208">
        <v>8.359999656677246</v>
      </c>
      <c r="H24" s="208">
        <v>10.640000343322754</v>
      </c>
      <c r="I24" s="208">
        <v>10.289999961853027</v>
      </c>
      <c r="J24" s="208">
        <v>12.649999618530273</v>
      </c>
      <c r="K24" s="208">
        <v>14.90999984741211</v>
      </c>
      <c r="L24" s="208">
        <v>16.690000534057617</v>
      </c>
      <c r="M24" s="208">
        <v>17.139999389648438</v>
      </c>
      <c r="N24" s="208">
        <v>14.510000228881836</v>
      </c>
      <c r="O24" s="208">
        <v>12.039999961853027</v>
      </c>
      <c r="P24" s="208">
        <v>14.920000076293945</v>
      </c>
      <c r="Q24" s="208">
        <v>14.050000190734863</v>
      </c>
      <c r="R24" s="208">
        <v>11.289999961853027</v>
      </c>
      <c r="S24" s="208">
        <v>11.260000228881836</v>
      </c>
      <c r="T24" s="208">
        <v>11.229999542236328</v>
      </c>
      <c r="U24" s="208">
        <v>11.850000381469727</v>
      </c>
      <c r="V24" s="208">
        <v>10.460000038146973</v>
      </c>
      <c r="W24" s="208">
        <v>9.5</v>
      </c>
      <c r="X24" s="208">
        <v>8.420000076293945</v>
      </c>
      <c r="Y24" s="208">
        <v>7.860000133514404</v>
      </c>
      <c r="Z24" s="215">
        <f t="shared" si="0"/>
        <v>11.137500007947287</v>
      </c>
      <c r="AA24" s="151">
        <v>18.059999465942383</v>
      </c>
      <c r="AB24" s="152" t="s">
        <v>202</v>
      </c>
      <c r="AC24" s="2">
        <v>22</v>
      </c>
      <c r="AD24" s="151">
        <v>7.239999771118164</v>
      </c>
      <c r="AE24" s="254" t="s">
        <v>203</v>
      </c>
      <c r="AF24" s="1"/>
    </row>
    <row r="25" spans="1:32" ht="11.25" customHeight="1">
      <c r="A25" s="216">
        <v>23</v>
      </c>
      <c r="B25" s="208">
        <v>6.6570000648498535</v>
      </c>
      <c r="C25" s="208">
        <v>5.7170000076293945</v>
      </c>
      <c r="D25" s="208">
        <v>5.547999858856201</v>
      </c>
      <c r="E25" s="208">
        <v>5.063000202178955</v>
      </c>
      <c r="F25" s="208">
        <v>5.389999866485596</v>
      </c>
      <c r="G25" s="208">
        <v>6.150000095367432</v>
      </c>
      <c r="H25" s="208">
        <v>8.5600004196167</v>
      </c>
      <c r="I25" s="208">
        <v>11.289999961853027</v>
      </c>
      <c r="J25" s="208">
        <v>14.010000228881836</v>
      </c>
      <c r="K25" s="208">
        <v>16.020000457763672</v>
      </c>
      <c r="L25" s="208">
        <v>15.680000305175781</v>
      </c>
      <c r="M25" s="208">
        <v>18.06999969482422</v>
      </c>
      <c r="N25" s="208">
        <v>17.399999618530273</v>
      </c>
      <c r="O25" s="208">
        <v>18.190000534057617</v>
      </c>
      <c r="P25" s="208">
        <v>17.670000076293945</v>
      </c>
      <c r="Q25" s="208">
        <v>16.959999084472656</v>
      </c>
      <c r="R25" s="208">
        <v>13.989999771118164</v>
      </c>
      <c r="S25" s="208">
        <v>13.130000114440918</v>
      </c>
      <c r="T25" s="208">
        <v>13.140000343322754</v>
      </c>
      <c r="U25" s="208">
        <v>13.039999961853027</v>
      </c>
      <c r="V25" s="208">
        <v>11.359999656677246</v>
      </c>
      <c r="W25" s="208">
        <v>11.5</v>
      </c>
      <c r="X25" s="208">
        <v>11.239999771118164</v>
      </c>
      <c r="Y25" s="208">
        <v>10.010000228881836</v>
      </c>
      <c r="Z25" s="215">
        <f t="shared" si="0"/>
        <v>11.90770834684372</v>
      </c>
      <c r="AA25" s="151">
        <v>18.59000015258789</v>
      </c>
      <c r="AB25" s="152" t="s">
        <v>204</v>
      </c>
      <c r="AC25" s="2">
        <v>23</v>
      </c>
      <c r="AD25" s="151">
        <v>4.9039998054504395</v>
      </c>
      <c r="AE25" s="254" t="s">
        <v>205</v>
      </c>
      <c r="AF25" s="1"/>
    </row>
    <row r="26" spans="1:32" ht="11.25" customHeight="1">
      <c r="A26" s="216">
        <v>24</v>
      </c>
      <c r="B26" s="208">
        <v>9.180000305175781</v>
      </c>
      <c r="C26" s="208">
        <v>9.199999809265137</v>
      </c>
      <c r="D26" s="208">
        <v>8.760000228881836</v>
      </c>
      <c r="E26" s="208">
        <v>8.170000076293945</v>
      </c>
      <c r="F26" s="208">
        <v>6.646999835968018</v>
      </c>
      <c r="G26" s="208">
        <v>6.203999996185303</v>
      </c>
      <c r="H26" s="208">
        <v>8.489999771118164</v>
      </c>
      <c r="I26" s="208">
        <v>10.180000305175781</v>
      </c>
      <c r="J26" s="208">
        <v>11.600000381469727</v>
      </c>
      <c r="K26" s="208">
        <v>10.609999656677246</v>
      </c>
      <c r="L26" s="208">
        <v>10.90999984741211</v>
      </c>
      <c r="M26" s="208">
        <v>11.710000038146973</v>
      </c>
      <c r="N26" s="208">
        <v>10.699999809265137</v>
      </c>
      <c r="O26" s="208">
        <v>10.819999694824219</v>
      </c>
      <c r="P26" s="208">
        <v>10.140000343322754</v>
      </c>
      <c r="Q26" s="208">
        <v>9.970000267028809</v>
      </c>
      <c r="R26" s="208">
        <v>9.579999923706055</v>
      </c>
      <c r="S26" s="208">
        <v>9.430000305175781</v>
      </c>
      <c r="T26" s="208">
        <v>8.869999885559082</v>
      </c>
      <c r="U26" s="208">
        <v>8.6899995803833</v>
      </c>
      <c r="V26" s="208">
        <v>8.09000015258789</v>
      </c>
      <c r="W26" s="208">
        <v>8.8100004196167</v>
      </c>
      <c r="X26" s="208">
        <v>8.850000381469727</v>
      </c>
      <c r="Y26" s="208">
        <v>8.640000343322754</v>
      </c>
      <c r="Z26" s="215">
        <f t="shared" si="0"/>
        <v>9.343791723251343</v>
      </c>
      <c r="AA26" s="151">
        <v>12.520000457763672</v>
      </c>
      <c r="AB26" s="152" t="s">
        <v>206</v>
      </c>
      <c r="AC26" s="2">
        <v>24</v>
      </c>
      <c r="AD26" s="151">
        <v>5.675000190734863</v>
      </c>
      <c r="AE26" s="254" t="s">
        <v>207</v>
      </c>
      <c r="AF26" s="1"/>
    </row>
    <row r="27" spans="1:32" ht="11.25" customHeight="1">
      <c r="A27" s="216">
        <v>25</v>
      </c>
      <c r="B27" s="208">
        <v>7.199999809265137</v>
      </c>
      <c r="C27" s="208">
        <v>7.760000228881836</v>
      </c>
      <c r="D27" s="208">
        <v>7.75</v>
      </c>
      <c r="E27" s="208">
        <v>8.260000228881836</v>
      </c>
      <c r="F27" s="208">
        <v>7.710000038146973</v>
      </c>
      <c r="G27" s="208">
        <v>8.229999542236328</v>
      </c>
      <c r="H27" s="208">
        <v>9.229999542236328</v>
      </c>
      <c r="I27" s="208">
        <v>11.84000015258789</v>
      </c>
      <c r="J27" s="208">
        <v>13.069999694824219</v>
      </c>
      <c r="K27" s="208">
        <v>13.829999923706055</v>
      </c>
      <c r="L27" s="208">
        <v>15.1899995803833</v>
      </c>
      <c r="M27" s="208">
        <v>17.639999389648438</v>
      </c>
      <c r="N27" s="208">
        <v>15.050000190734863</v>
      </c>
      <c r="O27" s="208">
        <v>11.84000015258789</v>
      </c>
      <c r="P27" s="208">
        <v>12.930000305175781</v>
      </c>
      <c r="Q27" s="208">
        <v>13.760000228881836</v>
      </c>
      <c r="R27" s="208">
        <v>13.239999771118164</v>
      </c>
      <c r="S27" s="208">
        <v>13.800000190734863</v>
      </c>
      <c r="T27" s="208">
        <v>13.970000267028809</v>
      </c>
      <c r="U27" s="208">
        <v>12.979999542236328</v>
      </c>
      <c r="V27" s="208">
        <v>13.119999885559082</v>
      </c>
      <c r="W27" s="208">
        <v>13.25</v>
      </c>
      <c r="X27" s="208">
        <v>12.869999885559082</v>
      </c>
      <c r="Y27" s="208">
        <v>14.100000381469727</v>
      </c>
      <c r="Z27" s="215">
        <f t="shared" si="0"/>
        <v>12.025833288828531</v>
      </c>
      <c r="AA27" s="151">
        <v>18.09000015258789</v>
      </c>
      <c r="AB27" s="152" t="s">
        <v>208</v>
      </c>
      <c r="AC27" s="2">
        <v>25</v>
      </c>
      <c r="AD27" s="151">
        <v>6.821000099182129</v>
      </c>
      <c r="AE27" s="254" t="s">
        <v>150</v>
      </c>
      <c r="AF27" s="1"/>
    </row>
    <row r="28" spans="1:32" ht="11.25" customHeight="1">
      <c r="A28" s="216">
        <v>26</v>
      </c>
      <c r="B28" s="208">
        <v>14.149999618530273</v>
      </c>
      <c r="C28" s="208">
        <v>14.3100004196167</v>
      </c>
      <c r="D28" s="208">
        <v>13.529999732971191</v>
      </c>
      <c r="E28" s="208">
        <v>13.8100004196167</v>
      </c>
      <c r="F28" s="208">
        <v>12.6899995803833</v>
      </c>
      <c r="G28" s="208">
        <v>13.270000457763672</v>
      </c>
      <c r="H28" s="208">
        <v>13.970000267028809</v>
      </c>
      <c r="I28" s="208">
        <v>15.470000267028809</v>
      </c>
      <c r="J28" s="208">
        <v>15.149999618530273</v>
      </c>
      <c r="K28" s="208">
        <v>12.850000381469727</v>
      </c>
      <c r="L28" s="208">
        <v>14.229999542236328</v>
      </c>
      <c r="M28" s="208">
        <v>14.789999961853027</v>
      </c>
      <c r="N28" s="208">
        <v>14.600000381469727</v>
      </c>
      <c r="O28" s="208">
        <v>14.619999885559082</v>
      </c>
      <c r="P28" s="208">
        <v>11.260000228881836</v>
      </c>
      <c r="Q28" s="208">
        <v>10.630000114440918</v>
      </c>
      <c r="R28" s="208">
        <v>10.430000305175781</v>
      </c>
      <c r="S28" s="208">
        <v>10.239999771118164</v>
      </c>
      <c r="T28" s="208">
        <v>10.600000381469727</v>
      </c>
      <c r="U28" s="208">
        <v>9.75</v>
      </c>
      <c r="V28" s="208">
        <v>8.989999771118164</v>
      </c>
      <c r="W28" s="208">
        <v>9.029999732971191</v>
      </c>
      <c r="X28" s="208">
        <v>8.630000114440918</v>
      </c>
      <c r="Y28" s="208">
        <v>8.100000381469727</v>
      </c>
      <c r="Z28" s="215">
        <f t="shared" si="0"/>
        <v>12.295833388964335</v>
      </c>
      <c r="AA28" s="151">
        <v>15.960000038146973</v>
      </c>
      <c r="AB28" s="152" t="s">
        <v>209</v>
      </c>
      <c r="AC28" s="2">
        <v>26</v>
      </c>
      <c r="AD28" s="151">
        <v>7.71999979019165</v>
      </c>
      <c r="AE28" s="254" t="s">
        <v>210</v>
      </c>
      <c r="AF28" s="1"/>
    </row>
    <row r="29" spans="1:32" ht="11.25" customHeight="1">
      <c r="A29" s="216">
        <v>27</v>
      </c>
      <c r="B29" s="208">
        <v>6.960999965667725</v>
      </c>
      <c r="C29" s="208">
        <v>6.539000034332275</v>
      </c>
      <c r="D29" s="208">
        <v>6.51800012588501</v>
      </c>
      <c r="E29" s="208">
        <v>5.610000133514404</v>
      </c>
      <c r="F29" s="208">
        <v>5.251999855041504</v>
      </c>
      <c r="G29" s="208">
        <v>6.328999996185303</v>
      </c>
      <c r="H29" s="208">
        <v>9.34000015258789</v>
      </c>
      <c r="I29" s="208">
        <v>12.529999732971191</v>
      </c>
      <c r="J29" s="208">
        <v>14.5600004196167</v>
      </c>
      <c r="K29" s="208">
        <v>17.760000228881836</v>
      </c>
      <c r="L29" s="208">
        <v>16.020000457763672</v>
      </c>
      <c r="M29" s="208">
        <v>16.459999084472656</v>
      </c>
      <c r="N29" s="208">
        <v>16.3700008392334</v>
      </c>
      <c r="O29" s="208">
        <v>15.15999984741211</v>
      </c>
      <c r="P29" s="208">
        <v>15.710000038146973</v>
      </c>
      <c r="Q29" s="208">
        <v>15.329999923706055</v>
      </c>
      <c r="R29" s="208">
        <v>14.710000038146973</v>
      </c>
      <c r="S29" s="208">
        <v>15.09000015258789</v>
      </c>
      <c r="T29" s="208">
        <v>15.770000457763672</v>
      </c>
      <c r="U29" s="208">
        <v>15.800000190734863</v>
      </c>
      <c r="V29" s="208">
        <v>15.390000343322754</v>
      </c>
      <c r="W29" s="208">
        <v>14.9399995803833</v>
      </c>
      <c r="X29" s="208">
        <v>14.399999618530273</v>
      </c>
      <c r="Y29" s="208">
        <v>13.890000343322754</v>
      </c>
      <c r="Z29" s="215">
        <f t="shared" si="0"/>
        <v>12.768291731675466</v>
      </c>
      <c r="AA29" s="151">
        <v>19.1299991607666</v>
      </c>
      <c r="AB29" s="152" t="s">
        <v>211</v>
      </c>
      <c r="AC29" s="2">
        <v>27</v>
      </c>
      <c r="AD29" s="151">
        <v>5.03000020980835</v>
      </c>
      <c r="AE29" s="254" t="s">
        <v>212</v>
      </c>
      <c r="AF29" s="1"/>
    </row>
    <row r="30" spans="1:32" ht="11.25" customHeight="1">
      <c r="A30" s="216">
        <v>28</v>
      </c>
      <c r="B30" s="208">
        <v>12.920000076293945</v>
      </c>
      <c r="C30" s="208">
        <v>12.050000190734863</v>
      </c>
      <c r="D30" s="208">
        <v>10.479999542236328</v>
      </c>
      <c r="E30" s="208">
        <v>9.90999984741211</v>
      </c>
      <c r="F30" s="208">
        <v>9.800000190734863</v>
      </c>
      <c r="G30" s="208">
        <v>10</v>
      </c>
      <c r="H30" s="208">
        <v>12.6899995803833</v>
      </c>
      <c r="I30" s="208">
        <v>16.1299991607666</v>
      </c>
      <c r="J30" s="208">
        <v>18.270000457763672</v>
      </c>
      <c r="K30" s="208">
        <v>20.979999542236328</v>
      </c>
      <c r="L30" s="208">
        <v>23.56999969482422</v>
      </c>
      <c r="M30" s="208">
        <v>25.579999923706055</v>
      </c>
      <c r="N30" s="208">
        <v>26.6299991607666</v>
      </c>
      <c r="O30" s="208">
        <v>26.770000457763672</v>
      </c>
      <c r="P30" s="208">
        <v>26.59000015258789</v>
      </c>
      <c r="Q30" s="208">
        <v>25.260000228881836</v>
      </c>
      <c r="R30" s="208">
        <v>24.15999984741211</v>
      </c>
      <c r="S30" s="208">
        <v>22.579999923706055</v>
      </c>
      <c r="T30" s="208">
        <v>20.90999984741211</v>
      </c>
      <c r="U30" s="208">
        <v>19.979999542236328</v>
      </c>
      <c r="V30" s="208">
        <v>19.280000686645508</v>
      </c>
      <c r="W30" s="208">
        <v>18.6299991607666</v>
      </c>
      <c r="X30" s="208">
        <v>18.020000457763672</v>
      </c>
      <c r="Y30" s="208">
        <v>16.860000610351562</v>
      </c>
      <c r="Z30" s="215">
        <f t="shared" si="0"/>
        <v>18.668749928474426</v>
      </c>
      <c r="AA30" s="151">
        <v>27.65999984741211</v>
      </c>
      <c r="AB30" s="152" t="s">
        <v>213</v>
      </c>
      <c r="AC30" s="2">
        <v>28</v>
      </c>
      <c r="AD30" s="151">
        <v>9.65999984741211</v>
      </c>
      <c r="AE30" s="254" t="s">
        <v>36</v>
      </c>
      <c r="AF30" s="1"/>
    </row>
    <row r="31" spans="1:32" ht="11.25" customHeight="1">
      <c r="A31" s="216">
        <v>29</v>
      </c>
      <c r="B31" s="208">
        <v>17.110000610351562</v>
      </c>
      <c r="C31" s="208">
        <v>16.90999984741211</v>
      </c>
      <c r="D31" s="208">
        <v>16.729999542236328</v>
      </c>
      <c r="E31" s="208">
        <v>16.93000030517578</v>
      </c>
      <c r="F31" s="208">
        <v>15.5600004196167</v>
      </c>
      <c r="G31" s="208">
        <v>14.40999984741211</v>
      </c>
      <c r="H31" s="208">
        <v>15.829999923706055</v>
      </c>
      <c r="I31" s="208">
        <v>19.280000686645508</v>
      </c>
      <c r="J31" s="208">
        <v>22.190000534057617</v>
      </c>
      <c r="K31" s="208">
        <v>25.260000228881836</v>
      </c>
      <c r="L31" s="208">
        <v>26.65999984741211</v>
      </c>
      <c r="M31" s="208">
        <v>25.760000228881836</v>
      </c>
      <c r="N31" s="208">
        <v>23.059999465942383</v>
      </c>
      <c r="O31" s="208">
        <v>21.18000030517578</v>
      </c>
      <c r="P31" s="208">
        <v>20.239999771118164</v>
      </c>
      <c r="Q31" s="208">
        <v>21.360000610351562</v>
      </c>
      <c r="R31" s="208">
        <v>20.389999389648438</v>
      </c>
      <c r="S31" s="208">
        <v>19.6200008392334</v>
      </c>
      <c r="T31" s="208">
        <v>18.15999984741211</v>
      </c>
      <c r="U31" s="208">
        <v>15.59000015258789</v>
      </c>
      <c r="V31" s="208">
        <v>15.229999542236328</v>
      </c>
      <c r="W31" s="208">
        <v>14.6899995803833</v>
      </c>
      <c r="X31" s="208">
        <v>14.25</v>
      </c>
      <c r="Y31" s="208">
        <v>13.989999771118164</v>
      </c>
      <c r="Z31" s="215">
        <f t="shared" si="0"/>
        <v>18.766250054041546</v>
      </c>
      <c r="AA31" s="151">
        <v>29.56999969482422</v>
      </c>
      <c r="AB31" s="152" t="s">
        <v>214</v>
      </c>
      <c r="AC31" s="2">
        <v>29</v>
      </c>
      <c r="AD31" s="151">
        <v>13.869999885559082</v>
      </c>
      <c r="AE31" s="254" t="s">
        <v>215</v>
      </c>
      <c r="AF31" s="1"/>
    </row>
    <row r="32" spans="1:32" ht="11.25" customHeight="1">
      <c r="A32" s="216">
        <v>30</v>
      </c>
      <c r="B32" s="208">
        <v>15.829999923706055</v>
      </c>
      <c r="C32" s="208">
        <v>14.739999771118164</v>
      </c>
      <c r="D32" s="208">
        <v>13.199999809265137</v>
      </c>
      <c r="E32" s="208">
        <v>12.220000267028809</v>
      </c>
      <c r="F32" s="208">
        <v>11.819999694824219</v>
      </c>
      <c r="G32" s="208">
        <v>12.479999542236328</v>
      </c>
      <c r="H32" s="208">
        <v>14.09000015258789</v>
      </c>
      <c r="I32" s="208">
        <v>13.729999542236328</v>
      </c>
      <c r="J32" s="208">
        <v>14.359999656677246</v>
      </c>
      <c r="K32" s="208">
        <v>16.420000076293945</v>
      </c>
      <c r="L32" s="208">
        <v>15.829999923706055</v>
      </c>
      <c r="M32" s="208">
        <v>15.979999542236328</v>
      </c>
      <c r="N32" s="208">
        <v>16.040000915527344</v>
      </c>
      <c r="O32" s="208">
        <v>15.369999885559082</v>
      </c>
      <c r="P32" s="208">
        <v>16.280000686645508</v>
      </c>
      <c r="Q32" s="208">
        <v>16.010000228881836</v>
      </c>
      <c r="R32" s="208">
        <v>16.799999237060547</v>
      </c>
      <c r="S32" s="208">
        <v>16.600000381469727</v>
      </c>
      <c r="T32" s="208">
        <v>16.299999237060547</v>
      </c>
      <c r="U32" s="208">
        <v>15.470000267028809</v>
      </c>
      <c r="V32" s="208">
        <v>15.930000305175781</v>
      </c>
      <c r="W32" s="208">
        <v>15.770000457763672</v>
      </c>
      <c r="X32" s="208">
        <v>15.300000190734863</v>
      </c>
      <c r="Y32" s="208">
        <v>13.420000076293945</v>
      </c>
      <c r="Z32" s="215">
        <f t="shared" si="0"/>
        <v>14.99958332379659</v>
      </c>
      <c r="AA32" s="151">
        <v>18.280000686645508</v>
      </c>
      <c r="AB32" s="152" t="s">
        <v>216</v>
      </c>
      <c r="AC32" s="2">
        <v>30</v>
      </c>
      <c r="AD32" s="151">
        <v>11.460000038146973</v>
      </c>
      <c r="AE32" s="254" t="s">
        <v>217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67</v>
      </c>
      <c r="B34" s="218">
        <f aca="true" t="shared" si="1" ref="B34:Q34">AVERAGE(B3:B33)</f>
        <v>9.365666699409484</v>
      </c>
      <c r="C34" s="218">
        <f t="shared" si="1"/>
        <v>9.103366728623708</v>
      </c>
      <c r="D34" s="218">
        <f t="shared" si="1"/>
        <v>8.990299967924754</v>
      </c>
      <c r="E34" s="218">
        <f t="shared" si="1"/>
        <v>8.637333402037621</v>
      </c>
      <c r="F34" s="218">
        <f t="shared" si="1"/>
        <v>8.215466618537903</v>
      </c>
      <c r="G34" s="218">
        <f t="shared" si="1"/>
        <v>8.251799962917964</v>
      </c>
      <c r="H34" s="218">
        <f t="shared" si="1"/>
        <v>9.45116670926412</v>
      </c>
      <c r="I34" s="218">
        <f t="shared" si="1"/>
        <v>11.007433334986368</v>
      </c>
      <c r="J34" s="218">
        <f t="shared" si="1"/>
        <v>12.455433416366578</v>
      </c>
      <c r="K34" s="218">
        <f t="shared" si="1"/>
        <v>13.75999992688497</v>
      </c>
      <c r="L34" s="218">
        <f t="shared" si="1"/>
        <v>14.325433397293091</v>
      </c>
      <c r="M34" s="218">
        <f t="shared" si="1"/>
        <v>14.476333236694336</v>
      </c>
      <c r="N34" s="218">
        <f t="shared" si="1"/>
        <v>14.139333311716715</v>
      </c>
      <c r="O34" s="218">
        <f t="shared" si="1"/>
        <v>13.679433314005534</v>
      </c>
      <c r="P34" s="218">
        <f t="shared" si="1"/>
        <v>13.599666738510132</v>
      </c>
      <c r="Q34" s="218">
        <f t="shared" si="1"/>
        <v>13.307600005467732</v>
      </c>
      <c r="R34" s="218">
        <f>AVERAGE(R3:R33)</f>
        <v>12.887333345413207</v>
      </c>
      <c r="S34" s="218">
        <f aca="true" t="shared" si="2" ref="S34:Y34">AVERAGE(S3:S33)</f>
        <v>12.45350006421407</v>
      </c>
      <c r="T34" s="218">
        <f t="shared" si="2"/>
        <v>12.096400022506714</v>
      </c>
      <c r="U34" s="218">
        <f t="shared" si="2"/>
        <v>11.571099996566772</v>
      </c>
      <c r="V34" s="218">
        <f t="shared" si="2"/>
        <v>11.125633335113525</v>
      </c>
      <c r="W34" s="218">
        <f t="shared" si="2"/>
        <v>10.933166639010112</v>
      </c>
      <c r="X34" s="218">
        <f t="shared" si="2"/>
        <v>10.442399962743123</v>
      </c>
      <c r="Y34" s="218">
        <f t="shared" si="2"/>
        <v>9.968333427111308</v>
      </c>
      <c r="Z34" s="218">
        <f>AVERAGE(B3:Y33)</f>
        <v>11.426818065138328</v>
      </c>
      <c r="AA34" s="219">
        <f>(AVERAGE(最高))</f>
        <v>16.769333346684775</v>
      </c>
      <c r="AB34" s="220"/>
      <c r="AC34" s="221"/>
      <c r="AD34" s="219">
        <f>(AVERAGE(最低))</f>
        <v>6.6596333478887875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2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29.56999969482422</v>
      </c>
      <c r="C46" s="3">
        <v>29</v>
      </c>
      <c r="D46" s="159" t="s">
        <v>214</v>
      </c>
      <c r="E46" s="198"/>
      <c r="F46" s="156"/>
      <c r="G46" s="157">
        <f>MIN(最低)</f>
        <v>0.22100000083446503</v>
      </c>
      <c r="H46" s="3">
        <v>5</v>
      </c>
      <c r="I46" s="256" t="s">
        <v>177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95"/>
      <c r="I48" s="19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2005</v>
      </c>
      <c r="AA1" s="1" t="s">
        <v>2</v>
      </c>
      <c r="AB1" s="227">
        <v>5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12.579999923706055</v>
      </c>
      <c r="C3" s="208">
        <v>13.470000267028809</v>
      </c>
      <c r="D3" s="208">
        <v>13.109999656677246</v>
      </c>
      <c r="E3" s="208">
        <v>12.079999923706055</v>
      </c>
      <c r="F3" s="208">
        <v>11.640000343322754</v>
      </c>
      <c r="G3" s="208">
        <v>12.6899995803833</v>
      </c>
      <c r="H3" s="208">
        <v>15.40999984741211</v>
      </c>
      <c r="I3" s="208">
        <v>16.979999542236328</v>
      </c>
      <c r="J3" s="208">
        <v>19.59000015258789</v>
      </c>
      <c r="K3" s="208">
        <v>19.59000015258789</v>
      </c>
      <c r="L3" s="208">
        <v>18.579999923706055</v>
      </c>
      <c r="M3" s="208">
        <v>19.309999465942383</v>
      </c>
      <c r="N3" s="208">
        <v>20.6200008392334</v>
      </c>
      <c r="O3" s="208">
        <v>19.860000610351562</v>
      </c>
      <c r="P3" s="208">
        <v>18.950000762939453</v>
      </c>
      <c r="Q3" s="208">
        <v>18.729999542236328</v>
      </c>
      <c r="R3" s="208">
        <v>18.170000076293945</v>
      </c>
      <c r="S3" s="208">
        <v>19.059999465942383</v>
      </c>
      <c r="T3" s="208">
        <v>19.530000686645508</v>
      </c>
      <c r="U3" s="208">
        <v>20.06999969482422</v>
      </c>
      <c r="V3" s="208">
        <v>20.079999923706055</v>
      </c>
      <c r="W3" s="208">
        <v>18.760000228881836</v>
      </c>
      <c r="X3" s="208">
        <v>17.670000076293945</v>
      </c>
      <c r="Y3" s="208">
        <v>15.920000076293945</v>
      </c>
      <c r="Z3" s="215">
        <f aca="true" t="shared" si="0" ref="Z3:Z33">AVERAGE(B3:Y3)</f>
        <v>17.18541669845581</v>
      </c>
      <c r="AA3" s="151">
        <v>20.8799991607666</v>
      </c>
      <c r="AB3" s="152" t="s">
        <v>218</v>
      </c>
      <c r="AC3" s="2">
        <v>1</v>
      </c>
      <c r="AD3" s="151">
        <v>11.390000343322754</v>
      </c>
      <c r="AE3" s="254" t="s">
        <v>219</v>
      </c>
      <c r="AF3" s="1"/>
    </row>
    <row r="4" spans="1:32" ht="11.25" customHeight="1">
      <c r="A4" s="216">
        <v>2</v>
      </c>
      <c r="B4" s="208">
        <v>14.979999542236328</v>
      </c>
      <c r="C4" s="208">
        <v>15.65999984741211</v>
      </c>
      <c r="D4" s="208">
        <v>15.710000038146973</v>
      </c>
      <c r="E4" s="208">
        <v>15.979999542236328</v>
      </c>
      <c r="F4" s="208">
        <v>15.84000015258789</v>
      </c>
      <c r="G4" s="208">
        <v>16.43000030517578</v>
      </c>
      <c r="H4" s="208">
        <v>16.270000457763672</v>
      </c>
      <c r="I4" s="208">
        <v>17.799999237060547</v>
      </c>
      <c r="J4" s="208">
        <v>18.440000534057617</v>
      </c>
      <c r="K4" s="208">
        <v>19.81999969482422</v>
      </c>
      <c r="L4" s="208">
        <v>22.530000686645508</v>
      </c>
      <c r="M4" s="208">
        <v>24.139999389648438</v>
      </c>
      <c r="N4" s="208">
        <v>19.860000610351562</v>
      </c>
      <c r="O4" s="208">
        <v>18.81999969482422</v>
      </c>
      <c r="P4" s="208">
        <v>18.940000534057617</v>
      </c>
      <c r="Q4" s="208">
        <v>17.15999984741211</v>
      </c>
      <c r="R4" s="208">
        <v>15</v>
      </c>
      <c r="S4" s="209">
        <v>13.9399995803833</v>
      </c>
      <c r="T4" s="208">
        <v>13.34000015258789</v>
      </c>
      <c r="U4" s="208">
        <v>12.140000343322754</v>
      </c>
      <c r="V4" s="208">
        <v>11.789999961853027</v>
      </c>
      <c r="W4" s="208">
        <v>11.119999885559082</v>
      </c>
      <c r="X4" s="208">
        <v>10.970000267028809</v>
      </c>
      <c r="Y4" s="208">
        <v>10.789999961853027</v>
      </c>
      <c r="Z4" s="215">
        <f t="shared" si="0"/>
        <v>16.144583344459534</v>
      </c>
      <c r="AA4" s="151">
        <v>24.8799991607666</v>
      </c>
      <c r="AB4" s="152" t="s">
        <v>220</v>
      </c>
      <c r="AC4" s="2">
        <v>2</v>
      </c>
      <c r="AD4" s="151">
        <v>10.670000076293945</v>
      </c>
      <c r="AE4" s="254" t="s">
        <v>210</v>
      </c>
      <c r="AF4" s="1"/>
    </row>
    <row r="5" spans="1:32" ht="11.25" customHeight="1">
      <c r="A5" s="216">
        <v>3</v>
      </c>
      <c r="B5" s="208">
        <v>10.65999984741211</v>
      </c>
      <c r="C5" s="208">
        <v>10.979999542236328</v>
      </c>
      <c r="D5" s="208">
        <v>11.140000343322754</v>
      </c>
      <c r="E5" s="208">
        <v>10.819999694824219</v>
      </c>
      <c r="F5" s="208">
        <v>10.84000015258789</v>
      </c>
      <c r="G5" s="208">
        <v>11.220000267028809</v>
      </c>
      <c r="H5" s="208">
        <v>12.829999923706055</v>
      </c>
      <c r="I5" s="208">
        <v>14.430000305175781</v>
      </c>
      <c r="J5" s="208">
        <v>17.420000076293945</v>
      </c>
      <c r="K5" s="208">
        <v>17.670000076293945</v>
      </c>
      <c r="L5" s="208">
        <v>17.450000762939453</v>
      </c>
      <c r="M5" s="208">
        <v>17.34000015258789</v>
      </c>
      <c r="N5" s="208">
        <v>16.780000686645508</v>
      </c>
      <c r="O5" s="208">
        <v>17.170000076293945</v>
      </c>
      <c r="P5" s="208">
        <v>16.34000015258789</v>
      </c>
      <c r="Q5" s="208">
        <v>15.75</v>
      </c>
      <c r="R5" s="208">
        <v>16.100000381469727</v>
      </c>
      <c r="S5" s="208">
        <v>14.4399995803833</v>
      </c>
      <c r="T5" s="208">
        <v>14.119999885559082</v>
      </c>
      <c r="U5" s="208">
        <v>14.050000190734863</v>
      </c>
      <c r="V5" s="208">
        <v>13.489999771118164</v>
      </c>
      <c r="W5" s="208">
        <v>13.470000267028809</v>
      </c>
      <c r="X5" s="208">
        <v>11.789999961853027</v>
      </c>
      <c r="Y5" s="208">
        <v>12.380000114440918</v>
      </c>
      <c r="Z5" s="215">
        <f t="shared" si="0"/>
        <v>14.111666758855185</v>
      </c>
      <c r="AA5" s="151">
        <v>19.450000762939453</v>
      </c>
      <c r="AB5" s="152" t="s">
        <v>221</v>
      </c>
      <c r="AC5" s="2">
        <v>3</v>
      </c>
      <c r="AD5" s="151">
        <v>10.59000015258789</v>
      </c>
      <c r="AE5" s="254" t="s">
        <v>222</v>
      </c>
      <c r="AF5" s="1"/>
    </row>
    <row r="6" spans="1:32" ht="11.25" customHeight="1">
      <c r="A6" s="216">
        <v>4</v>
      </c>
      <c r="B6" s="208">
        <v>11.010000228881836</v>
      </c>
      <c r="C6" s="208">
        <v>9.890000343322754</v>
      </c>
      <c r="D6" s="208">
        <v>9.180000305175781</v>
      </c>
      <c r="E6" s="208">
        <v>8.989999771118164</v>
      </c>
      <c r="F6" s="208">
        <v>9.100000381469727</v>
      </c>
      <c r="G6" s="208">
        <v>10.390000343322754</v>
      </c>
      <c r="H6" s="208">
        <v>13.880000114440918</v>
      </c>
      <c r="I6" s="208">
        <v>16.15999984741211</v>
      </c>
      <c r="J6" s="208">
        <v>19.889999389648438</v>
      </c>
      <c r="K6" s="208">
        <v>21.520000457763672</v>
      </c>
      <c r="L6" s="208">
        <v>24</v>
      </c>
      <c r="M6" s="208">
        <v>19.059999465942383</v>
      </c>
      <c r="N6" s="208">
        <v>19.649999618530273</v>
      </c>
      <c r="O6" s="208">
        <v>19.309999465942383</v>
      </c>
      <c r="P6" s="208">
        <v>17.489999771118164</v>
      </c>
      <c r="Q6" s="208">
        <v>17.229999542236328</v>
      </c>
      <c r="R6" s="208">
        <v>18.780000686645508</v>
      </c>
      <c r="S6" s="208">
        <v>21.059999465942383</v>
      </c>
      <c r="T6" s="208">
        <v>19.649999618530273</v>
      </c>
      <c r="U6" s="208">
        <v>18.739999771118164</v>
      </c>
      <c r="V6" s="208">
        <v>18.06999969482422</v>
      </c>
      <c r="W6" s="208">
        <v>17.34000015258789</v>
      </c>
      <c r="X6" s="208">
        <v>16.530000686645508</v>
      </c>
      <c r="Y6" s="208">
        <v>15.9399995803833</v>
      </c>
      <c r="Z6" s="215">
        <f t="shared" si="0"/>
        <v>16.369166612625122</v>
      </c>
      <c r="AA6" s="151">
        <v>24.059999465942383</v>
      </c>
      <c r="AB6" s="152" t="s">
        <v>106</v>
      </c>
      <c r="AC6" s="2">
        <v>4</v>
      </c>
      <c r="AD6" s="151">
        <v>8.6899995803833</v>
      </c>
      <c r="AE6" s="254" t="s">
        <v>177</v>
      </c>
      <c r="AF6" s="1"/>
    </row>
    <row r="7" spans="1:32" ht="11.25" customHeight="1">
      <c r="A7" s="216">
        <v>5</v>
      </c>
      <c r="B7" s="208">
        <v>15.09000015258789</v>
      </c>
      <c r="C7" s="208">
        <v>15.069999694824219</v>
      </c>
      <c r="D7" s="208">
        <v>15.609999656677246</v>
      </c>
      <c r="E7" s="208">
        <v>14.100000381469727</v>
      </c>
      <c r="F7" s="208">
        <v>14.020000457763672</v>
      </c>
      <c r="G7" s="208">
        <v>13.149999618530273</v>
      </c>
      <c r="H7" s="208">
        <v>12.390000343322754</v>
      </c>
      <c r="I7" s="208">
        <v>12.630000114440918</v>
      </c>
      <c r="J7" s="208">
        <v>13.020000457763672</v>
      </c>
      <c r="K7" s="208">
        <v>14.899999618530273</v>
      </c>
      <c r="L7" s="208">
        <v>15.180000305175781</v>
      </c>
      <c r="M7" s="208">
        <v>15.1899995803833</v>
      </c>
      <c r="N7" s="208">
        <v>14.529999732971191</v>
      </c>
      <c r="O7" s="208">
        <v>14.600000381469727</v>
      </c>
      <c r="P7" s="208">
        <v>14.779999732971191</v>
      </c>
      <c r="Q7" s="208">
        <v>14.529999732971191</v>
      </c>
      <c r="R7" s="208">
        <v>14.319999694824219</v>
      </c>
      <c r="S7" s="208">
        <v>14.239999771118164</v>
      </c>
      <c r="T7" s="208">
        <v>12.930000305175781</v>
      </c>
      <c r="U7" s="208">
        <v>13.270000457763672</v>
      </c>
      <c r="V7" s="208">
        <v>13.300000190734863</v>
      </c>
      <c r="W7" s="208">
        <v>12.850000381469727</v>
      </c>
      <c r="X7" s="208">
        <v>11.649999618530273</v>
      </c>
      <c r="Y7" s="208">
        <v>11.020000457763672</v>
      </c>
      <c r="Z7" s="215">
        <f t="shared" si="0"/>
        <v>13.848750034968058</v>
      </c>
      <c r="AA7" s="151">
        <v>16.049999237060547</v>
      </c>
      <c r="AB7" s="152" t="s">
        <v>223</v>
      </c>
      <c r="AC7" s="2">
        <v>5</v>
      </c>
      <c r="AD7" s="151">
        <v>10.920000076293945</v>
      </c>
      <c r="AE7" s="254" t="s">
        <v>41</v>
      </c>
      <c r="AF7" s="1"/>
    </row>
    <row r="8" spans="1:32" ht="11.25" customHeight="1">
      <c r="A8" s="216">
        <v>6</v>
      </c>
      <c r="B8" s="208">
        <v>10.359999656677246</v>
      </c>
      <c r="C8" s="208">
        <v>11.15999984741211</v>
      </c>
      <c r="D8" s="208">
        <v>11.25</v>
      </c>
      <c r="E8" s="208">
        <v>11.34000015258789</v>
      </c>
      <c r="F8" s="208">
        <v>11.470000267028809</v>
      </c>
      <c r="G8" s="208">
        <v>11.390000343322754</v>
      </c>
      <c r="H8" s="208">
        <v>11.979999542236328</v>
      </c>
      <c r="I8" s="208">
        <v>11.680000305175781</v>
      </c>
      <c r="J8" s="208">
        <v>10.920000076293945</v>
      </c>
      <c r="K8" s="208">
        <v>10.729999542236328</v>
      </c>
      <c r="L8" s="208">
        <v>11.4399995803833</v>
      </c>
      <c r="M8" s="208">
        <v>11.699999809265137</v>
      </c>
      <c r="N8" s="208">
        <v>11.09000015258789</v>
      </c>
      <c r="O8" s="208">
        <v>10.949999809265137</v>
      </c>
      <c r="P8" s="208">
        <v>10.369999885559082</v>
      </c>
      <c r="Q8" s="208">
        <v>10.1899995803833</v>
      </c>
      <c r="R8" s="208">
        <v>10.15999984741211</v>
      </c>
      <c r="S8" s="208">
        <v>10.020000457763672</v>
      </c>
      <c r="T8" s="208">
        <v>9.960000038146973</v>
      </c>
      <c r="U8" s="208">
        <v>9.210000038146973</v>
      </c>
      <c r="V8" s="208">
        <v>8.899999618530273</v>
      </c>
      <c r="W8" s="208">
        <v>9.109999656677246</v>
      </c>
      <c r="X8" s="208">
        <v>9.210000038146973</v>
      </c>
      <c r="Y8" s="208">
        <v>9.420000076293945</v>
      </c>
      <c r="Z8" s="215">
        <f t="shared" si="0"/>
        <v>10.583749930063883</v>
      </c>
      <c r="AA8" s="151">
        <v>12.25</v>
      </c>
      <c r="AB8" s="152" t="s">
        <v>224</v>
      </c>
      <c r="AC8" s="2">
        <v>6</v>
      </c>
      <c r="AD8" s="151">
        <v>8.84000015258789</v>
      </c>
      <c r="AE8" s="254" t="s">
        <v>225</v>
      </c>
      <c r="AF8" s="1"/>
    </row>
    <row r="9" spans="1:32" ht="11.25" customHeight="1">
      <c r="A9" s="216">
        <v>7</v>
      </c>
      <c r="B9" s="208">
        <v>9.569999694824219</v>
      </c>
      <c r="C9" s="208">
        <v>9.789999961853027</v>
      </c>
      <c r="D9" s="208">
        <v>9.850000381469727</v>
      </c>
      <c r="E9" s="208">
        <v>9.9399995803833</v>
      </c>
      <c r="F9" s="208">
        <v>10.260000228881836</v>
      </c>
      <c r="G9" s="208">
        <v>10.300000190734863</v>
      </c>
      <c r="H9" s="208">
        <v>10.949999809265137</v>
      </c>
      <c r="I9" s="208">
        <v>12.329999923706055</v>
      </c>
      <c r="J9" s="208">
        <v>12.640000343322754</v>
      </c>
      <c r="K9" s="208">
        <v>11.960000038146973</v>
      </c>
      <c r="L9" s="208">
        <v>12.760000228881836</v>
      </c>
      <c r="M9" s="208">
        <v>14.40999984741211</v>
      </c>
      <c r="N9" s="208">
        <v>15.930000305175781</v>
      </c>
      <c r="O9" s="208">
        <v>14.670000076293945</v>
      </c>
      <c r="P9" s="208">
        <v>13.819999694824219</v>
      </c>
      <c r="Q9" s="208">
        <v>13.180000305175781</v>
      </c>
      <c r="R9" s="208">
        <v>12.460000038146973</v>
      </c>
      <c r="S9" s="208">
        <v>12.390000343322754</v>
      </c>
      <c r="T9" s="208">
        <v>11.84000015258789</v>
      </c>
      <c r="U9" s="208">
        <v>11.800000190734863</v>
      </c>
      <c r="V9" s="208">
        <v>11.569999694824219</v>
      </c>
      <c r="W9" s="208">
        <v>13.239999771118164</v>
      </c>
      <c r="X9" s="208">
        <v>11.220000267028809</v>
      </c>
      <c r="Y9" s="208">
        <v>10.579999923706055</v>
      </c>
      <c r="Z9" s="215">
        <f t="shared" si="0"/>
        <v>11.977500041325888</v>
      </c>
      <c r="AA9" s="151">
        <v>16.280000686645508</v>
      </c>
      <c r="AB9" s="152" t="s">
        <v>226</v>
      </c>
      <c r="AC9" s="2">
        <v>7</v>
      </c>
      <c r="AD9" s="151">
        <v>9.34000015258789</v>
      </c>
      <c r="AE9" s="254" t="s">
        <v>185</v>
      </c>
      <c r="AF9" s="1"/>
    </row>
    <row r="10" spans="1:32" ht="11.25" customHeight="1">
      <c r="A10" s="216">
        <v>8</v>
      </c>
      <c r="B10" s="208">
        <v>10.079999923706055</v>
      </c>
      <c r="C10" s="208">
        <v>9.630000114440918</v>
      </c>
      <c r="D10" s="208">
        <v>9.449999809265137</v>
      </c>
      <c r="E10" s="208">
        <v>9.039999961853027</v>
      </c>
      <c r="F10" s="208">
        <v>9.020000457763672</v>
      </c>
      <c r="G10" s="208">
        <v>10.920000076293945</v>
      </c>
      <c r="H10" s="208">
        <v>13.029999732971191</v>
      </c>
      <c r="I10" s="208">
        <v>13.149999618530273</v>
      </c>
      <c r="J10" s="208">
        <v>12.529999732971191</v>
      </c>
      <c r="K10" s="208">
        <v>11.789999961853027</v>
      </c>
      <c r="L10" s="208">
        <v>12.460000038146973</v>
      </c>
      <c r="M10" s="208">
        <v>12.630000114440918</v>
      </c>
      <c r="N10" s="208">
        <v>12.789999961853027</v>
      </c>
      <c r="O10" s="208">
        <v>12.619999885559082</v>
      </c>
      <c r="P10" s="208">
        <v>12.420000076293945</v>
      </c>
      <c r="Q10" s="208">
        <v>12.15999984741211</v>
      </c>
      <c r="R10" s="208">
        <v>12.149999618530273</v>
      </c>
      <c r="S10" s="208">
        <v>12.470000267028809</v>
      </c>
      <c r="T10" s="208">
        <v>12.710000038146973</v>
      </c>
      <c r="U10" s="208">
        <v>13.220000267028809</v>
      </c>
      <c r="V10" s="208">
        <v>12.6899995803833</v>
      </c>
      <c r="W10" s="208">
        <v>11.899999618530273</v>
      </c>
      <c r="X10" s="208">
        <v>11.90999984741211</v>
      </c>
      <c r="Y10" s="208">
        <v>11.729999542236328</v>
      </c>
      <c r="Z10" s="215">
        <f t="shared" si="0"/>
        <v>11.770833253860474</v>
      </c>
      <c r="AA10" s="151">
        <v>13.520000457763672</v>
      </c>
      <c r="AB10" s="152" t="s">
        <v>227</v>
      </c>
      <c r="AC10" s="2">
        <v>8</v>
      </c>
      <c r="AD10" s="151">
        <v>8.59000015258789</v>
      </c>
      <c r="AE10" s="254" t="s">
        <v>228</v>
      </c>
      <c r="AF10" s="1"/>
    </row>
    <row r="11" spans="1:32" ht="11.25" customHeight="1">
      <c r="A11" s="216">
        <v>9</v>
      </c>
      <c r="B11" s="208">
        <v>11.420000076293945</v>
      </c>
      <c r="C11" s="208">
        <v>11.239999771118164</v>
      </c>
      <c r="D11" s="208">
        <v>11.319999694824219</v>
      </c>
      <c r="E11" s="208">
        <v>11.729999542236328</v>
      </c>
      <c r="F11" s="208">
        <v>10.789999961853027</v>
      </c>
      <c r="G11" s="208">
        <v>11.369999885559082</v>
      </c>
      <c r="H11" s="208">
        <v>11.779999732971191</v>
      </c>
      <c r="I11" s="208">
        <v>11.5600004196167</v>
      </c>
      <c r="J11" s="208">
        <v>12.859999656677246</v>
      </c>
      <c r="K11" s="208">
        <v>13.550000190734863</v>
      </c>
      <c r="L11" s="208">
        <v>13.770000457763672</v>
      </c>
      <c r="M11" s="208">
        <v>13.0600004196167</v>
      </c>
      <c r="N11" s="208">
        <v>11.420000076293945</v>
      </c>
      <c r="O11" s="208">
        <v>12.40999984741211</v>
      </c>
      <c r="P11" s="208">
        <v>11.779999732971191</v>
      </c>
      <c r="Q11" s="208">
        <v>11.319999694824219</v>
      </c>
      <c r="R11" s="208">
        <v>11.119999885559082</v>
      </c>
      <c r="S11" s="208">
        <v>10.380000114440918</v>
      </c>
      <c r="T11" s="208">
        <v>9.979999542236328</v>
      </c>
      <c r="U11" s="208">
        <v>10.399999618530273</v>
      </c>
      <c r="V11" s="208">
        <v>11.210000038146973</v>
      </c>
      <c r="W11" s="208">
        <v>12.15999984741211</v>
      </c>
      <c r="X11" s="208">
        <v>12.40999984741211</v>
      </c>
      <c r="Y11" s="208">
        <v>12.760000228881836</v>
      </c>
      <c r="Z11" s="215">
        <f t="shared" si="0"/>
        <v>11.741666595141092</v>
      </c>
      <c r="AA11" s="151">
        <v>15</v>
      </c>
      <c r="AB11" s="152" t="s">
        <v>229</v>
      </c>
      <c r="AC11" s="2">
        <v>9</v>
      </c>
      <c r="AD11" s="151">
        <v>9.859999656677246</v>
      </c>
      <c r="AE11" s="254" t="s">
        <v>230</v>
      </c>
      <c r="AF11" s="1"/>
    </row>
    <row r="12" spans="1:32" ht="11.25" customHeight="1">
      <c r="A12" s="224">
        <v>10</v>
      </c>
      <c r="B12" s="210">
        <v>13.020000457763672</v>
      </c>
      <c r="C12" s="210">
        <v>12.739999771118164</v>
      </c>
      <c r="D12" s="210">
        <v>12.15999984741211</v>
      </c>
      <c r="E12" s="210">
        <v>13.15999984741211</v>
      </c>
      <c r="F12" s="210">
        <v>12.920000076293945</v>
      </c>
      <c r="G12" s="210">
        <v>12.989999771118164</v>
      </c>
      <c r="H12" s="210">
        <v>14.039999961853027</v>
      </c>
      <c r="I12" s="210">
        <v>15.899999618530273</v>
      </c>
      <c r="J12" s="210">
        <v>17.219999313354492</v>
      </c>
      <c r="K12" s="210">
        <v>19.31999969482422</v>
      </c>
      <c r="L12" s="210">
        <v>20.030000686645508</v>
      </c>
      <c r="M12" s="210">
        <v>20.6299991607666</v>
      </c>
      <c r="N12" s="210">
        <v>19.790000915527344</v>
      </c>
      <c r="O12" s="210">
        <v>20.079999923706055</v>
      </c>
      <c r="P12" s="210">
        <v>17</v>
      </c>
      <c r="Q12" s="210">
        <v>16.360000610351562</v>
      </c>
      <c r="R12" s="210">
        <v>15.630000114440918</v>
      </c>
      <c r="S12" s="210">
        <v>15.239999771118164</v>
      </c>
      <c r="T12" s="210">
        <v>15.5</v>
      </c>
      <c r="U12" s="210">
        <v>14.380000114440918</v>
      </c>
      <c r="V12" s="210">
        <v>13.15999984741211</v>
      </c>
      <c r="W12" s="210">
        <v>12.15999984741211</v>
      </c>
      <c r="X12" s="210">
        <v>11.869999885559082</v>
      </c>
      <c r="Y12" s="210">
        <v>10.300000190734863</v>
      </c>
      <c r="Z12" s="225">
        <f t="shared" si="0"/>
        <v>15.233333309491476</v>
      </c>
      <c r="AA12" s="157">
        <v>21.459999084472656</v>
      </c>
      <c r="AB12" s="211" t="s">
        <v>231</v>
      </c>
      <c r="AC12" s="212">
        <v>10</v>
      </c>
      <c r="AD12" s="157">
        <v>10.210000038146973</v>
      </c>
      <c r="AE12" s="255" t="s">
        <v>215</v>
      </c>
      <c r="AF12" s="1"/>
    </row>
    <row r="13" spans="1:32" ht="11.25" customHeight="1">
      <c r="A13" s="216">
        <v>11</v>
      </c>
      <c r="B13" s="208">
        <v>10.479999542236328</v>
      </c>
      <c r="C13" s="208">
        <v>10.600000381469727</v>
      </c>
      <c r="D13" s="208">
        <v>10.420000076293945</v>
      </c>
      <c r="E13" s="208">
        <v>9.920000076293945</v>
      </c>
      <c r="F13" s="208">
        <v>9.920000076293945</v>
      </c>
      <c r="G13" s="208">
        <v>10.260000228881836</v>
      </c>
      <c r="H13" s="208">
        <v>10.579999923706055</v>
      </c>
      <c r="I13" s="208">
        <v>10.84000015258789</v>
      </c>
      <c r="J13" s="208">
        <v>10.859999656677246</v>
      </c>
      <c r="K13" s="208">
        <v>11.4399995803833</v>
      </c>
      <c r="L13" s="208">
        <v>11.369999885559082</v>
      </c>
      <c r="M13" s="208">
        <v>11.210000038146973</v>
      </c>
      <c r="N13" s="208">
        <v>11</v>
      </c>
      <c r="O13" s="208">
        <v>11.170000076293945</v>
      </c>
      <c r="P13" s="208">
        <v>11.130000114440918</v>
      </c>
      <c r="Q13" s="208">
        <v>11.3100004196167</v>
      </c>
      <c r="R13" s="208">
        <v>10.729999542236328</v>
      </c>
      <c r="S13" s="208">
        <v>10.6899995803833</v>
      </c>
      <c r="T13" s="208">
        <v>10.819999694824219</v>
      </c>
      <c r="U13" s="208">
        <v>10.680000305175781</v>
      </c>
      <c r="V13" s="208">
        <v>10.609999656677246</v>
      </c>
      <c r="W13" s="208">
        <v>10.9399995803833</v>
      </c>
      <c r="X13" s="208">
        <v>10.829999923706055</v>
      </c>
      <c r="Y13" s="208">
        <v>10.739999771118164</v>
      </c>
      <c r="Z13" s="215">
        <f t="shared" si="0"/>
        <v>10.772916595141092</v>
      </c>
      <c r="AA13" s="151">
        <v>11.869999885559082</v>
      </c>
      <c r="AB13" s="152" t="s">
        <v>93</v>
      </c>
      <c r="AC13" s="2">
        <v>11</v>
      </c>
      <c r="AD13" s="151">
        <v>9.800000190734863</v>
      </c>
      <c r="AE13" s="254" t="s">
        <v>228</v>
      </c>
      <c r="AF13" s="1"/>
    </row>
    <row r="14" spans="1:32" ht="11.25" customHeight="1">
      <c r="A14" s="216">
        <v>12</v>
      </c>
      <c r="B14" s="208">
        <v>10.630000114440918</v>
      </c>
      <c r="C14" s="208">
        <v>9.760000228881836</v>
      </c>
      <c r="D14" s="208">
        <v>9.640000343322754</v>
      </c>
      <c r="E14" s="208">
        <v>9.770000457763672</v>
      </c>
      <c r="F14" s="208">
        <v>10</v>
      </c>
      <c r="G14" s="208">
        <v>10.270000457763672</v>
      </c>
      <c r="H14" s="208">
        <v>10.720000267028809</v>
      </c>
      <c r="I14" s="208">
        <v>11.300000190734863</v>
      </c>
      <c r="J14" s="208">
        <v>12.029999732971191</v>
      </c>
      <c r="K14" s="208">
        <v>14.109999656677246</v>
      </c>
      <c r="L14" s="208">
        <v>14.720000267028809</v>
      </c>
      <c r="M14" s="208">
        <v>13.819999694824219</v>
      </c>
      <c r="N14" s="208">
        <v>13.5600004196167</v>
      </c>
      <c r="O14" s="208">
        <v>14.119999885559082</v>
      </c>
      <c r="P14" s="208">
        <v>14.140000343322754</v>
      </c>
      <c r="Q14" s="208">
        <v>13.329999923706055</v>
      </c>
      <c r="R14" s="208">
        <v>12.3100004196167</v>
      </c>
      <c r="S14" s="208">
        <v>12.140000343322754</v>
      </c>
      <c r="T14" s="208">
        <v>12.680000305175781</v>
      </c>
      <c r="U14" s="208">
        <v>12.960000038146973</v>
      </c>
      <c r="V14" s="208">
        <v>13.069999694824219</v>
      </c>
      <c r="W14" s="208">
        <v>12.84000015258789</v>
      </c>
      <c r="X14" s="208">
        <v>12.4399995803833</v>
      </c>
      <c r="Y14" s="208">
        <v>11.84000015258789</v>
      </c>
      <c r="Z14" s="215">
        <f t="shared" si="0"/>
        <v>12.175000111262003</v>
      </c>
      <c r="AA14" s="151">
        <v>14.989999771118164</v>
      </c>
      <c r="AB14" s="152" t="s">
        <v>232</v>
      </c>
      <c r="AC14" s="2">
        <v>12</v>
      </c>
      <c r="AD14" s="151">
        <v>9.59000015258789</v>
      </c>
      <c r="AE14" s="254" t="s">
        <v>233</v>
      </c>
      <c r="AF14" s="1"/>
    </row>
    <row r="15" spans="1:32" ht="11.25" customHeight="1">
      <c r="A15" s="216">
        <v>13</v>
      </c>
      <c r="B15" s="208">
        <v>11.109999656677246</v>
      </c>
      <c r="C15" s="208">
        <v>10.979999542236328</v>
      </c>
      <c r="D15" s="208">
        <v>10.670000076293945</v>
      </c>
      <c r="E15" s="208">
        <v>11.649999618530273</v>
      </c>
      <c r="F15" s="208">
        <v>11.319999694824219</v>
      </c>
      <c r="G15" s="208">
        <v>11.59000015258789</v>
      </c>
      <c r="H15" s="208">
        <v>11.470000267028809</v>
      </c>
      <c r="I15" s="208">
        <v>11.710000038146973</v>
      </c>
      <c r="J15" s="208">
        <v>12.300000190734863</v>
      </c>
      <c r="K15" s="208">
        <v>12.1899995803833</v>
      </c>
      <c r="L15" s="208">
        <v>11.920000076293945</v>
      </c>
      <c r="M15" s="208">
        <v>12.15999984741211</v>
      </c>
      <c r="N15" s="208">
        <v>11.960000038146973</v>
      </c>
      <c r="O15" s="208">
        <v>11.300000190734863</v>
      </c>
      <c r="P15" s="208">
        <v>10.529999732971191</v>
      </c>
      <c r="Q15" s="208">
        <v>10.180000305175781</v>
      </c>
      <c r="R15" s="208">
        <v>9.09000015258789</v>
      </c>
      <c r="S15" s="208">
        <v>8.619999885559082</v>
      </c>
      <c r="T15" s="208">
        <v>8.460000038146973</v>
      </c>
      <c r="U15" s="208">
        <v>8.3100004196167</v>
      </c>
      <c r="V15" s="208">
        <v>8.050000190734863</v>
      </c>
      <c r="W15" s="208">
        <v>8.149999618530273</v>
      </c>
      <c r="X15" s="208">
        <v>8</v>
      </c>
      <c r="Y15" s="208">
        <v>7.960000038146973</v>
      </c>
      <c r="Z15" s="215">
        <f t="shared" si="0"/>
        <v>10.403333306312561</v>
      </c>
      <c r="AA15" s="151">
        <v>12.890000343322754</v>
      </c>
      <c r="AB15" s="152" t="s">
        <v>234</v>
      </c>
      <c r="AC15" s="2">
        <v>13</v>
      </c>
      <c r="AD15" s="151">
        <v>7.880000114440918</v>
      </c>
      <c r="AE15" s="254" t="s">
        <v>235</v>
      </c>
      <c r="AF15" s="1"/>
    </row>
    <row r="16" spans="1:32" ht="11.25" customHeight="1">
      <c r="A16" s="216">
        <v>14</v>
      </c>
      <c r="B16" s="208">
        <v>7.960000038146973</v>
      </c>
      <c r="C16" s="208">
        <v>7.96999979019165</v>
      </c>
      <c r="D16" s="208">
        <v>7.840000152587891</v>
      </c>
      <c r="E16" s="208">
        <v>7.829999923706055</v>
      </c>
      <c r="F16" s="208">
        <v>7.840000152587891</v>
      </c>
      <c r="G16" s="208">
        <v>8.220000267028809</v>
      </c>
      <c r="H16" s="208">
        <v>9.180000305175781</v>
      </c>
      <c r="I16" s="208">
        <v>9.329999923706055</v>
      </c>
      <c r="J16" s="208">
        <v>10.520000457763672</v>
      </c>
      <c r="K16" s="208">
        <v>10.59000015258789</v>
      </c>
      <c r="L16" s="208">
        <v>11.300000190734863</v>
      </c>
      <c r="M16" s="208">
        <v>11.319999694824219</v>
      </c>
      <c r="N16" s="208">
        <v>11.270000457763672</v>
      </c>
      <c r="O16" s="208">
        <v>10.84000015258789</v>
      </c>
      <c r="P16" s="208">
        <v>11.050000190734863</v>
      </c>
      <c r="Q16" s="208">
        <v>10.4399995803833</v>
      </c>
      <c r="R16" s="208">
        <v>10.289999961853027</v>
      </c>
      <c r="S16" s="208">
        <v>9.460000038146973</v>
      </c>
      <c r="T16" s="208">
        <v>9.220000267028809</v>
      </c>
      <c r="U16" s="208">
        <v>9.270000457763672</v>
      </c>
      <c r="V16" s="208">
        <v>9.329999923706055</v>
      </c>
      <c r="W16" s="208">
        <v>9.470000267028809</v>
      </c>
      <c r="X16" s="208">
        <v>9.649999618530273</v>
      </c>
      <c r="Y16" s="208">
        <v>9.710000038146973</v>
      </c>
      <c r="Z16" s="215">
        <f t="shared" si="0"/>
        <v>9.579166750113169</v>
      </c>
      <c r="AA16" s="151">
        <v>12.579999923706055</v>
      </c>
      <c r="AB16" s="152" t="s">
        <v>236</v>
      </c>
      <c r="AC16" s="2">
        <v>14</v>
      </c>
      <c r="AD16" s="151">
        <v>7.699999809265137</v>
      </c>
      <c r="AE16" s="254" t="s">
        <v>237</v>
      </c>
      <c r="AF16" s="1"/>
    </row>
    <row r="17" spans="1:32" ht="11.25" customHeight="1">
      <c r="A17" s="216">
        <v>15</v>
      </c>
      <c r="B17" s="208">
        <v>9.729999542236328</v>
      </c>
      <c r="C17" s="208">
        <v>9.949999809265137</v>
      </c>
      <c r="D17" s="208">
        <v>9.9399995803833</v>
      </c>
      <c r="E17" s="208">
        <v>9.550000190734863</v>
      </c>
      <c r="F17" s="208">
        <v>9.59000015258789</v>
      </c>
      <c r="G17" s="208">
        <v>10.039999961853027</v>
      </c>
      <c r="H17" s="208">
        <v>11.210000038146973</v>
      </c>
      <c r="I17" s="208">
        <v>11.329999923706055</v>
      </c>
      <c r="J17" s="208">
        <v>12.569999694824219</v>
      </c>
      <c r="K17" s="208">
        <v>12.949999809265137</v>
      </c>
      <c r="L17" s="208">
        <v>13.869999885559082</v>
      </c>
      <c r="M17" s="208">
        <v>15.619999885559082</v>
      </c>
      <c r="N17" s="208">
        <v>14.350000381469727</v>
      </c>
      <c r="O17" s="208">
        <v>14.90999984741211</v>
      </c>
      <c r="P17" s="208">
        <v>14.670000076293945</v>
      </c>
      <c r="Q17" s="208">
        <v>13.789999961853027</v>
      </c>
      <c r="R17" s="208">
        <v>14.420000076293945</v>
      </c>
      <c r="S17" s="208">
        <v>13.8100004196167</v>
      </c>
      <c r="T17" s="208">
        <v>13.8100004196167</v>
      </c>
      <c r="U17" s="208">
        <v>13.180000305175781</v>
      </c>
      <c r="V17" s="208">
        <v>12.460000038146973</v>
      </c>
      <c r="W17" s="208">
        <v>11.420000076293945</v>
      </c>
      <c r="X17" s="208">
        <v>10.710000038146973</v>
      </c>
      <c r="Y17" s="208">
        <v>10.720000267028809</v>
      </c>
      <c r="Z17" s="215">
        <f t="shared" si="0"/>
        <v>12.275000015894571</v>
      </c>
      <c r="AA17" s="151">
        <v>16.81999969482422</v>
      </c>
      <c r="AB17" s="152" t="s">
        <v>238</v>
      </c>
      <c r="AC17" s="2">
        <v>15</v>
      </c>
      <c r="AD17" s="151">
        <v>9.5</v>
      </c>
      <c r="AE17" s="254" t="s">
        <v>239</v>
      </c>
      <c r="AF17" s="1"/>
    </row>
    <row r="18" spans="1:32" ht="11.25" customHeight="1">
      <c r="A18" s="216">
        <v>16</v>
      </c>
      <c r="B18" s="208">
        <v>10.279999732971191</v>
      </c>
      <c r="C18" s="208">
        <v>9.779999732971191</v>
      </c>
      <c r="D18" s="208">
        <v>8.859999656677246</v>
      </c>
      <c r="E18" s="208">
        <v>9</v>
      </c>
      <c r="F18" s="208">
        <v>8.729999542236328</v>
      </c>
      <c r="G18" s="208">
        <v>9.899999618530273</v>
      </c>
      <c r="H18" s="208">
        <v>12.079999923706055</v>
      </c>
      <c r="I18" s="208">
        <v>14.3100004196167</v>
      </c>
      <c r="J18" s="208">
        <v>15.109999656677246</v>
      </c>
      <c r="K18" s="208">
        <v>15.619999885559082</v>
      </c>
      <c r="L18" s="208">
        <v>14.979999542236328</v>
      </c>
      <c r="M18" s="208">
        <v>18.350000381469727</v>
      </c>
      <c r="N18" s="208">
        <v>18.6299991607666</v>
      </c>
      <c r="O18" s="208">
        <v>17.739999771118164</v>
      </c>
      <c r="P18" s="208">
        <v>15.029999732971191</v>
      </c>
      <c r="Q18" s="208">
        <v>13.920000076293945</v>
      </c>
      <c r="R18" s="208">
        <v>13.84000015258789</v>
      </c>
      <c r="S18" s="208">
        <v>11.40999984741211</v>
      </c>
      <c r="T18" s="208">
        <v>11.489999771118164</v>
      </c>
      <c r="U18" s="208">
        <v>11.109999656677246</v>
      </c>
      <c r="V18" s="208">
        <v>11.149999618530273</v>
      </c>
      <c r="W18" s="208">
        <v>10.850000381469727</v>
      </c>
      <c r="X18" s="208">
        <v>11</v>
      </c>
      <c r="Y18" s="208">
        <v>11.510000228881836</v>
      </c>
      <c r="Z18" s="215">
        <f t="shared" si="0"/>
        <v>12.694999853769938</v>
      </c>
      <c r="AA18" s="151">
        <v>19.459999084472656</v>
      </c>
      <c r="AB18" s="152" t="s">
        <v>178</v>
      </c>
      <c r="AC18" s="2">
        <v>16</v>
      </c>
      <c r="AD18" s="151">
        <v>7.849999904632568</v>
      </c>
      <c r="AE18" s="254" t="s">
        <v>240</v>
      </c>
      <c r="AF18" s="1"/>
    </row>
    <row r="19" spans="1:32" ht="11.25" customHeight="1">
      <c r="A19" s="216">
        <v>17</v>
      </c>
      <c r="B19" s="208">
        <v>11.720000267028809</v>
      </c>
      <c r="C19" s="208">
        <v>10.760000228881836</v>
      </c>
      <c r="D19" s="208">
        <v>10.5</v>
      </c>
      <c r="E19" s="208">
        <v>10.75</v>
      </c>
      <c r="F19" s="208">
        <v>10.8100004196167</v>
      </c>
      <c r="G19" s="208">
        <v>11.180000305175781</v>
      </c>
      <c r="H19" s="208">
        <v>12.180000305175781</v>
      </c>
      <c r="I19" s="208">
        <v>13.149999618530273</v>
      </c>
      <c r="J19" s="208">
        <v>13.90999984741211</v>
      </c>
      <c r="K19" s="208">
        <v>14.09000015258789</v>
      </c>
      <c r="L19" s="208">
        <v>15.720000267028809</v>
      </c>
      <c r="M19" s="208">
        <v>15.239999771118164</v>
      </c>
      <c r="N19" s="208">
        <v>13.390000343322754</v>
      </c>
      <c r="O19" s="208">
        <v>13.720000267028809</v>
      </c>
      <c r="P19" s="208">
        <v>13.880000114440918</v>
      </c>
      <c r="Q19" s="208">
        <v>13.329999923706055</v>
      </c>
      <c r="R19" s="208">
        <v>12.760000228881836</v>
      </c>
      <c r="S19" s="208">
        <v>11.380000114440918</v>
      </c>
      <c r="T19" s="208">
        <v>11.199999809265137</v>
      </c>
      <c r="U19" s="208">
        <v>9.149999618530273</v>
      </c>
      <c r="V19" s="208">
        <v>8.960000038146973</v>
      </c>
      <c r="W19" s="208">
        <v>9.319999694824219</v>
      </c>
      <c r="X19" s="208">
        <v>9.119999885559082</v>
      </c>
      <c r="Y19" s="208">
        <v>9.369999885559082</v>
      </c>
      <c r="Z19" s="215">
        <f t="shared" si="0"/>
        <v>11.899583379427591</v>
      </c>
      <c r="AA19" s="151">
        <v>16.190000534057617</v>
      </c>
      <c r="AB19" s="152" t="s">
        <v>156</v>
      </c>
      <c r="AC19" s="2">
        <v>17</v>
      </c>
      <c r="AD19" s="151">
        <v>8.630000114440918</v>
      </c>
      <c r="AE19" s="254" t="s">
        <v>241</v>
      </c>
      <c r="AF19" s="1"/>
    </row>
    <row r="20" spans="1:32" ht="11.25" customHeight="1">
      <c r="A20" s="216">
        <v>18</v>
      </c>
      <c r="B20" s="208">
        <v>9.270000457763672</v>
      </c>
      <c r="C20" s="208">
        <v>10.079999923706055</v>
      </c>
      <c r="D20" s="208">
        <v>9.460000038146973</v>
      </c>
      <c r="E20" s="208">
        <v>9.270000457763672</v>
      </c>
      <c r="F20" s="208">
        <v>9.859999656677246</v>
      </c>
      <c r="G20" s="208">
        <v>11.819999694824219</v>
      </c>
      <c r="H20" s="208">
        <v>14.029999732971191</v>
      </c>
      <c r="I20" s="208">
        <v>15.960000038146973</v>
      </c>
      <c r="J20" s="208">
        <v>16.209999084472656</v>
      </c>
      <c r="K20" s="208">
        <v>14.899999618530273</v>
      </c>
      <c r="L20" s="208">
        <v>15.100000381469727</v>
      </c>
      <c r="M20" s="208">
        <v>16.219999313354492</v>
      </c>
      <c r="N20" s="208">
        <v>16.93000030517578</v>
      </c>
      <c r="O20" s="208">
        <v>17.06999969482422</v>
      </c>
      <c r="P20" s="208">
        <v>20.6299991607666</v>
      </c>
      <c r="Q20" s="208">
        <v>20.649999618530273</v>
      </c>
      <c r="R20" s="208">
        <v>19.450000762939453</v>
      </c>
      <c r="S20" s="208">
        <v>18.3799991607666</v>
      </c>
      <c r="T20" s="208">
        <v>18.06999969482422</v>
      </c>
      <c r="U20" s="208">
        <v>17.8700008392334</v>
      </c>
      <c r="V20" s="208">
        <v>18.059999465942383</v>
      </c>
      <c r="W20" s="208">
        <v>18.190000534057617</v>
      </c>
      <c r="X20" s="208">
        <v>18.299999237060547</v>
      </c>
      <c r="Y20" s="208">
        <v>17.940000534057617</v>
      </c>
      <c r="Z20" s="215">
        <f t="shared" si="0"/>
        <v>15.571666558583578</v>
      </c>
      <c r="AA20" s="151">
        <v>20.799999237060547</v>
      </c>
      <c r="AB20" s="152" t="s">
        <v>242</v>
      </c>
      <c r="AC20" s="2">
        <v>18</v>
      </c>
      <c r="AD20" s="151">
        <v>9.130000114440918</v>
      </c>
      <c r="AE20" s="254" t="s">
        <v>17</v>
      </c>
      <c r="AF20" s="1"/>
    </row>
    <row r="21" spans="1:32" ht="11.25" customHeight="1">
      <c r="A21" s="216">
        <v>19</v>
      </c>
      <c r="B21" s="208">
        <v>17.709999084472656</v>
      </c>
      <c r="C21" s="208">
        <v>17.940000534057617</v>
      </c>
      <c r="D21" s="208">
        <v>18.5</v>
      </c>
      <c r="E21" s="208">
        <v>18.729999542236328</v>
      </c>
      <c r="F21" s="208">
        <v>18.790000915527344</v>
      </c>
      <c r="G21" s="208">
        <v>18.34000015258789</v>
      </c>
      <c r="H21" s="208">
        <v>18.09000015258789</v>
      </c>
      <c r="I21" s="208">
        <v>19.93000030517578</v>
      </c>
      <c r="J21" s="208">
        <v>20.84000015258789</v>
      </c>
      <c r="K21" s="208">
        <v>19.75</v>
      </c>
      <c r="L21" s="208">
        <v>21.110000610351562</v>
      </c>
      <c r="M21" s="208">
        <v>20.309999465942383</v>
      </c>
      <c r="N21" s="208">
        <v>20.299999237060547</v>
      </c>
      <c r="O21" s="208">
        <v>19.84000015258789</v>
      </c>
      <c r="P21" s="208">
        <v>19.010000228881836</v>
      </c>
      <c r="Q21" s="208">
        <v>18.459999084472656</v>
      </c>
      <c r="R21" s="208">
        <v>18.18000030517578</v>
      </c>
      <c r="S21" s="208">
        <v>17.5</v>
      </c>
      <c r="T21" s="208">
        <v>17.559999465942383</v>
      </c>
      <c r="U21" s="208">
        <v>16.43000030517578</v>
      </c>
      <c r="V21" s="208">
        <v>15.149999618530273</v>
      </c>
      <c r="W21" s="208">
        <v>14.729999542236328</v>
      </c>
      <c r="X21" s="208">
        <v>15.609999656677246</v>
      </c>
      <c r="Y21" s="208">
        <v>15.289999961853027</v>
      </c>
      <c r="Z21" s="215">
        <f t="shared" si="0"/>
        <v>18.25416660308838</v>
      </c>
      <c r="AA21" s="151">
        <v>22.100000381469727</v>
      </c>
      <c r="AB21" s="152" t="s">
        <v>243</v>
      </c>
      <c r="AC21" s="2">
        <v>19</v>
      </c>
      <c r="AD21" s="151">
        <v>14.550000190734863</v>
      </c>
      <c r="AE21" s="254" t="s">
        <v>244</v>
      </c>
      <c r="AF21" s="1"/>
    </row>
    <row r="22" spans="1:32" ht="11.25" customHeight="1">
      <c r="A22" s="224">
        <v>20</v>
      </c>
      <c r="B22" s="210">
        <v>14.369999885559082</v>
      </c>
      <c r="C22" s="210">
        <v>14.079999923706055</v>
      </c>
      <c r="D22" s="210">
        <v>13.779999732971191</v>
      </c>
      <c r="E22" s="210">
        <v>13.720000267028809</v>
      </c>
      <c r="F22" s="210">
        <v>13.739999771118164</v>
      </c>
      <c r="G22" s="210">
        <v>14.270000457763672</v>
      </c>
      <c r="H22" s="210">
        <v>15.350000381469727</v>
      </c>
      <c r="I22" s="210">
        <v>15.970000267028809</v>
      </c>
      <c r="J22" s="210">
        <v>17.200000762939453</v>
      </c>
      <c r="K22" s="210">
        <v>18.219999313354492</v>
      </c>
      <c r="L22" s="210">
        <v>17.809999465942383</v>
      </c>
      <c r="M22" s="210">
        <v>17.84000015258789</v>
      </c>
      <c r="N22" s="210">
        <v>18.200000762939453</v>
      </c>
      <c r="O22" s="210">
        <v>18.520000457763672</v>
      </c>
      <c r="P22" s="210">
        <v>18.31999969482422</v>
      </c>
      <c r="Q22" s="210">
        <v>18.56999969482422</v>
      </c>
      <c r="R22" s="210">
        <v>17.59000015258789</v>
      </c>
      <c r="S22" s="210">
        <v>17.3700008392334</v>
      </c>
      <c r="T22" s="210">
        <v>17.31999969482422</v>
      </c>
      <c r="U22" s="210">
        <v>16.90999984741211</v>
      </c>
      <c r="V22" s="210">
        <v>16.540000915527344</v>
      </c>
      <c r="W22" s="210">
        <v>15.289999961853027</v>
      </c>
      <c r="X22" s="210">
        <v>14.84000015258789</v>
      </c>
      <c r="Y22" s="210">
        <v>15.119999885559082</v>
      </c>
      <c r="Z22" s="225">
        <f t="shared" si="0"/>
        <v>16.289166768391926</v>
      </c>
      <c r="AA22" s="157">
        <v>19.59000015258789</v>
      </c>
      <c r="AB22" s="211" t="s">
        <v>245</v>
      </c>
      <c r="AC22" s="212">
        <v>20</v>
      </c>
      <c r="AD22" s="157">
        <v>13.489999771118164</v>
      </c>
      <c r="AE22" s="255" t="s">
        <v>246</v>
      </c>
      <c r="AF22" s="1"/>
    </row>
    <row r="23" spans="1:32" ht="11.25" customHeight="1">
      <c r="A23" s="216">
        <v>21</v>
      </c>
      <c r="B23" s="208">
        <v>12.369999885559082</v>
      </c>
      <c r="C23" s="208">
        <v>11.65999984741211</v>
      </c>
      <c r="D23" s="208">
        <v>11.430000305175781</v>
      </c>
      <c r="E23" s="208">
        <v>11.0600004196167</v>
      </c>
      <c r="F23" s="208">
        <v>11.079999923706055</v>
      </c>
      <c r="G23" s="208">
        <v>12.210000038146973</v>
      </c>
      <c r="H23" s="208">
        <v>15.050000190734863</v>
      </c>
      <c r="I23" s="208">
        <v>17.90999984741211</v>
      </c>
      <c r="J23" s="208">
        <v>21.360000610351562</v>
      </c>
      <c r="K23" s="208">
        <v>19.700000762939453</v>
      </c>
      <c r="L23" s="208">
        <v>20</v>
      </c>
      <c r="M23" s="208">
        <v>19.149999618530273</v>
      </c>
      <c r="N23" s="208">
        <v>19.579999923706055</v>
      </c>
      <c r="O23" s="208">
        <v>18.93000030517578</v>
      </c>
      <c r="P23" s="208">
        <v>18.06999969482422</v>
      </c>
      <c r="Q23" s="208">
        <v>19.43000030517578</v>
      </c>
      <c r="R23" s="208">
        <v>18.68000030517578</v>
      </c>
      <c r="S23" s="208">
        <v>17.360000610351562</v>
      </c>
      <c r="T23" s="208">
        <v>17.700000762939453</v>
      </c>
      <c r="U23" s="208">
        <v>18.329999923706055</v>
      </c>
      <c r="V23" s="208">
        <v>18.06999969482422</v>
      </c>
      <c r="W23" s="208">
        <v>18.190000534057617</v>
      </c>
      <c r="X23" s="208">
        <v>17.530000686645508</v>
      </c>
      <c r="Y23" s="208">
        <v>17.110000610351562</v>
      </c>
      <c r="Z23" s="215">
        <f t="shared" si="0"/>
        <v>16.74833353360494</v>
      </c>
      <c r="AA23" s="151">
        <v>21.469999313354492</v>
      </c>
      <c r="AB23" s="152" t="s">
        <v>247</v>
      </c>
      <c r="AC23" s="2">
        <v>21</v>
      </c>
      <c r="AD23" s="151">
        <v>10.739999771118164</v>
      </c>
      <c r="AE23" s="254" t="s">
        <v>248</v>
      </c>
      <c r="AF23" s="1"/>
    </row>
    <row r="24" spans="1:32" ht="11.25" customHeight="1">
      <c r="A24" s="216">
        <v>22</v>
      </c>
      <c r="B24" s="208">
        <v>16.420000076293945</v>
      </c>
      <c r="C24" s="208">
        <v>16.809999465942383</v>
      </c>
      <c r="D24" s="208">
        <v>16.790000915527344</v>
      </c>
      <c r="E24" s="208">
        <v>15.270000457763672</v>
      </c>
      <c r="F24" s="208">
        <v>14.699999809265137</v>
      </c>
      <c r="G24" s="208">
        <v>15.5</v>
      </c>
      <c r="H24" s="208">
        <v>16.31999969482422</v>
      </c>
      <c r="I24" s="208">
        <v>18.110000610351562</v>
      </c>
      <c r="J24" s="208">
        <v>18.540000915527344</v>
      </c>
      <c r="K24" s="208">
        <v>19.84000015258789</v>
      </c>
      <c r="L24" s="208">
        <v>19.25</v>
      </c>
      <c r="M24" s="208">
        <v>20.40999984741211</v>
      </c>
      <c r="N24" s="208">
        <v>19.90999984741211</v>
      </c>
      <c r="O24" s="208">
        <v>20.049999237060547</v>
      </c>
      <c r="P24" s="208">
        <v>18.719999313354492</v>
      </c>
      <c r="Q24" s="208">
        <v>17.809999465942383</v>
      </c>
      <c r="R24" s="208">
        <v>17.190000534057617</v>
      </c>
      <c r="S24" s="208">
        <v>17.559999465942383</v>
      </c>
      <c r="T24" s="208">
        <v>20.290000915527344</v>
      </c>
      <c r="U24" s="208">
        <v>18.850000381469727</v>
      </c>
      <c r="V24" s="208">
        <v>17.239999771118164</v>
      </c>
      <c r="W24" s="208">
        <v>16.969999313354492</v>
      </c>
      <c r="X24" s="208">
        <v>15.869999885559082</v>
      </c>
      <c r="Y24" s="208">
        <v>16.739999771118164</v>
      </c>
      <c r="Z24" s="215">
        <f t="shared" si="0"/>
        <v>17.71499999364217</v>
      </c>
      <c r="AA24" s="151">
        <v>21.100000381469727</v>
      </c>
      <c r="AB24" s="152" t="s">
        <v>238</v>
      </c>
      <c r="AC24" s="2">
        <v>22</v>
      </c>
      <c r="AD24" s="151">
        <v>14.670000076293945</v>
      </c>
      <c r="AE24" s="254" t="s">
        <v>249</v>
      </c>
      <c r="AF24" s="1"/>
    </row>
    <row r="25" spans="1:32" ht="11.25" customHeight="1">
      <c r="A25" s="216">
        <v>23</v>
      </c>
      <c r="B25" s="208">
        <v>16.479999542236328</v>
      </c>
      <c r="C25" s="208">
        <v>16.6299991607666</v>
      </c>
      <c r="D25" s="208">
        <v>15.5600004196167</v>
      </c>
      <c r="E25" s="208">
        <v>15.3100004196167</v>
      </c>
      <c r="F25" s="208">
        <v>15.449999809265137</v>
      </c>
      <c r="G25" s="208">
        <v>16.309999465942383</v>
      </c>
      <c r="H25" s="208">
        <v>16.469999313354492</v>
      </c>
      <c r="I25" s="208">
        <v>17.90999984741211</v>
      </c>
      <c r="J25" s="208">
        <v>18.579999923706055</v>
      </c>
      <c r="K25" s="208">
        <v>19.139999389648438</v>
      </c>
      <c r="L25" s="208">
        <v>18.649999618530273</v>
      </c>
      <c r="M25" s="208">
        <v>19.43000030517578</v>
      </c>
      <c r="N25" s="208">
        <v>18.40999984741211</v>
      </c>
      <c r="O25" s="208">
        <v>18.06999969482422</v>
      </c>
      <c r="P25" s="208">
        <v>16.920000076293945</v>
      </c>
      <c r="Q25" s="208">
        <v>16.540000915527344</v>
      </c>
      <c r="R25" s="208">
        <v>14.119999885559082</v>
      </c>
      <c r="S25" s="208">
        <v>12.930000305175781</v>
      </c>
      <c r="T25" s="208">
        <v>12.350000381469727</v>
      </c>
      <c r="U25" s="208">
        <v>12.630000114440918</v>
      </c>
      <c r="V25" s="208">
        <v>12.84000015258789</v>
      </c>
      <c r="W25" s="208">
        <v>12.8100004196167</v>
      </c>
      <c r="X25" s="208">
        <v>12.779999732971191</v>
      </c>
      <c r="Y25" s="208">
        <v>12.5600004196167</v>
      </c>
      <c r="Z25" s="215">
        <f t="shared" si="0"/>
        <v>15.786666631698608</v>
      </c>
      <c r="AA25" s="151">
        <v>20.709999084472656</v>
      </c>
      <c r="AB25" s="152" t="s">
        <v>250</v>
      </c>
      <c r="AC25" s="2">
        <v>23</v>
      </c>
      <c r="AD25" s="151">
        <v>12.3100004196167</v>
      </c>
      <c r="AE25" s="254" t="s">
        <v>251</v>
      </c>
      <c r="AF25" s="1"/>
    </row>
    <row r="26" spans="1:32" ht="11.25" customHeight="1">
      <c r="A26" s="216">
        <v>24</v>
      </c>
      <c r="B26" s="208">
        <v>12.529999732971191</v>
      </c>
      <c r="C26" s="208">
        <v>13.180000305175781</v>
      </c>
      <c r="D26" s="208">
        <v>13.09000015258789</v>
      </c>
      <c r="E26" s="208">
        <v>13.029999732971191</v>
      </c>
      <c r="F26" s="208">
        <v>12.949999809265137</v>
      </c>
      <c r="G26" s="208">
        <v>13.770000457763672</v>
      </c>
      <c r="H26" s="208">
        <v>14.850000381469727</v>
      </c>
      <c r="I26" s="208">
        <v>16.06999969482422</v>
      </c>
      <c r="J26" s="208">
        <v>17.709999084472656</v>
      </c>
      <c r="K26" s="208">
        <v>18.290000915527344</v>
      </c>
      <c r="L26" s="208">
        <v>19.420000076293945</v>
      </c>
      <c r="M26" s="208">
        <v>16.81999969482422</v>
      </c>
      <c r="N26" s="208">
        <v>16.229999542236328</v>
      </c>
      <c r="O26" s="208">
        <v>14.8100004196167</v>
      </c>
      <c r="P26" s="208">
        <v>13.279999732971191</v>
      </c>
      <c r="Q26" s="208">
        <v>13.319999694824219</v>
      </c>
      <c r="R26" s="208">
        <v>12.5600004196167</v>
      </c>
      <c r="S26" s="208">
        <v>12.180000305175781</v>
      </c>
      <c r="T26" s="208">
        <v>12.180000305175781</v>
      </c>
      <c r="U26" s="208">
        <v>11.90999984741211</v>
      </c>
      <c r="V26" s="208">
        <v>11.470000267028809</v>
      </c>
      <c r="W26" s="208">
        <v>11.270000457763672</v>
      </c>
      <c r="X26" s="208">
        <v>11.149999618530273</v>
      </c>
      <c r="Y26" s="208">
        <v>11.130000114440918</v>
      </c>
      <c r="Z26" s="215">
        <f t="shared" si="0"/>
        <v>13.883333365122477</v>
      </c>
      <c r="AA26" s="151">
        <v>20.969999313354492</v>
      </c>
      <c r="AB26" s="152" t="s">
        <v>252</v>
      </c>
      <c r="AC26" s="2">
        <v>24</v>
      </c>
      <c r="AD26" s="151">
        <v>11.050000190734863</v>
      </c>
      <c r="AE26" s="254" t="s">
        <v>253</v>
      </c>
      <c r="AF26" s="1"/>
    </row>
    <row r="27" spans="1:32" ht="11.25" customHeight="1">
      <c r="A27" s="216">
        <v>25</v>
      </c>
      <c r="B27" s="208">
        <v>11.350000381469727</v>
      </c>
      <c r="C27" s="208">
        <v>11.079999923706055</v>
      </c>
      <c r="D27" s="208">
        <v>11.300000190734863</v>
      </c>
      <c r="E27" s="208">
        <v>11.100000381469727</v>
      </c>
      <c r="F27" s="208">
        <v>11.210000038146973</v>
      </c>
      <c r="G27" s="208">
        <v>11.729999542236328</v>
      </c>
      <c r="H27" s="208">
        <v>12.65999984741211</v>
      </c>
      <c r="I27" s="208">
        <v>13.970000267028809</v>
      </c>
      <c r="J27" s="208">
        <v>14.59000015258789</v>
      </c>
      <c r="K27" s="208">
        <v>14.3100004196167</v>
      </c>
      <c r="L27" s="208">
        <v>14.609999656677246</v>
      </c>
      <c r="M27" s="208">
        <v>15.079999923706055</v>
      </c>
      <c r="N27" s="208">
        <v>14.529999732971191</v>
      </c>
      <c r="O27" s="208">
        <v>14.859999656677246</v>
      </c>
      <c r="P27" s="208">
        <v>14.720000267028809</v>
      </c>
      <c r="Q27" s="208">
        <v>14.65999984741211</v>
      </c>
      <c r="R27" s="208">
        <v>14.3100004196167</v>
      </c>
      <c r="S27" s="208">
        <v>13.390000343322754</v>
      </c>
      <c r="T27" s="208">
        <v>12.880000114440918</v>
      </c>
      <c r="U27" s="208">
        <v>12.670000076293945</v>
      </c>
      <c r="V27" s="208">
        <v>12.359999656677246</v>
      </c>
      <c r="W27" s="208">
        <v>11.579999923706055</v>
      </c>
      <c r="X27" s="208">
        <v>11.460000038146973</v>
      </c>
      <c r="Y27" s="208">
        <v>11.5</v>
      </c>
      <c r="Z27" s="215">
        <f t="shared" si="0"/>
        <v>12.996250033378601</v>
      </c>
      <c r="AA27" s="151">
        <v>15.890000343322754</v>
      </c>
      <c r="AB27" s="152" t="s">
        <v>254</v>
      </c>
      <c r="AC27" s="2">
        <v>25</v>
      </c>
      <c r="AD27" s="151">
        <v>10.979999542236328</v>
      </c>
      <c r="AE27" s="254" t="s">
        <v>109</v>
      </c>
      <c r="AF27" s="1"/>
    </row>
    <row r="28" spans="1:32" ht="11.25" customHeight="1">
      <c r="A28" s="216">
        <v>26</v>
      </c>
      <c r="B28" s="208">
        <v>10.479999542236328</v>
      </c>
      <c r="C28" s="208">
        <v>10.529999732971191</v>
      </c>
      <c r="D28" s="208">
        <v>10.050000190734863</v>
      </c>
      <c r="E28" s="208">
        <v>10.430000305175781</v>
      </c>
      <c r="F28" s="208">
        <v>10.079999923706055</v>
      </c>
      <c r="G28" s="208">
        <v>12.329999923706055</v>
      </c>
      <c r="H28" s="208">
        <v>13.399999618530273</v>
      </c>
      <c r="I28" s="208">
        <v>13.720000267028809</v>
      </c>
      <c r="J28" s="208">
        <v>14.260000228881836</v>
      </c>
      <c r="K28" s="208">
        <v>14.239999771118164</v>
      </c>
      <c r="L28" s="208">
        <v>14.220000267028809</v>
      </c>
      <c r="M28" s="208">
        <v>14.739999771118164</v>
      </c>
      <c r="N28" s="208">
        <v>15.979999542236328</v>
      </c>
      <c r="O28" s="208">
        <v>15.5600004196167</v>
      </c>
      <c r="P28" s="208">
        <v>13.520000457763672</v>
      </c>
      <c r="Q28" s="208">
        <v>14.279999732971191</v>
      </c>
      <c r="R28" s="208">
        <v>12.720000267028809</v>
      </c>
      <c r="S28" s="208">
        <v>12.25</v>
      </c>
      <c r="T28" s="208">
        <v>11.699999809265137</v>
      </c>
      <c r="U28" s="208">
        <v>11.90999984741211</v>
      </c>
      <c r="V28" s="208">
        <v>11.579999923706055</v>
      </c>
      <c r="W28" s="208">
        <v>11.8100004196167</v>
      </c>
      <c r="X28" s="208">
        <v>12.130000114440918</v>
      </c>
      <c r="Y28" s="208">
        <v>12.260000228881836</v>
      </c>
      <c r="Z28" s="215">
        <f t="shared" si="0"/>
        <v>12.674166679382324</v>
      </c>
      <c r="AA28" s="151">
        <v>17.020000457763672</v>
      </c>
      <c r="AB28" s="152" t="s">
        <v>255</v>
      </c>
      <c r="AC28" s="2">
        <v>26</v>
      </c>
      <c r="AD28" s="151">
        <v>9.149999618530273</v>
      </c>
      <c r="AE28" s="254" t="s">
        <v>191</v>
      </c>
      <c r="AF28" s="1"/>
    </row>
    <row r="29" spans="1:32" ht="11.25" customHeight="1">
      <c r="A29" s="216">
        <v>27</v>
      </c>
      <c r="B29" s="208">
        <v>11.819999694824219</v>
      </c>
      <c r="C29" s="208">
        <v>10.880000114440918</v>
      </c>
      <c r="D29" s="208">
        <v>10.630000114440918</v>
      </c>
      <c r="E29" s="208">
        <v>10.329999923706055</v>
      </c>
      <c r="F29" s="208">
        <v>10.279999732971191</v>
      </c>
      <c r="G29" s="208">
        <v>11.3100004196167</v>
      </c>
      <c r="H29" s="208">
        <v>13.609999656677246</v>
      </c>
      <c r="I29" s="208">
        <v>16.81999969482422</v>
      </c>
      <c r="J29" s="208">
        <v>18.389999389648438</v>
      </c>
      <c r="K29" s="208">
        <v>17.90999984741211</v>
      </c>
      <c r="L29" s="208">
        <v>18.229999542236328</v>
      </c>
      <c r="M29" s="208">
        <v>17.6299991607666</v>
      </c>
      <c r="N29" s="208">
        <v>17.510000228881836</v>
      </c>
      <c r="O29" s="208">
        <v>17.440000534057617</v>
      </c>
      <c r="P29" s="208">
        <v>17.31999969482422</v>
      </c>
      <c r="Q29" s="208">
        <v>17.790000915527344</v>
      </c>
      <c r="R29" s="208">
        <v>17.540000915527344</v>
      </c>
      <c r="S29" s="208">
        <v>16.889999389648438</v>
      </c>
      <c r="T29" s="208">
        <v>16.520000457763672</v>
      </c>
      <c r="U29" s="208">
        <v>16.90999984741211</v>
      </c>
      <c r="V29" s="208">
        <v>17.229999542236328</v>
      </c>
      <c r="W29" s="208">
        <v>16.59000015258789</v>
      </c>
      <c r="X29" s="208">
        <v>15.850000381469727</v>
      </c>
      <c r="Y29" s="208">
        <v>15.989999771118164</v>
      </c>
      <c r="Z29" s="215">
        <f t="shared" si="0"/>
        <v>15.475833296775818</v>
      </c>
      <c r="AA29" s="151">
        <v>18.969999313354492</v>
      </c>
      <c r="AB29" s="152" t="s">
        <v>234</v>
      </c>
      <c r="AC29" s="2">
        <v>27</v>
      </c>
      <c r="AD29" s="151">
        <v>9.8100004196167</v>
      </c>
      <c r="AE29" s="254" t="s">
        <v>256</v>
      </c>
      <c r="AF29" s="1"/>
    </row>
    <row r="30" spans="1:32" ht="11.25" customHeight="1">
      <c r="A30" s="216">
        <v>28</v>
      </c>
      <c r="B30" s="208">
        <v>16.010000228881836</v>
      </c>
      <c r="C30" s="208">
        <v>15.630000114440918</v>
      </c>
      <c r="D30" s="208">
        <v>14.539999961853027</v>
      </c>
      <c r="E30" s="208">
        <v>14.289999961853027</v>
      </c>
      <c r="F30" s="208">
        <v>14.710000038146973</v>
      </c>
      <c r="G30" s="208">
        <v>15.5</v>
      </c>
      <c r="H30" s="208">
        <v>17.1299991607666</v>
      </c>
      <c r="I30" s="208">
        <v>18.940000534057617</v>
      </c>
      <c r="J30" s="208">
        <v>19.940000534057617</v>
      </c>
      <c r="K30" s="208">
        <v>20.5</v>
      </c>
      <c r="L30" s="208">
        <v>20.280000686645508</v>
      </c>
      <c r="M30" s="208">
        <v>20.559999465942383</v>
      </c>
      <c r="N30" s="208">
        <v>19.729999542236328</v>
      </c>
      <c r="O30" s="208">
        <v>18.75</v>
      </c>
      <c r="P30" s="208">
        <v>17.600000381469727</v>
      </c>
      <c r="Q30" s="208">
        <v>17.649999618530273</v>
      </c>
      <c r="R30" s="208">
        <v>17.899999618530273</v>
      </c>
      <c r="S30" s="208">
        <v>17.09000015258789</v>
      </c>
      <c r="T30" s="208">
        <v>16.649999618530273</v>
      </c>
      <c r="U30" s="208">
        <v>16.790000915527344</v>
      </c>
      <c r="V30" s="208">
        <v>16.8799991607666</v>
      </c>
      <c r="W30" s="208">
        <v>16.510000228881836</v>
      </c>
      <c r="X30" s="208">
        <v>15.819999694824219</v>
      </c>
      <c r="Y30" s="208">
        <v>12.600000381469727</v>
      </c>
      <c r="Z30" s="215">
        <f t="shared" si="0"/>
        <v>17.166666666666668</v>
      </c>
      <c r="AA30" s="151">
        <v>21.360000610351562</v>
      </c>
      <c r="AB30" s="152" t="s">
        <v>257</v>
      </c>
      <c r="AC30" s="2">
        <v>28</v>
      </c>
      <c r="AD30" s="151">
        <v>12.569999694824219</v>
      </c>
      <c r="AE30" s="254" t="s">
        <v>258</v>
      </c>
      <c r="AF30" s="1"/>
    </row>
    <row r="31" spans="1:32" ht="11.25" customHeight="1">
      <c r="A31" s="216">
        <v>29</v>
      </c>
      <c r="B31" s="208">
        <v>12.619999885559082</v>
      </c>
      <c r="C31" s="208">
        <v>12.279999732971191</v>
      </c>
      <c r="D31" s="208">
        <v>12.289999961853027</v>
      </c>
      <c r="E31" s="208">
        <v>12.109999656677246</v>
      </c>
      <c r="F31" s="208">
        <v>12.130000114440918</v>
      </c>
      <c r="G31" s="208">
        <v>12.670000076293945</v>
      </c>
      <c r="H31" s="208">
        <v>13.819999694824219</v>
      </c>
      <c r="I31" s="208">
        <v>14.609999656677246</v>
      </c>
      <c r="J31" s="208">
        <v>15.119999885559082</v>
      </c>
      <c r="K31" s="208">
        <v>15.489999771118164</v>
      </c>
      <c r="L31" s="208">
        <v>14.680000305175781</v>
      </c>
      <c r="M31" s="208">
        <v>16.56999969482422</v>
      </c>
      <c r="N31" s="208">
        <v>15.539999961853027</v>
      </c>
      <c r="O31" s="208">
        <v>15.100000381469727</v>
      </c>
      <c r="P31" s="208">
        <v>14.170000076293945</v>
      </c>
      <c r="Q31" s="208">
        <v>14.220000267028809</v>
      </c>
      <c r="R31" s="208">
        <v>13.949999809265137</v>
      </c>
      <c r="S31" s="208">
        <v>14.279999732971191</v>
      </c>
      <c r="T31" s="208">
        <v>14.0600004196167</v>
      </c>
      <c r="U31" s="208">
        <v>14.359999656677246</v>
      </c>
      <c r="V31" s="208">
        <v>14.859999656677246</v>
      </c>
      <c r="W31" s="208">
        <v>13.9399995803833</v>
      </c>
      <c r="X31" s="208">
        <v>14.449999809265137</v>
      </c>
      <c r="Y31" s="208">
        <v>15.5600004196167</v>
      </c>
      <c r="Z31" s="215">
        <f t="shared" si="0"/>
        <v>14.119999925295511</v>
      </c>
      <c r="AA31" s="151">
        <v>17.06999969482422</v>
      </c>
      <c r="AB31" s="152" t="s">
        <v>169</v>
      </c>
      <c r="AC31" s="2">
        <v>29</v>
      </c>
      <c r="AD31" s="151">
        <v>11.90999984741211</v>
      </c>
      <c r="AE31" s="254" t="s">
        <v>259</v>
      </c>
      <c r="AF31" s="1"/>
    </row>
    <row r="32" spans="1:32" ht="11.25" customHeight="1">
      <c r="A32" s="216">
        <v>30</v>
      </c>
      <c r="B32" s="208">
        <v>16.030000686645508</v>
      </c>
      <c r="C32" s="208">
        <v>16.420000076293945</v>
      </c>
      <c r="D32" s="208">
        <v>16.829999923706055</v>
      </c>
      <c r="E32" s="208">
        <v>15.239999771118164</v>
      </c>
      <c r="F32" s="208">
        <v>15.40999984741211</v>
      </c>
      <c r="G32" s="208">
        <v>15.479999542236328</v>
      </c>
      <c r="H32" s="208">
        <v>15.1899995803833</v>
      </c>
      <c r="I32" s="208">
        <v>15.520000457763672</v>
      </c>
      <c r="J32" s="208">
        <v>15.920000076293945</v>
      </c>
      <c r="K32" s="208">
        <v>16.670000076293945</v>
      </c>
      <c r="L32" s="208">
        <v>17.010000228881836</v>
      </c>
      <c r="M32" s="208">
        <v>17.149999618530273</v>
      </c>
      <c r="N32" s="208">
        <v>17.059999465942383</v>
      </c>
      <c r="O32" s="208">
        <v>17.110000610351562</v>
      </c>
      <c r="P32" s="208">
        <v>17.40999984741211</v>
      </c>
      <c r="Q32" s="208">
        <v>17.18000030517578</v>
      </c>
      <c r="R32" s="208">
        <v>16.889999389648438</v>
      </c>
      <c r="S32" s="208">
        <v>16.780000686645508</v>
      </c>
      <c r="T32" s="208">
        <v>16.600000381469727</v>
      </c>
      <c r="U32" s="208">
        <v>16.6200008392334</v>
      </c>
      <c r="V32" s="208">
        <v>16.34000015258789</v>
      </c>
      <c r="W32" s="208">
        <v>16.34000015258789</v>
      </c>
      <c r="X32" s="208">
        <v>16.459999084472656</v>
      </c>
      <c r="Y32" s="208">
        <v>16.219999313354492</v>
      </c>
      <c r="Z32" s="215">
        <f t="shared" si="0"/>
        <v>16.41166667143504</v>
      </c>
      <c r="AA32" s="151">
        <v>17.520000457763672</v>
      </c>
      <c r="AB32" s="152" t="s">
        <v>260</v>
      </c>
      <c r="AC32" s="2">
        <v>30</v>
      </c>
      <c r="AD32" s="151">
        <v>14.850000381469727</v>
      </c>
      <c r="AE32" s="254" t="s">
        <v>261</v>
      </c>
      <c r="AF32" s="1"/>
    </row>
    <row r="33" spans="1:32" ht="11.25" customHeight="1">
      <c r="A33" s="216">
        <v>31</v>
      </c>
      <c r="B33" s="208">
        <v>16.100000381469727</v>
      </c>
      <c r="C33" s="208">
        <v>16.190000534057617</v>
      </c>
      <c r="D33" s="208">
        <v>16.219999313354492</v>
      </c>
      <c r="E33" s="208">
        <v>15.630000114440918</v>
      </c>
      <c r="F33" s="208">
        <v>15.0600004196167</v>
      </c>
      <c r="G33" s="208">
        <v>15.789999961853027</v>
      </c>
      <c r="H33" s="208">
        <v>15.819999694824219</v>
      </c>
      <c r="I33" s="208">
        <v>18.059999465942383</v>
      </c>
      <c r="J33" s="208">
        <v>17.969999313354492</v>
      </c>
      <c r="K33" s="208">
        <v>19.479999542236328</v>
      </c>
      <c r="L33" s="208">
        <v>17.260000228881836</v>
      </c>
      <c r="M33" s="208">
        <v>19.059999465942383</v>
      </c>
      <c r="N33" s="208">
        <v>18.610000610351562</v>
      </c>
      <c r="O33" s="208">
        <v>18.809999465942383</v>
      </c>
      <c r="P33" s="208">
        <v>17.75</v>
      </c>
      <c r="Q33" s="208">
        <v>18.3700008392334</v>
      </c>
      <c r="R33" s="208">
        <v>19.920000076293945</v>
      </c>
      <c r="S33" s="208">
        <v>20.309999465942383</v>
      </c>
      <c r="T33" s="208">
        <v>17.700000762939453</v>
      </c>
      <c r="U33" s="208">
        <v>16.8700008392334</v>
      </c>
      <c r="V33" s="208">
        <v>16.979999542236328</v>
      </c>
      <c r="W33" s="208">
        <v>16.889999389648438</v>
      </c>
      <c r="X33" s="208">
        <v>16.799999237060547</v>
      </c>
      <c r="Y33" s="208">
        <v>16.34000015258789</v>
      </c>
      <c r="Z33" s="215">
        <f t="shared" si="0"/>
        <v>17.416249950726826</v>
      </c>
      <c r="AA33" s="151">
        <v>20.600000381469727</v>
      </c>
      <c r="AB33" s="152" t="s">
        <v>262</v>
      </c>
      <c r="AC33" s="2">
        <v>31</v>
      </c>
      <c r="AD33" s="151">
        <v>14.84000015258789</v>
      </c>
      <c r="AE33" s="254" t="s">
        <v>263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12.394838640766759</v>
      </c>
      <c r="C34" s="218">
        <f t="shared" si="1"/>
        <v>12.349032202074605</v>
      </c>
      <c r="D34" s="218">
        <f t="shared" si="1"/>
        <v>12.165161317394626</v>
      </c>
      <c r="E34" s="218">
        <f t="shared" si="1"/>
        <v>11.973225808912709</v>
      </c>
      <c r="F34" s="218">
        <f t="shared" si="1"/>
        <v>11.921290397644043</v>
      </c>
      <c r="G34" s="218">
        <f t="shared" si="1"/>
        <v>12.559354874395556</v>
      </c>
      <c r="H34" s="218">
        <f t="shared" si="1"/>
        <v>13.605483793443248</v>
      </c>
      <c r="I34" s="218">
        <f t="shared" si="1"/>
        <v>14.77709677911574</v>
      </c>
      <c r="J34" s="218">
        <f t="shared" si="1"/>
        <v>15.756774164015248</v>
      </c>
      <c r="K34" s="218">
        <f t="shared" si="1"/>
        <v>16.138064445987826</v>
      </c>
      <c r="L34" s="218">
        <f t="shared" si="1"/>
        <v>16.44225818880143</v>
      </c>
      <c r="M34" s="218">
        <f t="shared" si="1"/>
        <v>16.65032232961347</v>
      </c>
      <c r="N34" s="218">
        <f t="shared" si="1"/>
        <v>16.294838782279722</v>
      </c>
      <c r="O34" s="218">
        <f t="shared" si="1"/>
        <v>16.10354841909101</v>
      </c>
      <c r="P34" s="218">
        <f t="shared" si="1"/>
        <v>15.476129008877662</v>
      </c>
      <c r="Q34" s="218">
        <f t="shared" si="1"/>
        <v>15.220645135448825</v>
      </c>
      <c r="R34" s="218">
        <f>AVERAGE(R3:R33)</f>
        <v>14.784838830271076</v>
      </c>
      <c r="S34" s="218">
        <f aca="true" t="shared" si="2" ref="S34:Y34">AVERAGE(S3:S33)</f>
        <v>14.355483854970624</v>
      </c>
      <c r="T34" s="218">
        <f t="shared" si="2"/>
        <v>14.155483984178112</v>
      </c>
      <c r="U34" s="218">
        <f t="shared" si="2"/>
        <v>13.903225960270051</v>
      </c>
      <c r="V34" s="218">
        <f t="shared" si="2"/>
        <v>13.660967580733761</v>
      </c>
      <c r="W34" s="218">
        <f t="shared" si="2"/>
        <v>13.426129033488612</v>
      </c>
      <c r="X34" s="218">
        <f t="shared" si="2"/>
        <v>13.097741834578976</v>
      </c>
      <c r="Y34" s="218">
        <f t="shared" si="2"/>
        <v>12.872580712841403</v>
      </c>
      <c r="Z34" s="218">
        <f>AVERAGE(B3:Y33)</f>
        <v>14.170188169966462</v>
      </c>
      <c r="AA34" s="219">
        <f>(AVERAGE(最高))</f>
        <v>18.187096657291537</v>
      </c>
      <c r="AB34" s="220"/>
      <c r="AC34" s="221"/>
      <c r="AD34" s="219">
        <f>(AVERAGE(最低))</f>
        <v>10.648387124461513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24.8799991607666</v>
      </c>
      <c r="C46" s="3">
        <v>2</v>
      </c>
      <c r="D46" s="159">
        <v>0.5361111111111111</v>
      </c>
      <c r="E46" s="198"/>
      <c r="F46" s="156"/>
      <c r="G46" s="157">
        <f>MIN(最低)</f>
        <v>7.699999809265137</v>
      </c>
      <c r="H46" s="3">
        <v>14</v>
      </c>
      <c r="I46" s="256">
        <v>0.19375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2005</v>
      </c>
      <c r="AA1" s="1" t="s">
        <v>2</v>
      </c>
      <c r="AB1" s="227">
        <v>6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14.680000305175781</v>
      </c>
      <c r="C3" s="208">
        <v>14.069999694824219</v>
      </c>
      <c r="D3" s="208">
        <v>13.6899995803833</v>
      </c>
      <c r="E3" s="208">
        <v>12.829999923706055</v>
      </c>
      <c r="F3" s="208">
        <v>12.680000305175781</v>
      </c>
      <c r="G3" s="208">
        <v>14.15999984741211</v>
      </c>
      <c r="H3" s="208">
        <v>17.280000686645508</v>
      </c>
      <c r="I3" s="208">
        <v>19.149999618530273</v>
      </c>
      <c r="J3" s="208">
        <v>21.1200008392334</v>
      </c>
      <c r="K3" s="208">
        <v>20.079999923706055</v>
      </c>
      <c r="L3" s="208">
        <v>20.6299991607666</v>
      </c>
      <c r="M3" s="208">
        <v>21.68000030517578</v>
      </c>
      <c r="N3" s="208">
        <v>20.049999237060547</v>
      </c>
      <c r="O3" s="208">
        <v>20.40999984741211</v>
      </c>
      <c r="P3" s="208">
        <v>19.829999923706055</v>
      </c>
      <c r="Q3" s="208">
        <v>19.780000686645508</v>
      </c>
      <c r="R3" s="208">
        <v>19.280000686645508</v>
      </c>
      <c r="S3" s="208">
        <v>19.469999313354492</v>
      </c>
      <c r="T3" s="208">
        <v>20.309999465942383</v>
      </c>
      <c r="U3" s="208">
        <v>19.34000015258789</v>
      </c>
      <c r="V3" s="208">
        <v>19.25</v>
      </c>
      <c r="W3" s="208">
        <v>18.690000534057617</v>
      </c>
      <c r="X3" s="208">
        <v>17.270000457763672</v>
      </c>
      <c r="Y3" s="208">
        <v>16.709999084472656</v>
      </c>
      <c r="Z3" s="215">
        <f aca="true" t="shared" si="0" ref="Z3:Z32">AVERAGE(B3:Y3)</f>
        <v>18.018333315849304</v>
      </c>
      <c r="AA3" s="151">
        <v>23.399999618530273</v>
      </c>
      <c r="AB3" s="254" t="s">
        <v>169</v>
      </c>
      <c r="AC3" s="2">
        <v>1</v>
      </c>
      <c r="AD3" s="151">
        <v>12.470000267028809</v>
      </c>
      <c r="AE3" s="254" t="s">
        <v>264</v>
      </c>
      <c r="AF3" s="1"/>
    </row>
    <row r="4" spans="1:32" ht="11.25" customHeight="1">
      <c r="A4" s="216">
        <v>2</v>
      </c>
      <c r="B4" s="208">
        <v>15.880000114440918</v>
      </c>
      <c r="C4" s="208">
        <v>17.059999465942383</v>
      </c>
      <c r="D4" s="208">
        <v>16.760000228881836</v>
      </c>
      <c r="E4" s="208">
        <v>16.3700008392334</v>
      </c>
      <c r="F4" s="208">
        <v>17.3700008392334</v>
      </c>
      <c r="G4" s="208">
        <v>16.559999465942383</v>
      </c>
      <c r="H4" s="208">
        <v>18.399999618530273</v>
      </c>
      <c r="I4" s="208">
        <v>18.31999969482422</v>
      </c>
      <c r="J4" s="208">
        <v>18.43000030517578</v>
      </c>
      <c r="K4" s="208">
        <v>17.719999313354492</v>
      </c>
      <c r="L4" s="208">
        <v>17.290000915527344</v>
      </c>
      <c r="M4" s="208">
        <v>18.440000534057617</v>
      </c>
      <c r="N4" s="208">
        <v>17.889999389648438</v>
      </c>
      <c r="O4" s="208">
        <v>17.209999084472656</v>
      </c>
      <c r="P4" s="208">
        <v>17.309999465942383</v>
      </c>
      <c r="Q4" s="208">
        <v>16.940000534057617</v>
      </c>
      <c r="R4" s="208">
        <v>17.850000381469727</v>
      </c>
      <c r="S4" s="209">
        <v>18.1200008392334</v>
      </c>
      <c r="T4" s="208">
        <v>17.579999923706055</v>
      </c>
      <c r="U4" s="208">
        <v>15.930000305175781</v>
      </c>
      <c r="V4" s="208">
        <v>16.889999389648438</v>
      </c>
      <c r="W4" s="208">
        <v>17.09000015258789</v>
      </c>
      <c r="X4" s="208">
        <v>15.329999923706055</v>
      </c>
      <c r="Y4" s="208">
        <v>15.800000190734863</v>
      </c>
      <c r="Z4" s="215">
        <f t="shared" si="0"/>
        <v>17.18916670481364</v>
      </c>
      <c r="AA4" s="151">
        <v>18.959999084472656</v>
      </c>
      <c r="AB4" s="254" t="s">
        <v>28</v>
      </c>
      <c r="AC4" s="2">
        <v>2</v>
      </c>
      <c r="AD4" s="151">
        <v>15.1899995803833</v>
      </c>
      <c r="AE4" s="254" t="s">
        <v>265</v>
      </c>
      <c r="AF4" s="1"/>
    </row>
    <row r="5" spans="1:32" ht="11.25" customHeight="1">
      <c r="A5" s="216">
        <v>3</v>
      </c>
      <c r="B5" s="208">
        <v>15.4399995803833</v>
      </c>
      <c r="C5" s="208">
        <v>14.15999984741211</v>
      </c>
      <c r="D5" s="208">
        <v>15.109999656677246</v>
      </c>
      <c r="E5" s="208">
        <v>15.300000190734863</v>
      </c>
      <c r="F5" s="208">
        <v>15.359999656677246</v>
      </c>
      <c r="G5" s="208">
        <v>15.850000381469727</v>
      </c>
      <c r="H5" s="208">
        <v>16.09000015258789</v>
      </c>
      <c r="I5" s="208">
        <v>17.389999389648438</v>
      </c>
      <c r="J5" s="208">
        <v>17.68000030517578</v>
      </c>
      <c r="K5" s="208">
        <v>18.8700008392334</v>
      </c>
      <c r="L5" s="208">
        <v>19.3799991607666</v>
      </c>
      <c r="M5" s="208">
        <v>19.899999618530273</v>
      </c>
      <c r="N5" s="208">
        <v>19.110000610351562</v>
      </c>
      <c r="O5" s="208">
        <v>19.059999465942383</v>
      </c>
      <c r="P5" s="208">
        <v>18.219999313354492</v>
      </c>
      <c r="Q5" s="208">
        <v>17.1200008392334</v>
      </c>
      <c r="R5" s="208">
        <v>16.34000015258789</v>
      </c>
      <c r="S5" s="208">
        <v>16.139999389648438</v>
      </c>
      <c r="T5" s="208">
        <v>15.869999885559082</v>
      </c>
      <c r="U5" s="208">
        <v>14.380000114440918</v>
      </c>
      <c r="V5" s="208">
        <v>14.119999885559082</v>
      </c>
      <c r="W5" s="208">
        <v>13.819999694824219</v>
      </c>
      <c r="X5" s="208">
        <v>13.819999694824219</v>
      </c>
      <c r="Y5" s="208">
        <v>13.609999656677246</v>
      </c>
      <c r="Z5" s="215">
        <f t="shared" si="0"/>
        <v>16.339166561762493</v>
      </c>
      <c r="AA5" s="151">
        <v>20.739999771118164</v>
      </c>
      <c r="AB5" s="254" t="s">
        <v>16</v>
      </c>
      <c r="AC5" s="2">
        <v>3</v>
      </c>
      <c r="AD5" s="151">
        <v>13.59000015258789</v>
      </c>
      <c r="AE5" s="254" t="s">
        <v>151</v>
      </c>
      <c r="AF5" s="1"/>
    </row>
    <row r="6" spans="1:32" ht="11.25" customHeight="1">
      <c r="A6" s="216">
        <v>4</v>
      </c>
      <c r="B6" s="208">
        <v>13.380000114440918</v>
      </c>
      <c r="C6" s="208">
        <v>13.420000076293945</v>
      </c>
      <c r="D6" s="208">
        <v>13.210000038146973</v>
      </c>
      <c r="E6" s="208">
        <v>12.869999885559082</v>
      </c>
      <c r="F6" s="208">
        <v>12.8100004196167</v>
      </c>
      <c r="G6" s="208">
        <v>12.890000343322754</v>
      </c>
      <c r="H6" s="208">
        <v>12.859999656677246</v>
      </c>
      <c r="I6" s="208">
        <v>13.319999694824219</v>
      </c>
      <c r="J6" s="208">
        <v>14.039999961853027</v>
      </c>
      <c r="K6" s="208">
        <v>15.430000305175781</v>
      </c>
      <c r="L6" s="208">
        <v>15.890000343322754</v>
      </c>
      <c r="M6" s="208">
        <v>16.200000762939453</v>
      </c>
      <c r="N6" s="208">
        <v>16.030000686645508</v>
      </c>
      <c r="O6" s="208">
        <v>15.649999618530273</v>
      </c>
      <c r="P6" s="208">
        <v>15.859999656677246</v>
      </c>
      <c r="Q6" s="208">
        <v>15.760000228881836</v>
      </c>
      <c r="R6" s="208">
        <v>14.8100004196167</v>
      </c>
      <c r="S6" s="208">
        <v>14.369999885559082</v>
      </c>
      <c r="T6" s="208">
        <v>14.289999961853027</v>
      </c>
      <c r="U6" s="208">
        <v>14.90999984741211</v>
      </c>
      <c r="V6" s="208">
        <v>14.880000114440918</v>
      </c>
      <c r="W6" s="208">
        <v>14.800000190734863</v>
      </c>
      <c r="X6" s="208">
        <v>14.520000457763672</v>
      </c>
      <c r="Y6" s="208">
        <v>14.390000343322754</v>
      </c>
      <c r="Z6" s="215">
        <f t="shared" si="0"/>
        <v>14.441250125567118</v>
      </c>
      <c r="AA6" s="151">
        <v>16.639999389648438</v>
      </c>
      <c r="AB6" s="254" t="s">
        <v>204</v>
      </c>
      <c r="AC6" s="2">
        <v>4</v>
      </c>
      <c r="AD6" s="151">
        <v>12.789999961853027</v>
      </c>
      <c r="AE6" s="254" t="s">
        <v>266</v>
      </c>
      <c r="AF6" s="1"/>
    </row>
    <row r="7" spans="1:32" ht="11.25" customHeight="1">
      <c r="A7" s="216">
        <v>5</v>
      </c>
      <c r="B7" s="208">
        <v>14.729999542236328</v>
      </c>
      <c r="C7" s="208">
        <v>15.069999694824219</v>
      </c>
      <c r="D7" s="208">
        <v>15.470000267028809</v>
      </c>
      <c r="E7" s="208">
        <v>15.279999732971191</v>
      </c>
      <c r="F7" s="208">
        <v>15.029999732971191</v>
      </c>
      <c r="G7" s="208">
        <v>15.5</v>
      </c>
      <c r="H7" s="208">
        <v>17.6299991607666</v>
      </c>
      <c r="I7" s="208">
        <v>18.600000381469727</v>
      </c>
      <c r="J7" s="208">
        <v>19.59000015258789</v>
      </c>
      <c r="K7" s="208">
        <v>19.43000030517578</v>
      </c>
      <c r="L7" s="208">
        <v>18.760000228881836</v>
      </c>
      <c r="M7" s="208">
        <v>20.520000457763672</v>
      </c>
      <c r="N7" s="208">
        <v>20.219999313354492</v>
      </c>
      <c r="O7" s="208">
        <v>17.90999984741211</v>
      </c>
      <c r="P7" s="208">
        <v>17.530000686645508</v>
      </c>
      <c r="Q7" s="208">
        <v>18.420000076293945</v>
      </c>
      <c r="R7" s="208">
        <v>18.1299991607666</v>
      </c>
      <c r="S7" s="208">
        <v>17.8700008392334</v>
      </c>
      <c r="T7" s="208">
        <v>17.670000076293945</v>
      </c>
      <c r="U7" s="208">
        <v>17.270000457763672</v>
      </c>
      <c r="V7" s="208">
        <v>17.729999542236328</v>
      </c>
      <c r="W7" s="208">
        <v>16.799999237060547</v>
      </c>
      <c r="X7" s="208">
        <v>16.969999313354492</v>
      </c>
      <c r="Y7" s="208">
        <v>16.270000457763672</v>
      </c>
      <c r="Z7" s="215">
        <f t="shared" si="0"/>
        <v>17.43333327770233</v>
      </c>
      <c r="AA7" s="151">
        <v>21.139999389648438</v>
      </c>
      <c r="AB7" s="254" t="s">
        <v>267</v>
      </c>
      <c r="AC7" s="2">
        <v>5</v>
      </c>
      <c r="AD7" s="151">
        <v>14.34000015258789</v>
      </c>
      <c r="AE7" s="254" t="s">
        <v>90</v>
      </c>
      <c r="AF7" s="1"/>
    </row>
    <row r="8" spans="1:32" ht="11.25" customHeight="1">
      <c r="A8" s="216">
        <v>6</v>
      </c>
      <c r="B8" s="208">
        <v>15.84000015258789</v>
      </c>
      <c r="C8" s="208">
        <v>17.200000762939453</v>
      </c>
      <c r="D8" s="208">
        <v>14.859999656677246</v>
      </c>
      <c r="E8" s="208">
        <v>14.779999732971191</v>
      </c>
      <c r="F8" s="208">
        <v>14.979999542236328</v>
      </c>
      <c r="G8" s="208">
        <v>16.510000228881836</v>
      </c>
      <c r="H8" s="208">
        <v>18.420000076293945</v>
      </c>
      <c r="I8" s="208">
        <v>21.049999237060547</v>
      </c>
      <c r="J8" s="208">
        <v>19.8799991607666</v>
      </c>
      <c r="K8" s="208">
        <v>19.93000030517578</v>
      </c>
      <c r="L8" s="208">
        <v>19.520000457763672</v>
      </c>
      <c r="M8" s="208">
        <v>19.75</v>
      </c>
      <c r="N8" s="208">
        <v>18.8799991607666</v>
      </c>
      <c r="O8" s="208">
        <v>19.09000015258789</v>
      </c>
      <c r="P8" s="208">
        <v>18.600000381469727</v>
      </c>
      <c r="Q8" s="208">
        <v>17.780000686645508</v>
      </c>
      <c r="R8" s="208">
        <v>17.309999465942383</v>
      </c>
      <c r="S8" s="208">
        <v>17.110000610351562</v>
      </c>
      <c r="T8" s="208">
        <v>16.6200008392334</v>
      </c>
      <c r="U8" s="208">
        <v>16.170000076293945</v>
      </c>
      <c r="V8" s="208">
        <v>16.100000381469727</v>
      </c>
      <c r="W8" s="208">
        <v>15.949999809265137</v>
      </c>
      <c r="X8" s="208">
        <v>15.640000343322754</v>
      </c>
      <c r="Y8" s="208">
        <v>15.350000381469727</v>
      </c>
      <c r="Z8" s="215">
        <f t="shared" si="0"/>
        <v>17.388333400090534</v>
      </c>
      <c r="AA8" s="151">
        <v>21.440000534057617</v>
      </c>
      <c r="AB8" s="254" t="s">
        <v>268</v>
      </c>
      <c r="AC8" s="2">
        <v>6</v>
      </c>
      <c r="AD8" s="151">
        <v>14.739999771118164</v>
      </c>
      <c r="AE8" s="254" t="s">
        <v>269</v>
      </c>
      <c r="AF8" s="1"/>
    </row>
    <row r="9" spans="1:32" ht="11.25" customHeight="1">
      <c r="A9" s="216">
        <v>7</v>
      </c>
      <c r="B9" s="208">
        <v>15.420000076293945</v>
      </c>
      <c r="C9" s="208">
        <v>15.479999542236328</v>
      </c>
      <c r="D9" s="208">
        <v>14.880000114440918</v>
      </c>
      <c r="E9" s="208">
        <v>14.789999961853027</v>
      </c>
      <c r="F9" s="208">
        <v>14.899999618530273</v>
      </c>
      <c r="G9" s="208">
        <v>15.34000015258789</v>
      </c>
      <c r="H9" s="208">
        <v>16.75</v>
      </c>
      <c r="I9" s="208">
        <v>16.889999389648438</v>
      </c>
      <c r="J9" s="208">
        <v>17.850000381469727</v>
      </c>
      <c r="K9" s="208">
        <v>18.850000381469727</v>
      </c>
      <c r="L9" s="208">
        <v>19.09000015258789</v>
      </c>
      <c r="M9" s="208">
        <v>19.020000457763672</v>
      </c>
      <c r="N9" s="208">
        <v>19.3700008392334</v>
      </c>
      <c r="O9" s="208">
        <v>18.799999237060547</v>
      </c>
      <c r="P9" s="208">
        <v>18.770000457763672</v>
      </c>
      <c r="Q9" s="208">
        <v>18.290000915527344</v>
      </c>
      <c r="R9" s="208">
        <v>17.600000381469727</v>
      </c>
      <c r="S9" s="208">
        <v>17.040000915527344</v>
      </c>
      <c r="T9" s="208">
        <v>16.450000762939453</v>
      </c>
      <c r="U9" s="208">
        <v>16.6299991607666</v>
      </c>
      <c r="V9" s="208">
        <v>16.530000686645508</v>
      </c>
      <c r="W9" s="208">
        <v>16.200000762939453</v>
      </c>
      <c r="X9" s="208">
        <v>15.890000343322754</v>
      </c>
      <c r="Y9" s="208">
        <v>16</v>
      </c>
      <c r="Z9" s="215">
        <f t="shared" si="0"/>
        <v>16.951250195503235</v>
      </c>
      <c r="AA9" s="151">
        <v>20.559999465942383</v>
      </c>
      <c r="AB9" s="254" t="s">
        <v>270</v>
      </c>
      <c r="AC9" s="2">
        <v>7</v>
      </c>
      <c r="AD9" s="151">
        <v>14.75</v>
      </c>
      <c r="AE9" s="254" t="s">
        <v>271</v>
      </c>
      <c r="AF9" s="1"/>
    </row>
    <row r="10" spans="1:32" ht="11.25" customHeight="1">
      <c r="A10" s="216">
        <v>8</v>
      </c>
      <c r="B10" s="208">
        <v>15.6899995803833</v>
      </c>
      <c r="C10" s="208">
        <v>15.4399995803833</v>
      </c>
      <c r="D10" s="208">
        <v>14.609999656677246</v>
      </c>
      <c r="E10" s="208">
        <v>14.800000190734863</v>
      </c>
      <c r="F10" s="208">
        <v>15.350000381469727</v>
      </c>
      <c r="G10" s="208">
        <v>16.25</v>
      </c>
      <c r="H10" s="208">
        <v>17.540000915527344</v>
      </c>
      <c r="I10" s="208">
        <v>18.549999237060547</v>
      </c>
      <c r="J10" s="208">
        <v>18.020000457763672</v>
      </c>
      <c r="K10" s="208">
        <v>17.81999969482422</v>
      </c>
      <c r="L10" s="208">
        <v>19.18000030517578</v>
      </c>
      <c r="M10" s="208">
        <v>20.110000610351562</v>
      </c>
      <c r="N10" s="208">
        <v>18.600000381469727</v>
      </c>
      <c r="O10" s="208">
        <v>19.579999923706055</v>
      </c>
      <c r="P10" s="208">
        <v>20.25</v>
      </c>
      <c r="Q10" s="208">
        <v>19.81999969482422</v>
      </c>
      <c r="R10" s="208">
        <v>18.889999389648438</v>
      </c>
      <c r="S10" s="208">
        <v>18.780000686645508</v>
      </c>
      <c r="T10" s="208">
        <v>18.219999313354492</v>
      </c>
      <c r="U10" s="208">
        <v>17.709999084472656</v>
      </c>
      <c r="V10" s="208">
        <v>17.360000610351562</v>
      </c>
      <c r="W10" s="208">
        <v>17.299999237060547</v>
      </c>
      <c r="X10" s="208">
        <v>16.799999237060547</v>
      </c>
      <c r="Y10" s="208">
        <v>16.8799991607666</v>
      </c>
      <c r="Z10" s="215">
        <f t="shared" si="0"/>
        <v>17.647916555404663</v>
      </c>
      <c r="AA10" s="151">
        <v>21.540000915527344</v>
      </c>
      <c r="AB10" s="254" t="s">
        <v>272</v>
      </c>
      <c r="AC10" s="2">
        <v>8</v>
      </c>
      <c r="AD10" s="151">
        <v>14.5</v>
      </c>
      <c r="AE10" s="254" t="s">
        <v>273</v>
      </c>
      <c r="AF10" s="1"/>
    </row>
    <row r="11" spans="1:32" ht="11.25" customHeight="1">
      <c r="A11" s="216">
        <v>9</v>
      </c>
      <c r="B11" s="208">
        <v>15.75</v>
      </c>
      <c r="C11" s="208">
        <v>15.869999885559082</v>
      </c>
      <c r="D11" s="208">
        <v>15.220000267028809</v>
      </c>
      <c r="E11" s="208">
        <v>15.4399995803833</v>
      </c>
      <c r="F11" s="208">
        <v>15.420000076293945</v>
      </c>
      <c r="G11" s="208">
        <v>15.800000190734863</v>
      </c>
      <c r="H11" s="208">
        <v>18.8799991607666</v>
      </c>
      <c r="I11" s="208">
        <v>20.34000015258789</v>
      </c>
      <c r="J11" s="208">
        <v>22.780000686645508</v>
      </c>
      <c r="K11" s="208">
        <v>20.309999465942383</v>
      </c>
      <c r="L11" s="208">
        <v>21.579999923706055</v>
      </c>
      <c r="M11" s="208">
        <v>21.68000030517578</v>
      </c>
      <c r="N11" s="208">
        <v>21.229999542236328</v>
      </c>
      <c r="O11" s="208">
        <v>21.059999465942383</v>
      </c>
      <c r="P11" s="208">
        <v>21.170000076293945</v>
      </c>
      <c r="Q11" s="208">
        <v>20.979999542236328</v>
      </c>
      <c r="R11" s="208">
        <v>20.459999084472656</v>
      </c>
      <c r="S11" s="208">
        <v>19.84000015258789</v>
      </c>
      <c r="T11" s="208">
        <v>19.020000457763672</v>
      </c>
      <c r="U11" s="208">
        <v>19.3799991607666</v>
      </c>
      <c r="V11" s="208">
        <v>19.3799991607666</v>
      </c>
      <c r="W11" s="208">
        <v>19.799999237060547</v>
      </c>
      <c r="X11" s="208">
        <v>19.719999313354492</v>
      </c>
      <c r="Y11" s="208">
        <v>19.959999084472656</v>
      </c>
      <c r="Z11" s="215">
        <f t="shared" si="0"/>
        <v>19.211249748865765</v>
      </c>
      <c r="AA11" s="151">
        <v>23.329999923706055</v>
      </c>
      <c r="AB11" s="254" t="s">
        <v>274</v>
      </c>
      <c r="AC11" s="2">
        <v>9</v>
      </c>
      <c r="AD11" s="151">
        <v>14.890000343322754</v>
      </c>
      <c r="AE11" s="254" t="s">
        <v>275</v>
      </c>
      <c r="AF11" s="1"/>
    </row>
    <row r="12" spans="1:32" ht="11.25" customHeight="1">
      <c r="A12" s="224">
        <v>10</v>
      </c>
      <c r="B12" s="210">
        <v>19.799999237060547</v>
      </c>
      <c r="C12" s="210">
        <v>19.5</v>
      </c>
      <c r="D12" s="210">
        <v>18.979999542236328</v>
      </c>
      <c r="E12" s="210">
        <v>18.950000762939453</v>
      </c>
      <c r="F12" s="210">
        <v>19.579999923706055</v>
      </c>
      <c r="G12" s="210">
        <v>20.299999237060547</v>
      </c>
      <c r="H12" s="210">
        <v>21.68000030517578</v>
      </c>
      <c r="I12" s="210">
        <v>22.65999984741211</v>
      </c>
      <c r="J12" s="210">
        <v>22.25</v>
      </c>
      <c r="K12" s="210">
        <v>21.729999542236328</v>
      </c>
      <c r="L12" s="210">
        <v>21.389999389648438</v>
      </c>
      <c r="M12" s="210">
        <v>22.139999389648438</v>
      </c>
      <c r="N12" s="210">
        <v>21.850000381469727</v>
      </c>
      <c r="O12" s="210">
        <v>19.93000030517578</v>
      </c>
      <c r="P12" s="210">
        <v>19.510000228881836</v>
      </c>
      <c r="Q12" s="210">
        <v>19.610000610351562</v>
      </c>
      <c r="R12" s="210">
        <v>19.479999542236328</v>
      </c>
      <c r="S12" s="210">
        <v>19.290000915527344</v>
      </c>
      <c r="T12" s="210">
        <v>19.360000610351562</v>
      </c>
      <c r="U12" s="210">
        <v>19.010000228881836</v>
      </c>
      <c r="V12" s="210">
        <v>18.670000076293945</v>
      </c>
      <c r="W12" s="210">
        <v>18.56999969482422</v>
      </c>
      <c r="X12" s="210">
        <v>19</v>
      </c>
      <c r="Y12" s="210">
        <v>19.5</v>
      </c>
      <c r="Z12" s="225">
        <f t="shared" si="0"/>
        <v>20.114166657129925</v>
      </c>
      <c r="AA12" s="157">
        <v>23.34000015258789</v>
      </c>
      <c r="AB12" s="255" t="s">
        <v>276</v>
      </c>
      <c r="AC12" s="212">
        <v>10</v>
      </c>
      <c r="AD12" s="157">
        <v>18.31999969482422</v>
      </c>
      <c r="AE12" s="255" t="s">
        <v>277</v>
      </c>
      <c r="AF12" s="1"/>
    </row>
    <row r="13" spans="1:32" ht="11.25" customHeight="1">
      <c r="A13" s="216">
        <v>11</v>
      </c>
      <c r="B13" s="208">
        <v>19.100000381469727</v>
      </c>
      <c r="C13" s="208">
        <v>19.389999389648438</v>
      </c>
      <c r="D13" s="208">
        <v>18.709999084472656</v>
      </c>
      <c r="E13" s="208">
        <v>19.229999542236328</v>
      </c>
      <c r="F13" s="208">
        <v>19.299999237060547</v>
      </c>
      <c r="G13" s="208">
        <v>19.43000030517578</v>
      </c>
      <c r="H13" s="208">
        <v>19.700000762939453</v>
      </c>
      <c r="I13" s="208">
        <v>20.149999618530273</v>
      </c>
      <c r="J13" s="208">
        <v>22.299999237060547</v>
      </c>
      <c r="K13" s="208">
        <v>23.1299991607666</v>
      </c>
      <c r="L13" s="208">
        <v>21.09000015258789</v>
      </c>
      <c r="M13" s="208">
        <v>21.790000915527344</v>
      </c>
      <c r="N13" s="208">
        <v>23.209999084472656</v>
      </c>
      <c r="O13" s="208">
        <v>22.079999923706055</v>
      </c>
      <c r="P13" s="208">
        <v>20</v>
      </c>
      <c r="Q13" s="208">
        <v>19.959999084472656</v>
      </c>
      <c r="R13" s="208">
        <v>19.15999984741211</v>
      </c>
      <c r="S13" s="208">
        <v>18.8700008392334</v>
      </c>
      <c r="T13" s="208">
        <v>18.670000076293945</v>
      </c>
      <c r="U13" s="208">
        <v>18.440000534057617</v>
      </c>
      <c r="V13" s="208">
        <v>18.489999771118164</v>
      </c>
      <c r="W13" s="208">
        <v>18.709999084472656</v>
      </c>
      <c r="X13" s="208">
        <v>18.559999465942383</v>
      </c>
      <c r="Y13" s="208">
        <v>18.510000228881836</v>
      </c>
      <c r="Z13" s="215">
        <f t="shared" si="0"/>
        <v>19.91583315531413</v>
      </c>
      <c r="AA13" s="151">
        <v>24.229999542236328</v>
      </c>
      <c r="AB13" s="254" t="s">
        <v>278</v>
      </c>
      <c r="AC13" s="2">
        <v>11</v>
      </c>
      <c r="AD13" s="151">
        <v>18.260000228881836</v>
      </c>
      <c r="AE13" s="254" t="s">
        <v>241</v>
      </c>
      <c r="AF13" s="1"/>
    </row>
    <row r="14" spans="1:32" ht="11.25" customHeight="1">
      <c r="A14" s="216">
        <v>12</v>
      </c>
      <c r="B14" s="208">
        <v>17.860000610351562</v>
      </c>
      <c r="C14" s="208">
        <v>18.31999969482422</v>
      </c>
      <c r="D14" s="208">
        <v>18.989999771118164</v>
      </c>
      <c r="E14" s="208">
        <v>18.670000076293945</v>
      </c>
      <c r="F14" s="208">
        <v>18.549999237060547</v>
      </c>
      <c r="G14" s="208">
        <v>19.969999313354492</v>
      </c>
      <c r="H14" s="208">
        <v>21.90999984741211</v>
      </c>
      <c r="I14" s="208">
        <v>23.940000534057617</v>
      </c>
      <c r="J14" s="208">
        <v>25.75</v>
      </c>
      <c r="K14" s="208">
        <v>25.209999084472656</v>
      </c>
      <c r="L14" s="208">
        <v>23.219999313354492</v>
      </c>
      <c r="M14" s="208">
        <v>24.5</v>
      </c>
      <c r="N14" s="208">
        <v>24.5</v>
      </c>
      <c r="O14" s="208">
        <v>23.899999618530273</v>
      </c>
      <c r="P14" s="208">
        <v>23.440000534057617</v>
      </c>
      <c r="Q14" s="208">
        <v>21.799999237060547</v>
      </c>
      <c r="R14" s="208">
        <v>20.239999771118164</v>
      </c>
      <c r="S14" s="208">
        <v>19.709999084472656</v>
      </c>
      <c r="T14" s="208">
        <v>19.719999313354492</v>
      </c>
      <c r="U14" s="208">
        <v>20.780000686645508</v>
      </c>
      <c r="V14" s="208">
        <v>22.079999923706055</v>
      </c>
      <c r="W14" s="208">
        <v>21.829999923706055</v>
      </c>
      <c r="X14" s="208">
        <v>19.469999313354492</v>
      </c>
      <c r="Y14" s="208">
        <v>19.270000457763672</v>
      </c>
      <c r="Z14" s="215">
        <f t="shared" si="0"/>
        <v>21.401249806086224</v>
      </c>
      <c r="AA14" s="151">
        <v>26.309999465942383</v>
      </c>
      <c r="AB14" s="254" t="s">
        <v>279</v>
      </c>
      <c r="AC14" s="2">
        <v>12</v>
      </c>
      <c r="AD14" s="151">
        <v>17.829999923706055</v>
      </c>
      <c r="AE14" s="254" t="s">
        <v>280</v>
      </c>
      <c r="AF14" s="1"/>
    </row>
    <row r="15" spans="1:32" ht="11.25" customHeight="1">
      <c r="A15" s="216">
        <v>13</v>
      </c>
      <c r="B15" s="208">
        <v>21.729999542236328</v>
      </c>
      <c r="C15" s="208">
        <v>22.3700008392334</v>
      </c>
      <c r="D15" s="208">
        <v>22.489999771118164</v>
      </c>
      <c r="E15" s="208">
        <v>22.1200008392334</v>
      </c>
      <c r="F15" s="208">
        <v>19.040000915527344</v>
      </c>
      <c r="G15" s="208">
        <v>18.75</v>
      </c>
      <c r="H15" s="208">
        <v>18.270000457763672</v>
      </c>
      <c r="I15" s="208">
        <v>18.489999771118164</v>
      </c>
      <c r="J15" s="208">
        <v>17.850000381469727</v>
      </c>
      <c r="K15" s="208">
        <v>18.1200008392334</v>
      </c>
      <c r="L15" s="208">
        <v>20.149999618530273</v>
      </c>
      <c r="M15" s="208">
        <v>20.15999984741211</v>
      </c>
      <c r="N15" s="208">
        <v>20.450000762939453</v>
      </c>
      <c r="O15" s="208">
        <v>20.299999237060547</v>
      </c>
      <c r="P15" s="208">
        <v>20.020000457763672</v>
      </c>
      <c r="Q15" s="208">
        <v>19.540000915527344</v>
      </c>
      <c r="R15" s="208">
        <v>19.8700008392334</v>
      </c>
      <c r="S15" s="208">
        <v>18.8700008392334</v>
      </c>
      <c r="T15" s="208">
        <v>17.739999771118164</v>
      </c>
      <c r="U15" s="208">
        <v>17.520000457763672</v>
      </c>
      <c r="V15" s="208">
        <v>17.670000076293945</v>
      </c>
      <c r="W15" s="208">
        <v>17.260000228881836</v>
      </c>
      <c r="X15" s="208">
        <v>17.360000610351562</v>
      </c>
      <c r="Y15" s="208">
        <v>17.190000534057617</v>
      </c>
      <c r="Z15" s="215">
        <f t="shared" si="0"/>
        <v>19.305416981379192</v>
      </c>
      <c r="AA15" s="151">
        <v>22.6200008392334</v>
      </c>
      <c r="AB15" s="254" t="s">
        <v>281</v>
      </c>
      <c r="AC15" s="2">
        <v>13</v>
      </c>
      <c r="AD15" s="151">
        <v>17.139999389648438</v>
      </c>
      <c r="AE15" s="254" t="s">
        <v>151</v>
      </c>
      <c r="AF15" s="1"/>
    </row>
    <row r="16" spans="1:32" ht="11.25" customHeight="1">
      <c r="A16" s="216">
        <v>14</v>
      </c>
      <c r="B16" s="208">
        <v>17.280000686645508</v>
      </c>
      <c r="C16" s="208">
        <v>17.510000228881836</v>
      </c>
      <c r="D16" s="208">
        <v>17.299999237060547</v>
      </c>
      <c r="E16" s="208">
        <v>16.8700008392334</v>
      </c>
      <c r="F16" s="208">
        <v>16.899999618530273</v>
      </c>
      <c r="G16" s="208">
        <v>17.040000915527344</v>
      </c>
      <c r="H16" s="208">
        <v>17.510000228881836</v>
      </c>
      <c r="I16" s="208">
        <v>17.209999084472656</v>
      </c>
      <c r="J16" s="208">
        <v>17.979999542236328</v>
      </c>
      <c r="K16" s="208">
        <v>18.75</v>
      </c>
      <c r="L16" s="208">
        <v>19.530000686645508</v>
      </c>
      <c r="M16" s="208">
        <v>20.399999618530273</v>
      </c>
      <c r="N16" s="208">
        <v>20.899999618530273</v>
      </c>
      <c r="O16" s="208">
        <v>20.010000228881836</v>
      </c>
      <c r="P16" s="208">
        <v>19.709999084472656</v>
      </c>
      <c r="Q16" s="208">
        <v>20.020000457763672</v>
      </c>
      <c r="R16" s="208">
        <v>18.299999237060547</v>
      </c>
      <c r="S16" s="208">
        <v>18.110000610351562</v>
      </c>
      <c r="T16" s="208">
        <v>17.6200008392334</v>
      </c>
      <c r="U16" s="208">
        <v>17.6299991607666</v>
      </c>
      <c r="V16" s="208">
        <v>17.75</v>
      </c>
      <c r="W16" s="208">
        <v>17.809999465942383</v>
      </c>
      <c r="X16" s="208">
        <v>17.739999771118164</v>
      </c>
      <c r="Y16" s="208">
        <v>17.959999084472656</v>
      </c>
      <c r="Z16" s="215">
        <f t="shared" si="0"/>
        <v>18.243333260218304</v>
      </c>
      <c r="AA16" s="151">
        <v>22.309999465942383</v>
      </c>
      <c r="AB16" s="254" t="s">
        <v>282</v>
      </c>
      <c r="AC16" s="2">
        <v>14</v>
      </c>
      <c r="AD16" s="151">
        <v>16.790000915527344</v>
      </c>
      <c r="AE16" s="254" t="s">
        <v>102</v>
      </c>
      <c r="AF16" s="1"/>
    </row>
    <row r="17" spans="1:32" ht="11.25" customHeight="1">
      <c r="A17" s="216">
        <v>15</v>
      </c>
      <c r="B17" s="208">
        <v>17.739999771118164</v>
      </c>
      <c r="C17" s="208">
        <v>17.670000076293945</v>
      </c>
      <c r="D17" s="208">
        <v>17.209999084472656</v>
      </c>
      <c r="E17" s="208">
        <v>17.079999923706055</v>
      </c>
      <c r="F17" s="208">
        <v>16.940000534057617</v>
      </c>
      <c r="G17" s="208">
        <v>17.149999618530273</v>
      </c>
      <c r="H17" s="208">
        <v>16.959999084472656</v>
      </c>
      <c r="I17" s="208">
        <v>17.049999237060547</v>
      </c>
      <c r="J17" s="208">
        <v>16.950000762939453</v>
      </c>
      <c r="K17" s="208">
        <v>16.860000610351562</v>
      </c>
      <c r="L17" s="208">
        <v>16.959999084472656</v>
      </c>
      <c r="M17" s="208">
        <v>16.989999771118164</v>
      </c>
      <c r="N17" s="208">
        <v>16.959999084472656</v>
      </c>
      <c r="O17" s="208">
        <v>17.309999465942383</v>
      </c>
      <c r="P17" s="208">
        <v>17.6200008392334</v>
      </c>
      <c r="Q17" s="208">
        <v>17.489999771118164</v>
      </c>
      <c r="R17" s="208">
        <v>17.90999984741211</v>
      </c>
      <c r="S17" s="208">
        <v>17.90999984741211</v>
      </c>
      <c r="T17" s="208">
        <v>18.09000015258789</v>
      </c>
      <c r="U17" s="208">
        <v>17.81999969482422</v>
      </c>
      <c r="V17" s="208">
        <v>17.770000457763672</v>
      </c>
      <c r="W17" s="208">
        <v>17.860000610351562</v>
      </c>
      <c r="X17" s="208">
        <v>18.06999969482422</v>
      </c>
      <c r="Y17" s="208">
        <v>18.049999237060547</v>
      </c>
      <c r="Z17" s="215">
        <f t="shared" si="0"/>
        <v>17.43416651089986</v>
      </c>
      <c r="AA17" s="151">
        <v>18.190000534057617</v>
      </c>
      <c r="AB17" s="254" t="s">
        <v>283</v>
      </c>
      <c r="AC17" s="2">
        <v>15</v>
      </c>
      <c r="AD17" s="151">
        <v>16.6299991607666</v>
      </c>
      <c r="AE17" s="254" t="s">
        <v>284</v>
      </c>
      <c r="AF17" s="1"/>
    </row>
    <row r="18" spans="1:32" ht="11.25" customHeight="1">
      <c r="A18" s="216">
        <v>16</v>
      </c>
      <c r="B18" s="208">
        <v>17.940000534057617</v>
      </c>
      <c r="C18" s="208">
        <v>18.030000686645508</v>
      </c>
      <c r="D18" s="208">
        <v>17.209999084472656</v>
      </c>
      <c r="E18" s="208">
        <v>17.1200008392334</v>
      </c>
      <c r="F18" s="208">
        <v>17.40999984741211</v>
      </c>
      <c r="G18" s="208">
        <v>17.1200008392334</v>
      </c>
      <c r="H18" s="208">
        <v>17.489999771118164</v>
      </c>
      <c r="I18" s="208">
        <v>18.149999618530273</v>
      </c>
      <c r="J18" s="208">
        <v>17.479999542236328</v>
      </c>
      <c r="K18" s="208">
        <v>17.81999969482422</v>
      </c>
      <c r="L18" s="208">
        <v>19.979999542236328</v>
      </c>
      <c r="M18" s="208">
        <v>18.760000228881836</v>
      </c>
      <c r="N18" s="208">
        <v>18.399999618530273</v>
      </c>
      <c r="O18" s="208">
        <v>17.729999542236328</v>
      </c>
      <c r="P18" s="208">
        <v>17.469999313354492</v>
      </c>
      <c r="Q18" s="208">
        <v>16.40999984741211</v>
      </c>
      <c r="R18" s="208">
        <v>16.260000228881836</v>
      </c>
      <c r="S18" s="208">
        <v>15.649999618530273</v>
      </c>
      <c r="T18" s="208">
        <v>15.65999984741211</v>
      </c>
      <c r="U18" s="208">
        <v>15.260000228881836</v>
      </c>
      <c r="V18" s="208">
        <v>15.680000305175781</v>
      </c>
      <c r="W18" s="208">
        <v>15.5</v>
      </c>
      <c r="X18" s="208">
        <v>16.040000915527344</v>
      </c>
      <c r="Y18" s="208">
        <v>16.1299991607666</v>
      </c>
      <c r="Z18" s="215">
        <f t="shared" si="0"/>
        <v>17.112499952316284</v>
      </c>
      <c r="AA18" s="151">
        <v>20.020000457763672</v>
      </c>
      <c r="AB18" s="254" t="s">
        <v>63</v>
      </c>
      <c r="AC18" s="2">
        <v>16</v>
      </c>
      <c r="AD18" s="151">
        <v>15.15999984741211</v>
      </c>
      <c r="AE18" s="254" t="s">
        <v>285</v>
      </c>
      <c r="AF18" s="1"/>
    </row>
    <row r="19" spans="1:32" ht="11.25" customHeight="1">
      <c r="A19" s="216">
        <v>17</v>
      </c>
      <c r="B19" s="208">
        <v>15.579999923706055</v>
      </c>
      <c r="C19" s="208">
        <v>15.829999923706055</v>
      </c>
      <c r="D19" s="208">
        <v>15.5600004196167</v>
      </c>
      <c r="E19" s="208">
        <v>15.069999694824219</v>
      </c>
      <c r="F19" s="208">
        <v>15.199999809265137</v>
      </c>
      <c r="G19" s="208">
        <v>15.59000015258789</v>
      </c>
      <c r="H19" s="208">
        <v>16.84000015258789</v>
      </c>
      <c r="I19" s="208">
        <v>16.940000534057617</v>
      </c>
      <c r="J19" s="208">
        <v>17.09000015258789</v>
      </c>
      <c r="K19" s="208">
        <v>18.290000915527344</v>
      </c>
      <c r="L19" s="208">
        <v>19.049999237060547</v>
      </c>
      <c r="M19" s="208">
        <v>19.3799991607666</v>
      </c>
      <c r="N19" s="208">
        <v>19.549999237060547</v>
      </c>
      <c r="O19" s="208">
        <v>18.670000076293945</v>
      </c>
      <c r="P19" s="208">
        <v>18.799999237060547</v>
      </c>
      <c r="Q19" s="208">
        <v>18.170000076293945</v>
      </c>
      <c r="R19" s="208">
        <v>18.020000457763672</v>
      </c>
      <c r="S19" s="208">
        <v>17.75</v>
      </c>
      <c r="T19" s="208">
        <v>17.25</v>
      </c>
      <c r="U19" s="208">
        <v>17.139999389648438</v>
      </c>
      <c r="V19" s="208">
        <v>17.15999984741211</v>
      </c>
      <c r="W19" s="208">
        <v>16.979999542236328</v>
      </c>
      <c r="X19" s="208">
        <v>16.950000762939453</v>
      </c>
      <c r="Y19" s="208">
        <v>16.850000381469727</v>
      </c>
      <c r="Z19" s="215">
        <f t="shared" si="0"/>
        <v>17.237916628519695</v>
      </c>
      <c r="AA19" s="151">
        <v>20.260000228881836</v>
      </c>
      <c r="AB19" s="254" t="s">
        <v>286</v>
      </c>
      <c r="AC19" s="2">
        <v>17</v>
      </c>
      <c r="AD19" s="151">
        <v>14.989999771118164</v>
      </c>
      <c r="AE19" s="254" t="s">
        <v>287</v>
      </c>
      <c r="AF19" s="1"/>
    </row>
    <row r="20" spans="1:32" ht="11.25" customHeight="1">
      <c r="A20" s="216">
        <v>18</v>
      </c>
      <c r="B20" s="208">
        <v>16.31999969482422</v>
      </c>
      <c r="C20" s="208">
        <v>16.420000076293945</v>
      </c>
      <c r="D20" s="208">
        <v>16.329999923706055</v>
      </c>
      <c r="E20" s="208">
        <v>16.1299991607666</v>
      </c>
      <c r="F20" s="208">
        <v>16.3700008392334</v>
      </c>
      <c r="G20" s="208">
        <v>16.739999771118164</v>
      </c>
      <c r="H20" s="208">
        <v>17.459999084472656</v>
      </c>
      <c r="I20" s="208">
        <v>18.15999984741211</v>
      </c>
      <c r="J20" s="208">
        <v>18.09000015258789</v>
      </c>
      <c r="K20" s="208">
        <v>18.6299991607666</v>
      </c>
      <c r="L20" s="208">
        <v>17.989999771118164</v>
      </c>
      <c r="M20" s="208">
        <v>18.59000015258789</v>
      </c>
      <c r="N20" s="208">
        <v>18.700000762939453</v>
      </c>
      <c r="O20" s="208">
        <v>20.420000076293945</v>
      </c>
      <c r="P20" s="208">
        <v>20.309999465942383</v>
      </c>
      <c r="Q20" s="208">
        <v>20.049999237060547</v>
      </c>
      <c r="R20" s="208">
        <v>20.18000030517578</v>
      </c>
      <c r="S20" s="208">
        <v>19.540000915527344</v>
      </c>
      <c r="T20" s="208">
        <v>19.969999313354492</v>
      </c>
      <c r="U20" s="208">
        <v>19.139999389648438</v>
      </c>
      <c r="V20" s="208">
        <v>19</v>
      </c>
      <c r="W20" s="208">
        <v>19.06999969482422</v>
      </c>
      <c r="X20" s="208">
        <v>18.229999542236328</v>
      </c>
      <c r="Y20" s="208">
        <v>18.940000534057617</v>
      </c>
      <c r="Z20" s="215">
        <f t="shared" si="0"/>
        <v>18.365833202997845</v>
      </c>
      <c r="AA20" s="151">
        <v>21</v>
      </c>
      <c r="AB20" s="254" t="s">
        <v>288</v>
      </c>
      <c r="AC20" s="2">
        <v>18</v>
      </c>
      <c r="AD20" s="151">
        <v>16.09000015258789</v>
      </c>
      <c r="AE20" s="254" t="s">
        <v>273</v>
      </c>
      <c r="AF20" s="1"/>
    </row>
    <row r="21" spans="1:32" ht="11.25" customHeight="1">
      <c r="A21" s="216">
        <v>19</v>
      </c>
      <c r="B21" s="208">
        <v>18.510000228881836</v>
      </c>
      <c r="C21" s="208">
        <v>18.110000610351562</v>
      </c>
      <c r="D21" s="208">
        <v>17.940000534057617</v>
      </c>
      <c r="E21" s="208">
        <v>18.290000915527344</v>
      </c>
      <c r="F21" s="208">
        <v>17.610000610351562</v>
      </c>
      <c r="G21" s="208">
        <v>18.40999984741211</v>
      </c>
      <c r="H21" s="208">
        <v>18.969999313354492</v>
      </c>
      <c r="I21" s="208">
        <v>18.709999084472656</v>
      </c>
      <c r="J21" s="208">
        <v>19.209999084472656</v>
      </c>
      <c r="K21" s="208">
        <v>19.65999984741211</v>
      </c>
      <c r="L21" s="208">
        <v>20.809999465942383</v>
      </c>
      <c r="M21" s="208">
        <v>20.889999389648438</v>
      </c>
      <c r="N21" s="208">
        <v>21.31999969482422</v>
      </c>
      <c r="O21" s="208">
        <v>21.649999618530273</v>
      </c>
      <c r="P21" s="208">
        <v>21.25</v>
      </c>
      <c r="Q21" s="208">
        <v>20.790000915527344</v>
      </c>
      <c r="R21" s="208">
        <v>19.690000534057617</v>
      </c>
      <c r="S21" s="208">
        <v>19.93000030517578</v>
      </c>
      <c r="T21" s="208">
        <v>20.06999969482422</v>
      </c>
      <c r="U21" s="208">
        <v>19.889999389648438</v>
      </c>
      <c r="V21" s="208">
        <v>19.219999313354492</v>
      </c>
      <c r="W21" s="208">
        <v>19.040000915527344</v>
      </c>
      <c r="X21" s="208">
        <v>18.850000381469727</v>
      </c>
      <c r="Y21" s="208">
        <v>18.719999313354492</v>
      </c>
      <c r="Z21" s="215">
        <f t="shared" si="0"/>
        <v>19.480833292007446</v>
      </c>
      <c r="AA21" s="151">
        <v>22.399999618530273</v>
      </c>
      <c r="AB21" s="254" t="s">
        <v>289</v>
      </c>
      <c r="AC21" s="2">
        <v>19</v>
      </c>
      <c r="AD21" s="151">
        <v>17.530000686645508</v>
      </c>
      <c r="AE21" s="254" t="s">
        <v>290</v>
      </c>
      <c r="AF21" s="1"/>
    </row>
    <row r="22" spans="1:32" ht="11.25" customHeight="1">
      <c r="A22" s="224">
        <v>20</v>
      </c>
      <c r="B22" s="210">
        <v>18.729999542236328</v>
      </c>
      <c r="C22" s="210">
        <v>18.969999313354492</v>
      </c>
      <c r="D22" s="210">
        <v>18.360000610351562</v>
      </c>
      <c r="E22" s="210">
        <v>18.389999389648438</v>
      </c>
      <c r="F22" s="210">
        <v>18.31999969482422</v>
      </c>
      <c r="G22" s="210">
        <v>18.65999984741211</v>
      </c>
      <c r="H22" s="210">
        <v>20.459999084472656</v>
      </c>
      <c r="I22" s="210">
        <v>19.59000015258789</v>
      </c>
      <c r="J22" s="210">
        <v>19.940000534057617</v>
      </c>
      <c r="K22" s="210">
        <v>19.40999984741211</v>
      </c>
      <c r="L22" s="210">
        <v>19.399999618530273</v>
      </c>
      <c r="M22" s="210">
        <v>20.579999923706055</v>
      </c>
      <c r="N22" s="210">
        <v>21.6299991607666</v>
      </c>
      <c r="O22" s="210">
        <v>22.68000030517578</v>
      </c>
      <c r="P22" s="210">
        <v>22.739999771118164</v>
      </c>
      <c r="Q22" s="210">
        <v>20.360000610351562</v>
      </c>
      <c r="R22" s="210">
        <v>21.469999313354492</v>
      </c>
      <c r="S22" s="210">
        <v>20.600000381469727</v>
      </c>
      <c r="T22" s="210">
        <v>19.239999771118164</v>
      </c>
      <c r="U22" s="210">
        <v>19.1200008392334</v>
      </c>
      <c r="V22" s="210">
        <v>19.309999465942383</v>
      </c>
      <c r="W22" s="210">
        <v>19.100000381469727</v>
      </c>
      <c r="X22" s="210">
        <v>19.239999771118164</v>
      </c>
      <c r="Y22" s="210">
        <v>19.43000030517578</v>
      </c>
      <c r="Z22" s="225">
        <f t="shared" si="0"/>
        <v>19.822083234786987</v>
      </c>
      <c r="AA22" s="157">
        <v>23.799999237060547</v>
      </c>
      <c r="AB22" s="255" t="s">
        <v>291</v>
      </c>
      <c r="AC22" s="212">
        <v>20</v>
      </c>
      <c r="AD22" s="157">
        <v>18.229999542236328</v>
      </c>
      <c r="AE22" s="255" t="s">
        <v>82</v>
      </c>
      <c r="AF22" s="1"/>
    </row>
    <row r="23" spans="1:32" ht="11.25" customHeight="1">
      <c r="A23" s="216">
        <v>21</v>
      </c>
      <c r="B23" s="208">
        <v>19.049999237060547</v>
      </c>
      <c r="C23" s="208">
        <v>18.700000762939453</v>
      </c>
      <c r="D23" s="208">
        <v>18.450000762939453</v>
      </c>
      <c r="E23" s="208">
        <v>18.270000457763672</v>
      </c>
      <c r="F23" s="208">
        <v>18.579999923706055</v>
      </c>
      <c r="G23" s="208">
        <v>19.209999084472656</v>
      </c>
      <c r="H23" s="208">
        <v>21.170000076293945</v>
      </c>
      <c r="I23" s="208">
        <v>22.639999389648438</v>
      </c>
      <c r="J23" s="208">
        <v>24.8700008392334</v>
      </c>
      <c r="K23" s="208">
        <v>24.709999084472656</v>
      </c>
      <c r="L23" s="208">
        <v>25.239999771118164</v>
      </c>
      <c r="M23" s="208">
        <v>24.68000030517578</v>
      </c>
      <c r="N23" s="208">
        <v>25.920000076293945</v>
      </c>
      <c r="O23" s="208">
        <v>24.530000686645508</v>
      </c>
      <c r="P23" s="208">
        <v>24.6299991607666</v>
      </c>
      <c r="Q23" s="208">
        <v>23.270000457763672</v>
      </c>
      <c r="R23" s="208">
        <v>22.600000381469727</v>
      </c>
      <c r="S23" s="208">
        <v>22.229999542236328</v>
      </c>
      <c r="T23" s="208">
        <v>21.239999771118164</v>
      </c>
      <c r="U23" s="208">
        <v>21.110000610351562</v>
      </c>
      <c r="V23" s="208">
        <v>21.829999923706055</v>
      </c>
      <c r="W23" s="208">
        <v>20.84000015258789</v>
      </c>
      <c r="X23" s="208">
        <v>21.389999389648438</v>
      </c>
      <c r="Y23" s="208">
        <v>21.530000686645508</v>
      </c>
      <c r="Z23" s="215">
        <f t="shared" si="0"/>
        <v>21.945416688919067</v>
      </c>
      <c r="AA23" s="151">
        <v>26.350000381469727</v>
      </c>
      <c r="AB23" s="254" t="s">
        <v>292</v>
      </c>
      <c r="AC23" s="2">
        <v>21</v>
      </c>
      <c r="AD23" s="151">
        <v>18.18000030517578</v>
      </c>
      <c r="AE23" s="254" t="s">
        <v>293</v>
      </c>
      <c r="AF23" s="1"/>
    </row>
    <row r="24" spans="1:32" ht="11.25" customHeight="1">
      <c r="A24" s="216">
        <v>22</v>
      </c>
      <c r="B24" s="208">
        <v>21.31999969482422</v>
      </c>
      <c r="C24" s="208">
        <v>21.260000228881836</v>
      </c>
      <c r="D24" s="208">
        <v>21.260000228881836</v>
      </c>
      <c r="E24" s="208">
        <v>21.559999465942383</v>
      </c>
      <c r="F24" s="208">
        <v>21.450000762939453</v>
      </c>
      <c r="G24" s="208">
        <v>20.59000015258789</v>
      </c>
      <c r="H24" s="208">
        <v>21.139999389648438</v>
      </c>
      <c r="I24" s="208">
        <v>20.40999984741211</v>
      </c>
      <c r="J24" s="208">
        <v>20.100000381469727</v>
      </c>
      <c r="K24" s="208">
        <v>20.18000030517578</v>
      </c>
      <c r="L24" s="208">
        <v>19.790000915527344</v>
      </c>
      <c r="M24" s="208">
        <v>20.6200008392334</v>
      </c>
      <c r="N24" s="208">
        <v>20.239999771118164</v>
      </c>
      <c r="O24" s="208">
        <v>21.489999771118164</v>
      </c>
      <c r="P24" s="208">
        <v>22.360000610351562</v>
      </c>
      <c r="Q24" s="208">
        <v>22.299999237060547</v>
      </c>
      <c r="R24" s="208">
        <v>22.010000228881836</v>
      </c>
      <c r="S24" s="208">
        <v>19.799999237060547</v>
      </c>
      <c r="T24" s="208">
        <v>19.540000915527344</v>
      </c>
      <c r="U24" s="208">
        <v>19.260000228881836</v>
      </c>
      <c r="V24" s="208">
        <v>19.290000915527344</v>
      </c>
      <c r="W24" s="208">
        <v>19.170000076293945</v>
      </c>
      <c r="X24" s="208">
        <v>19.420000076293945</v>
      </c>
      <c r="Y24" s="208">
        <v>19.239999771118164</v>
      </c>
      <c r="Z24" s="215">
        <f t="shared" si="0"/>
        <v>20.575000127156574</v>
      </c>
      <c r="AA24" s="151">
        <v>22.989999771118164</v>
      </c>
      <c r="AB24" s="254" t="s">
        <v>294</v>
      </c>
      <c r="AC24" s="2">
        <v>22</v>
      </c>
      <c r="AD24" s="151">
        <v>18.860000610351562</v>
      </c>
      <c r="AE24" s="254" t="s">
        <v>295</v>
      </c>
      <c r="AF24" s="1"/>
    </row>
    <row r="25" spans="1:32" ht="11.25" customHeight="1">
      <c r="A25" s="216">
        <v>23</v>
      </c>
      <c r="B25" s="208">
        <v>19.1200008392334</v>
      </c>
      <c r="C25" s="208">
        <v>19.350000381469727</v>
      </c>
      <c r="D25" s="208">
        <v>19.68000030517578</v>
      </c>
      <c r="E25" s="208">
        <v>19.770000457763672</v>
      </c>
      <c r="F25" s="208">
        <v>20.360000610351562</v>
      </c>
      <c r="G25" s="208">
        <v>20.579999923706055</v>
      </c>
      <c r="H25" s="208">
        <v>20.3700008392334</v>
      </c>
      <c r="I25" s="208">
        <v>20.510000228881836</v>
      </c>
      <c r="J25" s="208">
        <v>20.780000686645508</v>
      </c>
      <c r="K25" s="208">
        <v>20.059999465942383</v>
      </c>
      <c r="L25" s="208">
        <v>21.079999923706055</v>
      </c>
      <c r="M25" s="208">
        <v>20.18000030517578</v>
      </c>
      <c r="N25" s="208">
        <v>22.84000015258789</v>
      </c>
      <c r="O25" s="208">
        <v>23.610000610351562</v>
      </c>
      <c r="P25" s="208">
        <v>23.459999084472656</v>
      </c>
      <c r="Q25" s="208">
        <v>22.280000686645508</v>
      </c>
      <c r="R25" s="208">
        <v>21.729999542236328</v>
      </c>
      <c r="S25" s="208">
        <v>22.049999237060547</v>
      </c>
      <c r="T25" s="208">
        <v>21.700000762939453</v>
      </c>
      <c r="U25" s="208">
        <v>21.149999618530273</v>
      </c>
      <c r="V25" s="208">
        <v>22.100000381469727</v>
      </c>
      <c r="W25" s="208">
        <v>22.09000015258789</v>
      </c>
      <c r="X25" s="208">
        <v>22.360000610351562</v>
      </c>
      <c r="Y25" s="208">
        <v>22</v>
      </c>
      <c r="Z25" s="215">
        <f t="shared" si="0"/>
        <v>21.21708353360494</v>
      </c>
      <c r="AA25" s="151">
        <v>24.450000762939453</v>
      </c>
      <c r="AB25" s="254" t="s">
        <v>296</v>
      </c>
      <c r="AC25" s="2">
        <v>23</v>
      </c>
      <c r="AD25" s="151">
        <v>19.079999923706055</v>
      </c>
      <c r="AE25" s="254" t="s">
        <v>297</v>
      </c>
      <c r="AF25" s="1"/>
    </row>
    <row r="26" spans="1:32" ht="11.25" customHeight="1">
      <c r="A26" s="216">
        <v>24</v>
      </c>
      <c r="B26" s="208">
        <v>21.809999465942383</v>
      </c>
      <c r="C26" s="208">
        <v>21.8799991607666</v>
      </c>
      <c r="D26" s="208">
        <v>21.700000762939453</v>
      </c>
      <c r="E26" s="208">
        <v>21.3799991607666</v>
      </c>
      <c r="F26" s="208">
        <v>21.31999969482422</v>
      </c>
      <c r="G26" s="208">
        <v>22.209999084472656</v>
      </c>
      <c r="H26" s="208">
        <v>23.559999465942383</v>
      </c>
      <c r="I26" s="208">
        <v>24.8700008392334</v>
      </c>
      <c r="J26" s="208">
        <v>26.239999771118164</v>
      </c>
      <c r="K26" s="208">
        <v>25.81999969482422</v>
      </c>
      <c r="L26" s="208">
        <v>28.06999969482422</v>
      </c>
      <c r="M26" s="208">
        <v>27.850000381469727</v>
      </c>
      <c r="N26" s="208">
        <v>27.290000915527344</v>
      </c>
      <c r="O26" s="208">
        <v>26.3700008392334</v>
      </c>
      <c r="P26" s="208">
        <v>25.780000686645508</v>
      </c>
      <c r="Q26" s="208">
        <v>25.219999313354492</v>
      </c>
      <c r="R26" s="208">
        <v>25.989999771118164</v>
      </c>
      <c r="S26" s="208">
        <v>24.899999618530273</v>
      </c>
      <c r="T26" s="208">
        <v>24.030000686645508</v>
      </c>
      <c r="U26" s="208">
        <v>23.829999923706055</v>
      </c>
      <c r="V26" s="208">
        <v>24.719999313354492</v>
      </c>
      <c r="W26" s="208">
        <v>24.8799991607666</v>
      </c>
      <c r="X26" s="208">
        <v>25.40999984741211</v>
      </c>
      <c r="Y26" s="208">
        <v>24.139999389648438</v>
      </c>
      <c r="Z26" s="215">
        <f t="shared" si="0"/>
        <v>24.552916526794434</v>
      </c>
      <c r="AA26" s="151">
        <v>28.65999984741211</v>
      </c>
      <c r="AB26" s="254" t="s">
        <v>145</v>
      </c>
      <c r="AC26" s="2">
        <v>24</v>
      </c>
      <c r="AD26" s="151">
        <v>21.06999969482422</v>
      </c>
      <c r="AE26" s="254" t="s">
        <v>264</v>
      </c>
      <c r="AF26" s="1"/>
    </row>
    <row r="27" spans="1:32" ht="11.25" customHeight="1">
      <c r="A27" s="216">
        <v>25</v>
      </c>
      <c r="B27" s="208">
        <v>22.809999465942383</v>
      </c>
      <c r="C27" s="208">
        <v>22.549999237060547</v>
      </c>
      <c r="D27" s="208">
        <v>22.389999389648438</v>
      </c>
      <c r="E27" s="208">
        <v>21.6299991607666</v>
      </c>
      <c r="F27" s="208">
        <v>21.799999237060547</v>
      </c>
      <c r="G27" s="208">
        <v>22.65999984741211</v>
      </c>
      <c r="H27" s="208">
        <v>23.6299991607666</v>
      </c>
      <c r="I27" s="208">
        <v>25.059999465942383</v>
      </c>
      <c r="J27" s="208">
        <v>27.520000457763672</v>
      </c>
      <c r="K27" s="208">
        <v>28.010000228881836</v>
      </c>
      <c r="L27" s="208">
        <v>27.43000030517578</v>
      </c>
      <c r="M27" s="208">
        <v>28.600000381469727</v>
      </c>
      <c r="N27" s="208">
        <v>25.790000915527344</v>
      </c>
      <c r="O27" s="208">
        <v>25.15999984741211</v>
      </c>
      <c r="P27" s="208">
        <v>24.799999237060547</v>
      </c>
      <c r="Q27" s="208">
        <v>25.469999313354492</v>
      </c>
      <c r="R27" s="208">
        <v>24.40999984741211</v>
      </c>
      <c r="S27" s="208">
        <v>27.489999771118164</v>
      </c>
      <c r="T27" s="208">
        <v>27.209999084472656</v>
      </c>
      <c r="U27" s="208">
        <v>26.969999313354492</v>
      </c>
      <c r="V27" s="208">
        <v>26.530000686645508</v>
      </c>
      <c r="W27" s="208">
        <v>26.06999969482422</v>
      </c>
      <c r="X27" s="208">
        <v>24.969999313354492</v>
      </c>
      <c r="Y27" s="208">
        <v>24.559999465942383</v>
      </c>
      <c r="Z27" s="215">
        <f t="shared" si="0"/>
        <v>25.146666367848713</v>
      </c>
      <c r="AA27" s="151">
        <v>29.889999389648438</v>
      </c>
      <c r="AB27" s="254" t="s">
        <v>156</v>
      </c>
      <c r="AC27" s="2">
        <v>25</v>
      </c>
      <c r="AD27" s="151">
        <v>21.479999542236328</v>
      </c>
      <c r="AE27" s="254" t="s">
        <v>298</v>
      </c>
      <c r="AF27" s="1"/>
    </row>
    <row r="28" spans="1:32" ht="11.25" customHeight="1">
      <c r="A28" s="216">
        <v>26</v>
      </c>
      <c r="B28" s="208">
        <v>24.329999923706055</v>
      </c>
      <c r="C28" s="208">
        <v>24.15999984741211</v>
      </c>
      <c r="D28" s="208">
        <v>23.360000610351562</v>
      </c>
      <c r="E28" s="208">
        <v>23.190000534057617</v>
      </c>
      <c r="F28" s="208">
        <v>23.1299991607666</v>
      </c>
      <c r="G28" s="208">
        <v>23.5</v>
      </c>
      <c r="H28" s="208">
        <v>23.65999984741211</v>
      </c>
      <c r="I28" s="208">
        <v>25.5</v>
      </c>
      <c r="J28" s="208">
        <v>27.549999237060547</v>
      </c>
      <c r="K28" s="208">
        <v>27.40999984741211</v>
      </c>
      <c r="L28" s="208">
        <v>29.479999542236328</v>
      </c>
      <c r="M28" s="208">
        <v>28.450000762939453</v>
      </c>
      <c r="N28" s="208">
        <v>26.719999313354492</v>
      </c>
      <c r="O28" s="208">
        <v>26.68000030517578</v>
      </c>
      <c r="P28" s="208">
        <v>27.700000762939453</v>
      </c>
      <c r="Q28" s="208">
        <v>25.850000381469727</v>
      </c>
      <c r="R28" s="208">
        <v>25.559999465942383</v>
      </c>
      <c r="S28" s="208">
        <v>25.06999969482422</v>
      </c>
      <c r="T28" s="208">
        <v>25.06999969482422</v>
      </c>
      <c r="U28" s="208">
        <v>25.389999389648438</v>
      </c>
      <c r="V28" s="208">
        <v>25.43000030517578</v>
      </c>
      <c r="W28" s="208">
        <v>25.68000030517578</v>
      </c>
      <c r="X28" s="208">
        <v>24.360000610351562</v>
      </c>
      <c r="Y28" s="208">
        <v>24.18000030517578</v>
      </c>
      <c r="Z28" s="215">
        <f t="shared" si="0"/>
        <v>25.475416660308838</v>
      </c>
      <c r="AA28" s="151">
        <v>30.950000762939453</v>
      </c>
      <c r="AB28" s="254" t="s">
        <v>299</v>
      </c>
      <c r="AC28" s="2">
        <v>26</v>
      </c>
      <c r="AD28" s="151">
        <v>22.81999969482422</v>
      </c>
      <c r="AE28" s="254" t="s">
        <v>300</v>
      </c>
      <c r="AF28" s="1"/>
    </row>
    <row r="29" spans="1:32" ht="11.25" customHeight="1">
      <c r="A29" s="216">
        <v>27</v>
      </c>
      <c r="B29" s="208">
        <v>23.639999389648438</v>
      </c>
      <c r="C29" s="208">
        <v>24.299999237060547</v>
      </c>
      <c r="D29" s="208">
        <v>21.6200008392334</v>
      </c>
      <c r="E29" s="208">
        <v>21.299999237060547</v>
      </c>
      <c r="F29" s="208">
        <v>20.709999084472656</v>
      </c>
      <c r="G29" s="208">
        <v>20.1299991607666</v>
      </c>
      <c r="H29" s="208">
        <v>20.40999984741211</v>
      </c>
      <c r="I29" s="208">
        <v>23.450000762939453</v>
      </c>
      <c r="J29" s="208">
        <v>25.25</v>
      </c>
      <c r="K29" s="208">
        <v>24.3799991607666</v>
      </c>
      <c r="L29" s="208">
        <v>23.850000381469727</v>
      </c>
      <c r="M29" s="208">
        <v>23.18000030517578</v>
      </c>
      <c r="N29" s="208">
        <v>23.700000762939453</v>
      </c>
      <c r="O29" s="208">
        <v>22.290000915527344</v>
      </c>
      <c r="P29" s="208">
        <v>20.84000015258789</v>
      </c>
      <c r="Q29" s="208">
        <v>20.520000457763672</v>
      </c>
      <c r="R29" s="208">
        <v>20.6200008392334</v>
      </c>
      <c r="S29" s="208">
        <v>20.25</v>
      </c>
      <c r="T29" s="208">
        <v>20.290000915527344</v>
      </c>
      <c r="U29" s="208">
        <v>20.8799991607666</v>
      </c>
      <c r="V29" s="208">
        <v>21.639999389648438</v>
      </c>
      <c r="W29" s="208">
        <v>22.81999969482422</v>
      </c>
      <c r="X29" s="208">
        <v>23.56999969482422</v>
      </c>
      <c r="Y29" s="208">
        <v>23.139999389648438</v>
      </c>
      <c r="Z29" s="215">
        <f t="shared" si="0"/>
        <v>22.199166615804035</v>
      </c>
      <c r="AA29" s="151">
        <v>26.56999969482422</v>
      </c>
      <c r="AB29" s="254" t="s">
        <v>301</v>
      </c>
      <c r="AC29" s="2">
        <v>27</v>
      </c>
      <c r="AD29" s="151">
        <v>19.549999237060547</v>
      </c>
      <c r="AE29" s="254" t="s">
        <v>302</v>
      </c>
      <c r="AF29" s="1"/>
    </row>
    <row r="30" spans="1:32" ht="11.25" customHeight="1">
      <c r="A30" s="216">
        <v>28</v>
      </c>
      <c r="B30" s="208">
        <v>22.979999542236328</v>
      </c>
      <c r="C30" s="208">
        <v>22.719999313354492</v>
      </c>
      <c r="D30" s="208">
        <v>23.06999969482422</v>
      </c>
      <c r="E30" s="208">
        <v>22.979999542236328</v>
      </c>
      <c r="F30" s="208">
        <v>23.3799991607666</v>
      </c>
      <c r="G30" s="208">
        <v>24.139999389648438</v>
      </c>
      <c r="H30" s="208">
        <v>24.549999237060547</v>
      </c>
      <c r="I30" s="208">
        <v>26.399999618530273</v>
      </c>
      <c r="J30" s="208">
        <v>26.739999771118164</v>
      </c>
      <c r="K30" s="208">
        <v>26.979999542236328</v>
      </c>
      <c r="L30" s="208">
        <v>27.15999984741211</v>
      </c>
      <c r="M30" s="208">
        <v>26.59000015258789</v>
      </c>
      <c r="N30" s="208">
        <v>25.690000534057617</v>
      </c>
      <c r="O30" s="208">
        <v>24.1299991607666</v>
      </c>
      <c r="P30" s="208">
        <v>26.030000686645508</v>
      </c>
      <c r="Q30" s="208">
        <v>24.950000762939453</v>
      </c>
      <c r="R30" s="208">
        <v>23.940000534057617</v>
      </c>
      <c r="S30" s="208">
        <v>23.520000457763672</v>
      </c>
      <c r="T30" s="208">
        <v>23.670000076293945</v>
      </c>
      <c r="U30" s="208">
        <v>24.290000915527344</v>
      </c>
      <c r="V30" s="208">
        <v>23.06999969482422</v>
      </c>
      <c r="W30" s="208">
        <v>23.239999771118164</v>
      </c>
      <c r="X30" s="208">
        <v>23.65999984741211</v>
      </c>
      <c r="Y30" s="208">
        <v>23.600000381469727</v>
      </c>
      <c r="Z30" s="215">
        <f t="shared" si="0"/>
        <v>24.478333234786987</v>
      </c>
      <c r="AA30" s="151">
        <v>28</v>
      </c>
      <c r="AB30" s="254" t="s">
        <v>303</v>
      </c>
      <c r="AC30" s="2">
        <v>28</v>
      </c>
      <c r="AD30" s="151">
        <v>21.969999313354492</v>
      </c>
      <c r="AE30" s="254" t="s">
        <v>304</v>
      </c>
      <c r="AF30" s="1"/>
    </row>
    <row r="31" spans="1:32" ht="11.25" customHeight="1">
      <c r="A31" s="216">
        <v>29</v>
      </c>
      <c r="B31" s="208">
        <v>23.489999771118164</v>
      </c>
      <c r="C31" s="208">
        <v>22.280000686645508</v>
      </c>
      <c r="D31" s="208">
        <v>22.219999313354492</v>
      </c>
      <c r="E31" s="208">
        <v>21.190000534057617</v>
      </c>
      <c r="F31" s="208">
        <v>21.290000915527344</v>
      </c>
      <c r="G31" s="208">
        <v>22.25</v>
      </c>
      <c r="H31" s="208">
        <v>21.56999969482422</v>
      </c>
      <c r="I31" s="208">
        <v>20.31999969482422</v>
      </c>
      <c r="J31" s="208">
        <v>20.739999771118164</v>
      </c>
      <c r="K31" s="208">
        <v>20.68000030517578</v>
      </c>
      <c r="L31" s="208">
        <v>20.889999389648438</v>
      </c>
      <c r="M31" s="208">
        <v>21.420000076293945</v>
      </c>
      <c r="N31" s="208">
        <v>21.81999969482422</v>
      </c>
      <c r="O31" s="208">
        <v>21.979999542236328</v>
      </c>
      <c r="P31" s="208">
        <v>21.670000076293945</v>
      </c>
      <c r="Q31" s="208">
        <v>23.040000915527344</v>
      </c>
      <c r="R31" s="208">
        <v>21.600000381469727</v>
      </c>
      <c r="S31" s="208">
        <v>21.899999618530273</v>
      </c>
      <c r="T31" s="208">
        <v>20.549999237060547</v>
      </c>
      <c r="U31" s="208">
        <v>20.479999542236328</v>
      </c>
      <c r="V31" s="208">
        <v>20.850000381469727</v>
      </c>
      <c r="W31" s="208">
        <v>20.959999084472656</v>
      </c>
      <c r="X31" s="208">
        <v>21.81999969482422</v>
      </c>
      <c r="Y31" s="208">
        <v>21.56999969482422</v>
      </c>
      <c r="Z31" s="215">
        <f t="shared" si="0"/>
        <v>21.524166584014893</v>
      </c>
      <c r="AA31" s="151">
        <v>23.860000610351562</v>
      </c>
      <c r="AB31" s="254" t="s">
        <v>305</v>
      </c>
      <c r="AC31" s="2">
        <v>29</v>
      </c>
      <c r="AD31" s="151">
        <v>20.059999465942383</v>
      </c>
      <c r="AE31" s="254" t="s">
        <v>306</v>
      </c>
      <c r="AF31" s="1"/>
    </row>
    <row r="32" spans="1:32" ht="11.25" customHeight="1">
      <c r="A32" s="216">
        <v>30</v>
      </c>
      <c r="B32" s="208">
        <v>20.540000915527344</v>
      </c>
      <c r="C32" s="208">
        <v>21.3799991607666</v>
      </c>
      <c r="D32" s="208">
        <v>20.979999542236328</v>
      </c>
      <c r="E32" s="208">
        <v>20.739999771118164</v>
      </c>
      <c r="F32" s="208">
        <v>20.760000228881836</v>
      </c>
      <c r="G32" s="208">
        <v>21.049999237060547</v>
      </c>
      <c r="H32" s="208">
        <v>21.59000015258789</v>
      </c>
      <c r="I32" s="208">
        <v>21.719999313354492</v>
      </c>
      <c r="J32" s="208">
        <v>22.690000534057617</v>
      </c>
      <c r="K32" s="208">
        <v>24.540000915527344</v>
      </c>
      <c r="L32" s="208">
        <v>24.59000015258789</v>
      </c>
      <c r="M32" s="208">
        <v>24.030000686645508</v>
      </c>
      <c r="N32" s="208">
        <v>23.850000381469727</v>
      </c>
      <c r="O32" s="208">
        <v>23.290000915527344</v>
      </c>
      <c r="P32" s="208">
        <v>23.25</v>
      </c>
      <c r="Q32" s="208">
        <v>21.809999465942383</v>
      </c>
      <c r="R32" s="208">
        <v>21.81999969482422</v>
      </c>
      <c r="S32" s="208">
        <v>20.790000915527344</v>
      </c>
      <c r="T32" s="208">
        <v>19.579999923706055</v>
      </c>
      <c r="U32" s="208">
        <v>19.989999771118164</v>
      </c>
      <c r="V32" s="208">
        <v>19.90999984741211</v>
      </c>
      <c r="W32" s="208">
        <v>19.56999969482422</v>
      </c>
      <c r="X32" s="208">
        <v>20.079999923706055</v>
      </c>
      <c r="Y32" s="208">
        <v>20.200000762939453</v>
      </c>
      <c r="Z32" s="215">
        <f t="shared" si="0"/>
        <v>21.614583412806194</v>
      </c>
      <c r="AA32" s="151">
        <v>26.829999923706055</v>
      </c>
      <c r="AB32" s="254" t="s">
        <v>307</v>
      </c>
      <c r="AC32" s="2">
        <v>30</v>
      </c>
      <c r="AD32" s="151">
        <v>19.280000686645508</v>
      </c>
      <c r="AE32" s="254" t="s">
        <v>308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254"/>
      <c r="AC33" s="2"/>
      <c r="AD33" s="151"/>
      <c r="AE33" s="254"/>
      <c r="AF33" s="1"/>
    </row>
    <row r="34" spans="1:32" ht="15" customHeight="1">
      <c r="A34" s="217" t="s">
        <v>67</v>
      </c>
      <c r="B34" s="218">
        <f aca="true" t="shared" si="1" ref="B34:Q34">AVERAGE(B3:B33)</f>
        <v>18.549666595458984</v>
      </c>
      <c r="C34" s="218">
        <f t="shared" si="1"/>
        <v>18.615666580200195</v>
      </c>
      <c r="D34" s="218">
        <f t="shared" si="1"/>
        <v>18.253999932607016</v>
      </c>
      <c r="E34" s="218">
        <f t="shared" si="1"/>
        <v>18.07966667811076</v>
      </c>
      <c r="F34" s="218">
        <f t="shared" si="1"/>
        <v>18.063333320617676</v>
      </c>
      <c r="G34" s="218">
        <f t="shared" si="1"/>
        <v>18.477999877929687</v>
      </c>
      <c r="H34" s="218">
        <f t="shared" si="1"/>
        <v>19.42499984105428</v>
      </c>
      <c r="I34" s="218">
        <f t="shared" si="1"/>
        <v>20.184666442871094</v>
      </c>
      <c r="J34" s="218">
        <f t="shared" si="1"/>
        <v>20.892000102996825</v>
      </c>
      <c r="K34" s="218">
        <f t="shared" si="1"/>
        <v>20.960666592915853</v>
      </c>
      <c r="L34" s="218">
        <f t="shared" si="1"/>
        <v>21.282333215077717</v>
      </c>
      <c r="M34" s="218">
        <f t="shared" si="1"/>
        <v>21.569333521525063</v>
      </c>
      <c r="N34" s="218">
        <f t="shared" si="1"/>
        <v>21.42366663614909</v>
      </c>
      <c r="O34" s="218">
        <f t="shared" si="1"/>
        <v>21.099333254496255</v>
      </c>
      <c r="P34" s="218">
        <f t="shared" si="1"/>
        <v>20.964333311716715</v>
      </c>
      <c r="Q34" s="218">
        <f t="shared" si="1"/>
        <v>20.460000165303548</v>
      </c>
      <c r="R34" s="218">
        <f>AVERAGE(R3:R33)</f>
        <v>20.05099999109904</v>
      </c>
      <c r="S34" s="218">
        <f aca="true" t="shared" si="2" ref="S34:Y34">AVERAGE(S3:S33)</f>
        <v>19.7656668027242</v>
      </c>
      <c r="T34" s="218">
        <f t="shared" si="2"/>
        <v>19.410000038146972</v>
      </c>
      <c r="U34" s="218">
        <f t="shared" si="2"/>
        <v>19.227333227793377</v>
      </c>
      <c r="V34" s="218">
        <f t="shared" si="2"/>
        <v>19.346999994913737</v>
      </c>
      <c r="W34" s="218">
        <f t="shared" si="2"/>
        <v>19.249999872843425</v>
      </c>
      <c r="X34" s="218">
        <f t="shared" si="2"/>
        <v>19.083666610717774</v>
      </c>
      <c r="Y34" s="218">
        <f t="shared" si="2"/>
        <v>18.98933324813843</v>
      </c>
      <c r="Z34" s="218">
        <f>AVERAGE(B3:Y33)</f>
        <v>19.726069410641987</v>
      </c>
      <c r="AA34" s="219">
        <f>(AVERAGE(最高))</f>
        <v>23.359333292643228</v>
      </c>
      <c r="AB34" s="220"/>
      <c r="AC34" s="221"/>
      <c r="AD34" s="219">
        <f>(AVERAGE(最低))</f>
        <v>17.219333267211915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2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8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1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30.950000762939453</v>
      </c>
      <c r="C46" s="158">
        <v>26</v>
      </c>
      <c r="D46" s="257" t="s">
        <v>299</v>
      </c>
      <c r="E46" s="198"/>
      <c r="F46" s="156"/>
      <c r="G46" s="157">
        <f>MIN(最低)</f>
        <v>12.470000267028809</v>
      </c>
      <c r="H46" s="158">
        <v>1</v>
      </c>
      <c r="I46" s="256" t="s">
        <v>264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2005</v>
      </c>
      <c r="AA1" s="1" t="s">
        <v>2</v>
      </c>
      <c r="AB1" s="227">
        <v>7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20.3799991607666</v>
      </c>
      <c r="C3" s="208">
        <v>20.520000457763672</v>
      </c>
      <c r="D3" s="208">
        <v>20.290000915527344</v>
      </c>
      <c r="E3" s="208">
        <v>19.059999465942383</v>
      </c>
      <c r="F3" s="208">
        <v>19.190000534057617</v>
      </c>
      <c r="G3" s="208">
        <v>19.170000076293945</v>
      </c>
      <c r="H3" s="208">
        <v>20.860000610351562</v>
      </c>
      <c r="I3" s="208">
        <v>20.15999984741211</v>
      </c>
      <c r="J3" s="208">
        <v>22.610000610351562</v>
      </c>
      <c r="K3" s="208">
        <v>22.75</v>
      </c>
      <c r="L3" s="208">
        <v>23.729999542236328</v>
      </c>
      <c r="M3" s="208">
        <v>22.239999771118164</v>
      </c>
      <c r="N3" s="208">
        <v>21.979999542236328</v>
      </c>
      <c r="O3" s="208">
        <v>20.889999389648438</v>
      </c>
      <c r="P3" s="208">
        <v>20.760000228881836</v>
      </c>
      <c r="Q3" s="208">
        <v>21.6200008392334</v>
      </c>
      <c r="R3" s="208">
        <v>22.25</v>
      </c>
      <c r="S3" s="208">
        <v>21.829999923706055</v>
      </c>
      <c r="T3" s="208">
        <v>21.549999237060547</v>
      </c>
      <c r="U3" s="208">
        <v>20.8700008392334</v>
      </c>
      <c r="V3" s="208">
        <v>21.299999237060547</v>
      </c>
      <c r="W3" s="208">
        <v>21.34000015258789</v>
      </c>
      <c r="X3" s="208">
        <v>21.059999465942383</v>
      </c>
      <c r="Y3" s="208">
        <v>21.610000610351562</v>
      </c>
      <c r="Z3" s="215">
        <f aca="true" t="shared" si="0" ref="Z3:Z33">AVERAGE(B3:Y3)</f>
        <v>21.167500019073486</v>
      </c>
      <c r="AA3" s="151">
        <v>24.420000076293945</v>
      </c>
      <c r="AB3" s="152" t="s">
        <v>309</v>
      </c>
      <c r="AC3" s="2">
        <v>1</v>
      </c>
      <c r="AD3" s="151">
        <v>18.799999237060547</v>
      </c>
      <c r="AE3" s="254" t="s">
        <v>310</v>
      </c>
      <c r="AF3" s="1"/>
    </row>
    <row r="4" spans="1:32" ht="11.25" customHeight="1">
      <c r="A4" s="216">
        <v>2</v>
      </c>
      <c r="B4" s="208">
        <v>22.350000381469727</v>
      </c>
      <c r="C4" s="208">
        <v>22.010000228881836</v>
      </c>
      <c r="D4" s="208">
        <v>21.969999313354492</v>
      </c>
      <c r="E4" s="208">
        <v>20.299999237060547</v>
      </c>
      <c r="F4" s="208">
        <v>19.399999618530273</v>
      </c>
      <c r="G4" s="208">
        <v>19.690000534057617</v>
      </c>
      <c r="H4" s="208">
        <v>21.93000030517578</v>
      </c>
      <c r="I4" s="208">
        <v>21.709999084472656</v>
      </c>
      <c r="J4" s="208">
        <v>25.760000228881836</v>
      </c>
      <c r="K4" s="208">
        <v>20.729999542236328</v>
      </c>
      <c r="L4" s="208">
        <v>20.790000915527344</v>
      </c>
      <c r="M4" s="208">
        <v>21.610000610351562</v>
      </c>
      <c r="N4" s="208">
        <v>21.469999313354492</v>
      </c>
      <c r="O4" s="208">
        <v>20.469999313354492</v>
      </c>
      <c r="P4" s="208">
        <v>20.450000762939453</v>
      </c>
      <c r="Q4" s="208">
        <v>20.84000015258789</v>
      </c>
      <c r="R4" s="208">
        <v>21.579999923706055</v>
      </c>
      <c r="S4" s="209">
        <v>20.479999542236328</v>
      </c>
      <c r="T4" s="208">
        <v>19.34000015258789</v>
      </c>
      <c r="U4" s="208">
        <v>18.8799991607666</v>
      </c>
      <c r="V4" s="208">
        <v>18.15999984741211</v>
      </c>
      <c r="W4" s="208">
        <v>17.549999237060547</v>
      </c>
      <c r="X4" s="208">
        <v>17.309999465942383</v>
      </c>
      <c r="Y4" s="208">
        <v>17.309999465942383</v>
      </c>
      <c r="Z4" s="215">
        <f t="shared" si="0"/>
        <v>20.50374984741211</v>
      </c>
      <c r="AA4" s="151">
        <v>27.149999618530273</v>
      </c>
      <c r="AB4" s="152" t="s">
        <v>311</v>
      </c>
      <c r="AC4" s="2">
        <v>2</v>
      </c>
      <c r="AD4" s="151">
        <v>17.209999084472656</v>
      </c>
      <c r="AE4" s="254" t="s">
        <v>91</v>
      </c>
      <c r="AF4" s="1"/>
    </row>
    <row r="5" spans="1:32" ht="11.25" customHeight="1">
      <c r="A5" s="216">
        <v>3</v>
      </c>
      <c r="B5" s="208">
        <v>17.229999542236328</v>
      </c>
      <c r="C5" s="208">
        <v>17.139999389648438</v>
      </c>
      <c r="D5" s="208">
        <v>16.860000610351562</v>
      </c>
      <c r="E5" s="208">
        <v>16.8700008392334</v>
      </c>
      <c r="F5" s="208">
        <v>17.020000457763672</v>
      </c>
      <c r="G5" s="208">
        <v>17.200000762939453</v>
      </c>
      <c r="H5" s="208">
        <v>17.459999084472656</v>
      </c>
      <c r="I5" s="208">
        <v>18.719999313354492</v>
      </c>
      <c r="J5" s="208">
        <v>18.420000076293945</v>
      </c>
      <c r="K5" s="208">
        <v>18.809999465942383</v>
      </c>
      <c r="L5" s="208">
        <v>18.860000610351562</v>
      </c>
      <c r="M5" s="208">
        <v>19.18000030517578</v>
      </c>
      <c r="N5" s="208">
        <v>18.8799991607666</v>
      </c>
      <c r="O5" s="208">
        <v>19.75</v>
      </c>
      <c r="P5" s="208">
        <v>19.1299991607666</v>
      </c>
      <c r="Q5" s="208">
        <v>19.360000610351562</v>
      </c>
      <c r="R5" s="208">
        <v>18.40999984741211</v>
      </c>
      <c r="S5" s="208">
        <v>18.030000686645508</v>
      </c>
      <c r="T5" s="208">
        <v>17.75</v>
      </c>
      <c r="U5" s="208">
        <v>18.020000457763672</v>
      </c>
      <c r="V5" s="208">
        <v>18.18000030517578</v>
      </c>
      <c r="W5" s="208">
        <v>18.399999618530273</v>
      </c>
      <c r="X5" s="208">
        <v>18.469999313354492</v>
      </c>
      <c r="Y5" s="208">
        <v>17.860000610351562</v>
      </c>
      <c r="Z5" s="215">
        <f t="shared" si="0"/>
        <v>18.167083342870075</v>
      </c>
      <c r="AA5" s="151">
        <v>19.920000076293945</v>
      </c>
      <c r="AB5" s="152" t="s">
        <v>312</v>
      </c>
      <c r="AC5" s="2">
        <v>3</v>
      </c>
      <c r="AD5" s="151">
        <v>16.799999237060547</v>
      </c>
      <c r="AE5" s="254" t="s">
        <v>298</v>
      </c>
      <c r="AF5" s="1"/>
    </row>
    <row r="6" spans="1:32" ht="11.25" customHeight="1">
      <c r="A6" s="216">
        <v>4</v>
      </c>
      <c r="B6" s="208">
        <v>17.8799991607666</v>
      </c>
      <c r="C6" s="208">
        <v>18.030000686645508</v>
      </c>
      <c r="D6" s="208">
        <v>18.059999465942383</v>
      </c>
      <c r="E6" s="208">
        <v>18.010000228881836</v>
      </c>
      <c r="F6" s="208">
        <v>17.90999984741211</v>
      </c>
      <c r="G6" s="208">
        <v>17.940000534057617</v>
      </c>
      <c r="H6" s="208">
        <v>18.1200008392334</v>
      </c>
      <c r="I6" s="208">
        <v>17.8799991607666</v>
      </c>
      <c r="J6" s="208">
        <v>17.989999771118164</v>
      </c>
      <c r="K6" s="208">
        <v>18.34000015258789</v>
      </c>
      <c r="L6" s="208">
        <v>18.020000457763672</v>
      </c>
      <c r="M6" s="208">
        <v>18.100000381469727</v>
      </c>
      <c r="N6" s="208">
        <v>18.329999923706055</v>
      </c>
      <c r="O6" s="208">
        <v>18.229999542236328</v>
      </c>
      <c r="P6" s="208">
        <v>18.8799991607666</v>
      </c>
      <c r="Q6" s="208">
        <v>19.010000228881836</v>
      </c>
      <c r="R6" s="208">
        <v>18.899999618530273</v>
      </c>
      <c r="S6" s="208">
        <v>18.799999237060547</v>
      </c>
      <c r="T6" s="208">
        <v>19.190000534057617</v>
      </c>
      <c r="U6" s="208">
        <v>19.469999313354492</v>
      </c>
      <c r="V6" s="208">
        <v>19.479999542236328</v>
      </c>
      <c r="W6" s="208">
        <v>19.6299991607666</v>
      </c>
      <c r="X6" s="208">
        <v>19.68000030517578</v>
      </c>
      <c r="Y6" s="208">
        <v>19.739999771118164</v>
      </c>
      <c r="Z6" s="215">
        <f t="shared" si="0"/>
        <v>18.56749987602234</v>
      </c>
      <c r="AA6" s="151">
        <v>19.770000457763672</v>
      </c>
      <c r="AB6" s="152" t="s">
        <v>313</v>
      </c>
      <c r="AC6" s="2">
        <v>4</v>
      </c>
      <c r="AD6" s="151">
        <v>17.729999542236328</v>
      </c>
      <c r="AE6" s="254" t="s">
        <v>306</v>
      </c>
      <c r="AF6" s="1"/>
    </row>
    <row r="7" spans="1:32" ht="11.25" customHeight="1">
      <c r="A7" s="216">
        <v>5</v>
      </c>
      <c r="B7" s="208">
        <v>19.850000381469727</v>
      </c>
      <c r="C7" s="208">
        <v>19.989999771118164</v>
      </c>
      <c r="D7" s="208">
        <v>19.90999984741211</v>
      </c>
      <c r="E7" s="208">
        <v>19.860000610351562</v>
      </c>
      <c r="F7" s="208">
        <v>19.93000030517578</v>
      </c>
      <c r="G7" s="208">
        <v>20.06999969482422</v>
      </c>
      <c r="H7" s="208">
        <v>20.360000610351562</v>
      </c>
      <c r="I7" s="208">
        <v>21.719999313354492</v>
      </c>
      <c r="J7" s="208">
        <v>22.239999771118164</v>
      </c>
      <c r="K7" s="208">
        <v>22.600000381469727</v>
      </c>
      <c r="L7" s="208">
        <v>22.81999969482422</v>
      </c>
      <c r="M7" s="208">
        <v>22.520000457763672</v>
      </c>
      <c r="N7" s="208">
        <v>21.510000228881836</v>
      </c>
      <c r="O7" s="208">
        <v>21.049999237060547</v>
      </c>
      <c r="P7" s="208">
        <v>20.90999984741211</v>
      </c>
      <c r="Q7" s="208">
        <v>19.829999923706055</v>
      </c>
      <c r="R7" s="208">
        <v>18.899999618530273</v>
      </c>
      <c r="S7" s="208">
        <v>18.760000228881836</v>
      </c>
      <c r="T7" s="208">
        <v>18.31999969482422</v>
      </c>
      <c r="U7" s="208">
        <v>18.360000610351562</v>
      </c>
      <c r="V7" s="208">
        <v>18.040000915527344</v>
      </c>
      <c r="W7" s="208">
        <v>17.899999618530273</v>
      </c>
      <c r="X7" s="208">
        <v>18.059999465942383</v>
      </c>
      <c r="Y7" s="208">
        <v>18.110000610351562</v>
      </c>
      <c r="Z7" s="215">
        <f t="shared" si="0"/>
        <v>20.06750003496806</v>
      </c>
      <c r="AA7" s="151">
        <v>23.6200008392334</v>
      </c>
      <c r="AB7" s="152" t="s">
        <v>314</v>
      </c>
      <c r="AC7" s="2">
        <v>5</v>
      </c>
      <c r="AD7" s="151">
        <v>17.8700008392334</v>
      </c>
      <c r="AE7" s="254" t="s">
        <v>315</v>
      </c>
      <c r="AF7" s="1"/>
    </row>
    <row r="8" spans="1:32" ht="11.25" customHeight="1">
      <c r="A8" s="216">
        <v>6</v>
      </c>
      <c r="B8" s="208">
        <v>18.229999542236328</v>
      </c>
      <c r="C8" s="208">
        <v>18.479999542236328</v>
      </c>
      <c r="D8" s="208">
        <v>17.90999984741211</v>
      </c>
      <c r="E8" s="208">
        <v>17.790000915527344</v>
      </c>
      <c r="F8" s="208">
        <v>17.979999542236328</v>
      </c>
      <c r="G8" s="208">
        <v>18.43000030517578</v>
      </c>
      <c r="H8" s="208">
        <v>18.610000610351562</v>
      </c>
      <c r="I8" s="208">
        <v>19.649999618530273</v>
      </c>
      <c r="J8" s="208">
        <v>19.959999084472656</v>
      </c>
      <c r="K8" s="208">
        <v>20.170000076293945</v>
      </c>
      <c r="L8" s="208">
        <v>20.469999313354492</v>
      </c>
      <c r="M8" s="208">
        <v>20.649999618530273</v>
      </c>
      <c r="N8" s="208">
        <v>21.329999923706055</v>
      </c>
      <c r="O8" s="208">
        <v>21.530000686645508</v>
      </c>
      <c r="P8" s="208">
        <v>21.520000457763672</v>
      </c>
      <c r="Q8" s="208">
        <v>22.420000076293945</v>
      </c>
      <c r="R8" s="208">
        <v>22.350000381469727</v>
      </c>
      <c r="S8" s="208">
        <v>21.860000610351562</v>
      </c>
      <c r="T8" s="208">
        <v>21.399999618530273</v>
      </c>
      <c r="U8" s="208">
        <v>21.100000381469727</v>
      </c>
      <c r="V8" s="208">
        <v>20.84000015258789</v>
      </c>
      <c r="W8" s="208">
        <v>20.520000457763672</v>
      </c>
      <c r="X8" s="208">
        <v>20.100000381469727</v>
      </c>
      <c r="Y8" s="208">
        <v>19.739999771118164</v>
      </c>
      <c r="Z8" s="215">
        <f t="shared" si="0"/>
        <v>20.12666670481364</v>
      </c>
      <c r="AA8" s="151">
        <v>22.969999313354492</v>
      </c>
      <c r="AB8" s="152" t="s">
        <v>316</v>
      </c>
      <c r="AC8" s="2">
        <v>6</v>
      </c>
      <c r="AD8" s="151">
        <v>17.6200008392334</v>
      </c>
      <c r="AE8" s="254" t="s">
        <v>317</v>
      </c>
      <c r="AF8" s="1"/>
    </row>
    <row r="9" spans="1:32" ht="11.25" customHeight="1">
      <c r="A9" s="216">
        <v>7</v>
      </c>
      <c r="B9" s="208">
        <v>19.389999389648438</v>
      </c>
      <c r="C9" s="208">
        <v>18.93000030517578</v>
      </c>
      <c r="D9" s="208">
        <v>18.829999923706055</v>
      </c>
      <c r="E9" s="208">
        <v>18.850000381469727</v>
      </c>
      <c r="F9" s="208">
        <v>19.059999465942383</v>
      </c>
      <c r="G9" s="208">
        <v>19.889999389648438</v>
      </c>
      <c r="H9" s="208">
        <v>21.15999984741211</v>
      </c>
      <c r="I9" s="208">
        <v>22.3799991607666</v>
      </c>
      <c r="J9" s="208">
        <v>23.899999618530273</v>
      </c>
      <c r="K9" s="208">
        <v>24.420000076293945</v>
      </c>
      <c r="L9" s="208">
        <v>26.850000381469727</v>
      </c>
      <c r="M9" s="208">
        <v>26.059999465942383</v>
      </c>
      <c r="N9" s="208">
        <v>23.75</v>
      </c>
      <c r="O9" s="208">
        <v>23.190000534057617</v>
      </c>
      <c r="P9" s="208">
        <v>22.780000686645508</v>
      </c>
      <c r="Q9" s="208">
        <v>22.079999923706055</v>
      </c>
      <c r="R9" s="208">
        <v>20.280000686645508</v>
      </c>
      <c r="S9" s="208">
        <v>19.8799991607666</v>
      </c>
      <c r="T9" s="208">
        <v>20.25</v>
      </c>
      <c r="U9" s="208">
        <v>20.799999237060547</v>
      </c>
      <c r="V9" s="208">
        <v>21.15999984741211</v>
      </c>
      <c r="W9" s="208">
        <v>20.420000076293945</v>
      </c>
      <c r="X9" s="208">
        <v>20.3700008392334</v>
      </c>
      <c r="Y9" s="208">
        <v>20.020000457763672</v>
      </c>
      <c r="Z9" s="215">
        <f t="shared" si="0"/>
        <v>21.445833285649616</v>
      </c>
      <c r="AA9" s="151">
        <v>27.31999969482422</v>
      </c>
      <c r="AB9" s="152" t="s">
        <v>197</v>
      </c>
      <c r="AC9" s="2">
        <v>7</v>
      </c>
      <c r="AD9" s="151">
        <v>18.649999618530273</v>
      </c>
      <c r="AE9" s="254" t="s">
        <v>318</v>
      </c>
      <c r="AF9" s="1"/>
    </row>
    <row r="10" spans="1:32" ht="11.25" customHeight="1">
      <c r="A10" s="216">
        <v>8</v>
      </c>
      <c r="B10" s="208">
        <v>20</v>
      </c>
      <c r="C10" s="208">
        <v>19.420000076293945</v>
      </c>
      <c r="D10" s="208">
        <v>18.979999542236328</v>
      </c>
      <c r="E10" s="208">
        <v>18.950000762939453</v>
      </c>
      <c r="F10" s="208">
        <v>18.760000228881836</v>
      </c>
      <c r="G10" s="208">
        <v>19.139999389648438</v>
      </c>
      <c r="H10" s="208">
        <v>18.3799991607666</v>
      </c>
      <c r="I10" s="208">
        <v>18.280000686645508</v>
      </c>
      <c r="J10" s="208">
        <v>18.549999237060547</v>
      </c>
      <c r="K10" s="208">
        <v>17.790000915527344</v>
      </c>
      <c r="L10" s="208">
        <v>18.290000915527344</v>
      </c>
      <c r="M10" s="208">
        <v>18.479999542236328</v>
      </c>
      <c r="N10" s="208">
        <v>19.229999542236328</v>
      </c>
      <c r="O10" s="208">
        <v>19.40999984741211</v>
      </c>
      <c r="P10" s="208">
        <v>18.790000915527344</v>
      </c>
      <c r="Q10" s="208">
        <v>18.81999969482422</v>
      </c>
      <c r="R10" s="208">
        <v>18.149999618530273</v>
      </c>
      <c r="S10" s="208">
        <v>17.34000015258789</v>
      </c>
      <c r="T10" s="208">
        <v>17.200000762939453</v>
      </c>
      <c r="U10" s="208">
        <v>17.09000015258789</v>
      </c>
      <c r="V10" s="208">
        <v>16.8799991607666</v>
      </c>
      <c r="W10" s="208">
        <v>16.75</v>
      </c>
      <c r="X10" s="208">
        <v>16.760000228881836</v>
      </c>
      <c r="Y10" s="208">
        <v>16.719999313354492</v>
      </c>
      <c r="Z10" s="215">
        <f t="shared" si="0"/>
        <v>18.256666660308838</v>
      </c>
      <c r="AA10" s="151">
        <v>20.290000915527344</v>
      </c>
      <c r="AB10" s="152" t="s">
        <v>319</v>
      </c>
      <c r="AC10" s="2">
        <v>8</v>
      </c>
      <c r="AD10" s="151">
        <v>16.610000610351562</v>
      </c>
      <c r="AE10" s="254" t="s">
        <v>320</v>
      </c>
      <c r="AF10" s="1"/>
    </row>
    <row r="11" spans="1:32" ht="11.25" customHeight="1">
      <c r="A11" s="216">
        <v>9</v>
      </c>
      <c r="B11" s="208">
        <v>16.719999313354492</v>
      </c>
      <c r="C11" s="208">
        <v>17.09000015258789</v>
      </c>
      <c r="D11" s="208">
        <v>17.1200008392334</v>
      </c>
      <c r="E11" s="208">
        <v>17.3700008392334</v>
      </c>
      <c r="F11" s="208">
        <v>17.239999771118164</v>
      </c>
      <c r="G11" s="208">
        <v>17.40999984741211</v>
      </c>
      <c r="H11" s="208">
        <v>17.559999465942383</v>
      </c>
      <c r="I11" s="208">
        <v>18.690000534057617</v>
      </c>
      <c r="J11" s="208">
        <v>18.600000381469727</v>
      </c>
      <c r="K11" s="208">
        <v>19.540000915527344</v>
      </c>
      <c r="L11" s="208">
        <v>20.110000610351562</v>
      </c>
      <c r="M11" s="208">
        <v>20.389999389648438</v>
      </c>
      <c r="N11" s="208">
        <v>20.309999465942383</v>
      </c>
      <c r="O11" s="208">
        <v>20.469999313354492</v>
      </c>
      <c r="P11" s="208">
        <v>20.5</v>
      </c>
      <c r="Q11" s="208">
        <v>20.270000457763672</v>
      </c>
      <c r="R11" s="208">
        <v>20</v>
      </c>
      <c r="S11" s="208">
        <v>19.700000762939453</v>
      </c>
      <c r="T11" s="208">
        <v>19.079999923706055</v>
      </c>
      <c r="U11" s="208">
        <v>19.1200008392334</v>
      </c>
      <c r="V11" s="208">
        <v>19.170000076293945</v>
      </c>
      <c r="W11" s="208">
        <v>18.969999313354492</v>
      </c>
      <c r="X11" s="208">
        <v>19.34000015258789</v>
      </c>
      <c r="Y11" s="208">
        <v>19.780000686645508</v>
      </c>
      <c r="Z11" s="215">
        <f t="shared" si="0"/>
        <v>18.93958346048991</v>
      </c>
      <c r="AA11" s="151">
        <v>20.920000076293945</v>
      </c>
      <c r="AB11" s="152" t="s">
        <v>303</v>
      </c>
      <c r="AC11" s="2">
        <v>9</v>
      </c>
      <c r="AD11" s="151">
        <v>16.65999984741211</v>
      </c>
      <c r="AE11" s="254" t="s">
        <v>321</v>
      </c>
      <c r="AF11" s="1"/>
    </row>
    <row r="12" spans="1:32" ht="11.25" customHeight="1">
      <c r="A12" s="224">
        <v>10</v>
      </c>
      <c r="B12" s="210">
        <v>19.559999465942383</v>
      </c>
      <c r="C12" s="210">
        <v>19.799999237060547</v>
      </c>
      <c r="D12" s="210">
        <v>19.90999984741211</v>
      </c>
      <c r="E12" s="210">
        <v>20.540000915527344</v>
      </c>
      <c r="F12" s="210">
        <v>20.770000457763672</v>
      </c>
      <c r="G12" s="210">
        <v>21.1200008392334</v>
      </c>
      <c r="H12" s="210">
        <v>22.049999237060547</v>
      </c>
      <c r="I12" s="210">
        <v>23.010000228881836</v>
      </c>
      <c r="J12" s="210">
        <v>25.09000015258789</v>
      </c>
      <c r="K12" s="210">
        <v>26.579999923706055</v>
      </c>
      <c r="L12" s="210">
        <v>27.350000381469727</v>
      </c>
      <c r="M12" s="210">
        <v>28.84000015258789</v>
      </c>
      <c r="N12" s="210">
        <v>28.950000762939453</v>
      </c>
      <c r="O12" s="210">
        <v>29.260000228881836</v>
      </c>
      <c r="P12" s="210">
        <v>29.68000030517578</v>
      </c>
      <c r="Q12" s="210">
        <v>25.81999969482422</v>
      </c>
      <c r="R12" s="210">
        <v>24.6200008392334</v>
      </c>
      <c r="S12" s="210">
        <v>22.829999923706055</v>
      </c>
      <c r="T12" s="210">
        <v>21.280000686645508</v>
      </c>
      <c r="U12" s="210">
        <v>21.100000381469727</v>
      </c>
      <c r="V12" s="210">
        <v>21.549999237060547</v>
      </c>
      <c r="W12" s="210">
        <v>21.6299991607666</v>
      </c>
      <c r="X12" s="210">
        <v>22.15999984741211</v>
      </c>
      <c r="Y12" s="210">
        <v>21.899999618530273</v>
      </c>
      <c r="Z12" s="225">
        <f t="shared" si="0"/>
        <v>23.55833339691162</v>
      </c>
      <c r="AA12" s="157">
        <v>30.780000686645508</v>
      </c>
      <c r="AB12" s="211" t="s">
        <v>322</v>
      </c>
      <c r="AC12" s="212">
        <v>10</v>
      </c>
      <c r="AD12" s="157">
        <v>19.530000686645508</v>
      </c>
      <c r="AE12" s="255" t="s">
        <v>323</v>
      </c>
      <c r="AF12" s="1"/>
    </row>
    <row r="13" spans="1:32" ht="11.25" customHeight="1">
      <c r="A13" s="216">
        <v>11</v>
      </c>
      <c r="B13" s="208">
        <v>22.309999465942383</v>
      </c>
      <c r="C13" s="208">
        <v>23.25</v>
      </c>
      <c r="D13" s="208">
        <v>22.40999984741211</v>
      </c>
      <c r="E13" s="208">
        <v>22.610000610351562</v>
      </c>
      <c r="F13" s="208">
        <v>23.209999084472656</v>
      </c>
      <c r="G13" s="208">
        <v>23.950000762939453</v>
      </c>
      <c r="H13" s="208">
        <v>25.760000228881836</v>
      </c>
      <c r="I13" s="208">
        <v>27.09000015258789</v>
      </c>
      <c r="J13" s="208">
        <v>25.56999969482422</v>
      </c>
      <c r="K13" s="208">
        <v>27.780000686645508</v>
      </c>
      <c r="L13" s="208">
        <v>27.440000534057617</v>
      </c>
      <c r="M13" s="208">
        <v>26.979999542236328</v>
      </c>
      <c r="N13" s="208">
        <v>26.709999084472656</v>
      </c>
      <c r="O13" s="208">
        <v>26.6200008392334</v>
      </c>
      <c r="P13" s="208">
        <v>26.260000228881836</v>
      </c>
      <c r="Q13" s="208">
        <v>26.049999237060547</v>
      </c>
      <c r="R13" s="208">
        <v>25.5</v>
      </c>
      <c r="S13" s="208">
        <v>24.139999389648438</v>
      </c>
      <c r="T13" s="208">
        <v>25.079999923706055</v>
      </c>
      <c r="U13" s="208">
        <v>20.399999618530273</v>
      </c>
      <c r="V13" s="208">
        <v>19.329999923706055</v>
      </c>
      <c r="W13" s="208">
        <v>19.18000030517578</v>
      </c>
      <c r="X13" s="208">
        <v>18.920000076293945</v>
      </c>
      <c r="Y13" s="208">
        <v>19.149999618530273</v>
      </c>
      <c r="Z13" s="215">
        <f t="shared" si="0"/>
        <v>23.987499952316284</v>
      </c>
      <c r="AA13" s="151">
        <v>28.920000076293945</v>
      </c>
      <c r="AB13" s="152" t="s">
        <v>324</v>
      </c>
      <c r="AC13" s="2">
        <v>11</v>
      </c>
      <c r="AD13" s="151">
        <v>18.75</v>
      </c>
      <c r="AE13" s="254" t="s">
        <v>196</v>
      </c>
      <c r="AF13" s="1"/>
    </row>
    <row r="14" spans="1:32" ht="11.25" customHeight="1">
      <c r="A14" s="216">
        <v>12</v>
      </c>
      <c r="B14" s="208">
        <v>18.84000015258789</v>
      </c>
      <c r="C14" s="208">
        <v>19.559999465942383</v>
      </c>
      <c r="D14" s="208">
        <v>19.610000610351562</v>
      </c>
      <c r="E14" s="208">
        <v>19.350000381469727</v>
      </c>
      <c r="F14" s="208">
        <v>18.299999237060547</v>
      </c>
      <c r="G14" s="208">
        <v>18.06999969482422</v>
      </c>
      <c r="H14" s="208">
        <v>17.790000915527344</v>
      </c>
      <c r="I14" s="208">
        <v>17.84000015258789</v>
      </c>
      <c r="J14" s="208">
        <v>17.790000915527344</v>
      </c>
      <c r="K14" s="208">
        <v>17.790000915527344</v>
      </c>
      <c r="L14" s="208">
        <v>17.899999618530273</v>
      </c>
      <c r="M14" s="208">
        <v>18.18000030517578</v>
      </c>
      <c r="N14" s="208">
        <v>18.40999984741211</v>
      </c>
      <c r="O14" s="208">
        <v>18.559999465942383</v>
      </c>
      <c r="P14" s="208">
        <v>18.3799991607666</v>
      </c>
      <c r="Q14" s="208">
        <v>18.600000381469727</v>
      </c>
      <c r="R14" s="208">
        <v>17.93000030517578</v>
      </c>
      <c r="S14" s="208">
        <v>17.790000915527344</v>
      </c>
      <c r="T14" s="208">
        <v>17.520000457763672</v>
      </c>
      <c r="U14" s="208">
        <v>17.579999923706055</v>
      </c>
      <c r="V14" s="208">
        <v>17.420000076293945</v>
      </c>
      <c r="W14" s="208">
        <v>17.420000076293945</v>
      </c>
      <c r="X14" s="208">
        <v>17.420000076293945</v>
      </c>
      <c r="Y14" s="208">
        <v>17.31999969482422</v>
      </c>
      <c r="Z14" s="215">
        <f t="shared" si="0"/>
        <v>18.140416781107586</v>
      </c>
      <c r="AA14" s="151">
        <v>19.829999923706055</v>
      </c>
      <c r="AB14" s="152" t="s">
        <v>325</v>
      </c>
      <c r="AC14" s="2">
        <v>12</v>
      </c>
      <c r="AD14" s="151">
        <v>17.25</v>
      </c>
      <c r="AE14" s="254" t="s">
        <v>326</v>
      </c>
      <c r="AF14" s="1"/>
    </row>
    <row r="15" spans="1:32" ht="11.25" customHeight="1">
      <c r="A15" s="216">
        <v>13</v>
      </c>
      <c r="B15" s="208">
        <v>17.280000686645508</v>
      </c>
      <c r="C15" s="208">
        <v>17.40999984741211</v>
      </c>
      <c r="D15" s="208">
        <v>17.56999969482422</v>
      </c>
      <c r="E15" s="208">
        <v>17.530000686645508</v>
      </c>
      <c r="F15" s="208">
        <v>17.56999969482422</v>
      </c>
      <c r="G15" s="208">
        <v>18.1200008392334</v>
      </c>
      <c r="H15" s="208">
        <v>18.170000076293945</v>
      </c>
      <c r="I15" s="208">
        <v>18.15999984741211</v>
      </c>
      <c r="J15" s="208">
        <v>18.600000381469727</v>
      </c>
      <c r="K15" s="208">
        <v>19.829999923706055</v>
      </c>
      <c r="L15" s="208">
        <v>20.670000076293945</v>
      </c>
      <c r="M15" s="208">
        <v>20.690000534057617</v>
      </c>
      <c r="N15" s="208">
        <v>21.459999084472656</v>
      </c>
      <c r="O15" s="208">
        <v>20.93000030517578</v>
      </c>
      <c r="P15" s="208">
        <v>20.510000228881836</v>
      </c>
      <c r="Q15" s="208">
        <v>20.100000381469727</v>
      </c>
      <c r="R15" s="208">
        <v>19.59000015258789</v>
      </c>
      <c r="S15" s="208">
        <v>19.260000228881836</v>
      </c>
      <c r="T15" s="208">
        <v>19.190000534057617</v>
      </c>
      <c r="U15" s="208">
        <v>19.25</v>
      </c>
      <c r="V15" s="208">
        <v>19.459999084472656</v>
      </c>
      <c r="W15" s="208">
        <v>19.350000381469727</v>
      </c>
      <c r="X15" s="208">
        <v>19.59000015258789</v>
      </c>
      <c r="Y15" s="208">
        <v>19.639999389648438</v>
      </c>
      <c r="Z15" s="215">
        <f t="shared" si="0"/>
        <v>19.16375009218852</v>
      </c>
      <c r="AA15" s="151">
        <v>21.68000030517578</v>
      </c>
      <c r="AB15" s="152" t="s">
        <v>327</v>
      </c>
      <c r="AC15" s="2">
        <v>13</v>
      </c>
      <c r="AD15" s="151">
        <v>17.260000228881836</v>
      </c>
      <c r="AE15" s="254" t="s">
        <v>167</v>
      </c>
      <c r="AF15" s="1"/>
    </row>
    <row r="16" spans="1:32" ht="11.25" customHeight="1">
      <c r="A16" s="216">
        <v>14</v>
      </c>
      <c r="B16" s="208">
        <v>19.440000534057617</v>
      </c>
      <c r="C16" s="208">
        <v>19.350000381469727</v>
      </c>
      <c r="D16" s="208">
        <v>19.360000610351562</v>
      </c>
      <c r="E16" s="208">
        <v>19.299999237060547</v>
      </c>
      <c r="F16" s="208">
        <v>19.280000686645508</v>
      </c>
      <c r="G16" s="208">
        <v>19.639999389648438</v>
      </c>
      <c r="H16" s="208">
        <v>20.059999465942383</v>
      </c>
      <c r="I16" s="208">
        <v>19.8700008392334</v>
      </c>
      <c r="J16" s="208">
        <v>20.25</v>
      </c>
      <c r="K16" s="208">
        <v>20.56999969482422</v>
      </c>
      <c r="L16" s="208">
        <v>20.780000686645508</v>
      </c>
      <c r="M16" s="208">
        <v>20.829999923706055</v>
      </c>
      <c r="N16" s="208">
        <v>21.510000228881836</v>
      </c>
      <c r="O16" s="208">
        <v>21.56999969482422</v>
      </c>
      <c r="P16" s="208">
        <v>21.34000015258789</v>
      </c>
      <c r="Q16" s="208">
        <v>21.020000457763672</v>
      </c>
      <c r="R16" s="208">
        <v>20.969999313354492</v>
      </c>
      <c r="S16" s="208">
        <v>20.770000457763672</v>
      </c>
      <c r="T16" s="208">
        <v>20.809999465942383</v>
      </c>
      <c r="U16" s="208">
        <v>20.850000381469727</v>
      </c>
      <c r="V16" s="208">
        <v>20.899999618530273</v>
      </c>
      <c r="W16" s="208">
        <v>21.139999389648438</v>
      </c>
      <c r="X16" s="208">
        <v>21.299999237060547</v>
      </c>
      <c r="Y16" s="208">
        <v>21</v>
      </c>
      <c r="Z16" s="215">
        <f t="shared" si="0"/>
        <v>20.49624999364217</v>
      </c>
      <c r="AA16" s="151">
        <v>21.729999542236328</v>
      </c>
      <c r="AB16" s="152" t="s">
        <v>328</v>
      </c>
      <c r="AC16" s="2">
        <v>14</v>
      </c>
      <c r="AD16" s="151">
        <v>19.079999923706055</v>
      </c>
      <c r="AE16" s="254" t="s">
        <v>126</v>
      </c>
      <c r="AF16" s="1"/>
    </row>
    <row r="17" spans="1:32" ht="11.25" customHeight="1">
      <c r="A17" s="216">
        <v>15</v>
      </c>
      <c r="B17" s="208">
        <v>21.1200008392334</v>
      </c>
      <c r="C17" s="208">
        <v>21.010000228881836</v>
      </c>
      <c r="D17" s="208">
        <v>20.760000228881836</v>
      </c>
      <c r="E17" s="208">
        <v>20.3700008392334</v>
      </c>
      <c r="F17" s="208">
        <v>20.229999542236328</v>
      </c>
      <c r="G17" s="208">
        <v>20.8799991607666</v>
      </c>
      <c r="H17" s="208">
        <v>21.8799991607666</v>
      </c>
      <c r="I17" s="208">
        <v>23.399999618530273</v>
      </c>
      <c r="J17" s="208">
        <v>23.139999389648438</v>
      </c>
      <c r="K17" s="208">
        <v>23.540000915527344</v>
      </c>
      <c r="L17" s="208">
        <v>23.729999542236328</v>
      </c>
      <c r="M17" s="208">
        <v>23.3799991607666</v>
      </c>
      <c r="N17" s="208">
        <v>24</v>
      </c>
      <c r="O17" s="208">
        <v>24.18000030517578</v>
      </c>
      <c r="P17" s="208">
        <v>23.209999084472656</v>
      </c>
      <c r="Q17" s="208">
        <v>23.440000534057617</v>
      </c>
      <c r="R17" s="208">
        <v>22.489999771118164</v>
      </c>
      <c r="S17" s="208">
        <v>21.920000076293945</v>
      </c>
      <c r="T17" s="208">
        <v>21.600000381469727</v>
      </c>
      <c r="U17" s="208">
        <v>21.940000534057617</v>
      </c>
      <c r="V17" s="208">
        <v>21.489999771118164</v>
      </c>
      <c r="W17" s="208">
        <v>21.75</v>
      </c>
      <c r="X17" s="208">
        <v>23.170000076293945</v>
      </c>
      <c r="Y17" s="208">
        <v>21.93000030517578</v>
      </c>
      <c r="Z17" s="215">
        <f t="shared" si="0"/>
        <v>22.273333311080933</v>
      </c>
      <c r="AA17" s="151">
        <v>24.790000915527344</v>
      </c>
      <c r="AB17" s="152" t="s">
        <v>329</v>
      </c>
      <c r="AC17" s="2">
        <v>15</v>
      </c>
      <c r="AD17" s="151">
        <v>20.079999923706055</v>
      </c>
      <c r="AE17" s="254" t="s">
        <v>330</v>
      </c>
      <c r="AF17" s="1"/>
    </row>
    <row r="18" spans="1:32" ht="11.25" customHeight="1">
      <c r="A18" s="216">
        <v>16</v>
      </c>
      <c r="B18" s="208">
        <v>22.329999923706055</v>
      </c>
      <c r="C18" s="208">
        <v>22.6200008392334</v>
      </c>
      <c r="D18" s="208">
        <v>22.469999313354492</v>
      </c>
      <c r="E18" s="208">
        <v>22.280000686645508</v>
      </c>
      <c r="F18" s="208">
        <v>22.329999923706055</v>
      </c>
      <c r="G18" s="208">
        <v>22.700000762939453</v>
      </c>
      <c r="H18" s="208">
        <v>22.65999984741211</v>
      </c>
      <c r="I18" s="208">
        <v>24.229999542236328</v>
      </c>
      <c r="J18" s="208">
        <v>26.110000610351562</v>
      </c>
      <c r="K18" s="208">
        <v>25.709999084472656</v>
      </c>
      <c r="L18" s="208">
        <v>28.56999969482422</v>
      </c>
      <c r="M18" s="208">
        <v>26.209999084472656</v>
      </c>
      <c r="N18" s="208">
        <v>26.5</v>
      </c>
      <c r="O18" s="208">
        <v>26.219999313354492</v>
      </c>
      <c r="P18" s="208">
        <v>25.43000030517578</v>
      </c>
      <c r="Q18" s="208">
        <v>24.1299991607666</v>
      </c>
      <c r="R18" s="208">
        <v>25.010000228881836</v>
      </c>
      <c r="S18" s="208">
        <v>24.489999771118164</v>
      </c>
      <c r="T18" s="208">
        <v>23.469999313354492</v>
      </c>
      <c r="U18" s="208">
        <v>23.170000076293945</v>
      </c>
      <c r="V18" s="208">
        <v>22.75</v>
      </c>
      <c r="W18" s="208">
        <v>22.239999771118164</v>
      </c>
      <c r="X18" s="208">
        <v>22.239999771118164</v>
      </c>
      <c r="Y18" s="208">
        <v>23.09000015258789</v>
      </c>
      <c r="Z18" s="215">
        <f t="shared" si="0"/>
        <v>24.03999988238017</v>
      </c>
      <c r="AA18" s="151">
        <v>29.190000534057617</v>
      </c>
      <c r="AB18" s="152" t="s">
        <v>331</v>
      </c>
      <c r="AC18" s="2">
        <v>16</v>
      </c>
      <c r="AD18" s="151">
        <v>21.889999389648438</v>
      </c>
      <c r="AE18" s="254" t="s">
        <v>332</v>
      </c>
      <c r="AF18" s="1"/>
    </row>
    <row r="19" spans="1:32" ht="11.25" customHeight="1">
      <c r="A19" s="216">
        <v>17</v>
      </c>
      <c r="B19" s="208">
        <v>22.8799991607666</v>
      </c>
      <c r="C19" s="208">
        <v>22.479999542236328</v>
      </c>
      <c r="D19" s="208">
        <v>22</v>
      </c>
      <c r="E19" s="208">
        <v>22</v>
      </c>
      <c r="F19" s="208">
        <v>21.75</v>
      </c>
      <c r="G19" s="208">
        <v>22.579999923706055</v>
      </c>
      <c r="H19" s="208">
        <v>23.93000030517578</v>
      </c>
      <c r="I19" s="208">
        <v>25.93000030517578</v>
      </c>
      <c r="J19" s="208">
        <v>26.790000915527344</v>
      </c>
      <c r="K19" s="208">
        <v>27.079999923706055</v>
      </c>
      <c r="L19" s="208">
        <v>29.270000457763672</v>
      </c>
      <c r="M19" s="208">
        <v>27.610000610351562</v>
      </c>
      <c r="N19" s="208">
        <v>26.81999969482422</v>
      </c>
      <c r="O19" s="208">
        <v>29.020000457763672</v>
      </c>
      <c r="P19" s="208">
        <v>26.479999542236328</v>
      </c>
      <c r="Q19" s="208">
        <v>26.549999237060547</v>
      </c>
      <c r="R19" s="208">
        <v>26.469999313354492</v>
      </c>
      <c r="S19" s="208">
        <v>26.209999084472656</v>
      </c>
      <c r="T19" s="208">
        <v>26.079999923706055</v>
      </c>
      <c r="U19" s="208">
        <v>25.020000457763672</v>
      </c>
      <c r="V19" s="208">
        <v>24.25</v>
      </c>
      <c r="W19" s="208">
        <v>23.93000030517578</v>
      </c>
      <c r="X19" s="208">
        <v>23.299999237060547</v>
      </c>
      <c r="Y19" s="208">
        <v>23.030000686645508</v>
      </c>
      <c r="Z19" s="215">
        <f t="shared" si="0"/>
        <v>25.06083329518636</v>
      </c>
      <c r="AA19" s="151">
        <v>29.8700008392334</v>
      </c>
      <c r="AB19" s="152" t="s">
        <v>206</v>
      </c>
      <c r="AC19" s="2">
        <v>17</v>
      </c>
      <c r="AD19" s="151">
        <v>21.700000762939453</v>
      </c>
      <c r="AE19" s="254" t="s">
        <v>330</v>
      </c>
      <c r="AF19" s="1"/>
    </row>
    <row r="20" spans="1:32" ht="11.25" customHeight="1">
      <c r="A20" s="216">
        <v>18</v>
      </c>
      <c r="B20" s="208">
        <v>22.690000534057617</v>
      </c>
      <c r="C20" s="208">
        <v>22.40999984741211</v>
      </c>
      <c r="D20" s="208">
        <v>22.09000015258789</v>
      </c>
      <c r="E20" s="208">
        <v>21.979999542236328</v>
      </c>
      <c r="F20" s="208">
        <v>21.979999542236328</v>
      </c>
      <c r="G20" s="208">
        <v>22.860000610351562</v>
      </c>
      <c r="H20" s="208">
        <v>25.15999984741211</v>
      </c>
      <c r="I20" s="208">
        <v>26.690000534057617</v>
      </c>
      <c r="J20" s="208">
        <v>28.3799991607666</v>
      </c>
      <c r="K20" s="208">
        <v>29.790000915527344</v>
      </c>
      <c r="L20" s="208">
        <v>29.489999771118164</v>
      </c>
      <c r="M20" s="208">
        <v>30.3799991607666</v>
      </c>
      <c r="N20" s="208">
        <v>28.639999389648438</v>
      </c>
      <c r="O20" s="208">
        <v>29.239999771118164</v>
      </c>
      <c r="P20" s="208">
        <v>27.540000915527344</v>
      </c>
      <c r="Q20" s="208">
        <v>27.809999465942383</v>
      </c>
      <c r="R20" s="208">
        <v>27.34000015258789</v>
      </c>
      <c r="S20" s="208">
        <v>26.639999389648438</v>
      </c>
      <c r="T20" s="208">
        <v>26.170000076293945</v>
      </c>
      <c r="U20" s="208">
        <v>25.280000686645508</v>
      </c>
      <c r="V20" s="208">
        <v>25.209999084472656</v>
      </c>
      <c r="W20" s="208">
        <v>24.260000228881836</v>
      </c>
      <c r="X20" s="208">
        <v>24.440000534057617</v>
      </c>
      <c r="Y20" s="208">
        <v>24.6299991607666</v>
      </c>
      <c r="Z20" s="215">
        <f t="shared" si="0"/>
        <v>25.87916660308838</v>
      </c>
      <c r="AA20" s="151">
        <v>30.940000534057617</v>
      </c>
      <c r="AB20" s="152" t="s">
        <v>333</v>
      </c>
      <c r="AC20" s="2">
        <v>18</v>
      </c>
      <c r="AD20" s="151">
        <v>21.81999969482422</v>
      </c>
      <c r="AE20" s="254" t="s">
        <v>334</v>
      </c>
      <c r="AF20" s="1"/>
    </row>
    <row r="21" spans="1:32" ht="11.25" customHeight="1">
      <c r="A21" s="216">
        <v>19</v>
      </c>
      <c r="B21" s="208">
        <v>23.3799991607666</v>
      </c>
      <c r="C21" s="208">
        <v>22.899999618530273</v>
      </c>
      <c r="D21" s="208">
        <v>22.8700008392334</v>
      </c>
      <c r="E21" s="208">
        <v>22.959999084472656</v>
      </c>
      <c r="F21" s="208">
        <v>23.540000915527344</v>
      </c>
      <c r="G21" s="208">
        <v>22.950000762939453</v>
      </c>
      <c r="H21" s="208">
        <v>23.59000015258789</v>
      </c>
      <c r="I21" s="208">
        <v>25.489999771118164</v>
      </c>
      <c r="J21" s="208">
        <v>25.770000457763672</v>
      </c>
      <c r="K21" s="208">
        <v>26.399999618530273</v>
      </c>
      <c r="L21" s="208">
        <v>26.90999984741211</v>
      </c>
      <c r="M21" s="208">
        <v>28.15999984741211</v>
      </c>
      <c r="N21" s="208">
        <v>27.389999389648438</v>
      </c>
      <c r="O21" s="208">
        <v>25.940000534057617</v>
      </c>
      <c r="P21" s="208">
        <v>24.59000015258789</v>
      </c>
      <c r="Q21" s="208">
        <v>24</v>
      </c>
      <c r="R21" s="208">
        <v>23.649999618530273</v>
      </c>
      <c r="S21" s="208">
        <v>23.40999984741211</v>
      </c>
      <c r="T21" s="208">
        <v>22.93000030517578</v>
      </c>
      <c r="U21" s="208">
        <v>22.65999984741211</v>
      </c>
      <c r="V21" s="208">
        <v>22.110000610351562</v>
      </c>
      <c r="W21" s="208">
        <v>21.530000686645508</v>
      </c>
      <c r="X21" s="208">
        <v>21.399999618530273</v>
      </c>
      <c r="Y21" s="208">
        <v>19.770000457763672</v>
      </c>
      <c r="Z21" s="215">
        <f t="shared" si="0"/>
        <v>23.929166714350384</v>
      </c>
      <c r="AA21" s="151">
        <v>28.940000534057617</v>
      </c>
      <c r="AB21" s="152" t="s">
        <v>120</v>
      </c>
      <c r="AC21" s="2">
        <v>19</v>
      </c>
      <c r="AD21" s="151">
        <v>19.770000457763672</v>
      </c>
      <c r="AE21" s="254" t="s">
        <v>151</v>
      </c>
      <c r="AF21" s="1"/>
    </row>
    <row r="22" spans="1:32" ht="11.25" customHeight="1">
      <c r="A22" s="224">
        <v>20</v>
      </c>
      <c r="B22" s="210">
        <v>19.43000030517578</v>
      </c>
      <c r="C22" s="210">
        <v>19.25</v>
      </c>
      <c r="D22" s="210">
        <v>18.959999084472656</v>
      </c>
      <c r="E22" s="210">
        <v>19.1299991607666</v>
      </c>
      <c r="F22" s="210">
        <v>21.040000915527344</v>
      </c>
      <c r="G22" s="210">
        <v>19.139999389648438</v>
      </c>
      <c r="H22" s="210">
        <v>20.079999923706055</v>
      </c>
      <c r="I22" s="210">
        <v>21.760000228881836</v>
      </c>
      <c r="J22" s="210">
        <v>22.520000457763672</v>
      </c>
      <c r="K22" s="210">
        <v>24.860000610351562</v>
      </c>
      <c r="L22" s="210">
        <v>26.65999984741211</v>
      </c>
      <c r="M22" s="210">
        <v>25.889999389648438</v>
      </c>
      <c r="N22" s="210">
        <v>25.1200008392334</v>
      </c>
      <c r="O22" s="210">
        <v>27.040000915527344</v>
      </c>
      <c r="P22" s="210">
        <v>25.989999771118164</v>
      </c>
      <c r="Q22" s="210">
        <v>25.3799991607666</v>
      </c>
      <c r="R22" s="210">
        <v>25.239999771118164</v>
      </c>
      <c r="S22" s="210">
        <v>23.760000228881836</v>
      </c>
      <c r="T22" s="210">
        <v>23.3799991607666</v>
      </c>
      <c r="U22" s="210">
        <v>23.200000762939453</v>
      </c>
      <c r="V22" s="210">
        <v>23.31999969482422</v>
      </c>
      <c r="W22" s="210">
        <v>23.639999389648438</v>
      </c>
      <c r="X22" s="210">
        <v>22.75</v>
      </c>
      <c r="Y22" s="210">
        <v>22.81999969482422</v>
      </c>
      <c r="Z22" s="225">
        <f t="shared" si="0"/>
        <v>22.931666612625122</v>
      </c>
      <c r="AA22" s="157">
        <v>27.969999313354492</v>
      </c>
      <c r="AB22" s="211" t="s">
        <v>170</v>
      </c>
      <c r="AC22" s="212">
        <v>20</v>
      </c>
      <c r="AD22" s="157">
        <v>18.649999618530273</v>
      </c>
      <c r="AE22" s="255" t="s">
        <v>157</v>
      </c>
      <c r="AF22" s="1"/>
    </row>
    <row r="23" spans="1:32" ht="11.25" customHeight="1">
      <c r="A23" s="216">
        <v>21</v>
      </c>
      <c r="B23" s="208">
        <v>22.420000076293945</v>
      </c>
      <c r="C23" s="208">
        <v>22.280000686645508</v>
      </c>
      <c r="D23" s="208">
        <v>21.59000015258789</v>
      </c>
      <c r="E23" s="208">
        <v>21.510000228881836</v>
      </c>
      <c r="F23" s="208">
        <v>20.709999084472656</v>
      </c>
      <c r="G23" s="208">
        <v>21.030000686645508</v>
      </c>
      <c r="H23" s="208">
        <v>22.450000762939453</v>
      </c>
      <c r="I23" s="208">
        <v>24.06999969482422</v>
      </c>
      <c r="J23" s="208">
        <v>25.950000762939453</v>
      </c>
      <c r="K23" s="208">
        <v>25.989999771118164</v>
      </c>
      <c r="L23" s="208">
        <v>26.860000610351562</v>
      </c>
      <c r="M23" s="208">
        <v>27.25</v>
      </c>
      <c r="N23" s="208">
        <v>26.790000915527344</v>
      </c>
      <c r="O23" s="208">
        <v>25.799999237060547</v>
      </c>
      <c r="P23" s="208">
        <v>24.079999923706055</v>
      </c>
      <c r="Q23" s="208">
        <v>24.059999465942383</v>
      </c>
      <c r="R23" s="208">
        <v>22.8700008392334</v>
      </c>
      <c r="S23" s="208">
        <v>22.329999923706055</v>
      </c>
      <c r="T23" s="208">
        <v>22.350000381469727</v>
      </c>
      <c r="U23" s="208">
        <v>22.1200008392334</v>
      </c>
      <c r="V23" s="208">
        <v>22.190000534057617</v>
      </c>
      <c r="W23" s="208">
        <v>22.450000762939453</v>
      </c>
      <c r="X23" s="208">
        <v>22.420000076293945</v>
      </c>
      <c r="Y23" s="208">
        <v>22.790000915527344</v>
      </c>
      <c r="Z23" s="215">
        <f t="shared" si="0"/>
        <v>23.43166693051656</v>
      </c>
      <c r="AA23" s="151">
        <v>29.079999923706055</v>
      </c>
      <c r="AB23" s="152" t="s">
        <v>335</v>
      </c>
      <c r="AC23" s="2">
        <v>21</v>
      </c>
      <c r="AD23" s="151">
        <v>20.549999237060547</v>
      </c>
      <c r="AE23" s="254" t="s">
        <v>195</v>
      </c>
      <c r="AF23" s="1"/>
    </row>
    <row r="24" spans="1:32" ht="11.25" customHeight="1">
      <c r="A24" s="216">
        <v>22</v>
      </c>
      <c r="B24" s="208">
        <v>22.170000076293945</v>
      </c>
      <c r="C24" s="208">
        <v>21.889999389648438</v>
      </c>
      <c r="D24" s="208">
        <v>21.270000457763672</v>
      </c>
      <c r="E24" s="208">
        <v>20.84000015258789</v>
      </c>
      <c r="F24" s="208">
        <v>20.56999969482422</v>
      </c>
      <c r="G24" s="208">
        <v>20.190000534057617</v>
      </c>
      <c r="H24" s="208">
        <v>20.239999771118164</v>
      </c>
      <c r="I24" s="208">
        <v>20.6200008392334</v>
      </c>
      <c r="J24" s="208">
        <v>21.43000030517578</v>
      </c>
      <c r="K24" s="208">
        <v>21.59000015258789</v>
      </c>
      <c r="L24" s="208">
        <v>21.450000762939453</v>
      </c>
      <c r="M24" s="208">
        <v>21.40999984741211</v>
      </c>
      <c r="N24" s="208">
        <v>20.950000762939453</v>
      </c>
      <c r="O24" s="208">
        <v>21.030000686645508</v>
      </c>
      <c r="P24" s="208">
        <v>20.68000030517578</v>
      </c>
      <c r="Q24" s="208">
        <v>20.3700008392334</v>
      </c>
      <c r="R24" s="208">
        <v>20.639999389648438</v>
      </c>
      <c r="S24" s="208">
        <v>20.219999313354492</v>
      </c>
      <c r="T24" s="208">
        <v>20.200000762939453</v>
      </c>
      <c r="U24" s="208">
        <v>20.149999618530273</v>
      </c>
      <c r="V24" s="208">
        <v>20</v>
      </c>
      <c r="W24" s="208">
        <v>19.729999542236328</v>
      </c>
      <c r="X24" s="208">
        <v>19.540000915527344</v>
      </c>
      <c r="Y24" s="208">
        <v>19.700000762939453</v>
      </c>
      <c r="Z24" s="215">
        <f t="shared" si="0"/>
        <v>20.703333536783855</v>
      </c>
      <c r="AA24" s="151">
        <v>22.8700008392334</v>
      </c>
      <c r="AB24" s="152" t="s">
        <v>336</v>
      </c>
      <c r="AC24" s="2">
        <v>22</v>
      </c>
      <c r="AD24" s="151">
        <v>19.31999969482422</v>
      </c>
      <c r="AE24" s="254" t="s">
        <v>337</v>
      </c>
      <c r="AF24" s="1"/>
    </row>
    <row r="25" spans="1:32" ht="11.25" customHeight="1">
      <c r="A25" s="216">
        <v>23</v>
      </c>
      <c r="B25" s="208">
        <v>19.739999771118164</v>
      </c>
      <c r="C25" s="208">
        <v>19.75</v>
      </c>
      <c r="D25" s="208">
        <v>19.719999313354492</v>
      </c>
      <c r="E25" s="208">
        <v>19.770000457763672</v>
      </c>
      <c r="F25" s="208">
        <v>19.639999389648438</v>
      </c>
      <c r="G25" s="208">
        <v>20.3700008392334</v>
      </c>
      <c r="H25" s="208">
        <v>20.459999084472656</v>
      </c>
      <c r="I25" s="208">
        <v>21.34000015258789</v>
      </c>
      <c r="J25" s="208">
        <v>22.309999465942383</v>
      </c>
      <c r="K25" s="208">
        <v>22.079999923706055</v>
      </c>
      <c r="L25" s="208">
        <v>22.639999389648438</v>
      </c>
      <c r="M25" s="208">
        <v>23.200000762939453</v>
      </c>
      <c r="N25" s="208">
        <v>22.510000228881836</v>
      </c>
      <c r="O25" s="208">
        <v>21.8700008392334</v>
      </c>
      <c r="P25" s="208">
        <v>21.93000030517578</v>
      </c>
      <c r="Q25" s="208">
        <v>21.479999542236328</v>
      </c>
      <c r="R25" s="208">
        <v>20.799999237060547</v>
      </c>
      <c r="S25" s="208">
        <v>20.559999465942383</v>
      </c>
      <c r="T25" s="208">
        <v>20.43000030517578</v>
      </c>
      <c r="U25" s="208">
        <v>20.260000228881836</v>
      </c>
      <c r="V25" s="208">
        <v>20.200000762939453</v>
      </c>
      <c r="W25" s="208">
        <v>19.860000610351562</v>
      </c>
      <c r="X25" s="208">
        <v>20.170000076293945</v>
      </c>
      <c r="Y25" s="208">
        <v>19.760000228881836</v>
      </c>
      <c r="Z25" s="215">
        <f t="shared" si="0"/>
        <v>20.868750015894573</v>
      </c>
      <c r="AA25" s="151">
        <v>24.020000457763672</v>
      </c>
      <c r="AB25" s="152" t="s">
        <v>29</v>
      </c>
      <c r="AC25" s="2">
        <v>23</v>
      </c>
      <c r="AD25" s="151">
        <v>19.610000610351562</v>
      </c>
      <c r="AE25" s="254" t="s">
        <v>338</v>
      </c>
      <c r="AF25" s="1"/>
    </row>
    <row r="26" spans="1:32" ht="11.25" customHeight="1">
      <c r="A26" s="216">
        <v>24</v>
      </c>
      <c r="B26" s="208">
        <v>19.389999389648438</v>
      </c>
      <c r="C26" s="208">
        <v>19.489999771118164</v>
      </c>
      <c r="D26" s="208">
        <v>19.280000686645508</v>
      </c>
      <c r="E26" s="208">
        <v>18.969999313354492</v>
      </c>
      <c r="F26" s="208">
        <v>18.93000030517578</v>
      </c>
      <c r="G26" s="208">
        <v>19.889999389648438</v>
      </c>
      <c r="H26" s="208">
        <v>20.790000915527344</v>
      </c>
      <c r="I26" s="208">
        <v>20.790000915527344</v>
      </c>
      <c r="J26" s="208">
        <v>21.579999923706055</v>
      </c>
      <c r="K26" s="208">
        <v>21.729999542236328</v>
      </c>
      <c r="L26" s="208">
        <v>22.260000228881836</v>
      </c>
      <c r="M26" s="208">
        <v>24.079999923706055</v>
      </c>
      <c r="N26" s="208">
        <v>24.489999771118164</v>
      </c>
      <c r="O26" s="208">
        <v>25.280000686645508</v>
      </c>
      <c r="P26" s="208">
        <v>23.8700008392334</v>
      </c>
      <c r="Q26" s="208">
        <v>23.520000457763672</v>
      </c>
      <c r="R26" s="208">
        <v>23.559999465942383</v>
      </c>
      <c r="S26" s="208">
        <v>23.700000762939453</v>
      </c>
      <c r="T26" s="208">
        <v>23.309999465942383</v>
      </c>
      <c r="U26" s="208">
        <v>23.030000686645508</v>
      </c>
      <c r="V26" s="208">
        <v>23.15999984741211</v>
      </c>
      <c r="W26" s="208">
        <v>23.1299991607666</v>
      </c>
      <c r="X26" s="208">
        <v>22.209999084472656</v>
      </c>
      <c r="Y26" s="208">
        <v>21.950000762939453</v>
      </c>
      <c r="Z26" s="215">
        <f t="shared" si="0"/>
        <v>22.016250054041546</v>
      </c>
      <c r="AA26" s="151">
        <v>25.809999465942383</v>
      </c>
      <c r="AB26" s="152" t="s">
        <v>339</v>
      </c>
      <c r="AC26" s="2">
        <v>24</v>
      </c>
      <c r="AD26" s="151">
        <v>18.690000534057617</v>
      </c>
      <c r="AE26" s="254" t="s">
        <v>287</v>
      </c>
      <c r="AF26" s="1"/>
    </row>
    <row r="27" spans="1:32" ht="11.25" customHeight="1">
      <c r="A27" s="216">
        <v>25</v>
      </c>
      <c r="B27" s="208">
        <v>21.899999618530273</v>
      </c>
      <c r="C27" s="208">
        <v>22.190000534057617</v>
      </c>
      <c r="D27" s="208">
        <v>22.469999313354492</v>
      </c>
      <c r="E27" s="208">
        <v>22.5</v>
      </c>
      <c r="F27" s="208">
        <v>22.34000015258789</v>
      </c>
      <c r="G27" s="208">
        <v>22.760000228881836</v>
      </c>
      <c r="H27" s="208">
        <v>22.850000381469727</v>
      </c>
      <c r="I27" s="208">
        <v>24.170000076293945</v>
      </c>
      <c r="J27" s="208">
        <v>24.799999237060547</v>
      </c>
      <c r="K27" s="208">
        <v>24.670000076293945</v>
      </c>
      <c r="L27" s="208">
        <v>25.469999313354492</v>
      </c>
      <c r="M27" s="208">
        <v>25.959999084472656</v>
      </c>
      <c r="N27" s="208">
        <v>25.31999969482422</v>
      </c>
      <c r="O27" s="208">
        <v>24.93000030517578</v>
      </c>
      <c r="P27" s="208">
        <v>24.469999313354492</v>
      </c>
      <c r="Q27" s="208">
        <v>23.850000381469727</v>
      </c>
      <c r="R27" s="208">
        <v>23.950000762939453</v>
      </c>
      <c r="S27" s="208">
        <v>23.149999618530273</v>
      </c>
      <c r="T27" s="208">
        <v>22.149999618530273</v>
      </c>
      <c r="U27" s="208">
        <v>21.969999313354492</v>
      </c>
      <c r="V27" s="208">
        <v>21.959999084472656</v>
      </c>
      <c r="W27" s="208">
        <v>22.219999313354492</v>
      </c>
      <c r="X27" s="208">
        <v>21.889999389648438</v>
      </c>
      <c r="Y27" s="208">
        <v>21.81999969482422</v>
      </c>
      <c r="Z27" s="215">
        <f t="shared" si="0"/>
        <v>23.323333104451496</v>
      </c>
      <c r="AA27" s="151">
        <v>26.399999618530273</v>
      </c>
      <c r="AB27" s="152" t="s">
        <v>340</v>
      </c>
      <c r="AC27" s="2">
        <v>25</v>
      </c>
      <c r="AD27" s="151">
        <v>21.549999237060547</v>
      </c>
      <c r="AE27" s="254" t="s">
        <v>313</v>
      </c>
      <c r="AF27" s="1"/>
    </row>
    <row r="28" spans="1:32" ht="11.25" customHeight="1">
      <c r="A28" s="216">
        <v>26</v>
      </c>
      <c r="B28" s="208">
        <v>21.350000381469727</v>
      </c>
      <c r="C28" s="208">
        <v>21.969999313354492</v>
      </c>
      <c r="D28" s="208">
        <v>21.959999084472656</v>
      </c>
      <c r="E28" s="208">
        <v>21.280000686645508</v>
      </c>
      <c r="F28" s="208">
        <v>21.950000762939453</v>
      </c>
      <c r="G28" s="208">
        <v>21.190000534057617</v>
      </c>
      <c r="H28" s="208">
        <v>21.06999969482422</v>
      </c>
      <c r="I28" s="208">
        <v>21.190000534057617</v>
      </c>
      <c r="J28" s="208">
        <v>21.68000030517578</v>
      </c>
      <c r="K28" s="208">
        <v>21.579999923706055</v>
      </c>
      <c r="L28" s="208">
        <v>22.219999313354492</v>
      </c>
      <c r="M28" s="208">
        <v>22.81999969482422</v>
      </c>
      <c r="N28" s="208">
        <v>23.979999542236328</v>
      </c>
      <c r="O28" s="208">
        <v>25.059999465942383</v>
      </c>
      <c r="P28" s="208">
        <v>24.309999465942383</v>
      </c>
      <c r="Q28" s="208">
        <v>23.6299991607666</v>
      </c>
      <c r="R28" s="208">
        <v>23.530000686645508</v>
      </c>
      <c r="S28" s="208">
        <v>23.43000030517578</v>
      </c>
      <c r="T28" s="208">
        <v>23.219999313354492</v>
      </c>
      <c r="U28" s="208">
        <v>23.149999618530273</v>
      </c>
      <c r="V28" s="208">
        <v>23.290000915527344</v>
      </c>
      <c r="W28" s="208">
        <v>23.290000915527344</v>
      </c>
      <c r="X28" s="208">
        <v>23.299999237060547</v>
      </c>
      <c r="Y28" s="208">
        <v>23.950000762939453</v>
      </c>
      <c r="Z28" s="215">
        <f t="shared" si="0"/>
        <v>22.683333317438763</v>
      </c>
      <c r="AA28" s="151">
        <v>25.40999984741211</v>
      </c>
      <c r="AB28" s="152" t="s">
        <v>341</v>
      </c>
      <c r="AC28" s="2">
        <v>26</v>
      </c>
      <c r="AD28" s="151">
        <v>20.75</v>
      </c>
      <c r="AE28" s="254" t="s">
        <v>122</v>
      </c>
      <c r="AF28" s="1"/>
    </row>
    <row r="29" spans="1:32" ht="11.25" customHeight="1">
      <c r="A29" s="216">
        <v>27</v>
      </c>
      <c r="B29" s="208">
        <v>23.399999618530273</v>
      </c>
      <c r="C29" s="208">
        <v>23.6200008392334</v>
      </c>
      <c r="D29" s="208">
        <v>24</v>
      </c>
      <c r="E29" s="208">
        <v>23.979999542236328</v>
      </c>
      <c r="F29" s="208">
        <v>23.690000534057617</v>
      </c>
      <c r="G29" s="208">
        <v>23.719999313354492</v>
      </c>
      <c r="H29" s="208">
        <v>24.5</v>
      </c>
      <c r="I29" s="208">
        <v>25.56999969482422</v>
      </c>
      <c r="J29" s="208">
        <v>26.889999389648438</v>
      </c>
      <c r="K29" s="208">
        <v>29.31999969482422</v>
      </c>
      <c r="L29" s="208">
        <v>30.93000030517578</v>
      </c>
      <c r="M29" s="208">
        <v>33.41999816894531</v>
      </c>
      <c r="N29" s="208">
        <v>33.369998931884766</v>
      </c>
      <c r="O29" s="208">
        <v>33.470001220703125</v>
      </c>
      <c r="P29" s="208">
        <v>32.630001068115234</v>
      </c>
      <c r="Q29" s="208">
        <v>32.150001525878906</v>
      </c>
      <c r="R29" s="208">
        <v>31.799999237060547</v>
      </c>
      <c r="S29" s="208">
        <v>30.020000457763672</v>
      </c>
      <c r="T29" s="208">
        <v>26.770000457763672</v>
      </c>
      <c r="U29" s="208">
        <v>27.280000686645508</v>
      </c>
      <c r="V29" s="208">
        <v>26.1299991607666</v>
      </c>
      <c r="W29" s="208">
        <v>24.350000381469727</v>
      </c>
      <c r="X29" s="208">
        <v>23.850000381469727</v>
      </c>
      <c r="Y29" s="208">
        <v>22.940000534057617</v>
      </c>
      <c r="Z29" s="215">
        <f t="shared" si="0"/>
        <v>27.408333381017048</v>
      </c>
      <c r="AA29" s="151">
        <v>34.029998779296875</v>
      </c>
      <c r="AB29" s="152" t="s">
        <v>169</v>
      </c>
      <c r="AC29" s="2">
        <v>27</v>
      </c>
      <c r="AD29" s="151">
        <v>22.93000030517578</v>
      </c>
      <c r="AE29" s="254" t="s">
        <v>151</v>
      </c>
      <c r="AF29" s="1"/>
    </row>
    <row r="30" spans="1:32" ht="11.25" customHeight="1">
      <c r="A30" s="216">
        <v>28</v>
      </c>
      <c r="B30" s="208">
        <v>22.59000015258789</v>
      </c>
      <c r="C30" s="208">
        <v>22.25</v>
      </c>
      <c r="D30" s="208">
        <v>21.829999923706055</v>
      </c>
      <c r="E30" s="208">
        <v>21.270000457763672</v>
      </c>
      <c r="F30" s="208">
        <v>20.790000915527344</v>
      </c>
      <c r="G30" s="208">
        <v>21.93000030517578</v>
      </c>
      <c r="H30" s="208">
        <v>23.239999771118164</v>
      </c>
      <c r="I30" s="208">
        <v>24.540000915527344</v>
      </c>
      <c r="J30" s="208">
        <v>27.139999389648438</v>
      </c>
      <c r="K30" s="208">
        <v>28.479999542236328</v>
      </c>
      <c r="L30" s="208">
        <v>28.559999465942383</v>
      </c>
      <c r="M30" s="208">
        <v>27.229999542236328</v>
      </c>
      <c r="N30" s="208">
        <v>26.670000076293945</v>
      </c>
      <c r="O30" s="208">
        <v>26.260000228881836</v>
      </c>
      <c r="P30" s="208">
        <v>25.459999084472656</v>
      </c>
      <c r="Q30" s="208">
        <v>25.84000015258789</v>
      </c>
      <c r="R30" s="208">
        <v>24.489999771118164</v>
      </c>
      <c r="S30" s="208">
        <v>24.950000762939453</v>
      </c>
      <c r="T30" s="208">
        <v>23.959999084472656</v>
      </c>
      <c r="U30" s="208">
        <v>23.8799991607666</v>
      </c>
      <c r="V30" s="208">
        <v>23.760000228881836</v>
      </c>
      <c r="W30" s="208">
        <v>23.93000030517578</v>
      </c>
      <c r="X30" s="208">
        <v>23.850000381469727</v>
      </c>
      <c r="Y30" s="208">
        <v>23.940000534057617</v>
      </c>
      <c r="Z30" s="215">
        <f t="shared" si="0"/>
        <v>24.451666673024494</v>
      </c>
      <c r="AA30" s="151">
        <v>29.34000015258789</v>
      </c>
      <c r="AB30" s="152" t="s">
        <v>342</v>
      </c>
      <c r="AC30" s="2">
        <v>28</v>
      </c>
      <c r="AD30" s="151">
        <v>20.399999618530273</v>
      </c>
      <c r="AE30" s="254" t="s">
        <v>334</v>
      </c>
      <c r="AF30" s="1"/>
    </row>
    <row r="31" spans="1:32" ht="11.25" customHeight="1">
      <c r="A31" s="216">
        <v>29</v>
      </c>
      <c r="B31" s="208">
        <v>24.1299991607666</v>
      </c>
      <c r="C31" s="208">
        <v>23.709999084472656</v>
      </c>
      <c r="D31" s="208">
        <v>23.65999984741211</v>
      </c>
      <c r="E31" s="208">
        <v>24.010000228881836</v>
      </c>
      <c r="F31" s="208">
        <v>23.6200008392334</v>
      </c>
      <c r="G31" s="208">
        <v>23.649999618530273</v>
      </c>
      <c r="H31" s="208">
        <v>24.670000076293945</v>
      </c>
      <c r="I31" s="208">
        <v>24.8700008392334</v>
      </c>
      <c r="J31" s="208">
        <v>25.350000381469727</v>
      </c>
      <c r="K31" s="208">
        <v>26.8700008392334</v>
      </c>
      <c r="L31" s="208">
        <v>26.540000915527344</v>
      </c>
      <c r="M31" s="208">
        <v>26.479999542236328</v>
      </c>
      <c r="N31" s="208">
        <v>26.059999465942383</v>
      </c>
      <c r="O31" s="208">
        <v>25.040000915527344</v>
      </c>
      <c r="P31" s="208">
        <v>24.34000015258789</v>
      </c>
      <c r="Q31" s="208">
        <v>24.420000076293945</v>
      </c>
      <c r="R31" s="208">
        <v>24.729999542236328</v>
      </c>
      <c r="S31" s="208">
        <v>24.84000015258789</v>
      </c>
      <c r="T31" s="208">
        <v>24.030000686645508</v>
      </c>
      <c r="U31" s="208">
        <v>23.760000228881836</v>
      </c>
      <c r="V31" s="208">
        <v>23.600000381469727</v>
      </c>
      <c r="W31" s="208">
        <v>23.6299991607666</v>
      </c>
      <c r="X31" s="208">
        <v>23.510000228881836</v>
      </c>
      <c r="Y31" s="208">
        <v>23.31999969482422</v>
      </c>
      <c r="Z31" s="215">
        <f t="shared" si="0"/>
        <v>24.53500008583069</v>
      </c>
      <c r="AA31" s="151">
        <v>28.280000686645508</v>
      </c>
      <c r="AB31" s="152" t="s">
        <v>243</v>
      </c>
      <c r="AC31" s="2">
        <v>29</v>
      </c>
      <c r="AD31" s="151">
        <v>23.229999542236328</v>
      </c>
      <c r="AE31" s="254" t="s">
        <v>94</v>
      </c>
      <c r="AF31" s="1"/>
    </row>
    <row r="32" spans="1:32" ht="11.25" customHeight="1">
      <c r="A32" s="216">
        <v>30</v>
      </c>
      <c r="B32" s="208">
        <v>22.459999084472656</v>
      </c>
      <c r="C32" s="208">
        <v>22.920000076293945</v>
      </c>
      <c r="D32" s="208">
        <v>23.6200008392334</v>
      </c>
      <c r="E32" s="208">
        <v>23.3700008392334</v>
      </c>
      <c r="F32" s="208">
        <v>23.079999923706055</v>
      </c>
      <c r="G32" s="208">
        <v>22.690000534057617</v>
      </c>
      <c r="H32" s="208">
        <v>23.3799991607666</v>
      </c>
      <c r="I32" s="208">
        <v>23.149999618530273</v>
      </c>
      <c r="J32" s="208">
        <v>23.56999969482422</v>
      </c>
      <c r="K32" s="208">
        <v>24.93000030517578</v>
      </c>
      <c r="L32" s="208">
        <v>26.639999389648438</v>
      </c>
      <c r="M32" s="208">
        <v>25.950000762939453</v>
      </c>
      <c r="N32" s="208">
        <v>25.809999465942383</v>
      </c>
      <c r="O32" s="208">
        <v>26.260000228881836</v>
      </c>
      <c r="P32" s="208">
        <v>25.440000534057617</v>
      </c>
      <c r="Q32" s="208">
        <v>23.889999389648438</v>
      </c>
      <c r="R32" s="208">
        <v>23.56999969482422</v>
      </c>
      <c r="S32" s="208">
        <v>24.6200008392334</v>
      </c>
      <c r="T32" s="208">
        <v>23.790000915527344</v>
      </c>
      <c r="U32" s="208">
        <v>24.049999237060547</v>
      </c>
      <c r="V32" s="208">
        <v>23.959999084472656</v>
      </c>
      <c r="W32" s="208">
        <v>24.15999984741211</v>
      </c>
      <c r="X32" s="208">
        <v>24.809999465942383</v>
      </c>
      <c r="Y32" s="208">
        <v>22.690000534057617</v>
      </c>
      <c r="Z32" s="215">
        <f t="shared" si="0"/>
        <v>24.117083311080933</v>
      </c>
      <c r="AA32" s="151">
        <v>27.469999313354492</v>
      </c>
      <c r="AB32" s="152" t="s">
        <v>101</v>
      </c>
      <c r="AC32" s="2">
        <v>30</v>
      </c>
      <c r="AD32" s="151">
        <v>22.440000534057617</v>
      </c>
      <c r="AE32" s="254" t="s">
        <v>343</v>
      </c>
      <c r="AF32" s="1"/>
    </row>
    <row r="33" spans="1:32" ht="11.25" customHeight="1">
      <c r="A33" s="216">
        <v>31</v>
      </c>
      <c r="B33" s="208">
        <v>22.459999084472656</v>
      </c>
      <c r="C33" s="208">
        <v>22.770000457763672</v>
      </c>
      <c r="D33" s="208">
        <v>23.06999969482422</v>
      </c>
      <c r="E33" s="208">
        <v>23.399999618530273</v>
      </c>
      <c r="F33" s="208">
        <v>23.639999389648438</v>
      </c>
      <c r="G33" s="208">
        <v>24.100000381469727</v>
      </c>
      <c r="H33" s="208">
        <v>25.200000762939453</v>
      </c>
      <c r="I33" s="208">
        <v>24.489999771118164</v>
      </c>
      <c r="J33" s="208">
        <v>24.6200008392334</v>
      </c>
      <c r="K33" s="208">
        <v>27.059999465942383</v>
      </c>
      <c r="L33" s="208">
        <v>24.350000381469727</v>
      </c>
      <c r="M33" s="208">
        <v>26.729999542236328</v>
      </c>
      <c r="N33" s="208">
        <v>26.280000686645508</v>
      </c>
      <c r="O33" s="208">
        <v>26</v>
      </c>
      <c r="P33" s="208">
        <v>26.670000076293945</v>
      </c>
      <c r="Q33" s="208">
        <v>27.209999084472656</v>
      </c>
      <c r="R33" s="208">
        <v>26.989999771118164</v>
      </c>
      <c r="S33" s="208">
        <v>25.549999237060547</v>
      </c>
      <c r="T33" s="208">
        <v>25.219999313354492</v>
      </c>
      <c r="U33" s="208">
        <v>24.610000610351562</v>
      </c>
      <c r="V33" s="208">
        <v>24.31999969482422</v>
      </c>
      <c r="W33" s="208">
        <v>24.010000228881836</v>
      </c>
      <c r="X33" s="208">
        <v>23.780000686645508</v>
      </c>
      <c r="Y33" s="208">
        <v>23.8700008392334</v>
      </c>
      <c r="Z33" s="215">
        <f t="shared" si="0"/>
        <v>24.849999984105427</v>
      </c>
      <c r="AA33" s="151">
        <v>27.540000915527344</v>
      </c>
      <c r="AB33" s="152" t="s">
        <v>344</v>
      </c>
      <c r="AC33" s="2">
        <v>31</v>
      </c>
      <c r="AD33" s="151">
        <v>22.40999984741211</v>
      </c>
      <c r="AE33" s="254" t="s">
        <v>343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20.75161269403273</v>
      </c>
      <c r="C34" s="218">
        <f t="shared" si="1"/>
        <v>20.789999992616714</v>
      </c>
      <c r="D34" s="218">
        <f t="shared" si="1"/>
        <v>20.658387091852003</v>
      </c>
      <c r="E34" s="218">
        <f t="shared" si="1"/>
        <v>20.516451804868638</v>
      </c>
      <c r="F34" s="218">
        <f t="shared" si="1"/>
        <v>20.498387121385143</v>
      </c>
      <c r="G34" s="218">
        <f t="shared" si="1"/>
        <v>20.72483887210969</v>
      </c>
      <c r="H34" s="218">
        <f t="shared" si="1"/>
        <v>21.432903228267545</v>
      </c>
      <c r="I34" s="218">
        <f t="shared" si="1"/>
        <v>22.1761290642523</v>
      </c>
      <c r="J34" s="218">
        <f t="shared" si="1"/>
        <v>23.011612922914566</v>
      </c>
      <c r="K34" s="218">
        <f t="shared" si="1"/>
        <v>23.5283871927569</v>
      </c>
      <c r="L34" s="218">
        <f t="shared" si="1"/>
        <v>24.084838805660123</v>
      </c>
      <c r="M34" s="218">
        <f t="shared" si="1"/>
        <v>24.222903036302135</v>
      </c>
      <c r="N34" s="218">
        <f t="shared" si="1"/>
        <v>24.01709661176128</v>
      </c>
      <c r="O34" s="218">
        <f t="shared" si="1"/>
        <v>24.018387209984564</v>
      </c>
      <c r="P34" s="218">
        <f t="shared" si="1"/>
        <v>23.451935552781627</v>
      </c>
      <c r="Q34" s="218">
        <f t="shared" si="1"/>
        <v>23.14741934499433</v>
      </c>
      <c r="R34" s="218">
        <f>AVERAGE(R3:R33)</f>
        <v>22.79225798576109</v>
      </c>
      <c r="S34" s="218">
        <f aca="true" t="shared" si="2" ref="S34:Y34">AVERAGE(S3:S33)</f>
        <v>22.299032272831088</v>
      </c>
      <c r="T34" s="218">
        <f t="shared" si="2"/>
        <v>21.839354853476248</v>
      </c>
      <c r="U34" s="218">
        <f t="shared" si="2"/>
        <v>21.561935609386815</v>
      </c>
      <c r="V34" s="218">
        <f t="shared" si="2"/>
        <v>21.40548373806861</v>
      </c>
      <c r="W34" s="218">
        <f t="shared" si="2"/>
        <v>21.235806372857862</v>
      </c>
      <c r="X34" s="218">
        <f t="shared" si="2"/>
        <v>21.199032198998236</v>
      </c>
      <c r="Y34" s="218">
        <f t="shared" si="2"/>
        <v>21.029032430341168</v>
      </c>
      <c r="Z34" s="218">
        <f>AVERAGE(B3:Y33)</f>
        <v>22.099717750344226</v>
      </c>
      <c r="AA34" s="219">
        <f>(AVERAGE(最高))</f>
        <v>25.84741949266003</v>
      </c>
      <c r="AB34" s="220"/>
      <c r="AC34" s="221"/>
      <c r="AD34" s="219">
        <f>(AVERAGE(最低))</f>
        <v>19.53580640977429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3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18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3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34.029998779296875</v>
      </c>
      <c r="C46" s="3">
        <v>27</v>
      </c>
      <c r="D46" s="159" t="s">
        <v>169</v>
      </c>
      <c r="E46" s="198"/>
      <c r="F46" s="156"/>
      <c r="G46" s="157">
        <f>MIN(最低)</f>
        <v>16.610000610351562</v>
      </c>
      <c r="H46" s="3">
        <v>8</v>
      </c>
      <c r="I46" s="256" t="s">
        <v>320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2005</v>
      </c>
      <c r="AA1" s="1" t="s">
        <v>2</v>
      </c>
      <c r="AB1" s="227">
        <v>8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23.959999084472656</v>
      </c>
      <c r="C3" s="208">
        <v>23.780000686645508</v>
      </c>
      <c r="D3" s="208">
        <v>23.81999969482422</v>
      </c>
      <c r="E3" s="208">
        <v>23.790000915527344</v>
      </c>
      <c r="F3" s="208">
        <v>24.010000228881836</v>
      </c>
      <c r="G3" s="208">
        <v>24.8799991607666</v>
      </c>
      <c r="H3" s="208">
        <v>24.290000915527344</v>
      </c>
      <c r="I3" s="208">
        <v>25.920000076293945</v>
      </c>
      <c r="J3" s="208">
        <v>26.690000534057617</v>
      </c>
      <c r="K3" s="208">
        <v>26.850000381469727</v>
      </c>
      <c r="L3" s="208">
        <v>27.059999465942383</v>
      </c>
      <c r="M3" s="208">
        <v>27.440000534057617</v>
      </c>
      <c r="N3" s="208">
        <v>27.079999923706055</v>
      </c>
      <c r="O3" s="208">
        <v>26.200000762939453</v>
      </c>
      <c r="P3" s="208">
        <v>26.950000762939453</v>
      </c>
      <c r="Q3" s="208">
        <v>25.889999389648438</v>
      </c>
      <c r="R3" s="208">
        <v>25.329999923706055</v>
      </c>
      <c r="S3" s="208">
        <v>24.940000534057617</v>
      </c>
      <c r="T3" s="208">
        <v>24.65999984741211</v>
      </c>
      <c r="U3" s="208">
        <v>24.510000228881836</v>
      </c>
      <c r="V3" s="208">
        <v>24.389999389648438</v>
      </c>
      <c r="W3" s="208">
        <v>24.770000457763672</v>
      </c>
      <c r="X3" s="208">
        <v>24.290000915527344</v>
      </c>
      <c r="Y3" s="208">
        <v>25.34000015258789</v>
      </c>
      <c r="Z3" s="215">
        <f aca="true" t="shared" si="0" ref="Z3:Z33">AVERAGE(B3:Y3)</f>
        <v>25.285000165303547</v>
      </c>
      <c r="AA3" s="151">
        <v>28.350000381469727</v>
      </c>
      <c r="AB3" s="152" t="s">
        <v>345</v>
      </c>
      <c r="AC3" s="2">
        <v>1</v>
      </c>
      <c r="AD3" s="151">
        <v>23.440000534057617</v>
      </c>
      <c r="AE3" s="254" t="s">
        <v>346</v>
      </c>
      <c r="AF3" s="1"/>
    </row>
    <row r="4" spans="1:32" ht="11.25" customHeight="1">
      <c r="A4" s="216">
        <v>2</v>
      </c>
      <c r="B4" s="208">
        <v>25.209999084472656</v>
      </c>
      <c r="C4" s="208">
        <v>25.010000228881836</v>
      </c>
      <c r="D4" s="208">
        <v>25.350000381469727</v>
      </c>
      <c r="E4" s="208">
        <v>25.280000686645508</v>
      </c>
      <c r="F4" s="208">
        <v>24.600000381469727</v>
      </c>
      <c r="G4" s="208">
        <v>25.549999237060547</v>
      </c>
      <c r="H4" s="208">
        <v>26.65999984741211</v>
      </c>
      <c r="I4" s="208">
        <v>27.959999084472656</v>
      </c>
      <c r="J4" s="208">
        <v>27.450000762939453</v>
      </c>
      <c r="K4" s="208">
        <v>29.049999237060547</v>
      </c>
      <c r="L4" s="208">
        <v>28.239999771118164</v>
      </c>
      <c r="M4" s="208">
        <v>26.850000381469727</v>
      </c>
      <c r="N4" s="208">
        <v>27.15999984741211</v>
      </c>
      <c r="O4" s="208">
        <v>26.510000228881836</v>
      </c>
      <c r="P4" s="208">
        <v>26.829999923706055</v>
      </c>
      <c r="Q4" s="208">
        <v>26.1299991607666</v>
      </c>
      <c r="R4" s="208">
        <v>25.139999389648438</v>
      </c>
      <c r="S4" s="209">
        <v>25.360000610351562</v>
      </c>
      <c r="T4" s="208">
        <v>25.389999389648438</v>
      </c>
      <c r="U4" s="208">
        <v>25.280000686645508</v>
      </c>
      <c r="V4" s="208">
        <v>24.6200008392334</v>
      </c>
      <c r="W4" s="208">
        <v>25.3700008392334</v>
      </c>
      <c r="X4" s="208">
        <v>24.440000534057617</v>
      </c>
      <c r="Y4" s="208">
        <v>24.110000610351562</v>
      </c>
      <c r="Z4" s="215">
        <f t="shared" si="0"/>
        <v>25.981250047683716</v>
      </c>
      <c r="AA4" s="151">
        <v>30.219999313354492</v>
      </c>
      <c r="AB4" s="152" t="s">
        <v>99</v>
      </c>
      <c r="AC4" s="2">
        <v>2</v>
      </c>
      <c r="AD4" s="151">
        <v>24.110000610351562</v>
      </c>
      <c r="AE4" s="254" t="s">
        <v>151</v>
      </c>
      <c r="AF4" s="1"/>
    </row>
    <row r="5" spans="1:32" ht="11.25" customHeight="1">
      <c r="A5" s="216">
        <v>3</v>
      </c>
      <c r="B5" s="208">
        <v>24.780000686645508</v>
      </c>
      <c r="C5" s="208">
        <v>25.09000015258789</v>
      </c>
      <c r="D5" s="208">
        <v>25</v>
      </c>
      <c r="E5" s="208">
        <v>24.459999084472656</v>
      </c>
      <c r="F5" s="208">
        <v>24.40999984741211</v>
      </c>
      <c r="G5" s="208">
        <v>24.3700008392334</v>
      </c>
      <c r="H5" s="208">
        <v>24.65999984741211</v>
      </c>
      <c r="I5" s="208">
        <v>25.040000915527344</v>
      </c>
      <c r="J5" s="208">
        <v>25.350000381469727</v>
      </c>
      <c r="K5" s="208">
        <v>26.309999465942383</v>
      </c>
      <c r="L5" s="208">
        <v>25.770000457763672</v>
      </c>
      <c r="M5" s="208">
        <v>26.520000457763672</v>
      </c>
      <c r="N5" s="208">
        <v>27.1299991607666</v>
      </c>
      <c r="O5" s="208">
        <v>26.5</v>
      </c>
      <c r="P5" s="208">
        <v>27.149999618530273</v>
      </c>
      <c r="Q5" s="208">
        <v>26.729999542236328</v>
      </c>
      <c r="R5" s="208">
        <v>26.1299991607666</v>
      </c>
      <c r="S5" s="208">
        <v>25.670000076293945</v>
      </c>
      <c r="T5" s="208">
        <v>25.950000762939453</v>
      </c>
      <c r="U5" s="208">
        <v>26</v>
      </c>
      <c r="V5" s="208">
        <v>26.780000686645508</v>
      </c>
      <c r="W5" s="208">
        <v>25.540000915527344</v>
      </c>
      <c r="X5" s="208">
        <v>25.440000534057617</v>
      </c>
      <c r="Y5" s="208">
        <v>25.010000228881836</v>
      </c>
      <c r="Z5" s="215">
        <f t="shared" si="0"/>
        <v>25.6579167842865</v>
      </c>
      <c r="AA5" s="151">
        <v>27.93000030517578</v>
      </c>
      <c r="AB5" s="152" t="s">
        <v>20</v>
      </c>
      <c r="AC5" s="2">
        <v>3</v>
      </c>
      <c r="AD5" s="151">
        <v>24.100000381469727</v>
      </c>
      <c r="AE5" s="254" t="s">
        <v>332</v>
      </c>
      <c r="AF5" s="1"/>
    </row>
    <row r="6" spans="1:32" ht="11.25" customHeight="1">
      <c r="A6" s="216">
        <v>4</v>
      </c>
      <c r="B6" s="208">
        <v>24.290000915527344</v>
      </c>
      <c r="C6" s="208">
        <v>24.68000030517578</v>
      </c>
      <c r="D6" s="208">
        <v>24.559999465942383</v>
      </c>
      <c r="E6" s="208">
        <v>25.389999389648438</v>
      </c>
      <c r="F6" s="208">
        <v>25.190000534057617</v>
      </c>
      <c r="G6" s="208">
        <v>25.149999618530273</v>
      </c>
      <c r="H6" s="208">
        <v>25.850000381469727</v>
      </c>
      <c r="I6" s="208">
        <v>26.149999618530273</v>
      </c>
      <c r="J6" s="208">
        <v>27.56999969482422</v>
      </c>
      <c r="K6" s="208">
        <v>29.209999084472656</v>
      </c>
      <c r="L6" s="208">
        <v>28.31999969482422</v>
      </c>
      <c r="M6" s="208">
        <v>27.190000534057617</v>
      </c>
      <c r="N6" s="208">
        <v>27.920000076293945</v>
      </c>
      <c r="O6" s="208">
        <v>27.280000686645508</v>
      </c>
      <c r="P6" s="208">
        <v>26.520000457763672</v>
      </c>
      <c r="Q6" s="208">
        <v>26.270000457763672</v>
      </c>
      <c r="R6" s="208">
        <v>25.899999618530273</v>
      </c>
      <c r="S6" s="208">
        <v>25.290000915527344</v>
      </c>
      <c r="T6" s="208">
        <v>25.479999542236328</v>
      </c>
      <c r="U6" s="208">
        <v>25.34000015258789</v>
      </c>
      <c r="V6" s="208">
        <v>25.170000076293945</v>
      </c>
      <c r="W6" s="208">
        <v>25.34000015258789</v>
      </c>
      <c r="X6" s="208">
        <v>25.239999771118164</v>
      </c>
      <c r="Y6" s="208">
        <v>24.75</v>
      </c>
      <c r="Z6" s="215">
        <f t="shared" si="0"/>
        <v>26.002083381017048</v>
      </c>
      <c r="AA6" s="151">
        <v>29.59000015258789</v>
      </c>
      <c r="AB6" s="152" t="s">
        <v>284</v>
      </c>
      <c r="AC6" s="2">
        <v>4</v>
      </c>
      <c r="AD6" s="151">
        <v>24.139999389648438</v>
      </c>
      <c r="AE6" s="254" t="s">
        <v>119</v>
      </c>
      <c r="AF6" s="1"/>
    </row>
    <row r="7" spans="1:32" ht="11.25" customHeight="1">
      <c r="A7" s="216">
        <v>5</v>
      </c>
      <c r="B7" s="208">
        <v>24.299999237060547</v>
      </c>
      <c r="C7" s="208">
        <v>24.1299991607666</v>
      </c>
      <c r="D7" s="208">
        <v>23.6299991607666</v>
      </c>
      <c r="E7" s="208">
        <v>23.450000762939453</v>
      </c>
      <c r="F7" s="208">
        <v>23.510000228881836</v>
      </c>
      <c r="G7" s="208">
        <v>24.290000915527344</v>
      </c>
      <c r="H7" s="208">
        <v>25.459999084472656</v>
      </c>
      <c r="I7" s="208">
        <v>27.43000030517578</v>
      </c>
      <c r="J7" s="208">
        <v>27.520000457763672</v>
      </c>
      <c r="K7" s="208">
        <v>28.639999389648438</v>
      </c>
      <c r="L7" s="208">
        <v>30</v>
      </c>
      <c r="M7" s="208">
        <v>31.030000686645508</v>
      </c>
      <c r="N7" s="208">
        <v>29.700000762939453</v>
      </c>
      <c r="O7" s="208">
        <v>29.950000762939453</v>
      </c>
      <c r="P7" s="208">
        <v>29.68000030517578</v>
      </c>
      <c r="Q7" s="208">
        <v>28.850000381469727</v>
      </c>
      <c r="R7" s="208">
        <v>27.15999984741211</v>
      </c>
      <c r="S7" s="208">
        <v>27.18000030517578</v>
      </c>
      <c r="T7" s="208">
        <v>26.6299991607666</v>
      </c>
      <c r="U7" s="208">
        <v>26.559999465942383</v>
      </c>
      <c r="V7" s="208">
        <v>26.420000076293945</v>
      </c>
      <c r="W7" s="208">
        <v>26.239999771118164</v>
      </c>
      <c r="X7" s="208">
        <v>25.100000381469727</v>
      </c>
      <c r="Y7" s="208">
        <v>25.030000686645508</v>
      </c>
      <c r="Z7" s="215">
        <f t="shared" si="0"/>
        <v>26.74541672070821</v>
      </c>
      <c r="AA7" s="151">
        <v>31.280000686645508</v>
      </c>
      <c r="AB7" s="152" t="s">
        <v>101</v>
      </c>
      <c r="AC7" s="2">
        <v>5</v>
      </c>
      <c r="AD7" s="151">
        <v>23.209999084472656</v>
      </c>
      <c r="AE7" s="254" t="s">
        <v>347</v>
      </c>
      <c r="AF7" s="1"/>
    </row>
    <row r="8" spans="1:32" ht="11.25" customHeight="1">
      <c r="A8" s="216">
        <v>6</v>
      </c>
      <c r="B8" s="208">
        <v>25.15999984741211</v>
      </c>
      <c r="C8" s="208">
        <v>25.540000915527344</v>
      </c>
      <c r="D8" s="208">
        <v>23.940000534057617</v>
      </c>
      <c r="E8" s="208">
        <v>24.1299991607666</v>
      </c>
      <c r="F8" s="208">
        <v>23.700000762939453</v>
      </c>
      <c r="G8" s="208">
        <v>24.739999771118164</v>
      </c>
      <c r="H8" s="208">
        <v>26.420000076293945</v>
      </c>
      <c r="I8" s="208">
        <v>28.290000915527344</v>
      </c>
      <c r="J8" s="208">
        <v>29.729999542236328</v>
      </c>
      <c r="K8" s="208">
        <v>29.68000030517578</v>
      </c>
      <c r="L8" s="208">
        <v>29.229999542236328</v>
      </c>
      <c r="M8" s="208">
        <v>29.559999465942383</v>
      </c>
      <c r="N8" s="208">
        <v>28.219999313354492</v>
      </c>
      <c r="O8" s="208">
        <v>28.239999771118164</v>
      </c>
      <c r="P8" s="208">
        <v>28.079999923706055</v>
      </c>
      <c r="Q8" s="208">
        <v>27.399999618530273</v>
      </c>
      <c r="R8" s="208">
        <v>26.93000030517578</v>
      </c>
      <c r="S8" s="208">
        <v>26.559999465942383</v>
      </c>
      <c r="T8" s="208">
        <v>26.079999923706055</v>
      </c>
      <c r="U8" s="208">
        <v>26.520000457763672</v>
      </c>
      <c r="V8" s="208">
        <v>27.260000228881836</v>
      </c>
      <c r="W8" s="208">
        <v>26.829999923706055</v>
      </c>
      <c r="X8" s="208">
        <v>26.68000030517578</v>
      </c>
      <c r="Y8" s="208">
        <v>26.959999084472656</v>
      </c>
      <c r="Z8" s="215">
        <f t="shared" si="0"/>
        <v>26.91166663169861</v>
      </c>
      <c r="AA8" s="151">
        <v>31.440000534057617</v>
      </c>
      <c r="AB8" s="152" t="s">
        <v>348</v>
      </c>
      <c r="AC8" s="2">
        <v>6</v>
      </c>
      <c r="AD8" s="151">
        <v>23.229999542236328</v>
      </c>
      <c r="AE8" s="254" t="s">
        <v>330</v>
      </c>
      <c r="AF8" s="1"/>
    </row>
    <row r="9" spans="1:32" ht="11.25" customHeight="1">
      <c r="A9" s="216">
        <v>7</v>
      </c>
      <c r="B9" s="208">
        <v>26.600000381469727</v>
      </c>
      <c r="C9" s="208">
        <v>26.079999923706055</v>
      </c>
      <c r="D9" s="208">
        <v>25.770000457763672</v>
      </c>
      <c r="E9" s="208">
        <v>25.389999389648438</v>
      </c>
      <c r="F9" s="208">
        <v>25.139999389648438</v>
      </c>
      <c r="G9" s="208">
        <v>25.049999237060547</v>
      </c>
      <c r="H9" s="208">
        <v>26.670000076293945</v>
      </c>
      <c r="I9" s="208">
        <v>28.06999969482422</v>
      </c>
      <c r="J9" s="208">
        <v>28.110000610351562</v>
      </c>
      <c r="K9" s="208">
        <v>28.700000762939453</v>
      </c>
      <c r="L9" s="208">
        <v>28.389999389648438</v>
      </c>
      <c r="M9" s="208">
        <v>29.209999084472656</v>
      </c>
      <c r="N9" s="208">
        <v>28.5</v>
      </c>
      <c r="O9" s="208">
        <v>28.719999313354492</v>
      </c>
      <c r="P9" s="208">
        <v>28.280000686645508</v>
      </c>
      <c r="Q9" s="208">
        <v>28.290000915527344</v>
      </c>
      <c r="R9" s="208">
        <v>28.399999618530273</v>
      </c>
      <c r="S9" s="208">
        <v>27.950000762939453</v>
      </c>
      <c r="T9" s="208">
        <v>28.90999984741211</v>
      </c>
      <c r="U9" s="208">
        <v>27.3799991607666</v>
      </c>
      <c r="V9" s="208">
        <v>27.270000457763672</v>
      </c>
      <c r="W9" s="208">
        <v>26.860000610351562</v>
      </c>
      <c r="X9" s="208">
        <v>25.959999084472656</v>
      </c>
      <c r="Y9" s="208">
        <v>25.479999542236328</v>
      </c>
      <c r="Z9" s="215">
        <f t="shared" si="0"/>
        <v>27.299166599909466</v>
      </c>
      <c r="AA9" s="151">
        <v>30.139999389648438</v>
      </c>
      <c r="AB9" s="152" t="s">
        <v>349</v>
      </c>
      <c r="AC9" s="2">
        <v>7</v>
      </c>
      <c r="AD9" s="151">
        <v>24.700000762939453</v>
      </c>
      <c r="AE9" s="254" t="s">
        <v>350</v>
      </c>
      <c r="AF9" s="1"/>
    </row>
    <row r="10" spans="1:32" ht="11.25" customHeight="1">
      <c r="A10" s="216">
        <v>8</v>
      </c>
      <c r="B10" s="208">
        <v>25.59000015258789</v>
      </c>
      <c r="C10" s="208">
        <v>25.1299991607666</v>
      </c>
      <c r="D10" s="208">
        <v>25.149999618530273</v>
      </c>
      <c r="E10" s="208">
        <v>24.59000015258789</v>
      </c>
      <c r="F10" s="208">
        <v>24.40999984741211</v>
      </c>
      <c r="G10" s="208">
        <v>25.18000030517578</v>
      </c>
      <c r="H10" s="208">
        <v>26.6200008392334</v>
      </c>
      <c r="I10" s="208">
        <v>28.709999084472656</v>
      </c>
      <c r="J10" s="208">
        <v>30.510000228881836</v>
      </c>
      <c r="K10" s="208">
        <v>29.5</v>
      </c>
      <c r="L10" s="208">
        <v>29.170000076293945</v>
      </c>
      <c r="M10" s="208">
        <v>28.8700008392334</v>
      </c>
      <c r="N10" s="208">
        <v>28.389999389648438</v>
      </c>
      <c r="O10" s="208">
        <v>26.540000915527344</v>
      </c>
      <c r="P10" s="208">
        <v>24.479999542236328</v>
      </c>
      <c r="Q10" s="208">
        <v>23.899999618530273</v>
      </c>
      <c r="R10" s="208">
        <v>24.329999923706055</v>
      </c>
      <c r="S10" s="208">
        <v>24.170000076293945</v>
      </c>
      <c r="T10" s="208">
        <v>23.780000686645508</v>
      </c>
      <c r="U10" s="208">
        <v>24.18000030517578</v>
      </c>
      <c r="V10" s="208">
        <v>23.969999313354492</v>
      </c>
      <c r="W10" s="208">
        <v>24.030000686645508</v>
      </c>
      <c r="X10" s="208">
        <v>23.399999618530273</v>
      </c>
      <c r="Y10" s="208">
        <v>23.549999237060547</v>
      </c>
      <c r="Z10" s="215">
        <f t="shared" si="0"/>
        <v>25.756249984105427</v>
      </c>
      <c r="AA10" s="151">
        <v>30.889999389648438</v>
      </c>
      <c r="AB10" s="152" t="s">
        <v>351</v>
      </c>
      <c r="AC10" s="2">
        <v>8</v>
      </c>
      <c r="AD10" s="151">
        <v>23.25</v>
      </c>
      <c r="AE10" s="254" t="s">
        <v>132</v>
      </c>
      <c r="AF10" s="1"/>
    </row>
    <row r="11" spans="1:32" ht="11.25" customHeight="1">
      <c r="A11" s="216">
        <v>9</v>
      </c>
      <c r="B11" s="208">
        <v>23.020000457763672</v>
      </c>
      <c r="C11" s="208">
        <v>22.940000534057617</v>
      </c>
      <c r="D11" s="208">
        <v>22.75</v>
      </c>
      <c r="E11" s="208">
        <v>22.040000915527344</v>
      </c>
      <c r="F11" s="208">
        <v>21.8700008392334</v>
      </c>
      <c r="G11" s="208">
        <v>22.65999984741211</v>
      </c>
      <c r="H11" s="208">
        <v>23.25</v>
      </c>
      <c r="I11" s="208">
        <v>25.190000534057617</v>
      </c>
      <c r="J11" s="208">
        <v>26.260000228881836</v>
      </c>
      <c r="K11" s="208">
        <v>26.010000228881836</v>
      </c>
      <c r="L11" s="208">
        <v>26.600000381469727</v>
      </c>
      <c r="M11" s="208">
        <v>25.799999237060547</v>
      </c>
      <c r="N11" s="208">
        <v>25.549999237060547</v>
      </c>
      <c r="O11" s="208">
        <v>26.049999237060547</v>
      </c>
      <c r="P11" s="208">
        <v>25.600000381469727</v>
      </c>
      <c r="Q11" s="208">
        <v>25.25</v>
      </c>
      <c r="R11" s="208">
        <v>25.040000915527344</v>
      </c>
      <c r="S11" s="208">
        <v>24.68000030517578</v>
      </c>
      <c r="T11" s="208">
        <v>24.329999923706055</v>
      </c>
      <c r="U11" s="208">
        <v>24.030000686645508</v>
      </c>
      <c r="V11" s="208">
        <v>23.610000610351562</v>
      </c>
      <c r="W11" s="208">
        <v>23.270000457763672</v>
      </c>
      <c r="X11" s="208">
        <v>23.31999969482422</v>
      </c>
      <c r="Y11" s="208">
        <v>23.68000030517578</v>
      </c>
      <c r="Z11" s="215">
        <f t="shared" si="0"/>
        <v>24.28333353996277</v>
      </c>
      <c r="AA11" s="151">
        <v>27.25</v>
      </c>
      <c r="AB11" s="152" t="s">
        <v>170</v>
      </c>
      <c r="AC11" s="2">
        <v>9</v>
      </c>
      <c r="AD11" s="151">
        <v>21.639999389648438</v>
      </c>
      <c r="AE11" s="254" t="s">
        <v>334</v>
      </c>
      <c r="AF11" s="1"/>
    </row>
    <row r="12" spans="1:32" ht="11.25" customHeight="1">
      <c r="A12" s="224">
        <v>10</v>
      </c>
      <c r="B12" s="210">
        <v>23.709999084472656</v>
      </c>
      <c r="C12" s="210">
        <v>23.829999923706055</v>
      </c>
      <c r="D12" s="210">
        <v>24.149999618530273</v>
      </c>
      <c r="E12" s="210">
        <v>23.920000076293945</v>
      </c>
      <c r="F12" s="210">
        <v>24.18000030517578</v>
      </c>
      <c r="G12" s="210">
        <v>24.049999237060547</v>
      </c>
      <c r="H12" s="210">
        <v>24.229999542236328</v>
      </c>
      <c r="I12" s="210">
        <v>24.110000610351562</v>
      </c>
      <c r="J12" s="210">
        <v>24.31999969482422</v>
      </c>
      <c r="K12" s="210">
        <v>24.489999771118164</v>
      </c>
      <c r="L12" s="210">
        <v>21.860000610351562</v>
      </c>
      <c r="M12" s="210">
        <v>21.8799991607666</v>
      </c>
      <c r="N12" s="210">
        <v>23.389999389648438</v>
      </c>
      <c r="O12" s="210">
        <v>24.229999542236328</v>
      </c>
      <c r="P12" s="210">
        <v>24.809999465942383</v>
      </c>
      <c r="Q12" s="210">
        <v>24.579999923706055</v>
      </c>
      <c r="R12" s="210">
        <v>24.010000228881836</v>
      </c>
      <c r="S12" s="210">
        <v>23.34000015258789</v>
      </c>
      <c r="T12" s="210">
        <v>23.389999389648438</v>
      </c>
      <c r="U12" s="210">
        <v>23</v>
      </c>
      <c r="V12" s="210">
        <v>22.84000015258789</v>
      </c>
      <c r="W12" s="210">
        <v>22.700000762939453</v>
      </c>
      <c r="X12" s="210">
        <v>22.579999923706055</v>
      </c>
      <c r="Y12" s="210">
        <v>22.530000686645508</v>
      </c>
      <c r="Z12" s="225">
        <f t="shared" si="0"/>
        <v>23.588749885559082</v>
      </c>
      <c r="AA12" s="157">
        <v>24.850000381469727</v>
      </c>
      <c r="AB12" s="211" t="s">
        <v>352</v>
      </c>
      <c r="AC12" s="212">
        <v>10</v>
      </c>
      <c r="AD12" s="157">
        <v>21.489999771118164</v>
      </c>
      <c r="AE12" s="255" t="s">
        <v>353</v>
      </c>
      <c r="AF12" s="1"/>
    </row>
    <row r="13" spans="1:32" ht="11.25" customHeight="1">
      <c r="A13" s="216">
        <v>11</v>
      </c>
      <c r="B13" s="208">
        <v>22.25</v>
      </c>
      <c r="C13" s="208">
        <v>22.299999237060547</v>
      </c>
      <c r="D13" s="208">
        <v>22.440000534057617</v>
      </c>
      <c r="E13" s="208">
        <v>22.469999313354492</v>
      </c>
      <c r="F13" s="208">
        <v>22.700000762939453</v>
      </c>
      <c r="G13" s="208">
        <v>22.979999542236328</v>
      </c>
      <c r="H13" s="208">
        <v>24.350000381469727</v>
      </c>
      <c r="I13" s="208">
        <v>24.459999084472656</v>
      </c>
      <c r="J13" s="208">
        <v>25.84000015258789</v>
      </c>
      <c r="K13" s="208">
        <v>26.729999542236328</v>
      </c>
      <c r="L13" s="208">
        <v>26.979999542236328</v>
      </c>
      <c r="M13" s="208">
        <v>27.15999984741211</v>
      </c>
      <c r="N13" s="208">
        <v>26.34000015258789</v>
      </c>
      <c r="O13" s="208">
        <v>25.93000030517578</v>
      </c>
      <c r="P13" s="208">
        <v>25.43000030517578</v>
      </c>
      <c r="Q13" s="208">
        <v>25.020000457763672</v>
      </c>
      <c r="R13" s="208">
        <v>25.440000534057617</v>
      </c>
      <c r="S13" s="208">
        <v>25.020000457763672</v>
      </c>
      <c r="T13" s="208">
        <v>24.479999542236328</v>
      </c>
      <c r="U13" s="208">
        <v>24.43000030517578</v>
      </c>
      <c r="V13" s="208">
        <v>24.540000915527344</v>
      </c>
      <c r="W13" s="208">
        <v>24.3700008392334</v>
      </c>
      <c r="X13" s="208">
        <v>23.969999313354492</v>
      </c>
      <c r="Y13" s="208">
        <v>24.15999984741211</v>
      </c>
      <c r="Z13" s="215">
        <f t="shared" si="0"/>
        <v>24.574583371480305</v>
      </c>
      <c r="AA13" s="151">
        <v>28.260000228881836</v>
      </c>
      <c r="AB13" s="152" t="s">
        <v>120</v>
      </c>
      <c r="AC13" s="2">
        <v>11</v>
      </c>
      <c r="AD13" s="151">
        <v>22.15999984741211</v>
      </c>
      <c r="AE13" s="254" t="s">
        <v>150</v>
      </c>
      <c r="AF13" s="1"/>
    </row>
    <row r="14" spans="1:32" ht="11.25" customHeight="1">
      <c r="A14" s="216">
        <v>12</v>
      </c>
      <c r="B14" s="208">
        <v>23.729999542236328</v>
      </c>
      <c r="C14" s="208">
        <v>23.420000076293945</v>
      </c>
      <c r="D14" s="208">
        <v>23.56999969482422</v>
      </c>
      <c r="E14" s="208">
        <v>23.360000610351562</v>
      </c>
      <c r="F14" s="208">
        <v>23.719999313354492</v>
      </c>
      <c r="G14" s="208">
        <v>23.290000915527344</v>
      </c>
      <c r="H14" s="208">
        <v>22.829999923706055</v>
      </c>
      <c r="I14" s="208">
        <v>23.469999313354492</v>
      </c>
      <c r="J14" s="208">
        <v>23.829999923706055</v>
      </c>
      <c r="K14" s="208">
        <v>24.579999923706055</v>
      </c>
      <c r="L14" s="208">
        <v>25.139999389648438</v>
      </c>
      <c r="M14" s="208">
        <v>25.8799991607666</v>
      </c>
      <c r="N14" s="208">
        <v>24.850000381469727</v>
      </c>
      <c r="O14" s="208">
        <v>24.799999237060547</v>
      </c>
      <c r="P14" s="208">
        <v>25.299999237060547</v>
      </c>
      <c r="Q14" s="208">
        <v>25.030000686645508</v>
      </c>
      <c r="R14" s="208">
        <v>25.1299991607666</v>
      </c>
      <c r="S14" s="208">
        <v>25.1299991607666</v>
      </c>
      <c r="T14" s="208">
        <v>25.049999237060547</v>
      </c>
      <c r="U14" s="208">
        <v>25.06999969482422</v>
      </c>
      <c r="V14" s="208">
        <v>25.020000457763672</v>
      </c>
      <c r="W14" s="208">
        <v>24.829999923706055</v>
      </c>
      <c r="X14" s="208">
        <v>24.360000610351562</v>
      </c>
      <c r="Y14" s="208">
        <v>24.049999237060547</v>
      </c>
      <c r="Z14" s="215">
        <f t="shared" si="0"/>
        <v>24.393333117167156</v>
      </c>
      <c r="AA14" s="151">
        <v>26.799999237060547</v>
      </c>
      <c r="AB14" s="152" t="s">
        <v>354</v>
      </c>
      <c r="AC14" s="2">
        <v>12</v>
      </c>
      <c r="AD14" s="151">
        <v>22.75</v>
      </c>
      <c r="AE14" s="254" t="s">
        <v>38</v>
      </c>
      <c r="AF14" s="1"/>
    </row>
    <row r="15" spans="1:32" ht="11.25" customHeight="1">
      <c r="A15" s="216">
        <v>13</v>
      </c>
      <c r="B15" s="208">
        <v>23.989999771118164</v>
      </c>
      <c r="C15" s="208">
        <v>23.020000457763672</v>
      </c>
      <c r="D15" s="208">
        <v>23.450000762939453</v>
      </c>
      <c r="E15" s="208">
        <v>23.360000610351562</v>
      </c>
      <c r="F15" s="208">
        <v>23.309999465942383</v>
      </c>
      <c r="G15" s="208">
        <v>23.420000076293945</v>
      </c>
      <c r="H15" s="208">
        <v>23.399999618530273</v>
      </c>
      <c r="I15" s="208">
        <v>23.440000534057617</v>
      </c>
      <c r="J15" s="208">
        <v>24.84000015258789</v>
      </c>
      <c r="K15" s="208">
        <v>26.739999771118164</v>
      </c>
      <c r="L15" s="208">
        <v>25.8700008392334</v>
      </c>
      <c r="M15" s="208">
        <v>25.309999465942383</v>
      </c>
      <c r="N15" s="208">
        <v>26.280000686645508</v>
      </c>
      <c r="O15" s="208">
        <v>26.06999969482422</v>
      </c>
      <c r="P15" s="208">
        <v>26.059999465942383</v>
      </c>
      <c r="Q15" s="208">
        <v>26.010000228881836</v>
      </c>
      <c r="R15" s="208">
        <v>25.360000610351562</v>
      </c>
      <c r="S15" s="208">
        <v>24.850000381469727</v>
      </c>
      <c r="T15" s="208">
        <v>24.600000381469727</v>
      </c>
      <c r="U15" s="208">
        <v>24.520000457763672</v>
      </c>
      <c r="V15" s="208">
        <v>24.739999771118164</v>
      </c>
      <c r="W15" s="208">
        <v>24.799999237060547</v>
      </c>
      <c r="X15" s="208">
        <v>24.84000015258789</v>
      </c>
      <c r="Y15" s="208">
        <v>24.709999084472656</v>
      </c>
      <c r="Z15" s="215">
        <f t="shared" si="0"/>
        <v>24.707916736602783</v>
      </c>
      <c r="AA15" s="151">
        <v>27.280000686645508</v>
      </c>
      <c r="AB15" s="152" t="s">
        <v>355</v>
      </c>
      <c r="AC15" s="2">
        <v>13</v>
      </c>
      <c r="AD15" s="151">
        <v>22.969999313354492</v>
      </c>
      <c r="AE15" s="254" t="s">
        <v>356</v>
      </c>
      <c r="AF15" s="1"/>
    </row>
    <row r="16" spans="1:32" ht="11.25" customHeight="1">
      <c r="A16" s="216">
        <v>14</v>
      </c>
      <c r="B16" s="208">
        <v>24.299999237060547</v>
      </c>
      <c r="C16" s="208">
        <v>23.940000534057617</v>
      </c>
      <c r="D16" s="208">
        <v>23.969999313354492</v>
      </c>
      <c r="E16" s="208">
        <v>23.34000015258789</v>
      </c>
      <c r="F16" s="208">
        <v>22.959999084472656</v>
      </c>
      <c r="G16" s="208">
        <v>22.950000762939453</v>
      </c>
      <c r="H16" s="208">
        <v>25.18000030517578</v>
      </c>
      <c r="I16" s="208">
        <v>26.559999465942383</v>
      </c>
      <c r="J16" s="208">
        <v>28.610000610351562</v>
      </c>
      <c r="K16" s="208">
        <v>26.739999771118164</v>
      </c>
      <c r="L16" s="208">
        <v>27.209999084472656</v>
      </c>
      <c r="M16" s="208">
        <v>27.65999984741211</v>
      </c>
      <c r="N16" s="208">
        <v>27.700000762939453</v>
      </c>
      <c r="O16" s="208">
        <v>28.559999465942383</v>
      </c>
      <c r="P16" s="208">
        <v>27.18000030517578</v>
      </c>
      <c r="Q16" s="208">
        <v>26.780000686645508</v>
      </c>
      <c r="R16" s="208">
        <v>26.209999084472656</v>
      </c>
      <c r="S16" s="208">
        <v>25.889999389648438</v>
      </c>
      <c r="T16" s="208">
        <v>25.56999969482422</v>
      </c>
      <c r="U16" s="208">
        <v>25.479999542236328</v>
      </c>
      <c r="V16" s="208">
        <v>25.81999969482422</v>
      </c>
      <c r="W16" s="208">
        <v>24.8700008392334</v>
      </c>
      <c r="X16" s="208">
        <v>24.6200008392334</v>
      </c>
      <c r="Y16" s="208">
        <v>24.239999771118164</v>
      </c>
      <c r="Z16" s="215">
        <f t="shared" si="0"/>
        <v>25.680833260218304</v>
      </c>
      <c r="AA16" s="151">
        <v>29.139999389648438</v>
      </c>
      <c r="AB16" s="152" t="s">
        <v>357</v>
      </c>
      <c r="AC16" s="2">
        <v>14</v>
      </c>
      <c r="AD16" s="151">
        <v>22.760000228881836</v>
      </c>
      <c r="AE16" s="254" t="s">
        <v>89</v>
      </c>
      <c r="AF16" s="1"/>
    </row>
    <row r="17" spans="1:32" ht="11.25" customHeight="1">
      <c r="A17" s="216">
        <v>15</v>
      </c>
      <c r="B17" s="208">
        <v>24.670000076293945</v>
      </c>
      <c r="C17" s="208">
        <v>24.450000762939453</v>
      </c>
      <c r="D17" s="208">
        <v>24.399999618530273</v>
      </c>
      <c r="E17" s="208">
        <v>24.420000076293945</v>
      </c>
      <c r="F17" s="208">
        <v>24.639999389648438</v>
      </c>
      <c r="G17" s="208">
        <v>24.799999237060547</v>
      </c>
      <c r="H17" s="208">
        <v>25.530000686645508</v>
      </c>
      <c r="I17" s="208">
        <v>26.719999313354492</v>
      </c>
      <c r="J17" s="208">
        <v>26.399999618530273</v>
      </c>
      <c r="K17" s="208">
        <v>27.639999389648438</v>
      </c>
      <c r="L17" s="208">
        <v>27.81999969482422</v>
      </c>
      <c r="M17" s="208">
        <v>28.1299991607666</v>
      </c>
      <c r="N17" s="208">
        <v>27.969999313354492</v>
      </c>
      <c r="O17" s="208">
        <v>28.219999313354492</v>
      </c>
      <c r="P17" s="208">
        <v>28.079999923706055</v>
      </c>
      <c r="Q17" s="208">
        <v>27.329999923706055</v>
      </c>
      <c r="R17" s="208">
        <v>25.760000228881836</v>
      </c>
      <c r="S17" s="208">
        <v>26.170000076293945</v>
      </c>
      <c r="T17" s="208">
        <v>25.700000762939453</v>
      </c>
      <c r="U17" s="208">
        <v>25</v>
      </c>
      <c r="V17" s="208">
        <v>24.209999084472656</v>
      </c>
      <c r="W17" s="208">
        <v>23.440000534057617</v>
      </c>
      <c r="X17" s="208">
        <v>23.600000381469727</v>
      </c>
      <c r="Y17" s="208">
        <v>24.15999984741211</v>
      </c>
      <c r="Z17" s="215">
        <f t="shared" si="0"/>
        <v>25.802499850591023</v>
      </c>
      <c r="AA17" s="151">
        <v>28.979999542236328</v>
      </c>
      <c r="AB17" s="152" t="s">
        <v>358</v>
      </c>
      <c r="AC17" s="2">
        <v>15</v>
      </c>
      <c r="AD17" s="151">
        <v>23.34000015258789</v>
      </c>
      <c r="AE17" s="254" t="s">
        <v>359</v>
      </c>
      <c r="AF17" s="1"/>
    </row>
    <row r="18" spans="1:32" ht="11.25" customHeight="1">
      <c r="A18" s="216">
        <v>16</v>
      </c>
      <c r="B18" s="208">
        <v>24.100000381469727</v>
      </c>
      <c r="C18" s="208">
        <v>24.059999465942383</v>
      </c>
      <c r="D18" s="208">
        <v>23.809999465942383</v>
      </c>
      <c r="E18" s="208">
        <v>23.649999618530273</v>
      </c>
      <c r="F18" s="208">
        <v>23.729999542236328</v>
      </c>
      <c r="G18" s="208">
        <v>23.56999969482422</v>
      </c>
      <c r="H18" s="208">
        <v>25.049999237060547</v>
      </c>
      <c r="I18" s="208">
        <v>24.260000228881836</v>
      </c>
      <c r="J18" s="208">
        <v>25.1299991607666</v>
      </c>
      <c r="K18" s="208">
        <v>25.739999771118164</v>
      </c>
      <c r="L18" s="208">
        <v>25.93000030517578</v>
      </c>
      <c r="M18" s="208">
        <v>26.389999389648438</v>
      </c>
      <c r="N18" s="208">
        <v>26.1200008392334</v>
      </c>
      <c r="O18" s="208">
        <v>25.850000381469727</v>
      </c>
      <c r="P18" s="208">
        <v>25.1299991607666</v>
      </c>
      <c r="Q18" s="208">
        <v>25.149999618530273</v>
      </c>
      <c r="R18" s="208">
        <v>24.770000457763672</v>
      </c>
      <c r="S18" s="208">
        <v>23.860000610351562</v>
      </c>
      <c r="T18" s="208">
        <v>23.969999313354492</v>
      </c>
      <c r="U18" s="208">
        <v>23.899999618530273</v>
      </c>
      <c r="V18" s="208">
        <v>23.950000762939453</v>
      </c>
      <c r="W18" s="208">
        <v>23.790000915527344</v>
      </c>
      <c r="X18" s="208">
        <v>23.059999465942383</v>
      </c>
      <c r="Y18" s="208">
        <v>22.479999542236328</v>
      </c>
      <c r="Z18" s="215">
        <f t="shared" si="0"/>
        <v>24.477083206176758</v>
      </c>
      <c r="AA18" s="151">
        <v>27.479999542236328</v>
      </c>
      <c r="AB18" s="152" t="s">
        <v>333</v>
      </c>
      <c r="AC18" s="2">
        <v>16</v>
      </c>
      <c r="AD18" s="151">
        <v>22.469999313354492</v>
      </c>
      <c r="AE18" s="254" t="s">
        <v>151</v>
      </c>
      <c r="AF18" s="1"/>
    </row>
    <row r="19" spans="1:32" ht="11.25" customHeight="1">
      <c r="A19" s="216">
        <v>17</v>
      </c>
      <c r="B19" s="208">
        <v>22.09000015258789</v>
      </c>
      <c r="C19" s="208">
        <v>21.530000686645508</v>
      </c>
      <c r="D19" s="208">
        <v>22.06999969482422</v>
      </c>
      <c r="E19" s="208">
        <v>22.68000030517578</v>
      </c>
      <c r="F19" s="208">
        <v>21.049999237060547</v>
      </c>
      <c r="G19" s="208">
        <v>21.489999771118164</v>
      </c>
      <c r="H19" s="208">
        <v>24.290000915527344</v>
      </c>
      <c r="I19" s="208">
        <v>24.770000457763672</v>
      </c>
      <c r="J19" s="208">
        <v>25.299999237060547</v>
      </c>
      <c r="K19" s="208">
        <v>26.469999313354492</v>
      </c>
      <c r="L19" s="208">
        <v>25.760000228881836</v>
      </c>
      <c r="M19" s="208">
        <v>26.649999618530273</v>
      </c>
      <c r="N19" s="208">
        <v>25.639999389648438</v>
      </c>
      <c r="O19" s="208">
        <v>25.65999984741211</v>
      </c>
      <c r="P19" s="208">
        <v>25.93000030517578</v>
      </c>
      <c r="Q19" s="208">
        <v>25.18000030517578</v>
      </c>
      <c r="R19" s="208">
        <v>24.690000534057617</v>
      </c>
      <c r="S19" s="208">
        <v>24.1299991607666</v>
      </c>
      <c r="T19" s="208">
        <v>23.639999389648438</v>
      </c>
      <c r="U19" s="208">
        <v>23.469999313354492</v>
      </c>
      <c r="V19" s="208">
        <v>23.399999618530273</v>
      </c>
      <c r="W19" s="208">
        <v>23.190000534057617</v>
      </c>
      <c r="X19" s="208">
        <v>23.06999969482422</v>
      </c>
      <c r="Y19" s="208">
        <v>22.969999313354492</v>
      </c>
      <c r="Z19" s="215">
        <f t="shared" si="0"/>
        <v>23.96333320935567</v>
      </c>
      <c r="AA19" s="151">
        <v>27.520000457763672</v>
      </c>
      <c r="AB19" s="152" t="s">
        <v>45</v>
      </c>
      <c r="AC19" s="2">
        <v>17</v>
      </c>
      <c r="AD19" s="151">
        <v>20.690000534057617</v>
      </c>
      <c r="AE19" s="254" t="s">
        <v>136</v>
      </c>
      <c r="AF19" s="1"/>
    </row>
    <row r="20" spans="1:32" ht="11.25" customHeight="1">
      <c r="A20" s="216">
        <v>18</v>
      </c>
      <c r="B20" s="208">
        <v>21.93000030517578</v>
      </c>
      <c r="C20" s="208">
        <v>22.709999084472656</v>
      </c>
      <c r="D20" s="208">
        <v>22.479999542236328</v>
      </c>
      <c r="E20" s="208">
        <v>22.079999923706055</v>
      </c>
      <c r="F20" s="208">
        <v>22.170000076293945</v>
      </c>
      <c r="G20" s="208">
        <v>22.889999389648438</v>
      </c>
      <c r="H20" s="208">
        <v>24</v>
      </c>
      <c r="I20" s="208">
        <v>24.25</v>
      </c>
      <c r="J20" s="208">
        <v>25.389999389648438</v>
      </c>
      <c r="K20" s="208">
        <v>25.489999771118164</v>
      </c>
      <c r="L20" s="208">
        <v>25.6299991607666</v>
      </c>
      <c r="M20" s="208">
        <v>25.829999923706055</v>
      </c>
      <c r="N20" s="208">
        <v>26.780000686645508</v>
      </c>
      <c r="O20" s="208">
        <v>26.459999084472656</v>
      </c>
      <c r="P20" s="208">
        <v>26.350000381469727</v>
      </c>
      <c r="Q20" s="208">
        <v>25.940000534057617</v>
      </c>
      <c r="R20" s="208">
        <v>25.979999542236328</v>
      </c>
      <c r="S20" s="208">
        <v>25.68000030517578</v>
      </c>
      <c r="T20" s="208">
        <v>25.530000686645508</v>
      </c>
      <c r="U20" s="208">
        <v>25.510000228881836</v>
      </c>
      <c r="V20" s="208">
        <v>25.579999923706055</v>
      </c>
      <c r="W20" s="208">
        <v>25</v>
      </c>
      <c r="X20" s="208">
        <v>24.829999923706055</v>
      </c>
      <c r="Y20" s="208">
        <v>24.5</v>
      </c>
      <c r="Z20" s="215">
        <f t="shared" si="0"/>
        <v>24.707916577657063</v>
      </c>
      <c r="AA20" s="151">
        <v>27.5</v>
      </c>
      <c r="AB20" s="152" t="s">
        <v>360</v>
      </c>
      <c r="AC20" s="2">
        <v>18</v>
      </c>
      <c r="AD20" s="151">
        <v>21.40999984741211</v>
      </c>
      <c r="AE20" s="254" t="s">
        <v>361</v>
      </c>
      <c r="AF20" s="1"/>
    </row>
    <row r="21" spans="1:32" ht="11.25" customHeight="1">
      <c r="A21" s="216">
        <v>19</v>
      </c>
      <c r="B21" s="208">
        <v>24.06999969482422</v>
      </c>
      <c r="C21" s="208">
        <v>24</v>
      </c>
      <c r="D21" s="208">
        <v>24.100000381469727</v>
      </c>
      <c r="E21" s="208">
        <v>24.360000610351562</v>
      </c>
      <c r="F21" s="208">
        <v>24.440000534057617</v>
      </c>
      <c r="G21" s="208">
        <v>24.520000457763672</v>
      </c>
      <c r="H21" s="208">
        <v>24.8799991607666</v>
      </c>
      <c r="I21" s="208">
        <v>25.530000686645508</v>
      </c>
      <c r="J21" s="208">
        <v>26.81999969482422</v>
      </c>
      <c r="K21" s="208">
        <v>27.799999237060547</v>
      </c>
      <c r="L21" s="208">
        <v>28.440000534057617</v>
      </c>
      <c r="M21" s="208">
        <v>28.8799991607666</v>
      </c>
      <c r="N21" s="208">
        <v>27.799999237060547</v>
      </c>
      <c r="O21" s="208">
        <v>28.030000686645508</v>
      </c>
      <c r="P21" s="208">
        <v>28.780000686645508</v>
      </c>
      <c r="Q21" s="208">
        <v>29.489999771118164</v>
      </c>
      <c r="R21" s="208">
        <v>28.559999465942383</v>
      </c>
      <c r="S21" s="208">
        <v>27.959999084472656</v>
      </c>
      <c r="T21" s="208">
        <v>28.309999465942383</v>
      </c>
      <c r="U21" s="208">
        <v>27.59000015258789</v>
      </c>
      <c r="V21" s="208">
        <v>27.280000686645508</v>
      </c>
      <c r="W21" s="208">
        <v>26.510000228881836</v>
      </c>
      <c r="X21" s="208">
        <v>25.510000228881836</v>
      </c>
      <c r="Y21" s="208">
        <v>25.229999542236328</v>
      </c>
      <c r="Z21" s="215">
        <f t="shared" si="0"/>
        <v>26.62041664123535</v>
      </c>
      <c r="AA21" s="151">
        <v>32.59000015258789</v>
      </c>
      <c r="AB21" s="152" t="s">
        <v>362</v>
      </c>
      <c r="AC21" s="2">
        <v>19</v>
      </c>
      <c r="AD21" s="151">
        <v>23.889999389648438</v>
      </c>
      <c r="AE21" s="254" t="s">
        <v>363</v>
      </c>
      <c r="AF21" s="1"/>
    </row>
    <row r="22" spans="1:32" ht="11.25" customHeight="1">
      <c r="A22" s="224">
        <v>20</v>
      </c>
      <c r="B22" s="210">
        <v>25.229999542236328</v>
      </c>
      <c r="C22" s="210">
        <v>25.229999542236328</v>
      </c>
      <c r="D22" s="210">
        <v>25.280000686645508</v>
      </c>
      <c r="E22" s="210">
        <v>25.239999771118164</v>
      </c>
      <c r="F22" s="210">
        <v>25.020000457763672</v>
      </c>
      <c r="G22" s="210">
        <v>24.850000381469727</v>
      </c>
      <c r="H22" s="210">
        <v>25.93000030517578</v>
      </c>
      <c r="I22" s="210">
        <v>27.510000228881836</v>
      </c>
      <c r="J22" s="210">
        <v>27.56999969482422</v>
      </c>
      <c r="K22" s="210">
        <v>28.690000534057617</v>
      </c>
      <c r="L22" s="210">
        <v>29.579999923706055</v>
      </c>
      <c r="M22" s="210">
        <v>29.690000534057617</v>
      </c>
      <c r="N22" s="210">
        <v>29.219999313354492</v>
      </c>
      <c r="O22" s="210">
        <v>29.6200008392334</v>
      </c>
      <c r="P22" s="210">
        <v>28.729999542236328</v>
      </c>
      <c r="Q22" s="210">
        <v>28.59000015258789</v>
      </c>
      <c r="R22" s="210">
        <v>30.93000030517578</v>
      </c>
      <c r="S22" s="210">
        <v>30.200000762939453</v>
      </c>
      <c r="T22" s="210">
        <v>29.239999771118164</v>
      </c>
      <c r="U22" s="210">
        <v>28.579999923706055</v>
      </c>
      <c r="V22" s="210">
        <v>27.8799991607666</v>
      </c>
      <c r="W22" s="210">
        <v>27.18000030517578</v>
      </c>
      <c r="X22" s="210">
        <v>26.579999923706055</v>
      </c>
      <c r="Y22" s="210">
        <v>26.110000610351562</v>
      </c>
      <c r="Z22" s="225">
        <f t="shared" si="0"/>
        <v>27.611666758855183</v>
      </c>
      <c r="AA22" s="157">
        <v>31.489999771118164</v>
      </c>
      <c r="AB22" s="211" t="s">
        <v>364</v>
      </c>
      <c r="AC22" s="212">
        <v>20</v>
      </c>
      <c r="AD22" s="157">
        <v>24.729999542236328</v>
      </c>
      <c r="AE22" s="255" t="s">
        <v>26</v>
      </c>
      <c r="AF22" s="1"/>
    </row>
    <row r="23" spans="1:32" ht="11.25" customHeight="1">
      <c r="A23" s="216">
        <v>21</v>
      </c>
      <c r="B23" s="208">
        <v>26.059999465942383</v>
      </c>
      <c r="C23" s="208">
        <v>25.600000381469727</v>
      </c>
      <c r="D23" s="208">
        <v>25.229999542236328</v>
      </c>
      <c r="E23" s="208">
        <v>24.690000534057617</v>
      </c>
      <c r="F23" s="208">
        <v>24.59000015258789</v>
      </c>
      <c r="G23" s="208">
        <v>24.93000030517578</v>
      </c>
      <c r="H23" s="208">
        <v>26.299999237060547</v>
      </c>
      <c r="I23" s="208">
        <v>27.260000228881836</v>
      </c>
      <c r="J23" s="208">
        <v>29.469999313354492</v>
      </c>
      <c r="K23" s="208">
        <v>30.1299991607666</v>
      </c>
      <c r="L23" s="208">
        <v>32.02000045776367</v>
      </c>
      <c r="M23" s="208">
        <v>32.97999954223633</v>
      </c>
      <c r="N23" s="208">
        <v>32.81999969482422</v>
      </c>
      <c r="O23" s="208">
        <v>33.060001373291016</v>
      </c>
      <c r="P23" s="208">
        <v>32.689998626708984</v>
      </c>
      <c r="Q23" s="208">
        <v>31.75</v>
      </c>
      <c r="R23" s="208">
        <v>30.68000030517578</v>
      </c>
      <c r="S23" s="208">
        <v>29.65999984741211</v>
      </c>
      <c r="T23" s="208">
        <v>28.65999984741211</v>
      </c>
      <c r="U23" s="208">
        <v>28.139999389648438</v>
      </c>
      <c r="V23" s="208">
        <v>26.81999969482422</v>
      </c>
      <c r="W23" s="208">
        <v>26.600000381469727</v>
      </c>
      <c r="X23" s="208">
        <v>26.280000686645508</v>
      </c>
      <c r="Y23" s="208">
        <v>25.969999313354492</v>
      </c>
      <c r="Z23" s="215">
        <f t="shared" si="0"/>
        <v>28.432916561762493</v>
      </c>
      <c r="AA23" s="151">
        <v>33.86000061035156</v>
      </c>
      <c r="AB23" s="152" t="s">
        <v>24</v>
      </c>
      <c r="AC23" s="2">
        <v>21</v>
      </c>
      <c r="AD23" s="151">
        <v>24.440000534057617</v>
      </c>
      <c r="AE23" s="254" t="s">
        <v>136</v>
      </c>
      <c r="AF23" s="1"/>
    </row>
    <row r="24" spans="1:32" ht="11.25" customHeight="1">
      <c r="A24" s="216">
        <v>22</v>
      </c>
      <c r="B24" s="208">
        <v>25.899999618530273</v>
      </c>
      <c r="C24" s="208">
        <v>25.8700008392334</v>
      </c>
      <c r="D24" s="208">
        <v>25.799999237060547</v>
      </c>
      <c r="E24" s="208">
        <v>25.709999084472656</v>
      </c>
      <c r="F24" s="208">
        <v>25.809999465942383</v>
      </c>
      <c r="G24" s="208">
        <v>26.540000915527344</v>
      </c>
      <c r="H24" s="208">
        <v>26.8700008392334</v>
      </c>
      <c r="I24" s="208">
        <v>27.989999771118164</v>
      </c>
      <c r="J24" s="208">
        <v>28.079999923706055</v>
      </c>
      <c r="K24" s="208">
        <v>29.579999923706055</v>
      </c>
      <c r="L24" s="208">
        <v>30.829999923706055</v>
      </c>
      <c r="M24" s="208">
        <v>30.940000534057617</v>
      </c>
      <c r="N24" s="208">
        <v>31.459999084472656</v>
      </c>
      <c r="O24" s="208">
        <v>30.459999084472656</v>
      </c>
      <c r="P24" s="208">
        <v>30.65999984741211</v>
      </c>
      <c r="Q24" s="208">
        <v>29.860000610351562</v>
      </c>
      <c r="R24" s="208">
        <v>30.280000686645508</v>
      </c>
      <c r="S24" s="208">
        <v>27.719999313354492</v>
      </c>
      <c r="T24" s="208">
        <v>27.760000228881836</v>
      </c>
      <c r="U24" s="208">
        <v>26.850000381469727</v>
      </c>
      <c r="V24" s="208">
        <v>26.030000686645508</v>
      </c>
      <c r="W24" s="208">
        <v>26.3799991607666</v>
      </c>
      <c r="X24" s="208">
        <v>26.350000381469727</v>
      </c>
      <c r="Y24" s="208">
        <v>25.43000030517578</v>
      </c>
      <c r="Z24" s="215">
        <f t="shared" si="0"/>
        <v>27.881666660308838</v>
      </c>
      <c r="AA24" s="151">
        <v>32.5099983215332</v>
      </c>
      <c r="AB24" s="152" t="s">
        <v>365</v>
      </c>
      <c r="AC24" s="2">
        <v>22</v>
      </c>
      <c r="AD24" s="151">
        <v>25.40999984741211</v>
      </c>
      <c r="AE24" s="254" t="s">
        <v>151</v>
      </c>
      <c r="AF24" s="1"/>
    </row>
    <row r="25" spans="1:32" ht="11.25" customHeight="1">
      <c r="A25" s="216">
        <v>23</v>
      </c>
      <c r="B25" s="208">
        <v>26.139999389648438</v>
      </c>
      <c r="C25" s="208">
        <v>26.43000030517578</v>
      </c>
      <c r="D25" s="208">
        <v>26.489999771118164</v>
      </c>
      <c r="E25" s="208">
        <v>26.459999084472656</v>
      </c>
      <c r="F25" s="208">
        <v>26.440000534057617</v>
      </c>
      <c r="G25" s="208">
        <v>26.639999389648438</v>
      </c>
      <c r="H25" s="208">
        <v>25.540000915527344</v>
      </c>
      <c r="I25" s="208">
        <v>26.690000534057617</v>
      </c>
      <c r="J25" s="208">
        <v>28.079999923706055</v>
      </c>
      <c r="K25" s="208">
        <v>28.68000030517578</v>
      </c>
      <c r="L25" s="208">
        <v>26.809999465942383</v>
      </c>
      <c r="M25" s="208">
        <v>27.040000915527344</v>
      </c>
      <c r="N25" s="208">
        <v>23.770000457763672</v>
      </c>
      <c r="O25" s="208">
        <v>22.450000762939453</v>
      </c>
      <c r="P25" s="208">
        <v>22.100000381469727</v>
      </c>
      <c r="Q25" s="208">
        <v>22.270000457763672</v>
      </c>
      <c r="R25" s="208">
        <v>22.260000228881836</v>
      </c>
      <c r="S25" s="208">
        <v>22.450000762939453</v>
      </c>
      <c r="T25" s="208">
        <v>22.399999618530273</v>
      </c>
      <c r="U25" s="208">
        <v>22.549999237060547</v>
      </c>
      <c r="V25" s="208">
        <v>22.5</v>
      </c>
      <c r="W25" s="208">
        <v>22.350000381469727</v>
      </c>
      <c r="X25" s="208">
        <v>22.100000381469727</v>
      </c>
      <c r="Y25" s="208">
        <v>21.469999313354492</v>
      </c>
      <c r="Z25" s="215">
        <f t="shared" si="0"/>
        <v>24.587916771570843</v>
      </c>
      <c r="AA25" s="151">
        <v>29.459999084472656</v>
      </c>
      <c r="AB25" s="152" t="s">
        <v>81</v>
      </c>
      <c r="AC25" s="2">
        <v>23</v>
      </c>
      <c r="AD25" s="151">
        <v>21.440000534057617</v>
      </c>
      <c r="AE25" s="254" t="s">
        <v>151</v>
      </c>
      <c r="AF25" s="1"/>
    </row>
    <row r="26" spans="1:32" ht="11.25" customHeight="1">
      <c r="A26" s="216">
        <v>24</v>
      </c>
      <c r="B26" s="208">
        <v>21.100000381469727</v>
      </c>
      <c r="C26" s="208">
        <v>21.25</v>
      </c>
      <c r="D26" s="208">
        <v>21.190000534057617</v>
      </c>
      <c r="E26" s="208">
        <v>20.81999969482422</v>
      </c>
      <c r="F26" s="208">
        <v>20.459999084472656</v>
      </c>
      <c r="G26" s="208">
        <v>20.459999084472656</v>
      </c>
      <c r="H26" s="208">
        <v>20.469999313354492</v>
      </c>
      <c r="I26" s="208">
        <v>20.3799991607666</v>
      </c>
      <c r="J26" s="208">
        <v>21.280000686645508</v>
      </c>
      <c r="K26" s="208">
        <v>22.530000686645508</v>
      </c>
      <c r="L26" s="208">
        <v>23.030000686645508</v>
      </c>
      <c r="M26" s="208">
        <v>23.709999084472656</v>
      </c>
      <c r="N26" s="208">
        <v>23.690000534057617</v>
      </c>
      <c r="O26" s="208">
        <v>23.81999969482422</v>
      </c>
      <c r="P26" s="208">
        <v>23.969999313354492</v>
      </c>
      <c r="Q26" s="208">
        <v>22.940000534057617</v>
      </c>
      <c r="R26" s="208">
        <v>22.770000457763672</v>
      </c>
      <c r="S26" s="208">
        <v>22.31999969482422</v>
      </c>
      <c r="T26" s="208">
        <v>22.40999984741211</v>
      </c>
      <c r="U26" s="208">
        <v>22.309999465942383</v>
      </c>
      <c r="V26" s="208">
        <v>22.200000762939453</v>
      </c>
      <c r="W26" s="208">
        <v>22.31999969482422</v>
      </c>
      <c r="X26" s="208">
        <v>22.389999389648438</v>
      </c>
      <c r="Y26" s="208">
        <v>22.450000762939453</v>
      </c>
      <c r="Z26" s="215">
        <f t="shared" si="0"/>
        <v>22.09458327293396</v>
      </c>
      <c r="AA26" s="151">
        <v>24.559999465942383</v>
      </c>
      <c r="AB26" s="152" t="s">
        <v>366</v>
      </c>
      <c r="AC26" s="2">
        <v>24</v>
      </c>
      <c r="AD26" s="151">
        <v>20.299999237060547</v>
      </c>
      <c r="AE26" s="254" t="s">
        <v>367</v>
      </c>
      <c r="AF26" s="1"/>
    </row>
    <row r="27" spans="1:32" ht="11.25" customHeight="1">
      <c r="A27" s="216">
        <v>25</v>
      </c>
      <c r="B27" s="208">
        <v>22.440000534057617</v>
      </c>
      <c r="C27" s="208">
        <v>22.149999618530273</v>
      </c>
      <c r="D27" s="208">
        <v>22.190000534057617</v>
      </c>
      <c r="E27" s="208">
        <v>22.260000228881836</v>
      </c>
      <c r="F27" s="208">
        <v>22.079999923706055</v>
      </c>
      <c r="G27" s="208">
        <v>22.020000457763672</v>
      </c>
      <c r="H27" s="208">
        <v>22.280000686645508</v>
      </c>
      <c r="I27" s="208">
        <v>22.790000915527344</v>
      </c>
      <c r="J27" s="208">
        <v>23.780000686645508</v>
      </c>
      <c r="K27" s="208">
        <v>23.700000762939453</v>
      </c>
      <c r="L27" s="208">
        <v>23.739999771118164</v>
      </c>
      <c r="M27" s="208">
        <v>23.90999984741211</v>
      </c>
      <c r="N27" s="208">
        <v>24.290000915527344</v>
      </c>
      <c r="O27" s="208">
        <v>23.510000228881836</v>
      </c>
      <c r="P27" s="208">
        <v>23.600000381469727</v>
      </c>
      <c r="Q27" s="208">
        <v>23.329999923706055</v>
      </c>
      <c r="R27" s="208">
        <v>23.610000610351562</v>
      </c>
      <c r="S27" s="208">
        <v>23.56999969482422</v>
      </c>
      <c r="T27" s="208">
        <v>23.979999542236328</v>
      </c>
      <c r="U27" s="208">
        <v>23.510000228881836</v>
      </c>
      <c r="V27" s="208">
        <v>23.600000381469727</v>
      </c>
      <c r="W27" s="208">
        <v>24.760000228881836</v>
      </c>
      <c r="X27" s="208">
        <v>24.309999465942383</v>
      </c>
      <c r="Y27" s="208">
        <v>23.440000534057617</v>
      </c>
      <c r="Z27" s="215">
        <f t="shared" si="0"/>
        <v>23.285416920979817</v>
      </c>
      <c r="AA27" s="151">
        <v>25.110000610351562</v>
      </c>
      <c r="AB27" s="152" t="s">
        <v>368</v>
      </c>
      <c r="AC27" s="2">
        <v>25</v>
      </c>
      <c r="AD27" s="151">
        <v>21.889999389648438</v>
      </c>
      <c r="AE27" s="254" t="s">
        <v>369</v>
      </c>
      <c r="AF27" s="1"/>
    </row>
    <row r="28" spans="1:32" ht="11.25" customHeight="1">
      <c r="A28" s="216">
        <v>26</v>
      </c>
      <c r="B28" s="208">
        <v>23.530000686645508</v>
      </c>
      <c r="C28" s="208">
        <v>22.989999771118164</v>
      </c>
      <c r="D28" s="208">
        <v>23.479999542236328</v>
      </c>
      <c r="E28" s="208">
        <v>23.100000381469727</v>
      </c>
      <c r="F28" s="208">
        <v>22.809999465942383</v>
      </c>
      <c r="G28" s="208">
        <v>23.010000228881836</v>
      </c>
      <c r="H28" s="208">
        <v>23.34000015258789</v>
      </c>
      <c r="I28" s="208">
        <v>23.34000015258789</v>
      </c>
      <c r="J28" s="208">
        <v>23.709999084472656</v>
      </c>
      <c r="K28" s="208">
        <v>24.260000228881836</v>
      </c>
      <c r="L28" s="208">
        <v>24.469999313354492</v>
      </c>
      <c r="M28" s="208">
        <v>25.110000610351562</v>
      </c>
      <c r="N28" s="208">
        <v>26.850000381469727</v>
      </c>
      <c r="O28" s="208">
        <v>28.229999542236328</v>
      </c>
      <c r="P28" s="208">
        <v>28.059999465942383</v>
      </c>
      <c r="Q28" s="208">
        <v>28.709999084472656</v>
      </c>
      <c r="R28" s="208">
        <v>29.25</v>
      </c>
      <c r="S28" s="208">
        <v>28.040000915527344</v>
      </c>
      <c r="T28" s="208">
        <v>27.450000762939453</v>
      </c>
      <c r="U28" s="208">
        <v>26.809999465942383</v>
      </c>
      <c r="V28" s="208">
        <v>26.190000534057617</v>
      </c>
      <c r="W28" s="208">
        <v>25.260000228881836</v>
      </c>
      <c r="X28" s="208">
        <v>24.889999389648438</v>
      </c>
      <c r="Y28" s="208">
        <v>24</v>
      </c>
      <c r="Z28" s="215">
        <f t="shared" si="0"/>
        <v>25.28708330790202</v>
      </c>
      <c r="AA28" s="151">
        <v>29.309999465942383</v>
      </c>
      <c r="AB28" s="152" t="s">
        <v>370</v>
      </c>
      <c r="AC28" s="2">
        <v>26</v>
      </c>
      <c r="AD28" s="151">
        <v>22.739999771118164</v>
      </c>
      <c r="AE28" s="254" t="s">
        <v>371</v>
      </c>
      <c r="AF28" s="1"/>
    </row>
    <row r="29" spans="1:32" ht="11.25" customHeight="1">
      <c r="A29" s="216">
        <v>27</v>
      </c>
      <c r="B29" s="208">
        <v>23.899999618530273</v>
      </c>
      <c r="C29" s="208">
        <v>23.889999389648438</v>
      </c>
      <c r="D29" s="208">
        <v>23.700000762939453</v>
      </c>
      <c r="E29" s="208">
        <v>23.850000381469727</v>
      </c>
      <c r="F29" s="208">
        <v>24.06999969482422</v>
      </c>
      <c r="G29" s="208">
        <v>24.639999389648438</v>
      </c>
      <c r="H29" s="208">
        <v>24.290000915527344</v>
      </c>
      <c r="I29" s="208">
        <v>24.350000381469727</v>
      </c>
      <c r="J29" s="208">
        <v>23.8799991607666</v>
      </c>
      <c r="K29" s="208">
        <v>24.209999084472656</v>
      </c>
      <c r="L29" s="208">
        <v>24.030000686645508</v>
      </c>
      <c r="M29" s="208">
        <v>23.959999084472656</v>
      </c>
      <c r="N29" s="208">
        <v>24.139999389648438</v>
      </c>
      <c r="O29" s="208">
        <v>25.139999389648438</v>
      </c>
      <c r="P29" s="208">
        <v>25.25</v>
      </c>
      <c r="Q29" s="208">
        <v>25.18000030517578</v>
      </c>
      <c r="R29" s="208">
        <v>25.110000610351562</v>
      </c>
      <c r="S29" s="208">
        <v>24.889999389648438</v>
      </c>
      <c r="T29" s="208">
        <v>25</v>
      </c>
      <c r="U29" s="208">
        <v>24.770000457763672</v>
      </c>
      <c r="V29" s="208">
        <v>24.610000610351562</v>
      </c>
      <c r="W29" s="208">
        <v>24.950000762939453</v>
      </c>
      <c r="X29" s="208">
        <v>24.860000610351562</v>
      </c>
      <c r="Y29" s="208">
        <v>24.489999771118164</v>
      </c>
      <c r="Z29" s="215">
        <f t="shared" si="0"/>
        <v>24.46499999364217</v>
      </c>
      <c r="AA29" s="151">
        <v>25.959999084472656</v>
      </c>
      <c r="AB29" s="152" t="s">
        <v>372</v>
      </c>
      <c r="AC29" s="2">
        <v>27</v>
      </c>
      <c r="AD29" s="151">
        <v>23.600000381469727</v>
      </c>
      <c r="AE29" s="254" t="s">
        <v>373</v>
      </c>
      <c r="AF29" s="1"/>
    </row>
    <row r="30" spans="1:32" ht="11.25" customHeight="1">
      <c r="A30" s="216">
        <v>28</v>
      </c>
      <c r="B30" s="208">
        <v>23.549999237060547</v>
      </c>
      <c r="C30" s="208">
        <v>24.850000381469727</v>
      </c>
      <c r="D30" s="208">
        <v>24.420000076293945</v>
      </c>
      <c r="E30" s="208">
        <v>23.719999313354492</v>
      </c>
      <c r="F30" s="208">
        <v>22.969999313354492</v>
      </c>
      <c r="G30" s="208">
        <v>23.18000030517578</v>
      </c>
      <c r="H30" s="208">
        <v>22.860000610351562</v>
      </c>
      <c r="I30" s="208">
        <v>22.399999618530273</v>
      </c>
      <c r="J30" s="208">
        <v>22.290000915527344</v>
      </c>
      <c r="K30" s="208">
        <v>22.84000015258789</v>
      </c>
      <c r="L30" s="208">
        <v>23.5</v>
      </c>
      <c r="M30" s="208">
        <v>23.43000030517578</v>
      </c>
      <c r="N30" s="208">
        <v>23.559999465942383</v>
      </c>
      <c r="O30" s="208">
        <v>23.209999084472656</v>
      </c>
      <c r="P30" s="208">
        <v>22.799999237060547</v>
      </c>
      <c r="Q30" s="208">
        <v>22.540000915527344</v>
      </c>
      <c r="R30" s="208">
        <v>22.559999465942383</v>
      </c>
      <c r="S30" s="208">
        <v>21.989999771118164</v>
      </c>
      <c r="T30" s="208">
        <v>21.899999618530273</v>
      </c>
      <c r="U30" s="208">
        <v>22.139999389648438</v>
      </c>
      <c r="V30" s="208">
        <v>21.989999771118164</v>
      </c>
      <c r="W30" s="208">
        <v>21.84000015258789</v>
      </c>
      <c r="X30" s="208">
        <v>21.549999237060547</v>
      </c>
      <c r="Y30" s="208">
        <v>21.190000534057617</v>
      </c>
      <c r="Z30" s="215">
        <f t="shared" si="0"/>
        <v>22.803333202997845</v>
      </c>
      <c r="AA30" s="151">
        <v>25.229999542236328</v>
      </c>
      <c r="AB30" s="152" t="s">
        <v>374</v>
      </c>
      <c r="AC30" s="2">
        <v>28</v>
      </c>
      <c r="AD30" s="151">
        <v>21.059999465942383</v>
      </c>
      <c r="AE30" s="254" t="s">
        <v>375</v>
      </c>
      <c r="AF30" s="1"/>
    </row>
    <row r="31" spans="1:32" ht="11.25" customHeight="1">
      <c r="A31" s="216">
        <v>29</v>
      </c>
      <c r="B31" s="208">
        <v>21.280000686645508</v>
      </c>
      <c r="C31" s="208">
        <v>19.729999542236328</v>
      </c>
      <c r="D31" s="208">
        <v>19.729999542236328</v>
      </c>
      <c r="E31" s="208">
        <v>20.450000762939453</v>
      </c>
      <c r="F31" s="208">
        <v>20.790000915527344</v>
      </c>
      <c r="G31" s="208">
        <v>20.790000915527344</v>
      </c>
      <c r="H31" s="208">
        <v>20.940000534057617</v>
      </c>
      <c r="I31" s="208">
        <v>23.1200008392334</v>
      </c>
      <c r="J31" s="208">
        <v>25.790000915527344</v>
      </c>
      <c r="K31" s="208">
        <v>26</v>
      </c>
      <c r="L31" s="208">
        <v>27.020000457763672</v>
      </c>
      <c r="M31" s="208">
        <v>26.489999771118164</v>
      </c>
      <c r="N31" s="208">
        <v>26.209999084472656</v>
      </c>
      <c r="O31" s="208">
        <v>25.649999618530273</v>
      </c>
      <c r="P31" s="208">
        <v>25.959999084472656</v>
      </c>
      <c r="Q31" s="208">
        <v>25.06999969482422</v>
      </c>
      <c r="R31" s="208">
        <v>24.65999984741211</v>
      </c>
      <c r="S31" s="208">
        <v>24.540000915527344</v>
      </c>
      <c r="T31" s="208">
        <v>24.229999542236328</v>
      </c>
      <c r="U31" s="208">
        <v>23.8799991607666</v>
      </c>
      <c r="V31" s="208">
        <v>23.059999465942383</v>
      </c>
      <c r="W31" s="208">
        <v>22.639999389648438</v>
      </c>
      <c r="X31" s="208">
        <v>22.68000030517578</v>
      </c>
      <c r="Y31" s="208">
        <v>22.610000610351562</v>
      </c>
      <c r="Z31" s="215">
        <f t="shared" si="0"/>
        <v>23.47166673342387</v>
      </c>
      <c r="AA31" s="151">
        <v>27.459999084472656</v>
      </c>
      <c r="AB31" s="152" t="s">
        <v>243</v>
      </c>
      <c r="AC31" s="2">
        <v>29</v>
      </c>
      <c r="AD31" s="151">
        <v>19.479999542236328</v>
      </c>
      <c r="AE31" s="254" t="s">
        <v>376</v>
      </c>
      <c r="AF31" s="1"/>
    </row>
    <row r="32" spans="1:32" ht="11.25" customHeight="1">
      <c r="A32" s="216">
        <v>30</v>
      </c>
      <c r="B32" s="208">
        <v>20.81999969482422</v>
      </c>
      <c r="C32" s="208">
        <v>20.239999771118164</v>
      </c>
      <c r="D32" s="208">
        <v>20.260000228881836</v>
      </c>
      <c r="E32" s="208">
        <v>20.40999984741211</v>
      </c>
      <c r="F32" s="208">
        <v>19.540000915527344</v>
      </c>
      <c r="G32" s="208">
        <v>19.65999984741211</v>
      </c>
      <c r="H32" s="208">
        <v>21.40999984741211</v>
      </c>
      <c r="I32" s="208">
        <v>23.65999984741211</v>
      </c>
      <c r="J32" s="208">
        <v>26.329999923706055</v>
      </c>
      <c r="K32" s="208">
        <v>26.739999771118164</v>
      </c>
      <c r="L32" s="208">
        <v>26.75</v>
      </c>
      <c r="M32" s="208">
        <v>26.780000686645508</v>
      </c>
      <c r="N32" s="208">
        <v>26.950000762939453</v>
      </c>
      <c r="O32" s="208">
        <v>25.959999084472656</v>
      </c>
      <c r="P32" s="208">
        <v>25.899999618530273</v>
      </c>
      <c r="Q32" s="208">
        <v>25.489999771118164</v>
      </c>
      <c r="R32" s="208">
        <v>25.1299991607666</v>
      </c>
      <c r="S32" s="208">
        <v>24.93000030517578</v>
      </c>
      <c r="T32" s="208">
        <v>24.889999389648438</v>
      </c>
      <c r="U32" s="208">
        <v>25.06999969482422</v>
      </c>
      <c r="V32" s="208">
        <v>24.90999984741211</v>
      </c>
      <c r="W32" s="208">
        <v>24.450000762939453</v>
      </c>
      <c r="X32" s="208">
        <v>24.5</v>
      </c>
      <c r="Y32" s="208">
        <v>24.040000915527344</v>
      </c>
      <c r="Z32" s="215">
        <f t="shared" si="0"/>
        <v>23.950833320617676</v>
      </c>
      <c r="AA32" s="151">
        <v>28.030000686645508</v>
      </c>
      <c r="AB32" s="152" t="s">
        <v>377</v>
      </c>
      <c r="AC32" s="2">
        <v>30</v>
      </c>
      <c r="AD32" s="151">
        <v>19.3700008392334</v>
      </c>
      <c r="AE32" s="254" t="s">
        <v>378</v>
      </c>
      <c r="AF32" s="1"/>
    </row>
    <row r="33" spans="1:32" ht="11.25" customHeight="1">
      <c r="A33" s="216">
        <v>31</v>
      </c>
      <c r="B33" s="208">
        <v>23.350000381469727</v>
      </c>
      <c r="C33" s="208">
        <v>23.440000534057617</v>
      </c>
      <c r="D33" s="208">
        <v>22.229999542236328</v>
      </c>
      <c r="E33" s="208">
        <v>22.350000381469727</v>
      </c>
      <c r="F33" s="208">
        <v>21.81999969482422</v>
      </c>
      <c r="G33" s="208">
        <v>21.579999923706055</v>
      </c>
      <c r="H33" s="208">
        <v>21.43000030517578</v>
      </c>
      <c r="I33" s="208">
        <v>22.649999618530273</v>
      </c>
      <c r="J33" s="208">
        <v>23.8799991607666</v>
      </c>
      <c r="K33" s="208">
        <v>25.100000381469727</v>
      </c>
      <c r="L33" s="208">
        <v>25.770000457763672</v>
      </c>
      <c r="M33" s="208">
        <v>28.219999313354492</v>
      </c>
      <c r="N33" s="208">
        <v>27.149999618530273</v>
      </c>
      <c r="O33" s="208">
        <v>26.940000534057617</v>
      </c>
      <c r="P33" s="208">
        <v>27.170000076293945</v>
      </c>
      <c r="Q33" s="208">
        <v>26.450000762939453</v>
      </c>
      <c r="R33" s="208">
        <v>25.989999771118164</v>
      </c>
      <c r="S33" s="208">
        <v>24.760000228881836</v>
      </c>
      <c r="T33" s="208">
        <v>24.139999389648438</v>
      </c>
      <c r="U33" s="208">
        <v>23.3700008392334</v>
      </c>
      <c r="V33" s="208">
        <v>23.110000610351562</v>
      </c>
      <c r="W33" s="208">
        <v>23.09000015258789</v>
      </c>
      <c r="X33" s="208">
        <v>22.25</v>
      </c>
      <c r="Y33" s="208">
        <v>22.06999969482422</v>
      </c>
      <c r="Z33" s="215">
        <f t="shared" si="0"/>
        <v>24.09625005722046</v>
      </c>
      <c r="AA33" s="151">
        <v>28.329999923706055</v>
      </c>
      <c r="AB33" s="152" t="s">
        <v>208</v>
      </c>
      <c r="AC33" s="2">
        <v>31</v>
      </c>
      <c r="AD33" s="151">
        <v>21.079999923706055</v>
      </c>
      <c r="AE33" s="254" t="s">
        <v>346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23.904838623539096</v>
      </c>
      <c r="C34" s="218">
        <f t="shared" si="1"/>
        <v>23.784193592686808</v>
      </c>
      <c r="D34" s="218">
        <f t="shared" si="1"/>
        <v>23.690645094840757</v>
      </c>
      <c r="E34" s="218">
        <f t="shared" si="1"/>
        <v>23.58774197486139</v>
      </c>
      <c r="F34" s="218">
        <f t="shared" si="1"/>
        <v>23.423870948053175</v>
      </c>
      <c r="G34" s="218">
        <f t="shared" si="1"/>
        <v>23.68161287615376</v>
      </c>
      <c r="H34" s="218">
        <f t="shared" si="1"/>
        <v>24.36387111294654</v>
      </c>
      <c r="I34" s="218">
        <f t="shared" si="1"/>
        <v>25.240967781313003</v>
      </c>
      <c r="J34" s="218">
        <f t="shared" si="1"/>
        <v>26.122903208578787</v>
      </c>
      <c r="K34" s="218">
        <f t="shared" si="1"/>
        <v>26.73645148738738</v>
      </c>
      <c r="L34" s="218">
        <f t="shared" si="1"/>
        <v>26.805483848817886</v>
      </c>
      <c r="M34" s="218">
        <f t="shared" si="1"/>
        <v>27.048386973719442</v>
      </c>
      <c r="N34" s="218">
        <f t="shared" si="1"/>
        <v>26.859032169465095</v>
      </c>
      <c r="O34" s="218">
        <f t="shared" si="1"/>
        <v>26.70483866045552</v>
      </c>
      <c r="P34" s="218">
        <f t="shared" si="1"/>
        <v>26.564838594005955</v>
      </c>
      <c r="Q34" s="218">
        <f t="shared" si="1"/>
        <v>26.17419365913637</v>
      </c>
      <c r="R34" s="218">
        <f>AVERAGE(R3:R33)</f>
        <v>25.919354838709676</v>
      </c>
      <c r="S34" s="218">
        <f aca="true" t="shared" si="2" ref="S34:Y34">AVERAGE(S3:S33)</f>
        <v>25.44838720752347</v>
      </c>
      <c r="T34" s="218">
        <f t="shared" si="2"/>
        <v>25.27451595183342</v>
      </c>
      <c r="U34" s="218">
        <f t="shared" si="2"/>
        <v>25.024193486859723</v>
      </c>
      <c r="V34" s="218">
        <f t="shared" si="2"/>
        <v>24.831290460401966</v>
      </c>
      <c r="W34" s="218">
        <f t="shared" si="2"/>
        <v>24.631290620373143</v>
      </c>
      <c r="X34" s="218">
        <f t="shared" si="2"/>
        <v>24.291935520787394</v>
      </c>
      <c r="Y34" s="218">
        <f t="shared" si="2"/>
        <v>24.071290293047504</v>
      </c>
      <c r="Z34" s="218">
        <f>AVERAGE(B3:Y33)</f>
        <v>25.174422041062385</v>
      </c>
      <c r="AA34" s="219">
        <f>(AVERAGE(最高))</f>
        <v>28.670967594269783</v>
      </c>
      <c r="AB34" s="220"/>
      <c r="AC34" s="221"/>
      <c r="AD34" s="219">
        <f>(AVERAGE(最低))</f>
        <v>22.622257970994518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15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1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29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9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33.86000061035156</v>
      </c>
      <c r="C46" s="3">
        <v>21</v>
      </c>
      <c r="D46" s="159" t="s">
        <v>24</v>
      </c>
      <c r="E46" s="198"/>
      <c r="F46" s="156"/>
      <c r="G46" s="157">
        <f>MIN(最低)</f>
        <v>19.3700008392334</v>
      </c>
      <c r="H46" s="3">
        <v>30</v>
      </c>
      <c r="I46" s="256" t="s">
        <v>378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2005</v>
      </c>
      <c r="AA1" s="1" t="s">
        <v>2</v>
      </c>
      <c r="AB1" s="227">
        <v>9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21.8799991607666</v>
      </c>
      <c r="C3" s="208">
        <v>20.75</v>
      </c>
      <c r="D3" s="208">
        <v>20.8700008392334</v>
      </c>
      <c r="E3" s="208">
        <v>19.31999969482422</v>
      </c>
      <c r="F3" s="208">
        <v>20.889999389648438</v>
      </c>
      <c r="G3" s="208">
        <v>19.540000915527344</v>
      </c>
      <c r="H3" s="208">
        <v>22.510000228881836</v>
      </c>
      <c r="I3" s="208">
        <v>24.700000762939453</v>
      </c>
      <c r="J3" s="208">
        <v>25.579999923706055</v>
      </c>
      <c r="K3" s="208">
        <v>25.829999923706055</v>
      </c>
      <c r="L3" s="208">
        <v>25.8799991607666</v>
      </c>
      <c r="M3" s="208">
        <v>25.8700008392334</v>
      </c>
      <c r="N3" s="208">
        <v>25.84000015258789</v>
      </c>
      <c r="O3" s="208">
        <v>25.520000457763672</v>
      </c>
      <c r="P3" s="208">
        <v>25.989999771118164</v>
      </c>
      <c r="Q3" s="208">
        <v>25.719999313354492</v>
      </c>
      <c r="R3" s="208">
        <v>25.309999465942383</v>
      </c>
      <c r="S3" s="208">
        <v>24.6200008392334</v>
      </c>
      <c r="T3" s="208">
        <v>24.34000015258789</v>
      </c>
      <c r="U3" s="208">
        <v>23.829999923706055</v>
      </c>
      <c r="V3" s="208">
        <v>23.489999771118164</v>
      </c>
      <c r="W3" s="208">
        <v>23.690000534057617</v>
      </c>
      <c r="X3" s="208">
        <v>22.469999313354492</v>
      </c>
      <c r="Y3" s="208">
        <v>21.899999618530273</v>
      </c>
      <c r="Z3" s="215">
        <f aca="true" t="shared" si="0" ref="Z3:Z32">AVERAGE(B3:Y3)</f>
        <v>23.59750000635783</v>
      </c>
      <c r="AA3" s="151">
        <v>26.709999084472656</v>
      </c>
      <c r="AB3" s="152" t="s">
        <v>379</v>
      </c>
      <c r="AC3" s="2">
        <v>1</v>
      </c>
      <c r="AD3" s="151">
        <v>19.079999923706055</v>
      </c>
      <c r="AE3" s="254" t="s">
        <v>378</v>
      </c>
      <c r="AF3" s="1"/>
    </row>
    <row r="4" spans="1:32" ht="11.25" customHeight="1">
      <c r="A4" s="216">
        <v>2</v>
      </c>
      <c r="B4" s="208">
        <v>20.790000915527344</v>
      </c>
      <c r="C4" s="208">
        <v>20.459999084472656</v>
      </c>
      <c r="D4" s="208">
        <v>20.209999084472656</v>
      </c>
      <c r="E4" s="208">
        <v>19.780000686645508</v>
      </c>
      <c r="F4" s="208">
        <v>19.610000610351562</v>
      </c>
      <c r="G4" s="208">
        <v>19.959999084472656</v>
      </c>
      <c r="H4" s="208">
        <v>21.600000381469727</v>
      </c>
      <c r="I4" s="208">
        <v>24.65999984741211</v>
      </c>
      <c r="J4" s="208">
        <v>27.530000686645508</v>
      </c>
      <c r="K4" s="208">
        <v>29.3799991607666</v>
      </c>
      <c r="L4" s="208">
        <v>28.459999084472656</v>
      </c>
      <c r="M4" s="208">
        <v>29.56999969482422</v>
      </c>
      <c r="N4" s="208">
        <v>27.450000762939453</v>
      </c>
      <c r="O4" s="208">
        <v>27.579999923706055</v>
      </c>
      <c r="P4" s="208">
        <v>27.639999389648438</v>
      </c>
      <c r="Q4" s="208">
        <v>27.59000015258789</v>
      </c>
      <c r="R4" s="208">
        <v>27.079999923706055</v>
      </c>
      <c r="S4" s="209">
        <v>26.440000534057617</v>
      </c>
      <c r="T4" s="208">
        <v>27.209999084472656</v>
      </c>
      <c r="U4" s="208">
        <v>26.25</v>
      </c>
      <c r="V4" s="208">
        <v>26.479999542236328</v>
      </c>
      <c r="W4" s="208">
        <v>25.34000015258789</v>
      </c>
      <c r="X4" s="208">
        <v>24.860000610351562</v>
      </c>
      <c r="Y4" s="208">
        <v>24.389999389648438</v>
      </c>
      <c r="Z4" s="215">
        <f t="shared" si="0"/>
        <v>25.013333241144817</v>
      </c>
      <c r="AA4" s="151">
        <v>30.56999969482422</v>
      </c>
      <c r="AB4" s="152" t="s">
        <v>380</v>
      </c>
      <c r="AC4" s="2">
        <v>2</v>
      </c>
      <c r="AD4" s="151">
        <v>19.540000915527344</v>
      </c>
      <c r="AE4" s="254" t="s">
        <v>381</v>
      </c>
      <c r="AF4" s="1"/>
    </row>
    <row r="5" spans="1:32" ht="11.25" customHeight="1">
      <c r="A5" s="216">
        <v>3</v>
      </c>
      <c r="B5" s="208">
        <v>23.59000015258789</v>
      </c>
      <c r="C5" s="208">
        <v>23.559999465942383</v>
      </c>
      <c r="D5" s="208">
        <v>22.549999237060547</v>
      </c>
      <c r="E5" s="208">
        <v>23.139999389648438</v>
      </c>
      <c r="F5" s="208">
        <v>22.1299991607666</v>
      </c>
      <c r="G5" s="208">
        <v>22.899999618530273</v>
      </c>
      <c r="H5" s="208">
        <v>23.469999313354492</v>
      </c>
      <c r="I5" s="208">
        <v>25.479999542236328</v>
      </c>
      <c r="J5" s="208">
        <v>27.829999923706055</v>
      </c>
      <c r="K5" s="208">
        <v>29.059999465942383</v>
      </c>
      <c r="L5" s="208">
        <v>28.8700008392334</v>
      </c>
      <c r="M5" s="208">
        <v>28.809999465942383</v>
      </c>
      <c r="N5" s="208">
        <v>27.84000015258789</v>
      </c>
      <c r="O5" s="208">
        <v>27.059999465942383</v>
      </c>
      <c r="P5" s="208">
        <v>27.209999084472656</v>
      </c>
      <c r="Q5" s="208">
        <v>26.709999084472656</v>
      </c>
      <c r="R5" s="208">
        <v>26.110000610351562</v>
      </c>
      <c r="S5" s="208">
        <v>25.969999313354492</v>
      </c>
      <c r="T5" s="208">
        <v>25.6200008392334</v>
      </c>
      <c r="U5" s="208">
        <v>25.389999389648438</v>
      </c>
      <c r="V5" s="208">
        <v>25.030000686645508</v>
      </c>
      <c r="W5" s="208">
        <v>24.68000030517578</v>
      </c>
      <c r="X5" s="208">
        <v>24</v>
      </c>
      <c r="Y5" s="208">
        <v>23.809999465942383</v>
      </c>
      <c r="Z5" s="215">
        <f t="shared" si="0"/>
        <v>25.450833082199097</v>
      </c>
      <c r="AA5" s="151">
        <v>31.350000381469727</v>
      </c>
      <c r="AB5" s="152" t="s">
        <v>382</v>
      </c>
      <c r="AC5" s="2">
        <v>3</v>
      </c>
      <c r="AD5" s="151">
        <v>22.020000457763672</v>
      </c>
      <c r="AE5" s="254" t="s">
        <v>383</v>
      </c>
      <c r="AF5" s="1"/>
    </row>
    <row r="6" spans="1:32" ht="11.25" customHeight="1">
      <c r="A6" s="216">
        <v>4</v>
      </c>
      <c r="B6" s="208">
        <v>23.790000915527344</v>
      </c>
      <c r="C6" s="208">
        <v>23.700000762939453</v>
      </c>
      <c r="D6" s="208">
        <v>23.6299991607666</v>
      </c>
      <c r="E6" s="208">
        <v>22.6299991607666</v>
      </c>
      <c r="F6" s="208">
        <v>22.809999465942383</v>
      </c>
      <c r="G6" s="208">
        <v>23.299999237060547</v>
      </c>
      <c r="H6" s="208">
        <v>24.049999237060547</v>
      </c>
      <c r="I6" s="208">
        <v>24.729999542236328</v>
      </c>
      <c r="J6" s="208">
        <v>25.09000015258789</v>
      </c>
      <c r="K6" s="208">
        <v>25.93000030517578</v>
      </c>
      <c r="L6" s="208">
        <v>24.979999542236328</v>
      </c>
      <c r="M6" s="208">
        <v>25.739999771118164</v>
      </c>
      <c r="N6" s="208">
        <v>25.540000915527344</v>
      </c>
      <c r="O6" s="208">
        <v>25.049999237060547</v>
      </c>
      <c r="P6" s="208">
        <v>24.31999969482422</v>
      </c>
      <c r="Q6" s="208">
        <v>23.81999969482422</v>
      </c>
      <c r="R6" s="208">
        <v>23.219999313354492</v>
      </c>
      <c r="S6" s="208">
        <v>22.90999984741211</v>
      </c>
      <c r="T6" s="208">
        <v>22.809999465942383</v>
      </c>
      <c r="U6" s="208">
        <v>22.81999969482422</v>
      </c>
      <c r="V6" s="208">
        <v>22.709999084472656</v>
      </c>
      <c r="W6" s="208">
        <v>22.770000457763672</v>
      </c>
      <c r="X6" s="208">
        <v>22.770000457763672</v>
      </c>
      <c r="Y6" s="208">
        <v>22.959999084472656</v>
      </c>
      <c r="Z6" s="215">
        <f t="shared" si="0"/>
        <v>23.836666425069172</v>
      </c>
      <c r="AA6" s="151">
        <v>26.469999313354492</v>
      </c>
      <c r="AB6" s="152" t="s">
        <v>377</v>
      </c>
      <c r="AC6" s="2">
        <v>4</v>
      </c>
      <c r="AD6" s="151">
        <v>22.5</v>
      </c>
      <c r="AE6" s="254" t="s">
        <v>259</v>
      </c>
      <c r="AF6" s="1"/>
    </row>
    <row r="7" spans="1:32" ht="11.25" customHeight="1">
      <c r="A7" s="216">
        <v>5</v>
      </c>
      <c r="B7" s="208">
        <v>22.389999389648438</v>
      </c>
      <c r="C7" s="208">
        <v>22.100000381469727</v>
      </c>
      <c r="D7" s="208">
        <v>22.260000228881836</v>
      </c>
      <c r="E7" s="208">
        <v>22.420000076293945</v>
      </c>
      <c r="F7" s="208">
        <v>22.549999237060547</v>
      </c>
      <c r="G7" s="208">
        <v>22.190000534057617</v>
      </c>
      <c r="H7" s="208">
        <v>22.420000076293945</v>
      </c>
      <c r="I7" s="208">
        <v>23.170000076293945</v>
      </c>
      <c r="J7" s="208">
        <v>24.06999969482422</v>
      </c>
      <c r="K7" s="208">
        <v>24.760000228881836</v>
      </c>
      <c r="L7" s="208">
        <v>24.780000686645508</v>
      </c>
      <c r="M7" s="208">
        <v>24.3700008392334</v>
      </c>
      <c r="N7" s="208">
        <v>23.549999237060547</v>
      </c>
      <c r="O7" s="208">
        <v>23.780000686645508</v>
      </c>
      <c r="P7" s="208">
        <v>23.329999923706055</v>
      </c>
      <c r="Q7" s="208">
        <v>22.959999084472656</v>
      </c>
      <c r="R7" s="208">
        <v>22.489999771118164</v>
      </c>
      <c r="S7" s="208">
        <v>21.920000076293945</v>
      </c>
      <c r="T7" s="208">
        <v>21.8700008392334</v>
      </c>
      <c r="U7" s="208">
        <v>21.760000228881836</v>
      </c>
      <c r="V7" s="208">
        <v>21.84000015258789</v>
      </c>
      <c r="W7" s="208">
        <v>21.709999084472656</v>
      </c>
      <c r="X7" s="208">
        <v>21.530000686645508</v>
      </c>
      <c r="Y7" s="208">
        <v>21.75</v>
      </c>
      <c r="Z7" s="215">
        <f t="shared" si="0"/>
        <v>22.74875005086263</v>
      </c>
      <c r="AA7" s="151">
        <v>25.760000228881836</v>
      </c>
      <c r="AB7" s="152" t="s">
        <v>384</v>
      </c>
      <c r="AC7" s="2">
        <v>5</v>
      </c>
      <c r="AD7" s="151">
        <v>21.479999542236328</v>
      </c>
      <c r="AE7" s="254" t="s">
        <v>385</v>
      </c>
      <c r="AF7" s="1"/>
    </row>
    <row r="8" spans="1:32" ht="11.25" customHeight="1">
      <c r="A8" s="216">
        <v>6</v>
      </c>
      <c r="B8" s="208">
        <v>21.90999984741211</v>
      </c>
      <c r="C8" s="208">
        <v>22.079999923706055</v>
      </c>
      <c r="D8" s="208">
        <v>22.059999465942383</v>
      </c>
      <c r="E8" s="208">
        <v>21.790000915527344</v>
      </c>
      <c r="F8" s="208">
        <v>22.100000381469727</v>
      </c>
      <c r="G8" s="208">
        <v>22.25</v>
      </c>
      <c r="H8" s="208">
        <v>22.440000534057617</v>
      </c>
      <c r="I8" s="208">
        <v>22.860000610351562</v>
      </c>
      <c r="J8" s="208">
        <v>23.06999969482422</v>
      </c>
      <c r="K8" s="208">
        <v>22.549999237060547</v>
      </c>
      <c r="L8" s="208">
        <v>23.049999237060547</v>
      </c>
      <c r="M8" s="208">
        <v>23.56999969482422</v>
      </c>
      <c r="N8" s="208">
        <v>23.760000228881836</v>
      </c>
      <c r="O8" s="208">
        <v>23.440000534057617</v>
      </c>
      <c r="P8" s="208">
        <v>23.3799991607666</v>
      </c>
      <c r="Q8" s="208">
        <v>23.469999313354492</v>
      </c>
      <c r="R8" s="208">
        <v>23.559999465942383</v>
      </c>
      <c r="S8" s="208">
        <v>23.610000610351562</v>
      </c>
      <c r="T8" s="208">
        <v>23.889999389648438</v>
      </c>
      <c r="U8" s="208">
        <v>23.889999389648438</v>
      </c>
      <c r="V8" s="208">
        <v>24.079999923706055</v>
      </c>
      <c r="W8" s="208">
        <v>24.280000686645508</v>
      </c>
      <c r="X8" s="208">
        <v>24.459999084472656</v>
      </c>
      <c r="Y8" s="208">
        <v>24.469999313354492</v>
      </c>
      <c r="Z8" s="215">
        <f t="shared" si="0"/>
        <v>23.167499860127766</v>
      </c>
      <c r="AA8" s="151">
        <v>24.959999084472656</v>
      </c>
      <c r="AB8" s="152" t="s">
        <v>386</v>
      </c>
      <c r="AC8" s="2">
        <v>6</v>
      </c>
      <c r="AD8" s="151">
        <v>21.68000030517578</v>
      </c>
      <c r="AE8" s="254" t="s">
        <v>275</v>
      </c>
      <c r="AF8" s="1"/>
    </row>
    <row r="9" spans="1:32" ht="11.25" customHeight="1">
      <c r="A9" s="216">
        <v>7</v>
      </c>
      <c r="B9" s="208">
        <v>24.389999389648438</v>
      </c>
      <c r="C9" s="208">
        <v>24.440000534057617</v>
      </c>
      <c r="D9" s="208">
        <v>24.700000762939453</v>
      </c>
      <c r="E9" s="208">
        <v>24.3700008392334</v>
      </c>
      <c r="F9" s="208">
        <v>24.40999984741211</v>
      </c>
      <c r="G9" s="208">
        <v>24.5</v>
      </c>
      <c r="H9" s="208">
        <v>24.920000076293945</v>
      </c>
      <c r="I9" s="208">
        <v>25.65999984741211</v>
      </c>
      <c r="J9" s="208">
        <v>27.270000457763672</v>
      </c>
      <c r="K9" s="208">
        <v>27.329999923706055</v>
      </c>
      <c r="L9" s="208">
        <v>27.770000457763672</v>
      </c>
      <c r="M9" s="208">
        <v>27.520000457763672</v>
      </c>
      <c r="N9" s="208">
        <v>27.549999237060547</v>
      </c>
      <c r="O9" s="208">
        <v>28.290000915527344</v>
      </c>
      <c r="P9" s="208">
        <v>27.600000381469727</v>
      </c>
      <c r="Q9" s="208">
        <v>26.81999969482422</v>
      </c>
      <c r="R9" s="208">
        <v>26.8700008392334</v>
      </c>
      <c r="S9" s="208">
        <v>26.610000610351562</v>
      </c>
      <c r="T9" s="208">
        <v>26.239999771118164</v>
      </c>
      <c r="U9" s="208">
        <v>26.06999969482422</v>
      </c>
      <c r="V9" s="208">
        <v>25.65999984741211</v>
      </c>
      <c r="W9" s="208">
        <v>25.690000534057617</v>
      </c>
      <c r="X9" s="208">
        <v>25.489999771118164</v>
      </c>
      <c r="Y9" s="208">
        <v>25.639999389648438</v>
      </c>
      <c r="Z9" s="215">
        <f t="shared" si="0"/>
        <v>26.075416803359985</v>
      </c>
      <c r="AA9" s="151">
        <v>28.59000015258789</v>
      </c>
      <c r="AB9" s="152" t="s">
        <v>152</v>
      </c>
      <c r="AC9" s="2">
        <v>7</v>
      </c>
      <c r="AD9" s="151">
        <v>24.299999237060547</v>
      </c>
      <c r="AE9" s="254" t="s">
        <v>271</v>
      </c>
      <c r="AF9" s="1"/>
    </row>
    <row r="10" spans="1:32" ht="11.25" customHeight="1">
      <c r="A10" s="216">
        <v>8</v>
      </c>
      <c r="B10" s="208">
        <v>25.670000076293945</v>
      </c>
      <c r="C10" s="208">
        <v>25.639999389648438</v>
      </c>
      <c r="D10" s="208">
        <v>25.43000030517578</v>
      </c>
      <c r="E10" s="208">
        <v>24.899999618530273</v>
      </c>
      <c r="F10" s="208">
        <v>24.690000534057617</v>
      </c>
      <c r="G10" s="208">
        <v>24.209999084472656</v>
      </c>
      <c r="H10" s="208">
        <v>25.739999771118164</v>
      </c>
      <c r="I10" s="208">
        <v>27.170000076293945</v>
      </c>
      <c r="J10" s="208">
        <v>29.190000534057617</v>
      </c>
      <c r="K10" s="208">
        <v>30.579999923706055</v>
      </c>
      <c r="L10" s="208">
        <v>32.70000076293945</v>
      </c>
      <c r="M10" s="208">
        <v>31.3700008392334</v>
      </c>
      <c r="N10" s="208">
        <v>29.540000915527344</v>
      </c>
      <c r="O10" s="208">
        <v>29.989999771118164</v>
      </c>
      <c r="P10" s="208">
        <v>29.389999389648438</v>
      </c>
      <c r="Q10" s="208">
        <v>28.290000915527344</v>
      </c>
      <c r="R10" s="208">
        <v>26.950000762939453</v>
      </c>
      <c r="S10" s="208">
        <v>25.739999771118164</v>
      </c>
      <c r="T10" s="208">
        <v>25.6200008392334</v>
      </c>
      <c r="U10" s="208">
        <v>25.520000457763672</v>
      </c>
      <c r="V10" s="208">
        <v>25.299999237060547</v>
      </c>
      <c r="W10" s="208">
        <v>24.459999084472656</v>
      </c>
      <c r="X10" s="208">
        <v>23.760000228881836</v>
      </c>
      <c r="Y10" s="208">
        <v>23.270000457763672</v>
      </c>
      <c r="Z10" s="215">
        <f t="shared" si="0"/>
        <v>26.880000114440918</v>
      </c>
      <c r="AA10" s="151">
        <v>33.220001220703125</v>
      </c>
      <c r="AB10" s="152" t="s">
        <v>387</v>
      </c>
      <c r="AC10" s="2">
        <v>8</v>
      </c>
      <c r="AD10" s="151">
        <v>23.25</v>
      </c>
      <c r="AE10" s="254" t="s">
        <v>151</v>
      </c>
      <c r="AF10" s="1"/>
    </row>
    <row r="11" spans="1:32" ht="11.25" customHeight="1">
      <c r="A11" s="216">
        <v>9</v>
      </c>
      <c r="B11" s="208">
        <v>22.899999618530273</v>
      </c>
      <c r="C11" s="208">
        <v>22.530000686645508</v>
      </c>
      <c r="D11" s="208">
        <v>22.559999465942383</v>
      </c>
      <c r="E11" s="208">
        <v>22.700000762939453</v>
      </c>
      <c r="F11" s="208">
        <v>22.610000610351562</v>
      </c>
      <c r="G11" s="208">
        <v>22.700000762939453</v>
      </c>
      <c r="H11" s="208">
        <v>22.729999542236328</v>
      </c>
      <c r="I11" s="208">
        <v>22.770000457763672</v>
      </c>
      <c r="J11" s="208">
        <v>23.549999237060547</v>
      </c>
      <c r="K11" s="208">
        <v>23.40999984741211</v>
      </c>
      <c r="L11" s="208">
        <v>23.799999237060547</v>
      </c>
      <c r="M11" s="208">
        <v>23.940000534057617</v>
      </c>
      <c r="N11" s="208">
        <v>24.280000686645508</v>
      </c>
      <c r="O11" s="208">
        <v>23.549999237060547</v>
      </c>
      <c r="P11" s="208">
        <v>23.43000030517578</v>
      </c>
      <c r="Q11" s="208">
        <v>23.81999969482422</v>
      </c>
      <c r="R11" s="208">
        <v>23.25</v>
      </c>
      <c r="S11" s="208">
        <v>22.920000076293945</v>
      </c>
      <c r="T11" s="208">
        <v>23.1299991607666</v>
      </c>
      <c r="U11" s="208">
        <v>22.959999084472656</v>
      </c>
      <c r="V11" s="208">
        <v>22.8799991607666</v>
      </c>
      <c r="W11" s="208">
        <v>22.719999313354492</v>
      </c>
      <c r="X11" s="208">
        <v>22.799999237060547</v>
      </c>
      <c r="Y11" s="208">
        <v>23</v>
      </c>
      <c r="Z11" s="215">
        <f t="shared" si="0"/>
        <v>23.122499863306682</v>
      </c>
      <c r="AA11" s="151">
        <v>25.559999465942383</v>
      </c>
      <c r="AB11" s="152" t="s">
        <v>388</v>
      </c>
      <c r="AC11" s="2">
        <v>9</v>
      </c>
      <c r="AD11" s="151">
        <v>22.389999389648438</v>
      </c>
      <c r="AE11" s="254" t="s">
        <v>325</v>
      </c>
      <c r="AF11" s="1"/>
    </row>
    <row r="12" spans="1:32" ht="11.25" customHeight="1">
      <c r="A12" s="224">
        <v>10</v>
      </c>
      <c r="B12" s="210">
        <v>22.739999771118164</v>
      </c>
      <c r="C12" s="210">
        <v>22.450000762939453</v>
      </c>
      <c r="D12" s="210">
        <v>22.09000015258789</v>
      </c>
      <c r="E12" s="210">
        <v>22.68000030517578</v>
      </c>
      <c r="F12" s="210">
        <v>22.850000381469727</v>
      </c>
      <c r="G12" s="210">
        <v>21.950000762939453</v>
      </c>
      <c r="H12" s="210">
        <v>22.149999618530273</v>
      </c>
      <c r="I12" s="210">
        <v>23.43000030517578</v>
      </c>
      <c r="J12" s="210">
        <v>23.760000228881836</v>
      </c>
      <c r="K12" s="210">
        <v>25.520000457763672</v>
      </c>
      <c r="L12" s="210">
        <v>26.700000762939453</v>
      </c>
      <c r="M12" s="210">
        <v>27.520000457763672</v>
      </c>
      <c r="N12" s="210">
        <v>27.270000457763672</v>
      </c>
      <c r="O12" s="210">
        <v>27.299999237060547</v>
      </c>
      <c r="P12" s="210">
        <v>26.56999969482422</v>
      </c>
      <c r="Q12" s="210">
        <v>26.350000381469727</v>
      </c>
      <c r="R12" s="210">
        <v>25.299999237060547</v>
      </c>
      <c r="S12" s="210">
        <v>25.09000015258789</v>
      </c>
      <c r="T12" s="210">
        <v>24.940000534057617</v>
      </c>
      <c r="U12" s="210">
        <v>25.030000686645508</v>
      </c>
      <c r="V12" s="210">
        <v>24.790000915527344</v>
      </c>
      <c r="W12" s="210">
        <v>24.739999771118164</v>
      </c>
      <c r="X12" s="210">
        <v>24.280000686645508</v>
      </c>
      <c r="Y12" s="210">
        <v>24.049999237060547</v>
      </c>
      <c r="Z12" s="225">
        <f t="shared" si="0"/>
        <v>24.56458353996277</v>
      </c>
      <c r="AA12" s="157">
        <v>28.799999237060547</v>
      </c>
      <c r="AB12" s="211" t="s">
        <v>389</v>
      </c>
      <c r="AC12" s="212">
        <v>10</v>
      </c>
      <c r="AD12" s="157">
        <v>21.510000228881836</v>
      </c>
      <c r="AE12" s="255" t="s">
        <v>390</v>
      </c>
      <c r="AF12" s="1"/>
    </row>
    <row r="13" spans="1:32" ht="11.25" customHeight="1">
      <c r="A13" s="216">
        <v>11</v>
      </c>
      <c r="B13" s="208">
        <v>24.09000015258789</v>
      </c>
      <c r="C13" s="208">
        <v>24.149999618530273</v>
      </c>
      <c r="D13" s="208">
        <v>24.389999389648438</v>
      </c>
      <c r="E13" s="208">
        <v>23.239999771118164</v>
      </c>
      <c r="F13" s="208">
        <v>23.329999923706055</v>
      </c>
      <c r="G13" s="208">
        <v>23.790000915527344</v>
      </c>
      <c r="H13" s="208">
        <v>23.780000686645508</v>
      </c>
      <c r="I13" s="208">
        <v>25.389999389648438</v>
      </c>
      <c r="J13" s="208">
        <v>26.700000762939453</v>
      </c>
      <c r="K13" s="208">
        <v>29</v>
      </c>
      <c r="L13" s="208">
        <v>27.90999984741211</v>
      </c>
      <c r="M13" s="208">
        <v>29</v>
      </c>
      <c r="N13" s="208">
        <v>27.270000457763672</v>
      </c>
      <c r="O13" s="208">
        <v>22.8700008392334</v>
      </c>
      <c r="P13" s="208">
        <v>23.309999465942383</v>
      </c>
      <c r="Q13" s="208">
        <v>21.850000381469727</v>
      </c>
      <c r="R13" s="208">
        <v>22.489999771118164</v>
      </c>
      <c r="S13" s="208">
        <v>22.59000015258789</v>
      </c>
      <c r="T13" s="208">
        <v>22.59000015258789</v>
      </c>
      <c r="U13" s="208">
        <v>22.479999542236328</v>
      </c>
      <c r="V13" s="208">
        <v>22.399999618530273</v>
      </c>
      <c r="W13" s="208">
        <v>22.350000381469727</v>
      </c>
      <c r="X13" s="208">
        <v>22.200000762939453</v>
      </c>
      <c r="Y13" s="208">
        <v>22.68000030517578</v>
      </c>
      <c r="Z13" s="215">
        <f t="shared" si="0"/>
        <v>24.1604167620341</v>
      </c>
      <c r="AA13" s="151">
        <v>29.700000762939453</v>
      </c>
      <c r="AB13" s="152" t="s">
        <v>365</v>
      </c>
      <c r="AC13" s="2">
        <v>11</v>
      </c>
      <c r="AD13" s="151">
        <v>21.469999313354492</v>
      </c>
      <c r="AE13" s="254" t="s">
        <v>391</v>
      </c>
      <c r="AF13" s="1"/>
    </row>
    <row r="14" spans="1:32" ht="11.25" customHeight="1">
      <c r="A14" s="216">
        <v>12</v>
      </c>
      <c r="B14" s="208">
        <v>23.309999465942383</v>
      </c>
      <c r="C14" s="208">
        <v>21.829999923706055</v>
      </c>
      <c r="D14" s="208">
        <v>21.59000015258789</v>
      </c>
      <c r="E14" s="208">
        <v>20.510000228881836</v>
      </c>
      <c r="F14" s="208">
        <v>20.010000228881836</v>
      </c>
      <c r="G14" s="208">
        <v>20.040000915527344</v>
      </c>
      <c r="H14" s="208">
        <v>21.84000015258789</v>
      </c>
      <c r="I14" s="208">
        <v>23.350000381469727</v>
      </c>
      <c r="J14" s="208">
        <v>26.530000686645508</v>
      </c>
      <c r="K14" s="208">
        <v>26.989999771118164</v>
      </c>
      <c r="L14" s="208">
        <v>27.459999084472656</v>
      </c>
      <c r="M14" s="208">
        <v>26.290000915527344</v>
      </c>
      <c r="N14" s="208">
        <v>26.790000915527344</v>
      </c>
      <c r="O14" s="208">
        <v>26.81999969482422</v>
      </c>
      <c r="P14" s="208">
        <v>26.549999237060547</v>
      </c>
      <c r="Q14" s="208">
        <v>25.600000381469727</v>
      </c>
      <c r="R14" s="208">
        <v>25.450000762939453</v>
      </c>
      <c r="S14" s="208">
        <v>25.040000915527344</v>
      </c>
      <c r="T14" s="208">
        <v>25.040000915527344</v>
      </c>
      <c r="U14" s="208">
        <v>24.65999984741211</v>
      </c>
      <c r="V14" s="208">
        <v>24.149999618530273</v>
      </c>
      <c r="W14" s="208">
        <v>23.459999084472656</v>
      </c>
      <c r="X14" s="208">
        <v>23.270000457763672</v>
      </c>
      <c r="Y14" s="208">
        <v>21.860000610351562</v>
      </c>
      <c r="Z14" s="215">
        <f t="shared" si="0"/>
        <v>24.101666847864788</v>
      </c>
      <c r="AA14" s="151">
        <v>28.1299991607666</v>
      </c>
      <c r="AB14" s="152" t="s">
        <v>170</v>
      </c>
      <c r="AC14" s="2">
        <v>12</v>
      </c>
      <c r="AD14" s="151">
        <v>19.90999984741211</v>
      </c>
      <c r="AE14" s="254" t="s">
        <v>392</v>
      </c>
      <c r="AF14" s="1"/>
    </row>
    <row r="15" spans="1:32" ht="11.25" customHeight="1">
      <c r="A15" s="216">
        <v>13</v>
      </c>
      <c r="B15" s="208">
        <v>21.8799991607666</v>
      </c>
      <c r="C15" s="208">
        <v>21.389999389648438</v>
      </c>
      <c r="D15" s="208">
        <v>21.149999618530273</v>
      </c>
      <c r="E15" s="208">
        <v>21.030000686645508</v>
      </c>
      <c r="F15" s="208">
        <v>20.969999313354492</v>
      </c>
      <c r="G15" s="208">
        <v>21.049999237060547</v>
      </c>
      <c r="H15" s="208">
        <v>22.18000030517578</v>
      </c>
      <c r="I15" s="208">
        <v>24.459999084472656</v>
      </c>
      <c r="J15" s="208">
        <v>26.969999313354492</v>
      </c>
      <c r="K15" s="208">
        <v>29.200000762939453</v>
      </c>
      <c r="L15" s="208">
        <v>28.59000015258789</v>
      </c>
      <c r="M15" s="208">
        <v>28.229999542236328</v>
      </c>
      <c r="N15" s="208">
        <v>27.93000030517578</v>
      </c>
      <c r="O15" s="208">
        <v>27.1200008392334</v>
      </c>
      <c r="P15" s="208">
        <v>26.399999618530273</v>
      </c>
      <c r="Q15" s="208">
        <v>26.579999923706055</v>
      </c>
      <c r="R15" s="208">
        <v>26.790000915527344</v>
      </c>
      <c r="S15" s="208">
        <v>26.049999237060547</v>
      </c>
      <c r="T15" s="208">
        <v>25.1200008392334</v>
      </c>
      <c r="U15" s="208">
        <v>24.75</v>
      </c>
      <c r="V15" s="208">
        <v>24.149999618530273</v>
      </c>
      <c r="W15" s="208">
        <v>24.06999969482422</v>
      </c>
      <c r="X15" s="208">
        <v>23.700000762939453</v>
      </c>
      <c r="Y15" s="208">
        <v>23.25</v>
      </c>
      <c r="Z15" s="215">
        <f t="shared" si="0"/>
        <v>24.708749930063885</v>
      </c>
      <c r="AA15" s="151">
        <v>30.959999084472656</v>
      </c>
      <c r="AB15" s="152" t="s">
        <v>93</v>
      </c>
      <c r="AC15" s="2">
        <v>13</v>
      </c>
      <c r="AD15" s="151">
        <v>20.889999389648438</v>
      </c>
      <c r="AE15" s="254" t="s">
        <v>393</v>
      </c>
      <c r="AF15" s="1"/>
    </row>
    <row r="16" spans="1:32" ht="11.25" customHeight="1">
      <c r="A16" s="216">
        <v>14</v>
      </c>
      <c r="B16" s="208">
        <v>23.43000030517578</v>
      </c>
      <c r="C16" s="208">
        <v>23.579999923706055</v>
      </c>
      <c r="D16" s="208">
        <v>22.389999389648438</v>
      </c>
      <c r="E16" s="208">
        <v>21.489999771118164</v>
      </c>
      <c r="F16" s="208">
        <v>21.43000030517578</v>
      </c>
      <c r="G16" s="208">
        <v>21.40999984741211</v>
      </c>
      <c r="H16" s="208">
        <v>23.030000686645508</v>
      </c>
      <c r="I16" s="208">
        <v>22.770000457763672</v>
      </c>
      <c r="J16" s="208">
        <v>24.420000076293945</v>
      </c>
      <c r="K16" s="208">
        <v>25.670000076293945</v>
      </c>
      <c r="L16" s="208">
        <v>27.520000457763672</v>
      </c>
      <c r="M16" s="208">
        <v>27.299999237060547</v>
      </c>
      <c r="N16" s="208">
        <v>27.030000686645508</v>
      </c>
      <c r="O16" s="208">
        <v>28.5</v>
      </c>
      <c r="P16" s="208">
        <v>31.3799991607666</v>
      </c>
      <c r="Q16" s="208">
        <v>30.030000686645508</v>
      </c>
      <c r="R16" s="208">
        <v>29.079999923706055</v>
      </c>
      <c r="S16" s="208">
        <v>27.709999084472656</v>
      </c>
      <c r="T16" s="208">
        <v>27.1200008392334</v>
      </c>
      <c r="U16" s="208">
        <v>26.690000534057617</v>
      </c>
      <c r="V16" s="208">
        <v>26.09000015258789</v>
      </c>
      <c r="W16" s="208">
        <v>26.020000457763672</v>
      </c>
      <c r="X16" s="208">
        <v>26.09000015258789</v>
      </c>
      <c r="Y16" s="208">
        <v>26.209999084472656</v>
      </c>
      <c r="Z16" s="215">
        <f t="shared" si="0"/>
        <v>25.68291672070821</v>
      </c>
      <c r="AA16" s="151">
        <v>31.6200008392334</v>
      </c>
      <c r="AB16" s="152" t="s">
        <v>394</v>
      </c>
      <c r="AC16" s="2">
        <v>14</v>
      </c>
      <c r="AD16" s="151">
        <v>20.989999771118164</v>
      </c>
      <c r="AE16" s="254" t="s">
        <v>124</v>
      </c>
      <c r="AF16" s="1"/>
    </row>
    <row r="17" spans="1:32" ht="11.25" customHeight="1">
      <c r="A17" s="216">
        <v>15</v>
      </c>
      <c r="B17" s="208">
        <v>24.450000762939453</v>
      </c>
      <c r="C17" s="208">
        <v>23.75</v>
      </c>
      <c r="D17" s="208">
        <v>23.559999465942383</v>
      </c>
      <c r="E17" s="208">
        <v>23.389999389648438</v>
      </c>
      <c r="F17" s="208">
        <v>21.770000457763672</v>
      </c>
      <c r="G17" s="208">
        <v>21.239999771118164</v>
      </c>
      <c r="H17" s="208">
        <v>20.850000381469727</v>
      </c>
      <c r="I17" s="208">
        <v>21.09000015258789</v>
      </c>
      <c r="J17" s="208">
        <v>21.190000534057617</v>
      </c>
      <c r="K17" s="208">
        <v>21.43000030517578</v>
      </c>
      <c r="L17" s="208">
        <v>22.440000534057617</v>
      </c>
      <c r="M17" s="208">
        <v>21.950000762939453</v>
      </c>
      <c r="N17" s="208">
        <v>21.700000762939453</v>
      </c>
      <c r="O17" s="208">
        <v>21.360000610351562</v>
      </c>
      <c r="P17" s="208">
        <v>21.309999465942383</v>
      </c>
      <c r="Q17" s="208">
        <v>21.25</v>
      </c>
      <c r="R17" s="208">
        <v>21.1200008392334</v>
      </c>
      <c r="S17" s="208">
        <v>20.90999984741211</v>
      </c>
      <c r="T17" s="208">
        <v>20.84000015258789</v>
      </c>
      <c r="U17" s="208">
        <v>20.459999084472656</v>
      </c>
      <c r="V17" s="208">
        <v>20.06999969482422</v>
      </c>
      <c r="W17" s="208">
        <v>19.81999969482422</v>
      </c>
      <c r="X17" s="208">
        <v>20.049999237060547</v>
      </c>
      <c r="Y17" s="208">
        <v>20.1299991607666</v>
      </c>
      <c r="Z17" s="215">
        <f t="shared" si="0"/>
        <v>21.505416711171467</v>
      </c>
      <c r="AA17" s="151">
        <v>26.219999313354492</v>
      </c>
      <c r="AB17" s="152" t="s">
        <v>332</v>
      </c>
      <c r="AC17" s="2">
        <v>15</v>
      </c>
      <c r="AD17" s="151">
        <v>19.770000457763672</v>
      </c>
      <c r="AE17" s="254" t="s">
        <v>395</v>
      </c>
      <c r="AF17" s="1"/>
    </row>
    <row r="18" spans="1:32" ht="11.25" customHeight="1">
      <c r="A18" s="216">
        <v>16</v>
      </c>
      <c r="B18" s="208">
        <v>19.729999542236328</v>
      </c>
      <c r="C18" s="208">
        <v>19.030000686645508</v>
      </c>
      <c r="D18" s="208">
        <v>18.3700008392334</v>
      </c>
      <c r="E18" s="208">
        <v>17.850000381469727</v>
      </c>
      <c r="F18" s="208">
        <v>18.209999084472656</v>
      </c>
      <c r="G18" s="208">
        <v>19.010000228881836</v>
      </c>
      <c r="H18" s="208">
        <v>20.520000457763672</v>
      </c>
      <c r="I18" s="208">
        <v>21.799999237060547</v>
      </c>
      <c r="J18" s="208">
        <v>22.700000762939453</v>
      </c>
      <c r="K18" s="208">
        <v>23.780000686645508</v>
      </c>
      <c r="L18" s="208">
        <v>23.649999618530273</v>
      </c>
      <c r="M18" s="208">
        <v>23.68000030517578</v>
      </c>
      <c r="N18" s="208">
        <v>22.649999618530273</v>
      </c>
      <c r="O18" s="208">
        <v>22.479999542236328</v>
      </c>
      <c r="P18" s="208">
        <v>22.290000915527344</v>
      </c>
      <c r="Q18" s="208">
        <v>21.709999084472656</v>
      </c>
      <c r="R18" s="208">
        <v>21.280000686645508</v>
      </c>
      <c r="S18" s="208">
        <v>20.809999465942383</v>
      </c>
      <c r="T18" s="208">
        <v>20.600000381469727</v>
      </c>
      <c r="U18" s="208">
        <v>20.530000686645508</v>
      </c>
      <c r="V18" s="208">
        <v>20.520000457763672</v>
      </c>
      <c r="W18" s="208">
        <v>19.40999984741211</v>
      </c>
      <c r="X18" s="208">
        <v>18.09000015258789</v>
      </c>
      <c r="Y18" s="208">
        <v>16.959999084472656</v>
      </c>
      <c r="Z18" s="215">
        <f t="shared" si="0"/>
        <v>20.652500073115032</v>
      </c>
      <c r="AA18" s="151">
        <v>24.34000015258789</v>
      </c>
      <c r="AB18" s="152" t="s">
        <v>162</v>
      </c>
      <c r="AC18" s="2">
        <v>16</v>
      </c>
      <c r="AD18" s="151">
        <v>16.959999084472656</v>
      </c>
      <c r="AE18" s="254" t="s">
        <v>151</v>
      </c>
      <c r="AF18" s="1"/>
    </row>
    <row r="19" spans="1:32" ht="11.25" customHeight="1">
      <c r="A19" s="216">
        <v>17</v>
      </c>
      <c r="B19" s="208">
        <v>16.850000381469727</v>
      </c>
      <c r="C19" s="208">
        <v>16.360000610351562</v>
      </c>
      <c r="D19" s="208">
        <v>16.31999969482422</v>
      </c>
      <c r="E19" s="208">
        <v>15.039999961853027</v>
      </c>
      <c r="F19" s="208">
        <v>15.180000305175781</v>
      </c>
      <c r="G19" s="208">
        <v>15.119999885559082</v>
      </c>
      <c r="H19" s="208">
        <v>17.110000610351562</v>
      </c>
      <c r="I19" s="208">
        <v>19.8700008392334</v>
      </c>
      <c r="J19" s="208">
        <v>22.959999084472656</v>
      </c>
      <c r="K19" s="208">
        <v>23.809999465942383</v>
      </c>
      <c r="L19" s="208">
        <v>24.299999237060547</v>
      </c>
      <c r="M19" s="208">
        <v>24.309999465942383</v>
      </c>
      <c r="N19" s="208">
        <v>23.709999084472656</v>
      </c>
      <c r="O19" s="208">
        <v>23.739999771118164</v>
      </c>
      <c r="P19" s="208">
        <v>23.420000076293945</v>
      </c>
      <c r="Q19" s="208">
        <v>23.43000030517578</v>
      </c>
      <c r="R19" s="208">
        <v>23.200000762939453</v>
      </c>
      <c r="S19" s="208">
        <v>22.739999771118164</v>
      </c>
      <c r="T19" s="208">
        <v>22.3700008392334</v>
      </c>
      <c r="U19" s="208">
        <v>22</v>
      </c>
      <c r="V19" s="208">
        <v>21.559999465942383</v>
      </c>
      <c r="W19" s="208">
        <v>20.3700008392334</v>
      </c>
      <c r="X19" s="208">
        <v>20.399999618530273</v>
      </c>
      <c r="Y19" s="208">
        <v>19.010000228881836</v>
      </c>
      <c r="Z19" s="215">
        <f t="shared" si="0"/>
        <v>20.549166679382324</v>
      </c>
      <c r="AA19" s="151">
        <v>25.530000686645508</v>
      </c>
      <c r="AB19" s="152" t="s">
        <v>103</v>
      </c>
      <c r="AC19" s="2">
        <v>17</v>
      </c>
      <c r="AD19" s="151">
        <v>14.5600004196167</v>
      </c>
      <c r="AE19" s="254" t="s">
        <v>396</v>
      </c>
      <c r="AF19" s="1"/>
    </row>
    <row r="20" spans="1:32" ht="11.25" customHeight="1">
      <c r="A20" s="216">
        <v>18</v>
      </c>
      <c r="B20" s="208">
        <v>18.450000762939453</v>
      </c>
      <c r="C20" s="208">
        <v>18.200000762939453</v>
      </c>
      <c r="D20" s="208">
        <v>17.549999237060547</v>
      </c>
      <c r="E20" s="208">
        <v>17.219999313354492</v>
      </c>
      <c r="F20" s="208">
        <v>17.06999969482422</v>
      </c>
      <c r="G20" s="208">
        <v>17.229999542236328</v>
      </c>
      <c r="H20" s="208">
        <v>18.729999542236328</v>
      </c>
      <c r="I20" s="208">
        <v>21.829999923706055</v>
      </c>
      <c r="J20" s="208">
        <v>24.979999542236328</v>
      </c>
      <c r="K20" s="208">
        <v>26.799999237060547</v>
      </c>
      <c r="L20" s="208">
        <v>28.010000228881836</v>
      </c>
      <c r="M20" s="208">
        <v>29.729999542236328</v>
      </c>
      <c r="N20" s="208">
        <v>27.010000228881836</v>
      </c>
      <c r="O20" s="208">
        <v>26.190000534057617</v>
      </c>
      <c r="P20" s="208">
        <v>25.809999465942383</v>
      </c>
      <c r="Q20" s="208">
        <v>25.299999237060547</v>
      </c>
      <c r="R20" s="208">
        <v>24.8799991607666</v>
      </c>
      <c r="S20" s="208">
        <v>24.299999237060547</v>
      </c>
      <c r="T20" s="208">
        <v>23.6299991607666</v>
      </c>
      <c r="U20" s="208">
        <v>23.559999465942383</v>
      </c>
      <c r="V20" s="208">
        <v>23.40999984741211</v>
      </c>
      <c r="W20" s="208">
        <v>23.420000076293945</v>
      </c>
      <c r="X20" s="208">
        <v>22.700000762939453</v>
      </c>
      <c r="Y20" s="208">
        <v>22.3700008392334</v>
      </c>
      <c r="Z20" s="215">
        <f t="shared" si="0"/>
        <v>22.849166472752888</v>
      </c>
      <c r="AA20" s="151">
        <v>30.280000686645508</v>
      </c>
      <c r="AB20" s="152" t="s">
        <v>397</v>
      </c>
      <c r="AC20" s="2">
        <v>18</v>
      </c>
      <c r="AD20" s="151">
        <v>16.940000534057617</v>
      </c>
      <c r="AE20" s="254" t="s">
        <v>82</v>
      </c>
      <c r="AF20" s="1"/>
    </row>
    <row r="21" spans="1:32" ht="11.25" customHeight="1">
      <c r="A21" s="216">
        <v>19</v>
      </c>
      <c r="B21" s="208">
        <v>21.139999389648438</v>
      </c>
      <c r="C21" s="208">
        <v>20.479999542236328</v>
      </c>
      <c r="D21" s="208">
        <v>19.979999542236328</v>
      </c>
      <c r="E21" s="208">
        <v>19.90999984741211</v>
      </c>
      <c r="F21" s="208">
        <v>20.219999313354492</v>
      </c>
      <c r="G21" s="208">
        <v>20.329999923706055</v>
      </c>
      <c r="H21" s="208">
        <v>22.049999237060547</v>
      </c>
      <c r="I21" s="208">
        <v>24.020000457763672</v>
      </c>
      <c r="J21" s="208">
        <v>26.049999237060547</v>
      </c>
      <c r="K21" s="208">
        <v>28.459999084472656</v>
      </c>
      <c r="L21" s="208">
        <v>28.709999084472656</v>
      </c>
      <c r="M21" s="208">
        <v>28.309999465942383</v>
      </c>
      <c r="N21" s="208">
        <v>26.959999084472656</v>
      </c>
      <c r="O21" s="208">
        <v>26.110000610351562</v>
      </c>
      <c r="P21" s="208">
        <v>26.110000610351562</v>
      </c>
      <c r="Q21" s="208">
        <v>25.969999313354492</v>
      </c>
      <c r="R21" s="208">
        <v>25.639999389648438</v>
      </c>
      <c r="S21" s="208">
        <v>24.959999084472656</v>
      </c>
      <c r="T21" s="208">
        <v>25.110000610351562</v>
      </c>
      <c r="U21" s="208">
        <v>24.68000030517578</v>
      </c>
      <c r="V21" s="208">
        <v>24.309999465942383</v>
      </c>
      <c r="W21" s="208">
        <v>24.110000610351562</v>
      </c>
      <c r="X21" s="208">
        <v>24.43000030517578</v>
      </c>
      <c r="Y21" s="208">
        <v>24.010000228881836</v>
      </c>
      <c r="Z21" s="215">
        <f t="shared" si="0"/>
        <v>24.25249973932902</v>
      </c>
      <c r="AA21" s="151">
        <v>30.1299991607666</v>
      </c>
      <c r="AB21" s="152" t="s">
        <v>398</v>
      </c>
      <c r="AC21" s="2">
        <v>19</v>
      </c>
      <c r="AD21" s="151">
        <v>19.75</v>
      </c>
      <c r="AE21" s="254" t="s">
        <v>263</v>
      </c>
      <c r="AF21" s="1"/>
    </row>
    <row r="22" spans="1:32" ht="11.25" customHeight="1">
      <c r="A22" s="224">
        <v>20</v>
      </c>
      <c r="B22" s="210">
        <v>23.90999984741211</v>
      </c>
      <c r="C22" s="210">
        <v>23.719999313354492</v>
      </c>
      <c r="D22" s="210">
        <v>23.15999984741211</v>
      </c>
      <c r="E22" s="210">
        <v>22.559999465942383</v>
      </c>
      <c r="F22" s="210">
        <v>22.459999084472656</v>
      </c>
      <c r="G22" s="210">
        <v>22.329999923706055</v>
      </c>
      <c r="H22" s="210">
        <v>22.139999389648438</v>
      </c>
      <c r="I22" s="210">
        <v>22.420000076293945</v>
      </c>
      <c r="J22" s="210">
        <v>22.040000915527344</v>
      </c>
      <c r="K22" s="210">
        <v>22.030000686645508</v>
      </c>
      <c r="L22" s="210">
        <v>22.31999969482422</v>
      </c>
      <c r="M22" s="210">
        <v>22.649999618530273</v>
      </c>
      <c r="N22" s="210">
        <v>22.549999237060547</v>
      </c>
      <c r="O22" s="210">
        <v>22.520000457763672</v>
      </c>
      <c r="P22" s="210">
        <v>22.6299991607666</v>
      </c>
      <c r="Q22" s="210">
        <v>22.350000381469727</v>
      </c>
      <c r="R22" s="210">
        <v>22.239999771118164</v>
      </c>
      <c r="S22" s="210">
        <v>22.100000381469727</v>
      </c>
      <c r="T22" s="210">
        <v>22.170000076293945</v>
      </c>
      <c r="U22" s="210">
        <v>21.979999542236328</v>
      </c>
      <c r="V22" s="210">
        <v>21.90999984741211</v>
      </c>
      <c r="W22" s="210">
        <v>22</v>
      </c>
      <c r="X22" s="210">
        <v>22.020000457763672</v>
      </c>
      <c r="Y22" s="210">
        <v>21.389999389648438</v>
      </c>
      <c r="Z22" s="225">
        <f t="shared" si="0"/>
        <v>22.399999856948853</v>
      </c>
      <c r="AA22" s="157">
        <v>24.43000030517578</v>
      </c>
      <c r="AB22" s="211" t="s">
        <v>399</v>
      </c>
      <c r="AC22" s="212">
        <v>20</v>
      </c>
      <c r="AD22" s="157">
        <v>21.3799991607666</v>
      </c>
      <c r="AE22" s="255" t="s">
        <v>151</v>
      </c>
      <c r="AF22" s="1"/>
    </row>
    <row r="23" spans="1:32" ht="11.25" customHeight="1">
      <c r="A23" s="216">
        <v>21</v>
      </c>
      <c r="B23" s="208">
        <v>21.030000686645508</v>
      </c>
      <c r="C23" s="208">
        <v>19.969999313354492</v>
      </c>
      <c r="D23" s="208">
        <v>21.139999389648438</v>
      </c>
      <c r="E23" s="208">
        <v>20.149999618530273</v>
      </c>
      <c r="F23" s="208">
        <v>20.559999465942383</v>
      </c>
      <c r="G23" s="208">
        <v>19.8799991607666</v>
      </c>
      <c r="H23" s="208">
        <v>21.6299991607666</v>
      </c>
      <c r="I23" s="208">
        <v>22.649999618530273</v>
      </c>
      <c r="J23" s="208">
        <v>23.18000030517578</v>
      </c>
      <c r="K23" s="208">
        <v>23.709999084472656</v>
      </c>
      <c r="L23" s="208">
        <v>22.940000534057617</v>
      </c>
      <c r="M23" s="208">
        <v>23.479999542236328</v>
      </c>
      <c r="N23" s="208">
        <v>22.81999969482422</v>
      </c>
      <c r="O23" s="208">
        <v>22.760000228881836</v>
      </c>
      <c r="P23" s="208">
        <v>22.540000915527344</v>
      </c>
      <c r="Q23" s="208">
        <v>22.040000915527344</v>
      </c>
      <c r="R23" s="208">
        <v>21.989999771118164</v>
      </c>
      <c r="S23" s="208">
        <v>21.8700008392334</v>
      </c>
      <c r="T23" s="208">
        <v>21.969999313354492</v>
      </c>
      <c r="U23" s="208">
        <v>21.969999313354492</v>
      </c>
      <c r="V23" s="208">
        <v>21.950000762939453</v>
      </c>
      <c r="W23" s="208">
        <v>21.809999465942383</v>
      </c>
      <c r="X23" s="208">
        <v>21.719999313354492</v>
      </c>
      <c r="Y23" s="208">
        <v>21.649999618530273</v>
      </c>
      <c r="Z23" s="215">
        <f t="shared" si="0"/>
        <v>21.892083168029785</v>
      </c>
      <c r="AA23" s="151">
        <v>24.25</v>
      </c>
      <c r="AB23" s="152" t="s">
        <v>204</v>
      </c>
      <c r="AC23" s="2">
        <v>21</v>
      </c>
      <c r="AD23" s="151">
        <v>19.6299991607666</v>
      </c>
      <c r="AE23" s="254" t="s">
        <v>174</v>
      </c>
      <c r="AF23" s="1"/>
    </row>
    <row r="24" spans="1:32" ht="11.25" customHeight="1">
      <c r="A24" s="216">
        <v>22</v>
      </c>
      <c r="B24" s="208">
        <v>21.559999465942383</v>
      </c>
      <c r="C24" s="208">
        <v>21.549999237060547</v>
      </c>
      <c r="D24" s="208">
        <v>21.610000610351562</v>
      </c>
      <c r="E24" s="208">
        <v>21.450000762939453</v>
      </c>
      <c r="F24" s="208">
        <v>21.040000915527344</v>
      </c>
      <c r="G24" s="208">
        <v>21.170000076293945</v>
      </c>
      <c r="H24" s="208">
        <v>21.829999923706055</v>
      </c>
      <c r="I24" s="208">
        <v>22.34000015258789</v>
      </c>
      <c r="J24" s="208">
        <v>24.010000228881836</v>
      </c>
      <c r="K24" s="208">
        <v>24.540000915527344</v>
      </c>
      <c r="L24" s="208">
        <v>23.93000030517578</v>
      </c>
      <c r="M24" s="208">
        <v>24.170000076293945</v>
      </c>
      <c r="N24" s="208">
        <v>23.5</v>
      </c>
      <c r="O24" s="208">
        <v>23.06999969482422</v>
      </c>
      <c r="P24" s="208">
        <v>23.34000015258789</v>
      </c>
      <c r="Q24" s="208">
        <v>23.020000457763672</v>
      </c>
      <c r="R24" s="208">
        <v>22.940000534057617</v>
      </c>
      <c r="S24" s="208">
        <v>22.420000076293945</v>
      </c>
      <c r="T24" s="208">
        <v>22.530000686645508</v>
      </c>
      <c r="U24" s="208">
        <v>22.15999984741211</v>
      </c>
      <c r="V24" s="208">
        <v>21.889999389648438</v>
      </c>
      <c r="W24" s="208">
        <v>21.770000457763672</v>
      </c>
      <c r="X24" s="208">
        <v>21.540000915527344</v>
      </c>
      <c r="Y24" s="208">
        <v>21</v>
      </c>
      <c r="Z24" s="215">
        <f t="shared" si="0"/>
        <v>22.43250020345052</v>
      </c>
      <c r="AA24" s="151">
        <v>25</v>
      </c>
      <c r="AB24" s="152" t="s">
        <v>307</v>
      </c>
      <c r="AC24" s="2">
        <v>22</v>
      </c>
      <c r="AD24" s="151">
        <v>20.75</v>
      </c>
      <c r="AE24" s="254" t="s">
        <v>176</v>
      </c>
      <c r="AF24" s="1"/>
    </row>
    <row r="25" spans="1:32" ht="11.25" customHeight="1">
      <c r="A25" s="216">
        <v>23</v>
      </c>
      <c r="B25" s="208">
        <v>21.15999984741211</v>
      </c>
      <c r="C25" s="208">
        <v>21.100000381469727</v>
      </c>
      <c r="D25" s="208">
        <v>20.81999969482422</v>
      </c>
      <c r="E25" s="208">
        <v>21.110000610351562</v>
      </c>
      <c r="F25" s="208">
        <v>20.530000686645508</v>
      </c>
      <c r="G25" s="208">
        <v>20.450000762939453</v>
      </c>
      <c r="H25" s="208">
        <v>21.110000610351562</v>
      </c>
      <c r="I25" s="208">
        <v>24.360000610351562</v>
      </c>
      <c r="J25" s="208">
        <v>24.43000030517578</v>
      </c>
      <c r="K25" s="208">
        <v>25.190000534057617</v>
      </c>
      <c r="L25" s="208">
        <v>26.440000534057617</v>
      </c>
      <c r="M25" s="208">
        <v>27.6200008392334</v>
      </c>
      <c r="N25" s="208">
        <v>26.110000610351562</v>
      </c>
      <c r="O25" s="208">
        <v>25.530000686645508</v>
      </c>
      <c r="P25" s="208">
        <v>27.389999389648438</v>
      </c>
      <c r="Q25" s="208">
        <v>25.579999923706055</v>
      </c>
      <c r="R25" s="208">
        <v>23.81999969482422</v>
      </c>
      <c r="S25" s="208">
        <v>23.56999969482422</v>
      </c>
      <c r="T25" s="208">
        <v>23.399999618530273</v>
      </c>
      <c r="U25" s="208">
        <v>23.770000457763672</v>
      </c>
      <c r="V25" s="208">
        <v>23.59000015258789</v>
      </c>
      <c r="W25" s="208">
        <v>23.06999969482422</v>
      </c>
      <c r="X25" s="208">
        <v>23.1200008392334</v>
      </c>
      <c r="Y25" s="208">
        <v>23.15999984741211</v>
      </c>
      <c r="Z25" s="215">
        <f t="shared" si="0"/>
        <v>23.601250251134235</v>
      </c>
      <c r="AA25" s="151">
        <v>27.770000457763672</v>
      </c>
      <c r="AB25" s="152" t="s">
        <v>208</v>
      </c>
      <c r="AC25" s="2">
        <v>23</v>
      </c>
      <c r="AD25" s="151">
        <v>20.34000015258789</v>
      </c>
      <c r="AE25" s="254" t="s">
        <v>113</v>
      </c>
      <c r="AF25" s="1"/>
    </row>
    <row r="26" spans="1:32" ht="11.25" customHeight="1">
      <c r="A26" s="216">
        <v>24</v>
      </c>
      <c r="B26" s="208">
        <v>23.149999618530273</v>
      </c>
      <c r="C26" s="208">
        <v>22.799999237060547</v>
      </c>
      <c r="D26" s="208">
        <v>22.8799991607666</v>
      </c>
      <c r="E26" s="208">
        <v>22.81999969482422</v>
      </c>
      <c r="F26" s="208">
        <v>22.440000534057617</v>
      </c>
      <c r="G26" s="208">
        <v>21.309999465942383</v>
      </c>
      <c r="H26" s="208">
        <v>21.170000076293945</v>
      </c>
      <c r="I26" s="208">
        <v>21.190000534057617</v>
      </c>
      <c r="J26" s="208">
        <v>21.09000015258789</v>
      </c>
      <c r="K26" s="208">
        <v>20.950000762939453</v>
      </c>
      <c r="L26" s="208">
        <v>21.6200008392334</v>
      </c>
      <c r="M26" s="208">
        <v>21.8700008392334</v>
      </c>
      <c r="N26" s="208">
        <v>21.299999237060547</v>
      </c>
      <c r="O26" s="208">
        <v>20.799999237060547</v>
      </c>
      <c r="P26" s="208">
        <v>20.40999984741211</v>
      </c>
      <c r="Q26" s="208">
        <v>20.18000030517578</v>
      </c>
      <c r="R26" s="208">
        <v>19.959999084472656</v>
      </c>
      <c r="S26" s="208">
        <v>19.579999923706055</v>
      </c>
      <c r="T26" s="208">
        <v>19.700000762939453</v>
      </c>
      <c r="U26" s="208">
        <v>19.1200008392334</v>
      </c>
      <c r="V26" s="208">
        <v>19.200000762939453</v>
      </c>
      <c r="W26" s="208">
        <v>18.940000534057617</v>
      </c>
      <c r="X26" s="208">
        <v>18.8700008392334</v>
      </c>
      <c r="Y26" s="208">
        <v>18.959999084472656</v>
      </c>
      <c r="Z26" s="215">
        <f t="shared" si="0"/>
        <v>20.84625005722046</v>
      </c>
      <c r="AA26" s="151">
        <v>23.200000762939453</v>
      </c>
      <c r="AB26" s="152" t="s">
        <v>400</v>
      </c>
      <c r="AC26" s="2">
        <v>24</v>
      </c>
      <c r="AD26" s="151">
        <v>18.850000381469727</v>
      </c>
      <c r="AE26" s="254" t="s">
        <v>401</v>
      </c>
      <c r="AF26" s="1"/>
    </row>
    <row r="27" spans="1:32" ht="11.25" customHeight="1">
      <c r="A27" s="216">
        <v>25</v>
      </c>
      <c r="B27" s="208">
        <v>19.329999923706055</v>
      </c>
      <c r="C27" s="208">
        <v>18.690000534057617</v>
      </c>
      <c r="D27" s="208">
        <v>18.649999618530273</v>
      </c>
      <c r="E27" s="208">
        <v>18.549999237060547</v>
      </c>
      <c r="F27" s="208">
        <v>18.299999237060547</v>
      </c>
      <c r="G27" s="208">
        <v>18.639999389648438</v>
      </c>
      <c r="H27" s="208">
        <v>17.93000030517578</v>
      </c>
      <c r="I27" s="208">
        <v>17.420000076293945</v>
      </c>
      <c r="J27" s="208">
        <v>18.489999771118164</v>
      </c>
      <c r="K27" s="208">
        <v>19.309999465942383</v>
      </c>
      <c r="L27" s="208">
        <v>19.610000610351562</v>
      </c>
      <c r="M27" s="208">
        <v>20.020000457763672</v>
      </c>
      <c r="N27" s="208">
        <v>20.329999923706055</v>
      </c>
      <c r="O27" s="208">
        <v>20.329999923706055</v>
      </c>
      <c r="P27" s="208">
        <v>20.860000610351562</v>
      </c>
      <c r="Q27" s="208">
        <v>21.34000015258789</v>
      </c>
      <c r="R27" s="208">
        <v>20.950000762939453</v>
      </c>
      <c r="S27" s="208">
        <v>20.34000015258789</v>
      </c>
      <c r="T27" s="208">
        <v>20.530000686645508</v>
      </c>
      <c r="U27" s="208">
        <v>20.889999389648438</v>
      </c>
      <c r="V27" s="208">
        <v>20.809999465942383</v>
      </c>
      <c r="W27" s="208">
        <v>19.68000030517578</v>
      </c>
      <c r="X27" s="208">
        <v>18.40999984741211</v>
      </c>
      <c r="Y27" s="208">
        <v>18.459999084472656</v>
      </c>
      <c r="Z27" s="215">
        <f t="shared" si="0"/>
        <v>19.494583288828533</v>
      </c>
      <c r="AA27" s="151">
        <v>21.440000534057617</v>
      </c>
      <c r="AB27" s="152" t="s">
        <v>402</v>
      </c>
      <c r="AC27" s="2">
        <v>25</v>
      </c>
      <c r="AD27" s="151">
        <v>17.260000228881836</v>
      </c>
      <c r="AE27" s="254" t="s">
        <v>403</v>
      </c>
      <c r="AF27" s="1"/>
    </row>
    <row r="28" spans="1:32" ht="11.25" customHeight="1">
      <c r="A28" s="216">
        <v>26</v>
      </c>
      <c r="B28" s="208">
        <v>19.760000228881836</v>
      </c>
      <c r="C28" s="208">
        <v>18.950000762939453</v>
      </c>
      <c r="D28" s="208">
        <v>19.469999313354492</v>
      </c>
      <c r="E28" s="208">
        <v>17.709999084472656</v>
      </c>
      <c r="F28" s="208">
        <v>19.030000686645508</v>
      </c>
      <c r="G28" s="208">
        <v>18.690000534057617</v>
      </c>
      <c r="H28" s="208">
        <v>19.6299991607666</v>
      </c>
      <c r="I28" s="208">
        <v>20.43000030517578</v>
      </c>
      <c r="J28" s="208">
        <v>21.3700008392334</v>
      </c>
      <c r="K28" s="208">
        <v>21.360000610351562</v>
      </c>
      <c r="L28" s="208">
        <v>20.84000015258789</v>
      </c>
      <c r="M28" s="208">
        <v>21.149999618530273</v>
      </c>
      <c r="N28" s="208">
        <v>20.760000228881836</v>
      </c>
      <c r="O28" s="208">
        <v>20.639999389648438</v>
      </c>
      <c r="P28" s="208">
        <v>20.100000381469727</v>
      </c>
      <c r="Q28" s="208">
        <v>19.690000534057617</v>
      </c>
      <c r="R28" s="208">
        <v>19.200000762939453</v>
      </c>
      <c r="S28" s="208">
        <v>19.110000610351562</v>
      </c>
      <c r="T28" s="208">
        <v>18.950000762939453</v>
      </c>
      <c r="U28" s="208">
        <v>18.559999465942383</v>
      </c>
      <c r="V28" s="208">
        <v>18.34000015258789</v>
      </c>
      <c r="W28" s="208">
        <v>18.200000762939453</v>
      </c>
      <c r="X28" s="208">
        <v>17.940000534057617</v>
      </c>
      <c r="Y28" s="208">
        <v>17.850000381469727</v>
      </c>
      <c r="Z28" s="215">
        <f t="shared" si="0"/>
        <v>19.488750219345093</v>
      </c>
      <c r="AA28" s="151">
        <v>22.3700008392334</v>
      </c>
      <c r="AB28" s="152" t="s">
        <v>404</v>
      </c>
      <c r="AC28" s="2">
        <v>26</v>
      </c>
      <c r="AD28" s="151">
        <v>17.5</v>
      </c>
      <c r="AE28" s="254" t="s">
        <v>361</v>
      </c>
      <c r="AF28" s="1"/>
    </row>
    <row r="29" spans="1:32" ht="11.25" customHeight="1">
      <c r="A29" s="216">
        <v>27</v>
      </c>
      <c r="B29" s="208">
        <v>17.84000015258789</v>
      </c>
      <c r="C29" s="208">
        <v>17.81999969482422</v>
      </c>
      <c r="D29" s="208">
        <v>17.8700008392334</v>
      </c>
      <c r="E29" s="208">
        <v>17.739999771118164</v>
      </c>
      <c r="F29" s="208">
        <v>17.799999237060547</v>
      </c>
      <c r="G29" s="208">
        <v>17.68000030517578</v>
      </c>
      <c r="H29" s="208">
        <v>18.209999084472656</v>
      </c>
      <c r="I29" s="208">
        <v>19.209999084472656</v>
      </c>
      <c r="J29" s="208">
        <v>20.3700008392334</v>
      </c>
      <c r="K29" s="208">
        <v>20.979999542236328</v>
      </c>
      <c r="L29" s="208">
        <v>20.950000762939453</v>
      </c>
      <c r="M29" s="208">
        <v>20.34000015258789</v>
      </c>
      <c r="N29" s="208">
        <v>20.610000610351562</v>
      </c>
      <c r="O29" s="208">
        <v>19.8799991607666</v>
      </c>
      <c r="P29" s="208">
        <v>19.690000534057617</v>
      </c>
      <c r="Q29" s="208">
        <v>19.329999923706055</v>
      </c>
      <c r="R29" s="208">
        <v>18.809999465942383</v>
      </c>
      <c r="S29" s="208">
        <v>18.729999542236328</v>
      </c>
      <c r="T29" s="208">
        <v>18.65999984741211</v>
      </c>
      <c r="U29" s="208">
        <v>17.989999771118164</v>
      </c>
      <c r="V29" s="208">
        <v>17.940000534057617</v>
      </c>
      <c r="W29" s="208">
        <v>17.860000610351562</v>
      </c>
      <c r="X29" s="208">
        <v>17.6299991607666</v>
      </c>
      <c r="Y29" s="208">
        <v>17.479999542236328</v>
      </c>
      <c r="Z29" s="215">
        <f t="shared" si="0"/>
        <v>18.809166590372723</v>
      </c>
      <c r="AA29" s="151">
        <v>21.3700008392334</v>
      </c>
      <c r="AB29" s="152" t="s">
        <v>405</v>
      </c>
      <c r="AC29" s="2">
        <v>27</v>
      </c>
      <c r="AD29" s="151">
        <v>17.40999984741211</v>
      </c>
      <c r="AE29" s="254" t="s">
        <v>172</v>
      </c>
      <c r="AF29" s="1"/>
    </row>
    <row r="30" spans="1:32" ht="11.25" customHeight="1">
      <c r="A30" s="216">
        <v>28</v>
      </c>
      <c r="B30" s="208">
        <v>17.450000762939453</v>
      </c>
      <c r="C30" s="208">
        <v>17.40999984741211</v>
      </c>
      <c r="D30" s="208">
        <v>16.6200008392334</v>
      </c>
      <c r="E30" s="208">
        <v>17.520000457763672</v>
      </c>
      <c r="F30" s="208">
        <v>17.489999771118164</v>
      </c>
      <c r="G30" s="208">
        <v>17.3700008392334</v>
      </c>
      <c r="H30" s="208">
        <v>17.739999771118164</v>
      </c>
      <c r="I30" s="208">
        <v>18.25</v>
      </c>
      <c r="J30" s="208">
        <v>18.75</v>
      </c>
      <c r="K30" s="208">
        <v>19.600000381469727</v>
      </c>
      <c r="L30" s="208">
        <v>20.40999984741211</v>
      </c>
      <c r="M30" s="208">
        <v>21.260000228881836</v>
      </c>
      <c r="N30" s="208">
        <v>20.639999389648438</v>
      </c>
      <c r="O30" s="208">
        <v>20.729999542236328</v>
      </c>
      <c r="P30" s="208">
        <v>20.3799991607666</v>
      </c>
      <c r="Q30" s="208">
        <v>19.979999542236328</v>
      </c>
      <c r="R30" s="208">
        <v>19.280000686645508</v>
      </c>
      <c r="S30" s="208">
        <v>18.959999084472656</v>
      </c>
      <c r="T30" s="208">
        <v>18.290000915527344</v>
      </c>
      <c r="U30" s="208">
        <v>18.09000015258789</v>
      </c>
      <c r="V30" s="208">
        <v>17.889999389648438</v>
      </c>
      <c r="W30" s="208">
        <v>17.719999313354492</v>
      </c>
      <c r="X30" s="208">
        <v>17.549999237060547</v>
      </c>
      <c r="Y30" s="208">
        <v>16.6200008392334</v>
      </c>
      <c r="Z30" s="215">
        <f t="shared" si="0"/>
        <v>18.583333333333332</v>
      </c>
      <c r="AA30" s="151">
        <v>21.81999969482422</v>
      </c>
      <c r="AB30" s="152" t="s">
        <v>204</v>
      </c>
      <c r="AC30" s="2">
        <v>28</v>
      </c>
      <c r="AD30" s="151">
        <v>16.549999237060547</v>
      </c>
      <c r="AE30" s="254" t="s">
        <v>406</v>
      </c>
      <c r="AF30" s="1"/>
    </row>
    <row r="31" spans="1:32" ht="11.25" customHeight="1">
      <c r="A31" s="216">
        <v>29</v>
      </c>
      <c r="B31" s="208">
        <v>15.899999618530273</v>
      </c>
      <c r="C31" s="208">
        <v>14.319999694824219</v>
      </c>
      <c r="D31" s="208">
        <v>16.739999771118164</v>
      </c>
      <c r="E31" s="208">
        <v>16.940000534057617</v>
      </c>
      <c r="F31" s="208">
        <v>17.100000381469727</v>
      </c>
      <c r="G31" s="208">
        <v>16.850000381469727</v>
      </c>
      <c r="H31" s="208">
        <v>18.399999618530273</v>
      </c>
      <c r="I31" s="208">
        <v>19.579999923706055</v>
      </c>
      <c r="J31" s="208">
        <v>20.540000915527344</v>
      </c>
      <c r="K31" s="208">
        <v>21.09000015258789</v>
      </c>
      <c r="L31" s="208">
        <v>21.489999771118164</v>
      </c>
      <c r="M31" s="208">
        <v>21.450000762939453</v>
      </c>
      <c r="N31" s="208">
        <v>20.450000762939453</v>
      </c>
      <c r="O31" s="208">
        <v>20.530000686645508</v>
      </c>
      <c r="P31" s="208">
        <v>20.350000381469727</v>
      </c>
      <c r="Q31" s="208">
        <v>20.020000457763672</v>
      </c>
      <c r="R31" s="208">
        <v>19.3700008392334</v>
      </c>
      <c r="S31" s="208">
        <v>18.93000030517578</v>
      </c>
      <c r="T31" s="208">
        <v>18.469999313354492</v>
      </c>
      <c r="U31" s="208">
        <v>18.270000457763672</v>
      </c>
      <c r="V31" s="208">
        <v>18.3700008392334</v>
      </c>
      <c r="W31" s="208">
        <v>18.3700008392334</v>
      </c>
      <c r="X31" s="208">
        <v>17.790000915527344</v>
      </c>
      <c r="Y31" s="208">
        <v>17.600000381469727</v>
      </c>
      <c r="Z31" s="215">
        <f t="shared" si="0"/>
        <v>18.705000321070354</v>
      </c>
      <c r="AA31" s="151">
        <v>22.100000381469727</v>
      </c>
      <c r="AB31" s="152" t="s">
        <v>407</v>
      </c>
      <c r="AC31" s="2">
        <v>29</v>
      </c>
      <c r="AD31" s="151">
        <v>14.180000305175781</v>
      </c>
      <c r="AE31" s="254" t="s">
        <v>408</v>
      </c>
      <c r="AF31" s="1"/>
    </row>
    <row r="32" spans="1:32" ht="11.25" customHeight="1">
      <c r="A32" s="216">
        <v>30</v>
      </c>
      <c r="B32" s="208">
        <v>17.270000457763672</v>
      </c>
      <c r="C32" s="208">
        <v>17.399999618530273</v>
      </c>
      <c r="D32" s="208">
        <v>14.050000190734863</v>
      </c>
      <c r="E32" s="208">
        <v>15.199999809265137</v>
      </c>
      <c r="F32" s="208">
        <v>13.020000457763672</v>
      </c>
      <c r="G32" s="208">
        <v>12.800000190734863</v>
      </c>
      <c r="H32" s="208">
        <v>18.260000228881836</v>
      </c>
      <c r="I32" s="208">
        <v>20.030000686645508</v>
      </c>
      <c r="J32" s="208">
        <v>20.950000762939453</v>
      </c>
      <c r="K32" s="208">
        <v>21.43000030517578</v>
      </c>
      <c r="L32" s="208">
        <v>21.6200008392334</v>
      </c>
      <c r="M32" s="208">
        <v>21.690000534057617</v>
      </c>
      <c r="N32" s="208">
        <v>20.940000534057617</v>
      </c>
      <c r="O32" s="208">
        <v>20.790000915527344</v>
      </c>
      <c r="P32" s="208">
        <v>20.93000030517578</v>
      </c>
      <c r="Q32" s="208">
        <v>20.350000381469727</v>
      </c>
      <c r="R32" s="208">
        <v>20.280000686645508</v>
      </c>
      <c r="S32" s="208">
        <v>20.15999984741211</v>
      </c>
      <c r="T32" s="208">
        <v>20.270000457763672</v>
      </c>
      <c r="U32" s="208">
        <v>20.260000228881836</v>
      </c>
      <c r="V32" s="208">
        <v>18.84000015258789</v>
      </c>
      <c r="W32" s="208">
        <v>17.90999984741211</v>
      </c>
      <c r="X32" s="208">
        <v>17.389999389648438</v>
      </c>
      <c r="Y32" s="208">
        <v>16.06999969482422</v>
      </c>
      <c r="Z32" s="215">
        <f t="shared" si="0"/>
        <v>18.662916938463848</v>
      </c>
      <c r="AA32" s="151">
        <v>22.670000076293945</v>
      </c>
      <c r="AB32" s="152" t="s">
        <v>409</v>
      </c>
      <c r="AC32" s="2">
        <v>30</v>
      </c>
      <c r="AD32" s="151">
        <v>12.699999809265137</v>
      </c>
      <c r="AE32" s="254" t="s">
        <v>410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67</v>
      </c>
      <c r="B34" s="218">
        <f aca="true" t="shared" si="1" ref="B34:Q34">AVERAGE(B3:B33)</f>
        <v>21.39133332570394</v>
      </c>
      <c r="C34" s="218">
        <f t="shared" si="1"/>
        <v>21.006999969482422</v>
      </c>
      <c r="D34" s="218">
        <f t="shared" si="1"/>
        <v>20.822333176930744</v>
      </c>
      <c r="E34" s="218">
        <f t="shared" si="1"/>
        <v>20.50533332824707</v>
      </c>
      <c r="F34" s="218">
        <f t="shared" si="1"/>
        <v>20.420333290100096</v>
      </c>
      <c r="G34" s="218">
        <f t="shared" si="1"/>
        <v>20.329666709899904</v>
      </c>
      <c r="H34" s="218">
        <f t="shared" si="1"/>
        <v>21.338999938964843</v>
      </c>
      <c r="I34" s="218">
        <f t="shared" si="1"/>
        <v>22.569666735331218</v>
      </c>
      <c r="J34" s="218">
        <f t="shared" si="1"/>
        <v>23.8220001856486</v>
      </c>
      <c r="K34" s="218">
        <f t="shared" si="1"/>
        <v>24.656000010172527</v>
      </c>
      <c r="L34" s="218">
        <f t="shared" si="1"/>
        <v>24.92500006357829</v>
      </c>
      <c r="M34" s="218">
        <f t="shared" si="1"/>
        <v>25.092666816711425</v>
      </c>
      <c r="N34" s="218">
        <f t="shared" si="1"/>
        <v>24.456000137329102</v>
      </c>
      <c r="O34" s="218">
        <f t="shared" si="1"/>
        <v>24.14433339436849</v>
      </c>
      <c r="P34" s="218">
        <f t="shared" si="1"/>
        <v>24.135333188374837</v>
      </c>
      <c r="Q34" s="218">
        <f t="shared" si="1"/>
        <v>23.704999987284342</v>
      </c>
      <c r="R34" s="218">
        <f>AVERAGE(R3:R33)</f>
        <v>23.297000122070312</v>
      </c>
      <c r="S34" s="218">
        <f aca="true" t="shared" si="2" ref="S34:Y34">AVERAGE(S3:S33)</f>
        <v>22.890333302815755</v>
      </c>
      <c r="T34" s="218">
        <f t="shared" si="2"/>
        <v>22.767666880289713</v>
      </c>
      <c r="U34" s="218">
        <f t="shared" si="2"/>
        <v>22.546333249409994</v>
      </c>
      <c r="V34" s="218">
        <f t="shared" si="2"/>
        <v>22.321666590372722</v>
      </c>
      <c r="W34" s="218">
        <f t="shared" si="2"/>
        <v>22.014666748046874</v>
      </c>
      <c r="X34" s="218">
        <f t="shared" si="2"/>
        <v>21.711000124613445</v>
      </c>
      <c r="Y34" s="218">
        <f t="shared" si="2"/>
        <v>21.398666445414225</v>
      </c>
      <c r="Z34" s="218">
        <f>AVERAGE(B3:Y33)</f>
        <v>22.59451390504837</v>
      </c>
      <c r="AA34" s="219">
        <f>(AVERAGE(最高))</f>
        <v>26.51066672007243</v>
      </c>
      <c r="AB34" s="220"/>
      <c r="AC34" s="221"/>
      <c r="AD34" s="219">
        <f>(AVERAGE(最低))</f>
        <v>19.517999903361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5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19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7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33.220001220703125</v>
      </c>
      <c r="C46" s="3">
        <v>8</v>
      </c>
      <c r="D46" s="159" t="s">
        <v>387</v>
      </c>
      <c r="E46" s="198"/>
      <c r="F46" s="156"/>
      <c r="G46" s="157">
        <f>MIN(最低)</f>
        <v>12.699999809265137</v>
      </c>
      <c r="H46" s="3">
        <v>30</v>
      </c>
      <c r="I46" s="256" t="s">
        <v>410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2003-02-01T02:20:44Z</cp:lastPrinted>
  <dcterms:created xsi:type="dcterms:W3CDTF">1998-01-05T04:07:11Z</dcterms:created>
  <dcterms:modified xsi:type="dcterms:W3CDTF">2010-03-25T04:43:02Z</dcterms:modified>
  <cp:category/>
  <cp:version/>
  <cp:contentType/>
  <cp:contentStatus/>
</cp:coreProperties>
</file>